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DonnaRead\OneDrive - Admiral Taverns (Chester) Limited\Dutiable volume -schedule 2\"/>
    </mc:Choice>
  </mc:AlternateContent>
  <xr:revisionPtr revIDLastSave="0" documentId="8_{31F5EA2F-E14B-47D1-836D-432441433B83}" xr6:coauthVersionLast="47" xr6:coauthVersionMax="47" xr10:uidLastSave="{00000000-0000-0000-0000-000000000000}"/>
  <bookViews>
    <workbookView xWindow="-120" yWindow="-120" windowWidth="20730" windowHeight="11160" tabRatio="915" xr2:uid="{00000000-000D-0000-FFFF-FFFF00000000}"/>
  </bookViews>
  <sheets>
    <sheet name="Template table" sheetId="49" r:id="rId1"/>
    <sheet name="Cask only" sheetId="48" r:id="rId2"/>
    <sheet name="Analysis" sheetId="1" r:id="rId3"/>
    <sheet name="Selling Prices" sheetId="7" r:id="rId4"/>
    <sheet name="Duty" sheetId="45" r:id="rId5"/>
    <sheet name="Cubage" sheetId="47" r:id="rId6"/>
  </sheets>
  <externalReferences>
    <externalReference r:id="rId7"/>
    <externalReference r:id="rId8"/>
    <externalReference r:id="rId9"/>
    <externalReference r:id="rId10"/>
    <externalReference r:id="rId11"/>
  </externalReferences>
  <definedNames>
    <definedName name="_____DAT1" localSheetId="1">#REF!</definedName>
    <definedName name="_____DAT1">#REF!</definedName>
    <definedName name="_____DAT10" localSheetId="1">#REF!</definedName>
    <definedName name="_____DAT10">#REF!</definedName>
    <definedName name="_____DAT11" localSheetId="1">#REF!</definedName>
    <definedName name="_____DAT11">#REF!</definedName>
    <definedName name="_____DAT12" localSheetId="1">#REF!</definedName>
    <definedName name="_____DAT12">#REF!</definedName>
    <definedName name="_____DAT13" localSheetId="1">#REF!</definedName>
    <definedName name="_____DAT13">#REF!</definedName>
    <definedName name="_____DAT2" localSheetId="1">#REF!</definedName>
    <definedName name="_____DAT2">#REF!</definedName>
    <definedName name="_____DAT3" localSheetId="1">#REF!</definedName>
    <definedName name="_____DAT3">#REF!</definedName>
    <definedName name="_____DAT4" localSheetId="1">#REF!</definedName>
    <definedName name="_____DAT4">#REF!</definedName>
    <definedName name="_____DAT5" localSheetId="1">#REF!</definedName>
    <definedName name="_____DAT5">#REF!</definedName>
    <definedName name="_____DAT6" localSheetId="1">#REF!</definedName>
    <definedName name="_____DAT6">#REF!</definedName>
    <definedName name="_____DAT7" localSheetId="1">#REF!</definedName>
    <definedName name="_____DAT7">#REF!</definedName>
    <definedName name="_____DAT8" localSheetId="1">#REF!</definedName>
    <definedName name="_____DAT8">#REF!</definedName>
    <definedName name="_____DAT9" localSheetId="1">#REF!</definedName>
    <definedName name="_____DAT9">#REF!</definedName>
    <definedName name="____DAT1" localSheetId="1">#REF!</definedName>
    <definedName name="____DAT1">#REF!</definedName>
    <definedName name="____DAT10" localSheetId="1">#REF!</definedName>
    <definedName name="____DAT10">#REF!</definedName>
    <definedName name="____DAT11" localSheetId="1">#REF!</definedName>
    <definedName name="____DAT11">#REF!</definedName>
    <definedName name="____DAT12" localSheetId="1">#REF!</definedName>
    <definedName name="____DAT12">#REF!</definedName>
    <definedName name="____DAT13" localSheetId="1">#REF!</definedName>
    <definedName name="____DAT13">#REF!</definedName>
    <definedName name="____DAT2" localSheetId="1">#REF!</definedName>
    <definedName name="____DAT2">#REF!</definedName>
    <definedName name="____DAT3" localSheetId="1">#REF!</definedName>
    <definedName name="____DAT3">#REF!</definedName>
    <definedName name="____DAT4" localSheetId="1">#REF!</definedName>
    <definedName name="____DAT4">#REF!</definedName>
    <definedName name="____DAT5" localSheetId="1">#REF!</definedName>
    <definedName name="____DAT5">#REF!</definedName>
    <definedName name="____DAT6" localSheetId="1">#REF!</definedName>
    <definedName name="____DAT6">#REF!</definedName>
    <definedName name="____DAT7" localSheetId="1">#REF!</definedName>
    <definedName name="____DAT7">#REF!</definedName>
    <definedName name="____DAT8" localSheetId="1">#REF!</definedName>
    <definedName name="____DAT8">#REF!</definedName>
    <definedName name="____DAT9" localSheetId="1">#REF!</definedName>
    <definedName name="____DAT9">#REF!</definedName>
    <definedName name="___DAT1" localSheetId="1">#REF!</definedName>
    <definedName name="___DAT1">#REF!</definedName>
    <definedName name="___DAT10" localSheetId="1">#REF!</definedName>
    <definedName name="___DAT10">#REF!</definedName>
    <definedName name="___DAT11" localSheetId="1">#REF!</definedName>
    <definedName name="___DAT11">#REF!</definedName>
    <definedName name="___DAT12" localSheetId="1">#REF!</definedName>
    <definedName name="___DAT12">#REF!</definedName>
    <definedName name="___DAT13" localSheetId="1">#REF!</definedName>
    <definedName name="___DAT13">#REF!</definedName>
    <definedName name="___DAT2" localSheetId="1">#REF!</definedName>
    <definedName name="___DAT2">#REF!</definedName>
    <definedName name="___DAT3" localSheetId="1">#REF!</definedName>
    <definedName name="___DAT3">#REF!</definedName>
    <definedName name="___DAT4" localSheetId="1">#REF!</definedName>
    <definedName name="___DAT4">#REF!</definedName>
    <definedName name="___DAT5" localSheetId="1">#REF!</definedName>
    <definedName name="___DAT5">#REF!</definedName>
    <definedName name="___DAT6" localSheetId="1">#REF!</definedName>
    <definedName name="___DAT6">#REF!</definedName>
    <definedName name="___DAT7" localSheetId="1">#REF!</definedName>
    <definedName name="___DAT7">#REF!</definedName>
    <definedName name="___DAT8" localSheetId="1">#REF!</definedName>
    <definedName name="___DAT8">#REF!</definedName>
    <definedName name="___DAT9" localSheetId="1">#REF!</definedName>
    <definedName name="___DAT9">#REF!</definedName>
    <definedName name="__DAT1" localSheetId="1">#REF!</definedName>
    <definedName name="__DAT1">#REF!</definedName>
    <definedName name="__DAT10" localSheetId="1">#REF!</definedName>
    <definedName name="__DAT10">#REF!</definedName>
    <definedName name="__DAT11" localSheetId="1">#REF!</definedName>
    <definedName name="__DAT11">#REF!</definedName>
    <definedName name="__DAT12" localSheetId="1">#REF!</definedName>
    <definedName name="__DAT12">#REF!</definedName>
    <definedName name="__DAT13" localSheetId="1">#REF!</definedName>
    <definedName name="__DAT13">#REF!</definedName>
    <definedName name="__DAT2" localSheetId="1">#REF!</definedName>
    <definedName name="__DAT2">#REF!</definedName>
    <definedName name="__DAT3" localSheetId="1">#REF!</definedName>
    <definedName name="__DAT3">#REF!</definedName>
    <definedName name="__DAT4" localSheetId="1">#REF!</definedName>
    <definedName name="__DAT4">#REF!</definedName>
    <definedName name="__DAT5" localSheetId="1">#REF!</definedName>
    <definedName name="__DAT5">#REF!</definedName>
    <definedName name="__DAT6" localSheetId="1">#REF!</definedName>
    <definedName name="__DAT6">#REF!</definedName>
    <definedName name="__DAT7" localSheetId="1">#REF!</definedName>
    <definedName name="__DAT7">#REF!</definedName>
    <definedName name="__DAT8" localSheetId="1">#REF!</definedName>
    <definedName name="__DAT8">#REF!</definedName>
    <definedName name="__DAT9" localSheetId="1">#REF!</definedName>
    <definedName name="__DAT9">#REF!</definedName>
    <definedName name="__dis02" localSheetId="1">#REF!</definedName>
    <definedName name="__dis02">#REF!</definedName>
    <definedName name="__dis03" localSheetId="1">#REF!</definedName>
    <definedName name="__dis03">#REF!</definedName>
    <definedName name="__dis04" localSheetId="1">#REF!</definedName>
    <definedName name="__dis04">#REF!</definedName>
    <definedName name="__dis05" localSheetId="1">#REF!</definedName>
    <definedName name="__dis05">#REF!</definedName>
    <definedName name="_DAT1" localSheetId="1">#REF!</definedName>
    <definedName name="_DAT1">#REF!</definedName>
    <definedName name="_DAT10" localSheetId="1">#REF!</definedName>
    <definedName name="_DAT10">#REF!</definedName>
    <definedName name="_DAT11" localSheetId="1">#REF!</definedName>
    <definedName name="_DAT11">#REF!</definedName>
    <definedName name="_DAT12" localSheetId="1">#REF!</definedName>
    <definedName name="_DAT12">#REF!</definedName>
    <definedName name="_DAT13" localSheetId="1">#REF!</definedName>
    <definedName name="_DAT13">#REF!</definedName>
    <definedName name="_DAT2" localSheetId="1">#REF!</definedName>
    <definedName name="_DAT2">#REF!</definedName>
    <definedName name="_DAT3" localSheetId="1">#REF!</definedName>
    <definedName name="_DAT3">#REF!</definedName>
    <definedName name="_DAT4" localSheetId="1">#REF!</definedName>
    <definedName name="_DAT4">#REF!</definedName>
    <definedName name="_DAT5" localSheetId="1">#REF!</definedName>
    <definedName name="_DAT5">#REF!</definedName>
    <definedName name="_DAT6" localSheetId="1">#REF!</definedName>
    <definedName name="_DAT6">#REF!</definedName>
    <definedName name="_DAT7" localSheetId="1">#REF!</definedName>
    <definedName name="_DAT7">#REF!</definedName>
    <definedName name="_DAT8" localSheetId="1">#REF!</definedName>
    <definedName name="_DAT8">#REF!</definedName>
    <definedName name="_DAT9" localSheetId="1">#REF!</definedName>
    <definedName name="_DAT9">#REF!</definedName>
    <definedName name="_dis02" localSheetId="1">#REF!</definedName>
    <definedName name="_dis02">#REF!</definedName>
    <definedName name="_dis03" localSheetId="1">#REF!</definedName>
    <definedName name="_dis03">#REF!</definedName>
    <definedName name="_dis04" localSheetId="1">#REF!</definedName>
    <definedName name="_dis04">#REF!</definedName>
    <definedName name="_dis05" localSheetId="1">#REF!</definedName>
    <definedName name="_dis05">#REF!</definedName>
    <definedName name="_xlnm._FilterDatabase" localSheetId="2" hidden="1">Analysis!$A$1:$P$365</definedName>
    <definedName name="_xlnm._FilterDatabase" localSheetId="1" hidden="1">'Cask only'!$A$31:$Y$31</definedName>
    <definedName name="_xlnm._FilterDatabase" localSheetId="0" hidden="1">'Template table'!$A$7:$G$80</definedName>
    <definedName name="_VAT1">[1]Assumptions!$B$5</definedName>
    <definedName name="_VAT2" localSheetId="1">[1]Assumptions!#REF!</definedName>
    <definedName name="_VAT2">[1]Assumptions!#REF!</definedName>
    <definedName name="a" localSheetId="1">#REF!</definedName>
    <definedName name="a">#REF!</definedName>
    <definedName name="ActualFormat">[2]Timeline!$B$15</definedName>
    <definedName name="BudgetFormat">[2]Timeline!$B$16</definedName>
    <definedName name="Carlsberg">[3]Discount!$XBH$14</definedName>
    <definedName name="discount" localSheetId="1">#REF!</definedName>
    <definedName name="discount">#REF!</definedName>
    <definedName name="dr_Acq_Grp" localSheetId="1">OFFSET(#REF!,,,COUNTA(#REF!)-1,1)</definedName>
    <definedName name="dr_Acq_Grp">OFFSET(#REF!,,,COUNTA(#REF!)-1,1)</definedName>
    <definedName name="dr_AGM" localSheetId="1">OFFSET(#REF!,,,COUNTA(#REF!)-1,1)</definedName>
    <definedName name="dr_AGM">OFFSET(#REF!,,,COUNTA(#REF!)-1,1)</definedName>
    <definedName name="dr_All_House_Details" localSheetId="1">OFFSET(#REF!,,,COUNTA(#REF!)-1,24)</definedName>
    <definedName name="dr_All_House_Details">OFFSET(#REF!,,,COUNTA(#REF!)-1,24)</definedName>
    <definedName name="dr_All_JDE_Data">OFFSET('[4]JDE Data'!$A$2,,,COUNTA('[4]JDE Data'!$A:$A)-1,COUNTA('[4]JDE Data'!$1:$1))</definedName>
    <definedName name="dr_Bill_Lines">OFFSET('[4]BO Bill Lines'!$A$1,,,COUNTA('[4]BO Bill Lines'!$A:$A),5)</definedName>
    <definedName name="dr_Bill_Lines_Outlet_List">OFFSET('[4]BO Bill Lines'!$A$2,,,COUNTA('[4]BO Bill Lines'!$A:$A)-1,1)</definedName>
    <definedName name="dr_BOBJ_Data">OFFSET('[4]BO Data'!$A$2,,,COUNTA('[4]BO Data'!$A:$A)-1,32)</definedName>
    <definedName name="dr_BOBJ_Outlet_List">OFFSET('[4]BO Data'!$A$2,,,COUNTA('[4]BO Data'!$A:$A)-1,1)</definedName>
    <definedName name="dr_Co" localSheetId="1">OFFSET(#REF!,,,COUNTA(#REF!)-1,1)</definedName>
    <definedName name="dr_Co">OFFSET(#REF!,,,COUNTA(#REF!)-1,1)</definedName>
    <definedName name="dr_Concessions" localSheetId="1">OFFSET(#REF!,,,COUNTA(#REF!)-1,1)</definedName>
    <definedName name="dr_Concessions">OFFSET(#REF!,,,COUNTA(#REF!)-1,1)</definedName>
    <definedName name="dr_Customers" localSheetId="1">OFFSET(#REF!,,,COUNTA(#REF!)-1,1)</definedName>
    <definedName name="dr_Customers">OFFSET(#REF!,,,COUNTA(#REF!)-1,1)</definedName>
    <definedName name="dr_End_Date" localSheetId="1">OFFSET(#REF!,,,COUNTA(#REF!)-1,1)</definedName>
    <definedName name="dr_End_Date">OFFSET(#REF!,,,COUNTA(#REF!)-1,1)</definedName>
    <definedName name="dr_Gross_Rent" localSheetId="1">OFFSET(#REF!,,,COUNTA(#REF!)-1,1)</definedName>
    <definedName name="dr_Gross_Rent">OFFSET(#REF!,,,COUNTA(#REF!)-1,1)</definedName>
    <definedName name="dr_Houselist" localSheetId="1">OFFSET(#REF!,,,COUNTA(#REF!)-1,1)</definedName>
    <definedName name="dr_Houselist">OFFSET(#REF!,,,COUNTA(#REF!)-1,1)</definedName>
    <definedName name="dr_JDE_Outlet_List">OFFSET('[4]JDE Data'!$A$2,,,COUNTA('[4]JDE Data'!$A:$A),1)</definedName>
    <definedName name="dr_LY_Vol" localSheetId="1">OFFSET(#REF!,,,COUNTA(#REF!)-1,1)</definedName>
    <definedName name="dr_LY_Vol">OFFSET(#REF!,,,COUNTA(#REF!)-1,1)</definedName>
    <definedName name="dr_LY_Vol_Outlets" localSheetId="1">OFFSET(#REF!,,,COUNTA(#REF!)-1,1)</definedName>
    <definedName name="dr_LY_Vol_Outlets">OFFSET(#REF!,,,COUNTA(#REF!)-1,1)</definedName>
    <definedName name="dr_LY_Vol_Wk" localSheetId="1">OFFSET(#REF!,,,COUNTA(#REF!)-1,1)</definedName>
    <definedName name="dr_LY_Vol_Wk">OFFSET(#REF!,,,COUNTA(#REF!)-1,1)</definedName>
    <definedName name="dr_LY_Vol_Yr" localSheetId="1">OFFSET(#REF!,,,COUNTA(#REF!)-1,1)</definedName>
    <definedName name="dr_LY_Vol_Yr">OFFSET(#REF!,,,COUNTA(#REF!)-1,1)</definedName>
    <definedName name="dr_Net_Rent" localSheetId="1">OFFSET(#REF!,,,COUNTA(#REF!)-1,1)</definedName>
    <definedName name="dr_Net_Rent">OFFSET(#REF!,,,COUNTA(#REF!)-1,1)</definedName>
    <definedName name="dr_Outlets">OFFSET('[5]Confirmed Outlets'!$A$2,,,COUNTA('[5]Confirmed Outlets'!$A:$A)-1,1)</definedName>
    <definedName name="dr_Per">OFFSET('[5]Confirmed Outlets'!$G$2,,,COUNTA('[5]Confirmed Outlets'!$A:$A)-1,1)</definedName>
    <definedName name="dr_Pivot_All" localSheetId="1">OFFSET(#REF!,,,COUNTA(#REF!),COUNTA(#REF!))</definedName>
    <definedName name="dr_Pivot_All">OFFSET(#REF!,,,COUNTA(#REF!),COUNTA(#REF!))</definedName>
    <definedName name="dr_Region" localSheetId="1">OFFSET(#REF!,,,COUNTA(#REF!)-1,1)</definedName>
    <definedName name="dr_Region">OFFSET(#REF!,,,COUNTA(#REF!)-1,1)</definedName>
    <definedName name="dr_Rent">OFFSET('[5]Confirmed Outlets'!$L$2,,,COUNTA('[5]Confirmed Outlets'!$A:$A)-1,1)</definedName>
    <definedName name="dr_Start_Date" localSheetId="1">OFFSET(#REF!,,,COUNTA(#REF!)-1,1)</definedName>
    <definedName name="dr_Start_Date">OFFSET(#REF!,,,COUNTA(#REF!)-1,1)</definedName>
    <definedName name="dr_Tracker">OFFSET('[5]Confirmed Outlets'!$A$1,,,COUNTA('[5]Confirmed Outlets'!$A:$A),14)</definedName>
    <definedName name="dr_TY_MinWk" localSheetId="1">OFFSET(#REF!,,,COUNTA(#REF!)-1,1)</definedName>
    <definedName name="dr_TY_MinWk">OFFSET(#REF!,,,COUNTA(#REF!)-1,1)</definedName>
    <definedName name="dr_TY_Vol" localSheetId="1">OFFSET(#REF!,,,COUNTA(#REF!)-1,1)</definedName>
    <definedName name="dr_TY_Vol">OFFSET(#REF!,,,COUNTA(#REF!)-1,1)</definedName>
    <definedName name="dr_TY_Vol_Outlets" localSheetId="1">OFFSET(#REF!,,,COUNTA(#REF!)-1,1)</definedName>
    <definedName name="dr_TY_Vol_Outlets">OFFSET(#REF!,,,COUNTA(#REF!)-1,1)</definedName>
    <definedName name="dr_Wk">OFFSET('[5]Confirmed Outlets'!$F$2,,,COUNTA('[5]Confirmed Outlets'!$A:$A)-1,1)</definedName>
    <definedName name="dr_Yr">OFFSET('[5]Confirmed Outlets'!$H$2,,,COUNTA('[5]Confirmed Outlets'!$A:$A)-1,1)</definedName>
    <definedName name="ExternalData_1" localSheetId="5" hidden="1">Cubage!$A$1:$C$6717</definedName>
    <definedName name="ExternalData_1" localSheetId="4" hidden="1">Duty!$A$1:$S$1814</definedName>
    <definedName name="inf" localSheetId="1">#REF!</definedName>
    <definedName name="inf">#REF!</definedName>
    <definedName name="mat" localSheetId="1">#REF!</definedName>
    <definedName name="mat">#REF!</definedName>
    <definedName name="_xlnm.Print_Area" localSheetId="0">'Template table'!$A$1:$G$122</definedName>
    <definedName name="_xlnm.Print_Titles" localSheetId="0">'Template table'!$1:$7</definedName>
    <definedName name="qqq" localSheetId="1">#REF!</definedName>
    <definedName name="qqq">#REF!</definedName>
    <definedName name="RentVAT1">[1]Assumptions!$B$6</definedName>
    <definedName name="RentVAT2" localSheetId="1">[1]Assumptions!#REF!</definedName>
    <definedName name="RentVAT2">[1]Assumptions!#REF!</definedName>
    <definedName name="run_discount" localSheetId="1">#REF!</definedName>
    <definedName name="run_discount">#REF!</definedName>
    <definedName name="s" localSheetId="1">[3]Discount!#REF!</definedName>
    <definedName name="s">[3]Discount!#REF!</definedName>
    <definedName name="SAPBEXdnldView" hidden="1">"48CWJ3JW46SIPPD5YJB74IQXY"</definedName>
    <definedName name="SAPBEXsysID" hidden="1">"BP1"</definedName>
    <definedName name="sr_Acq_Grp" localSheetId="1">#REF!</definedName>
    <definedName name="sr_Acq_Grp">#REF!</definedName>
    <definedName name="sr_Format_Rng" localSheetId="1">#REF!</definedName>
    <definedName name="sr_Format_Rng">#REF!</definedName>
    <definedName name="sr_Houselist" localSheetId="1">#REF!</definedName>
    <definedName name="sr_Houselist">#REF!</definedName>
    <definedName name="TEST0" localSheetId="1">#REF!</definedName>
    <definedName name="TEST0">#REF!</definedName>
    <definedName name="TESTHKEY" localSheetId="1">#REF!</definedName>
    <definedName name="TESTHKEY">#REF!</definedName>
    <definedName name="TESTKEYS" localSheetId="1">#REF!</definedName>
    <definedName name="TESTKEYS">#REF!</definedName>
    <definedName name="TESTVKEY" localSheetId="1">#REF!</definedName>
    <definedName name="TESTVKEY">#REF!</definedName>
    <definedName name="VAT">'[1]OBS RF Assum'!$B$6</definedName>
    <definedName name="VolTY" localSheetId="1">#REF!</definedName>
    <definedName name="VolTY">#REF!</definedName>
    <definedName name="vwCurrentSellingPrices" localSheetId="3" hidden="1">'Selling Prices'!$A$1:$R$1153</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CurrentSellingPrices-6921b08c-7d8f-401b-97fa-ed02f34a838e" name="vwCurrentSellingPrices" connection="Query - vwCurrentSellingPrices"/>
          <x15:modelTable id="vwCurrentCostPrices-e10f1a9d-ea81-4b4b-9dac-b6b0fb1502a0" name="vwCurrentCostPrices" connection="Query - vwCurrentCostPrices"/>
          <x15:modelTable id="MRO_Break_Detail-f952aee1-5441-4c56-81d9-6933c6ae3416" name="MRO_Break_Detail" connection="Query - MRO_Break_Detail"/>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143" i="48" l="1"/>
  <c r="Z142" i="48"/>
  <c r="Z141" i="48"/>
  <c r="Z140" i="48"/>
  <c r="Z139" i="48"/>
  <c r="Z138" i="48"/>
  <c r="Z137" i="48"/>
  <c r="Z136" i="48"/>
  <c r="Z135" i="48"/>
  <c r="Z134" i="48"/>
  <c r="Z133" i="48"/>
  <c r="Z132" i="48"/>
  <c r="Z131" i="48"/>
  <c r="Z130" i="48"/>
  <c r="Z129" i="48"/>
  <c r="Z128" i="48"/>
  <c r="Z127" i="48"/>
  <c r="Z126" i="48"/>
  <c r="Z125" i="48"/>
  <c r="Z124" i="48"/>
  <c r="Z123" i="48"/>
  <c r="Z122" i="48"/>
  <c r="Z121" i="48"/>
  <c r="Z120" i="48"/>
  <c r="Z119" i="48"/>
  <c r="Z118" i="48"/>
  <c r="Z117" i="48"/>
  <c r="Z116" i="48"/>
  <c r="Z115" i="48"/>
  <c r="Z114" i="48"/>
  <c r="Z113" i="48"/>
  <c r="Z112" i="48"/>
  <c r="Z111" i="48"/>
  <c r="Z110" i="48"/>
  <c r="Z109" i="48"/>
  <c r="Z108" i="48"/>
  <c r="Z107" i="48"/>
  <c r="Z106" i="48"/>
  <c r="Z105" i="48"/>
  <c r="Z104" i="48"/>
  <c r="Z103" i="48"/>
  <c r="Z102" i="48"/>
  <c r="Z101" i="48"/>
  <c r="Z100" i="48"/>
  <c r="Z99" i="48"/>
  <c r="Z98" i="48"/>
  <c r="Z97" i="48"/>
  <c r="Z96" i="48"/>
  <c r="Z95" i="48"/>
  <c r="Z94" i="48"/>
  <c r="Z93" i="48"/>
  <c r="Z92" i="48"/>
  <c r="Z91" i="48"/>
  <c r="Z90" i="48"/>
  <c r="Z89" i="48"/>
  <c r="Z88" i="48"/>
  <c r="Z87" i="48"/>
  <c r="Z86" i="48"/>
  <c r="Z85" i="48"/>
  <c r="Z84" i="48"/>
  <c r="Z83" i="48"/>
  <c r="Z82" i="48"/>
  <c r="Z81" i="48"/>
  <c r="Z80" i="48"/>
  <c r="Z79" i="48"/>
  <c r="Z78" i="48"/>
  <c r="Z77" i="48"/>
  <c r="Z76" i="48"/>
  <c r="Z71" i="48"/>
  <c r="Z70" i="48"/>
  <c r="Z69" i="48"/>
  <c r="Z68" i="48"/>
  <c r="Z67" i="48"/>
  <c r="Z66" i="48"/>
  <c r="Z65" i="48"/>
  <c r="Z64" i="48"/>
  <c r="Z63" i="48"/>
  <c r="Z62" i="48"/>
  <c r="Z61" i="48"/>
  <c r="Z60" i="48"/>
  <c r="Z59" i="48"/>
  <c r="Z58" i="48"/>
  <c r="Z57" i="48"/>
  <c r="Z56" i="48"/>
  <c r="Z55" i="48"/>
  <c r="Z50" i="48"/>
  <c r="Z49" i="48"/>
  <c r="Z48" i="48"/>
  <c r="Z43" i="48"/>
  <c r="Z42" i="48"/>
  <c r="Z41" i="48"/>
  <c r="Z40" i="48"/>
  <c r="Z39" i="48"/>
  <c r="Z38" i="48"/>
  <c r="Z37" i="48"/>
  <c r="Z36" i="48"/>
  <c r="Z35" i="48"/>
  <c r="Z34" i="48"/>
  <c r="Z33" i="48"/>
  <c r="Z32" i="48"/>
  <c r="Z26" i="48"/>
  <c r="Z25" i="48"/>
  <c r="Z24" i="48"/>
  <c r="Z23" i="48"/>
  <c r="Z22" i="48"/>
  <c r="Z21" i="48"/>
  <c r="Z20" i="48"/>
  <c r="Z19" i="48"/>
  <c r="Z18" i="48"/>
  <c r="Z17" i="48"/>
  <c r="Z16" i="48"/>
  <c r="Z15" i="48"/>
  <c r="Z14" i="48"/>
  <c r="Z13" i="48"/>
  <c r="Z12" i="48"/>
  <c r="Z11" i="48"/>
  <c r="Z10" i="48"/>
  <c r="Z9" i="48"/>
  <c r="Z8" i="48"/>
  <c r="Z7" i="48"/>
  <c r="Z6" i="48"/>
  <c r="Z5" i="48"/>
  <c r="Z4" i="48"/>
  <c r="B48" i="48"/>
  <c r="C48" i="48"/>
  <c r="D48" i="48"/>
  <c r="E48" i="48"/>
  <c r="G48" i="48"/>
  <c r="M48" i="48" s="1"/>
  <c r="O48" i="48"/>
  <c r="P48" i="48"/>
  <c r="T48" i="48"/>
  <c r="U48" i="48"/>
  <c r="B49" i="48"/>
  <c r="C49" i="48"/>
  <c r="D49" i="48"/>
  <c r="E49" i="48"/>
  <c r="G49" i="48"/>
  <c r="M49" i="48" s="1"/>
  <c r="O49" i="48"/>
  <c r="P49" i="48"/>
  <c r="U49" i="48" s="1"/>
  <c r="T49" i="48"/>
  <c r="B50" i="48"/>
  <c r="C50" i="48"/>
  <c r="D50" i="48"/>
  <c r="E50" i="48"/>
  <c r="G50" i="48"/>
  <c r="M50" i="48" s="1"/>
  <c r="N50" i="48"/>
  <c r="V50" i="48" s="1"/>
  <c r="O50" i="48"/>
  <c r="P50" i="48"/>
  <c r="T50" i="48"/>
  <c r="U50" i="48"/>
  <c r="B55" i="48"/>
  <c r="C55" i="48"/>
  <c r="D55" i="48"/>
  <c r="E55" i="48"/>
  <c r="G55" i="48"/>
  <c r="M55" i="48" s="1"/>
  <c r="O55" i="48"/>
  <c r="P55" i="48"/>
  <c r="U55" i="48" s="1"/>
  <c r="T55" i="48"/>
  <c r="B56" i="48"/>
  <c r="C56" i="48"/>
  <c r="D56" i="48"/>
  <c r="E56" i="48"/>
  <c r="M56" i="48"/>
  <c r="N56" i="48"/>
  <c r="V56" i="48" s="1"/>
  <c r="O56" i="48"/>
  <c r="P56" i="48"/>
  <c r="U56" i="48" s="1"/>
  <c r="Q56" i="48"/>
  <c r="T56" i="48"/>
  <c r="B57" i="48"/>
  <c r="C57" i="48"/>
  <c r="D57" i="48"/>
  <c r="E57" i="48"/>
  <c r="G57" i="48"/>
  <c r="M57" i="48" s="1"/>
  <c r="O57" i="48"/>
  <c r="P57" i="48"/>
  <c r="U57" i="48" s="1"/>
  <c r="T57" i="48"/>
  <c r="B58" i="48"/>
  <c r="C58" i="48"/>
  <c r="D58" i="48"/>
  <c r="E58" i="48"/>
  <c r="G58" i="48"/>
  <c r="N58" i="48" s="1"/>
  <c r="V58" i="48" s="1"/>
  <c r="M58" i="48"/>
  <c r="O58" i="48"/>
  <c r="P58" i="48"/>
  <c r="U58" i="48" s="1"/>
  <c r="T58" i="48"/>
  <c r="B59" i="48"/>
  <c r="C59" i="48"/>
  <c r="D59" i="48"/>
  <c r="E59" i="48"/>
  <c r="M59" i="48"/>
  <c r="N59" i="48"/>
  <c r="V59" i="48" s="1"/>
  <c r="O59" i="48"/>
  <c r="P59" i="48"/>
  <c r="U59" i="48" s="1"/>
  <c r="T59" i="48"/>
  <c r="B60" i="48"/>
  <c r="C60" i="48"/>
  <c r="D60" i="48"/>
  <c r="E60" i="48"/>
  <c r="G60" i="48"/>
  <c r="N60" i="48" s="1"/>
  <c r="V60" i="48" s="1"/>
  <c r="O60" i="48"/>
  <c r="P60" i="48"/>
  <c r="U60" i="48" s="1"/>
  <c r="T60" i="48"/>
  <c r="T119" i="48"/>
  <c r="T118" i="48"/>
  <c r="T76" i="48"/>
  <c r="T116" i="48"/>
  <c r="T114" i="48"/>
  <c r="T113" i="48"/>
  <c r="T17" i="48"/>
  <c r="T111" i="48"/>
  <c r="T5" i="48"/>
  <c r="T109" i="48"/>
  <c r="T107" i="48"/>
  <c r="T16" i="48"/>
  <c r="T105" i="48"/>
  <c r="T43" i="48"/>
  <c r="T13" i="48"/>
  <c r="T12" i="48"/>
  <c r="T103" i="48"/>
  <c r="T102" i="48"/>
  <c r="T11" i="48"/>
  <c r="T135" i="48"/>
  <c r="T100" i="48"/>
  <c r="T97" i="48"/>
  <c r="T132" i="48"/>
  <c r="T94" i="48"/>
  <c r="T93" i="48"/>
  <c r="T130" i="48"/>
  <c r="T128" i="48"/>
  <c r="T4" i="48"/>
  <c r="T88" i="48"/>
  <c r="T127" i="48"/>
  <c r="T69" i="48"/>
  <c r="T68" i="48"/>
  <c r="T66" i="48"/>
  <c r="T65" i="48"/>
  <c r="T64" i="48"/>
  <c r="T61" i="48"/>
  <c r="T10" i="48"/>
  <c r="T23" i="48"/>
  <c r="T21" i="48"/>
  <c r="T20" i="48"/>
  <c r="T84" i="48"/>
  <c r="T124" i="48"/>
  <c r="T9" i="48"/>
  <c r="T80" i="48"/>
  <c r="T77" i="48"/>
  <c r="P69" i="48"/>
  <c r="U69" i="48" s="1"/>
  <c r="O69" i="48"/>
  <c r="N69" i="48"/>
  <c r="V69" i="48" s="1"/>
  <c r="M69" i="48"/>
  <c r="E69" i="48"/>
  <c r="D69" i="48"/>
  <c r="C69" i="48"/>
  <c r="B69" i="48"/>
  <c r="P68" i="48"/>
  <c r="U68" i="48" s="1"/>
  <c r="O68" i="48"/>
  <c r="N68" i="48"/>
  <c r="V68" i="48" s="1"/>
  <c r="M68" i="48"/>
  <c r="E68" i="48"/>
  <c r="D68" i="48"/>
  <c r="C68" i="48"/>
  <c r="B68" i="48"/>
  <c r="P4" i="48"/>
  <c r="U4" i="48" s="1"/>
  <c r="O4" i="48"/>
  <c r="N4" i="48"/>
  <c r="V4" i="48" s="1"/>
  <c r="M4" i="48"/>
  <c r="E4" i="48"/>
  <c r="D4" i="48"/>
  <c r="C4" i="48"/>
  <c r="B4" i="48"/>
  <c r="P66" i="48"/>
  <c r="U66" i="48" s="1"/>
  <c r="O66" i="48"/>
  <c r="N66" i="48"/>
  <c r="V66" i="48" s="1"/>
  <c r="M66" i="48"/>
  <c r="E66" i="48"/>
  <c r="D66" i="48"/>
  <c r="C66" i="48"/>
  <c r="B66" i="48"/>
  <c r="P65" i="48"/>
  <c r="U65" i="48" s="1"/>
  <c r="O65" i="48"/>
  <c r="N65" i="48"/>
  <c r="V65" i="48" s="1"/>
  <c r="M65" i="48"/>
  <c r="E65" i="48"/>
  <c r="D65" i="48"/>
  <c r="C65" i="48"/>
  <c r="B65" i="48"/>
  <c r="P64" i="48"/>
  <c r="U64" i="48" s="1"/>
  <c r="O64" i="48"/>
  <c r="N64" i="48"/>
  <c r="V64" i="48" s="1"/>
  <c r="M64" i="48"/>
  <c r="E64" i="48"/>
  <c r="D64" i="48"/>
  <c r="C64" i="48"/>
  <c r="B64" i="48"/>
  <c r="P61" i="48"/>
  <c r="U61" i="48" s="1"/>
  <c r="O61" i="48"/>
  <c r="G61" i="48"/>
  <c r="E61" i="48"/>
  <c r="D61" i="48"/>
  <c r="C61" i="48"/>
  <c r="B61" i="48"/>
  <c r="P104" i="48"/>
  <c r="U104" i="48" s="1"/>
  <c r="O104" i="48"/>
  <c r="G104" i="48"/>
  <c r="N104" i="48" s="1"/>
  <c r="V104" i="48" s="1"/>
  <c r="E104" i="48"/>
  <c r="D104" i="48"/>
  <c r="C104" i="48"/>
  <c r="B104" i="48"/>
  <c r="P138" i="48"/>
  <c r="U138" i="48" s="1"/>
  <c r="O138" i="48"/>
  <c r="G138" i="48"/>
  <c r="N138" i="48" s="1"/>
  <c r="V138" i="48" s="1"/>
  <c r="E138" i="48"/>
  <c r="D138" i="48"/>
  <c r="C138" i="48"/>
  <c r="B138" i="48"/>
  <c r="P22" i="48"/>
  <c r="O22" i="48"/>
  <c r="G22" i="48"/>
  <c r="E22" i="48"/>
  <c r="D22" i="48"/>
  <c r="C22" i="48"/>
  <c r="B22" i="48"/>
  <c r="P23" i="48"/>
  <c r="U23" i="48" s="1"/>
  <c r="O23" i="48"/>
  <c r="G23" i="48"/>
  <c r="M23" i="48" s="1"/>
  <c r="E23" i="48"/>
  <c r="D23" i="48"/>
  <c r="C23" i="48"/>
  <c r="B23" i="48"/>
  <c r="P26" i="48"/>
  <c r="U26" i="48" s="1"/>
  <c r="O26" i="48"/>
  <c r="G26" i="48"/>
  <c r="N26" i="48" s="1"/>
  <c r="V26" i="48" s="1"/>
  <c r="E26" i="48"/>
  <c r="D26" i="48"/>
  <c r="C26" i="48"/>
  <c r="B26" i="48"/>
  <c r="P25" i="48"/>
  <c r="U25" i="48" s="1"/>
  <c r="O25" i="48"/>
  <c r="G25" i="48"/>
  <c r="N25" i="48" s="1"/>
  <c r="V25" i="48" s="1"/>
  <c r="E25" i="48"/>
  <c r="D25" i="48"/>
  <c r="C25" i="48"/>
  <c r="B25" i="48"/>
  <c r="P20" i="48"/>
  <c r="U20" i="48" s="1"/>
  <c r="O20" i="48"/>
  <c r="G20" i="48"/>
  <c r="M20" i="48" s="1"/>
  <c r="E20" i="48"/>
  <c r="D20" i="48"/>
  <c r="C20" i="48"/>
  <c r="B20" i="48"/>
  <c r="P71" i="48"/>
  <c r="O71" i="48"/>
  <c r="G71" i="48"/>
  <c r="E71" i="48"/>
  <c r="D71" i="48"/>
  <c r="C71" i="48"/>
  <c r="B71" i="48"/>
  <c r="P63" i="48"/>
  <c r="U63" i="48" s="1"/>
  <c r="O63" i="48"/>
  <c r="G63" i="48"/>
  <c r="N63" i="48" s="1"/>
  <c r="V63" i="48" s="1"/>
  <c r="E63" i="48"/>
  <c r="D63" i="48"/>
  <c r="C63" i="48"/>
  <c r="B63" i="48"/>
  <c r="P62" i="48"/>
  <c r="U62" i="48" s="1"/>
  <c r="O62" i="48"/>
  <c r="G62" i="48"/>
  <c r="N62" i="48" s="1"/>
  <c r="V62" i="48" s="1"/>
  <c r="E62" i="48"/>
  <c r="D62" i="48"/>
  <c r="C62" i="48"/>
  <c r="B62" i="48"/>
  <c r="P90" i="48"/>
  <c r="U90" i="48" s="1"/>
  <c r="O90" i="48"/>
  <c r="G90" i="48"/>
  <c r="N90" i="48" s="1"/>
  <c r="V90" i="48" s="1"/>
  <c r="E90" i="48"/>
  <c r="D90" i="48"/>
  <c r="C90" i="48"/>
  <c r="B90" i="48"/>
  <c r="P116" i="48"/>
  <c r="U116" i="48" s="1"/>
  <c r="O116" i="48"/>
  <c r="G116" i="48"/>
  <c r="N116" i="48" s="1"/>
  <c r="V116" i="48" s="1"/>
  <c r="E116" i="48"/>
  <c r="D116" i="48"/>
  <c r="C116" i="48"/>
  <c r="B116" i="48"/>
  <c r="P24" i="48"/>
  <c r="O24" i="48"/>
  <c r="G24" i="48"/>
  <c r="N24" i="48" s="1"/>
  <c r="V24" i="48" s="1"/>
  <c r="E24" i="48"/>
  <c r="D24" i="48"/>
  <c r="C24" i="48"/>
  <c r="B24" i="48"/>
  <c r="P108" i="48"/>
  <c r="U108" i="48" s="1"/>
  <c r="O108" i="48"/>
  <c r="G108" i="48"/>
  <c r="N108" i="48" s="1"/>
  <c r="V108" i="48" s="1"/>
  <c r="E108" i="48"/>
  <c r="D108" i="48"/>
  <c r="C108" i="48"/>
  <c r="B108" i="48"/>
  <c r="P67" i="48"/>
  <c r="U67" i="48" s="1"/>
  <c r="O67" i="48"/>
  <c r="G67" i="48"/>
  <c r="N67" i="48" s="1"/>
  <c r="V67" i="48" s="1"/>
  <c r="E67" i="48"/>
  <c r="D67" i="48"/>
  <c r="C67" i="48"/>
  <c r="B67" i="48"/>
  <c r="P103" i="48"/>
  <c r="U103" i="48" s="1"/>
  <c r="O103" i="48"/>
  <c r="G103" i="48"/>
  <c r="N103" i="48" s="1"/>
  <c r="V103" i="48" s="1"/>
  <c r="E103" i="48"/>
  <c r="D103" i="48"/>
  <c r="C103" i="48"/>
  <c r="B103" i="48"/>
  <c r="P7" i="48"/>
  <c r="U7" i="48" s="1"/>
  <c r="O7" i="48"/>
  <c r="G7" i="48"/>
  <c r="E7" i="48"/>
  <c r="D7" i="48"/>
  <c r="C7" i="48"/>
  <c r="B7" i="48"/>
  <c r="P115" i="48"/>
  <c r="U115" i="48" s="1"/>
  <c r="O115" i="48"/>
  <c r="G115" i="48"/>
  <c r="M115" i="48" s="1"/>
  <c r="E115" i="48"/>
  <c r="D115" i="48"/>
  <c r="C115" i="48"/>
  <c r="B115" i="48"/>
  <c r="P98" i="48"/>
  <c r="U98" i="48" s="1"/>
  <c r="O98" i="48"/>
  <c r="G98" i="48"/>
  <c r="N98" i="48" s="1"/>
  <c r="V98" i="48" s="1"/>
  <c r="E98" i="48"/>
  <c r="D98" i="48"/>
  <c r="C98" i="48"/>
  <c r="B98" i="48"/>
  <c r="P137" i="48"/>
  <c r="U137" i="48" s="1"/>
  <c r="O137" i="48"/>
  <c r="G137" i="48"/>
  <c r="E137" i="48"/>
  <c r="D137" i="48"/>
  <c r="C137" i="48"/>
  <c r="B137" i="48"/>
  <c r="P70" i="48"/>
  <c r="U70" i="48" s="1"/>
  <c r="O70" i="48"/>
  <c r="G70" i="48"/>
  <c r="N70" i="48" s="1"/>
  <c r="E70" i="48"/>
  <c r="D70" i="48"/>
  <c r="C70" i="48"/>
  <c r="B70" i="48"/>
  <c r="P82" i="48"/>
  <c r="O82" i="48"/>
  <c r="G82" i="48"/>
  <c r="E82" i="48"/>
  <c r="D82" i="48"/>
  <c r="C82" i="48"/>
  <c r="B82" i="48"/>
  <c r="P5" i="48"/>
  <c r="U5" i="48" s="1"/>
  <c r="O5" i="48"/>
  <c r="G5" i="48"/>
  <c r="M5" i="48" s="1"/>
  <c r="E5" i="48"/>
  <c r="D5" i="48"/>
  <c r="C5" i="48"/>
  <c r="B5" i="48"/>
  <c r="P102" i="48"/>
  <c r="U102" i="48" s="1"/>
  <c r="O102" i="48"/>
  <c r="G102" i="48"/>
  <c r="N102" i="48" s="1"/>
  <c r="V102" i="48" s="1"/>
  <c r="E102" i="48"/>
  <c r="D102" i="48"/>
  <c r="C102" i="48"/>
  <c r="B102" i="48"/>
  <c r="P84" i="48"/>
  <c r="U84" i="48" s="1"/>
  <c r="O84" i="48"/>
  <c r="G84" i="48"/>
  <c r="E84" i="48"/>
  <c r="D84" i="48"/>
  <c r="C84" i="48"/>
  <c r="B84" i="48"/>
  <c r="P135" i="48"/>
  <c r="U135" i="48" s="1"/>
  <c r="O135" i="48"/>
  <c r="G135" i="48"/>
  <c r="N135" i="48" s="1"/>
  <c r="E135" i="48"/>
  <c r="D135" i="48"/>
  <c r="C135" i="48"/>
  <c r="B135" i="48"/>
  <c r="P81" i="48"/>
  <c r="U81" i="48" s="1"/>
  <c r="O81" i="48"/>
  <c r="G81" i="48"/>
  <c r="M81" i="48" s="1"/>
  <c r="E81" i="48"/>
  <c r="D81" i="48"/>
  <c r="C81" i="48"/>
  <c r="B81" i="48"/>
  <c r="P101" i="48"/>
  <c r="U101" i="48" s="1"/>
  <c r="O101" i="48"/>
  <c r="G101" i="48"/>
  <c r="M101" i="48" s="1"/>
  <c r="E101" i="48"/>
  <c r="D101" i="48"/>
  <c r="C101" i="48"/>
  <c r="B101" i="48"/>
  <c r="P18" i="48"/>
  <c r="U18" i="48" s="1"/>
  <c r="O18" i="48"/>
  <c r="G18" i="48"/>
  <c r="N18" i="48" s="1"/>
  <c r="V18" i="48" s="1"/>
  <c r="E18" i="48"/>
  <c r="D18" i="48"/>
  <c r="C18" i="48"/>
  <c r="B18" i="48"/>
  <c r="P129" i="48"/>
  <c r="U129" i="48" s="1"/>
  <c r="O129" i="48"/>
  <c r="G129" i="48"/>
  <c r="N129" i="48" s="1"/>
  <c r="V129" i="48" s="1"/>
  <c r="E129" i="48"/>
  <c r="D129" i="48"/>
  <c r="C129" i="48"/>
  <c r="B129" i="48"/>
  <c r="P88" i="48"/>
  <c r="U88" i="48" s="1"/>
  <c r="O88" i="48"/>
  <c r="G88" i="48"/>
  <c r="N88" i="48" s="1"/>
  <c r="V88" i="48" s="1"/>
  <c r="E88" i="48"/>
  <c r="D88" i="48"/>
  <c r="C88" i="48"/>
  <c r="B88" i="48"/>
  <c r="P87" i="48"/>
  <c r="U87" i="48" s="1"/>
  <c r="O87" i="48"/>
  <c r="G87" i="48"/>
  <c r="M87" i="48" s="1"/>
  <c r="E87" i="48"/>
  <c r="D87" i="48"/>
  <c r="C87" i="48"/>
  <c r="B87" i="48"/>
  <c r="P19" i="48"/>
  <c r="U19" i="48" s="1"/>
  <c r="O19" i="48"/>
  <c r="G19" i="48"/>
  <c r="E19" i="48"/>
  <c r="D19" i="48"/>
  <c r="C19" i="48"/>
  <c r="B19" i="48"/>
  <c r="P86" i="48"/>
  <c r="U86" i="48" s="1"/>
  <c r="O86" i="48"/>
  <c r="G86" i="48"/>
  <c r="M86" i="48" s="1"/>
  <c r="E86" i="48"/>
  <c r="D86" i="48"/>
  <c r="C86" i="48"/>
  <c r="B86" i="48"/>
  <c r="P93" i="48"/>
  <c r="U93" i="48" s="1"/>
  <c r="O93" i="48"/>
  <c r="G93" i="48"/>
  <c r="N93" i="48" s="1"/>
  <c r="V93" i="48" s="1"/>
  <c r="E93" i="48"/>
  <c r="D93" i="48"/>
  <c r="C93" i="48"/>
  <c r="B93" i="48"/>
  <c r="P91" i="48"/>
  <c r="O91" i="48"/>
  <c r="G91" i="48"/>
  <c r="N91" i="48" s="1"/>
  <c r="V91" i="48" s="1"/>
  <c r="E91" i="48"/>
  <c r="D91" i="48"/>
  <c r="C91" i="48"/>
  <c r="B91" i="48"/>
  <c r="P132" i="48"/>
  <c r="U132" i="48" s="1"/>
  <c r="O132" i="48"/>
  <c r="G132" i="48"/>
  <c r="E132" i="48"/>
  <c r="D132" i="48"/>
  <c r="C132" i="48"/>
  <c r="B132" i="48"/>
  <c r="P99" i="48"/>
  <c r="U99" i="48" s="1"/>
  <c r="O99" i="48"/>
  <c r="G99" i="48"/>
  <c r="N99" i="48" s="1"/>
  <c r="V99" i="48" s="1"/>
  <c r="E99" i="48"/>
  <c r="D99" i="48"/>
  <c r="C99" i="48"/>
  <c r="B99" i="48"/>
  <c r="P43" i="48"/>
  <c r="U43" i="48" s="1"/>
  <c r="O43" i="48"/>
  <c r="G43" i="48"/>
  <c r="N43" i="48" s="1"/>
  <c r="E43" i="48"/>
  <c r="D43" i="48"/>
  <c r="C43" i="48"/>
  <c r="B43" i="48"/>
  <c r="P17" i="48"/>
  <c r="U17" i="48" s="1"/>
  <c r="O17" i="48"/>
  <c r="G17" i="48"/>
  <c r="M17" i="48" s="1"/>
  <c r="E17" i="48"/>
  <c r="D17" i="48"/>
  <c r="C17" i="48"/>
  <c r="B17" i="48"/>
  <c r="P11" i="48"/>
  <c r="U11" i="48" s="1"/>
  <c r="O11" i="48"/>
  <c r="G11" i="48"/>
  <c r="E11" i="48"/>
  <c r="D11" i="48"/>
  <c r="C11" i="48"/>
  <c r="B11" i="48"/>
  <c r="P14" i="48"/>
  <c r="U14" i="48" s="1"/>
  <c r="O14" i="48"/>
  <c r="G14" i="48"/>
  <c r="M14" i="48" s="1"/>
  <c r="E14" i="48"/>
  <c r="D14" i="48"/>
  <c r="C14" i="48"/>
  <c r="B14" i="48"/>
  <c r="P125" i="48"/>
  <c r="U125" i="48" s="1"/>
  <c r="O125" i="48"/>
  <c r="G125" i="48"/>
  <c r="N125" i="48" s="1"/>
  <c r="V125" i="48" s="1"/>
  <c r="E125" i="48"/>
  <c r="D125" i="48"/>
  <c r="C125" i="48"/>
  <c r="B125" i="48"/>
  <c r="P83" i="48"/>
  <c r="U83" i="48" s="1"/>
  <c r="O83" i="48"/>
  <c r="G83" i="48"/>
  <c r="N83" i="48" s="1"/>
  <c r="V83" i="48" s="1"/>
  <c r="E83" i="48"/>
  <c r="D83" i="48"/>
  <c r="C83" i="48"/>
  <c r="B83" i="48"/>
  <c r="P124" i="48"/>
  <c r="U124" i="48" s="1"/>
  <c r="O124" i="48"/>
  <c r="G124" i="48"/>
  <c r="E124" i="48"/>
  <c r="D124" i="48"/>
  <c r="C124" i="48"/>
  <c r="B124" i="48"/>
  <c r="P109" i="48"/>
  <c r="U109" i="48" s="1"/>
  <c r="O109" i="48"/>
  <c r="G109" i="48"/>
  <c r="N109" i="48" s="1"/>
  <c r="V109" i="48" s="1"/>
  <c r="E109" i="48"/>
  <c r="D109" i="48"/>
  <c r="C109" i="48"/>
  <c r="B109" i="48"/>
  <c r="P78" i="48"/>
  <c r="U78" i="48" s="1"/>
  <c r="O78" i="48"/>
  <c r="G78" i="48"/>
  <c r="N78" i="48" s="1"/>
  <c r="V78" i="48" s="1"/>
  <c r="E78" i="48"/>
  <c r="D78" i="48"/>
  <c r="C78" i="48"/>
  <c r="B78" i="48"/>
  <c r="P110" i="48"/>
  <c r="U110" i="48" s="1"/>
  <c r="O110" i="48"/>
  <c r="G110" i="48"/>
  <c r="M110" i="48" s="1"/>
  <c r="E110" i="48"/>
  <c r="D110" i="48"/>
  <c r="C110" i="48"/>
  <c r="B110" i="48"/>
  <c r="P127" i="48"/>
  <c r="U127" i="48" s="1"/>
  <c r="O127" i="48"/>
  <c r="G127" i="48"/>
  <c r="E127" i="48"/>
  <c r="D127" i="48"/>
  <c r="C127" i="48"/>
  <c r="B127" i="48"/>
  <c r="P117" i="48"/>
  <c r="O117" i="48"/>
  <c r="G117" i="48"/>
  <c r="M117" i="48" s="1"/>
  <c r="E117" i="48"/>
  <c r="D117" i="48"/>
  <c r="C117" i="48"/>
  <c r="B117" i="48"/>
  <c r="P107" i="48"/>
  <c r="U107" i="48" s="1"/>
  <c r="O107" i="48"/>
  <c r="G107" i="48"/>
  <c r="N107" i="48" s="1"/>
  <c r="V107" i="48" s="1"/>
  <c r="E107" i="48"/>
  <c r="D107" i="48"/>
  <c r="C107" i="48"/>
  <c r="B107" i="48"/>
  <c r="P8" i="48"/>
  <c r="U8" i="48" s="1"/>
  <c r="O8" i="48"/>
  <c r="G8" i="48"/>
  <c r="N8" i="48" s="1"/>
  <c r="E8" i="48"/>
  <c r="D8" i="48"/>
  <c r="C8" i="48"/>
  <c r="B8" i="48"/>
  <c r="P97" i="48"/>
  <c r="U97" i="48" s="1"/>
  <c r="O97" i="48"/>
  <c r="G97" i="48"/>
  <c r="N97" i="48" s="1"/>
  <c r="V97" i="48" s="1"/>
  <c r="E97" i="48"/>
  <c r="D97" i="48"/>
  <c r="C97" i="48"/>
  <c r="B97" i="48"/>
  <c r="P15" i="48"/>
  <c r="U15" i="48" s="1"/>
  <c r="O15" i="48"/>
  <c r="G15" i="48"/>
  <c r="N15" i="48" s="1"/>
  <c r="V15" i="48" s="1"/>
  <c r="E15" i="48"/>
  <c r="D15" i="48"/>
  <c r="C15" i="48"/>
  <c r="B15" i="48"/>
  <c r="P120" i="48"/>
  <c r="U120" i="48" s="1"/>
  <c r="O120" i="48"/>
  <c r="G120" i="48"/>
  <c r="E120" i="48"/>
  <c r="D120" i="48"/>
  <c r="C120" i="48"/>
  <c r="B120" i="48"/>
  <c r="P96" i="48"/>
  <c r="U96" i="48" s="1"/>
  <c r="O96" i="48"/>
  <c r="G96" i="48"/>
  <c r="N96" i="48" s="1"/>
  <c r="V96" i="48" s="1"/>
  <c r="E96" i="48"/>
  <c r="D96" i="48"/>
  <c r="C96" i="48"/>
  <c r="B96" i="48"/>
  <c r="P130" i="48"/>
  <c r="U130" i="48" s="1"/>
  <c r="O130" i="48"/>
  <c r="G130" i="48"/>
  <c r="N130" i="48" s="1"/>
  <c r="V130" i="48" s="1"/>
  <c r="E130" i="48"/>
  <c r="D130" i="48"/>
  <c r="C130" i="48"/>
  <c r="B130" i="48"/>
  <c r="P10" i="48"/>
  <c r="U10" i="48" s="1"/>
  <c r="O10" i="48"/>
  <c r="G10" i="48"/>
  <c r="E10" i="48"/>
  <c r="D10" i="48"/>
  <c r="C10" i="48"/>
  <c r="B10" i="48"/>
  <c r="P114" i="48"/>
  <c r="U114" i="48" s="1"/>
  <c r="O114" i="48"/>
  <c r="G114" i="48"/>
  <c r="N114" i="48" s="1"/>
  <c r="V114" i="48" s="1"/>
  <c r="E114" i="48"/>
  <c r="D114" i="48"/>
  <c r="C114" i="48"/>
  <c r="B114" i="48"/>
  <c r="P126" i="48"/>
  <c r="U126" i="48" s="1"/>
  <c r="O126" i="48"/>
  <c r="G126" i="48"/>
  <c r="N126" i="48" s="1"/>
  <c r="V126" i="48" s="1"/>
  <c r="E126" i="48"/>
  <c r="D126" i="48"/>
  <c r="C126" i="48"/>
  <c r="B126" i="48"/>
  <c r="P12" i="48"/>
  <c r="U12" i="48" s="1"/>
  <c r="O12" i="48"/>
  <c r="G12" i="48"/>
  <c r="N12" i="48" s="1"/>
  <c r="V12" i="48" s="1"/>
  <c r="E12" i="48"/>
  <c r="D12" i="48"/>
  <c r="C12" i="48"/>
  <c r="B12" i="48"/>
  <c r="P76" i="48"/>
  <c r="U76" i="48" s="1"/>
  <c r="O76" i="48"/>
  <c r="G76" i="48"/>
  <c r="E76" i="48"/>
  <c r="D76" i="48"/>
  <c r="C76" i="48"/>
  <c r="B76" i="48"/>
  <c r="P105" i="48"/>
  <c r="U105" i="48" s="1"/>
  <c r="O105" i="48"/>
  <c r="G105" i="48"/>
  <c r="N105" i="48" s="1"/>
  <c r="V105" i="48" s="1"/>
  <c r="E105" i="48"/>
  <c r="D105" i="48"/>
  <c r="C105" i="48"/>
  <c r="B105" i="48"/>
  <c r="P79" i="48"/>
  <c r="U79" i="48" s="1"/>
  <c r="O79" i="48"/>
  <c r="G79" i="48"/>
  <c r="N79" i="48" s="1"/>
  <c r="E79" i="48"/>
  <c r="D79" i="48"/>
  <c r="C79" i="48"/>
  <c r="B79" i="48"/>
  <c r="P9" i="48"/>
  <c r="U9" i="48" s="1"/>
  <c r="O9" i="48"/>
  <c r="G9" i="48"/>
  <c r="M9" i="48" s="1"/>
  <c r="E9" i="48"/>
  <c r="D9" i="48"/>
  <c r="C9" i="48"/>
  <c r="B9" i="48"/>
  <c r="P123" i="48"/>
  <c r="U123" i="48" s="1"/>
  <c r="O123" i="48"/>
  <c r="G123" i="48"/>
  <c r="E123" i="48"/>
  <c r="D123" i="48"/>
  <c r="C123" i="48"/>
  <c r="B123" i="48"/>
  <c r="P128" i="48"/>
  <c r="U128" i="48" s="1"/>
  <c r="O128" i="48"/>
  <c r="G128" i="48"/>
  <c r="N128" i="48" s="1"/>
  <c r="V128" i="48" s="1"/>
  <c r="E128" i="48"/>
  <c r="D128" i="48"/>
  <c r="C128" i="48"/>
  <c r="B128" i="48"/>
  <c r="P95" i="48"/>
  <c r="U95" i="48" s="1"/>
  <c r="O95" i="48"/>
  <c r="G95" i="48"/>
  <c r="M95" i="48" s="1"/>
  <c r="E95" i="48"/>
  <c r="D95" i="48"/>
  <c r="C95" i="48"/>
  <c r="B95" i="48"/>
  <c r="P80" i="48"/>
  <c r="U80" i="48" s="1"/>
  <c r="O80" i="48"/>
  <c r="G80" i="48"/>
  <c r="M80" i="48" s="1"/>
  <c r="E80" i="48"/>
  <c r="D80" i="48"/>
  <c r="C80" i="48"/>
  <c r="B80" i="48"/>
  <c r="P21" i="48"/>
  <c r="U21" i="48" s="1"/>
  <c r="O21" i="48"/>
  <c r="G21" i="48"/>
  <c r="N21" i="48" s="1"/>
  <c r="V21" i="48" s="1"/>
  <c r="E21" i="48"/>
  <c r="D21" i="48"/>
  <c r="C21" i="48"/>
  <c r="B21" i="48"/>
  <c r="P119" i="48"/>
  <c r="U119" i="48" s="1"/>
  <c r="O119" i="48"/>
  <c r="G119" i="48"/>
  <c r="N119" i="48" s="1"/>
  <c r="V119" i="48" s="1"/>
  <c r="E119" i="48"/>
  <c r="D119" i="48"/>
  <c r="C119" i="48"/>
  <c r="B119" i="48"/>
  <c r="P133" i="48"/>
  <c r="O133" i="48"/>
  <c r="G133" i="48"/>
  <c r="M133" i="48" s="1"/>
  <c r="E133" i="48"/>
  <c r="D133" i="48"/>
  <c r="C133" i="48"/>
  <c r="B133" i="48"/>
  <c r="P94" i="48"/>
  <c r="U94" i="48" s="1"/>
  <c r="O94" i="48"/>
  <c r="G94" i="48"/>
  <c r="N94" i="48" s="1"/>
  <c r="E94" i="48"/>
  <c r="D94" i="48"/>
  <c r="C94" i="48"/>
  <c r="B94" i="48"/>
  <c r="P140" i="48"/>
  <c r="U140" i="48" s="1"/>
  <c r="O140" i="48"/>
  <c r="G140" i="48"/>
  <c r="N140" i="48" s="1"/>
  <c r="V140" i="48" s="1"/>
  <c r="E140" i="48"/>
  <c r="D140" i="48"/>
  <c r="C140" i="48"/>
  <c r="B140" i="48"/>
  <c r="P106" i="48"/>
  <c r="U106" i="48" s="1"/>
  <c r="O106" i="48"/>
  <c r="G106" i="48"/>
  <c r="M106" i="48" s="1"/>
  <c r="E106" i="48"/>
  <c r="D106" i="48"/>
  <c r="C106" i="48"/>
  <c r="B106" i="48"/>
  <c r="P122" i="48"/>
  <c r="O122" i="48"/>
  <c r="G122" i="48"/>
  <c r="N122" i="48" s="1"/>
  <c r="V122" i="48" s="1"/>
  <c r="E122" i="48"/>
  <c r="D122" i="48"/>
  <c r="C122" i="48"/>
  <c r="B122" i="48"/>
  <c r="P134" i="48"/>
  <c r="U134" i="48" s="1"/>
  <c r="O134" i="48"/>
  <c r="G134" i="48"/>
  <c r="N134" i="48" s="1"/>
  <c r="V134" i="48" s="1"/>
  <c r="E134" i="48"/>
  <c r="D134" i="48"/>
  <c r="C134" i="48"/>
  <c r="B134" i="48"/>
  <c r="P77" i="48"/>
  <c r="U77" i="48" s="1"/>
  <c r="O77" i="48"/>
  <c r="G77" i="48"/>
  <c r="N77" i="48" s="1"/>
  <c r="V77" i="48" s="1"/>
  <c r="E77" i="48"/>
  <c r="D77" i="48"/>
  <c r="C77" i="48"/>
  <c r="B77" i="48"/>
  <c r="P16" i="48"/>
  <c r="U16" i="48" s="1"/>
  <c r="O16" i="48"/>
  <c r="G16" i="48"/>
  <c r="N16" i="48" s="1"/>
  <c r="V16" i="48" s="1"/>
  <c r="E16" i="48"/>
  <c r="D16" i="48"/>
  <c r="C16" i="48"/>
  <c r="B16" i="48"/>
  <c r="P89" i="48"/>
  <c r="U89" i="48" s="1"/>
  <c r="O89" i="48"/>
  <c r="G89" i="48"/>
  <c r="N89" i="48" s="1"/>
  <c r="Q89" i="48" s="1"/>
  <c r="E89" i="48"/>
  <c r="D89" i="48"/>
  <c r="C89" i="48"/>
  <c r="B89" i="48"/>
  <c r="P6" i="48"/>
  <c r="O6" i="48"/>
  <c r="G6" i="48"/>
  <c r="N6" i="48" s="1"/>
  <c r="V6" i="48" s="1"/>
  <c r="E6" i="48"/>
  <c r="D6" i="48"/>
  <c r="C6" i="48"/>
  <c r="B6" i="48"/>
  <c r="P139" i="48"/>
  <c r="U139" i="48" s="1"/>
  <c r="O139" i="48"/>
  <c r="G139" i="48"/>
  <c r="N139" i="48" s="1"/>
  <c r="V139" i="48" s="1"/>
  <c r="E139" i="48"/>
  <c r="D139" i="48"/>
  <c r="C139" i="48"/>
  <c r="B139" i="48"/>
  <c r="P85" i="48"/>
  <c r="U85" i="48" s="1"/>
  <c r="O85" i="48"/>
  <c r="G85" i="48"/>
  <c r="M85" i="48" s="1"/>
  <c r="E85" i="48"/>
  <c r="D85" i="48"/>
  <c r="C85" i="48"/>
  <c r="B85" i="48"/>
  <c r="P118" i="48"/>
  <c r="U118" i="48" s="1"/>
  <c r="O118" i="48"/>
  <c r="G118" i="48"/>
  <c r="N118" i="48" s="1"/>
  <c r="V118" i="48" s="1"/>
  <c r="E118" i="48"/>
  <c r="D118" i="48"/>
  <c r="C118" i="48"/>
  <c r="B118" i="48"/>
  <c r="P136" i="48"/>
  <c r="U136" i="48" s="1"/>
  <c r="O136" i="48"/>
  <c r="G136" i="48"/>
  <c r="N136" i="48" s="1"/>
  <c r="V136" i="48" s="1"/>
  <c r="E136" i="48"/>
  <c r="D136" i="48"/>
  <c r="C136" i="48"/>
  <c r="B136" i="48"/>
  <c r="P131" i="48"/>
  <c r="O131" i="48"/>
  <c r="G131" i="48"/>
  <c r="M131" i="48" s="1"/>
  <c r="E131" i="48"/>
  <c r="D131" i="48"/>
  <c r="C131" i="48"/>
  <c r="B131" i="48"/>
  <c r="P13" i="48"/>
  <c r="U13" i="48" s="1"/>
  <c r="O13" i="48"/>
  <c r="G13" i="48"/>
  <c r="N13" i="48" s="1"/>
  <c r="V13" i="48" s="1"/>
  <c r="E13" i="48"/>
  <c r="D13" i="48"/>
  <c r="C13" i="48"/>
  <c r="B13" i="48"/>
  <c r="P100" i="48"/>
  <c r="U100" i="48" s="1"/>
  <c r="O100" i="48"/>
  <c r="G100" i="48"/>
  <c r="N100" i="48" s="1"/>
  <c r="V100" i="48" s="1"/>
  <c r="E100" i="48"/>
  <c r="D100" i="48"/>
  <c r="C100" i="48"/>
  <c r="B100" i="48"/>
  <c r="P112" i="48"/>
  <c r="O112" i="48"/>
  <c r="G112" i="48"/>
  <c r="M112" i="48" s="1"/>
  <c r="E112" i="48"/>
  <c r="D112" i="48"/>
  <c r="C112" i="48"/>
  <c r="B112" i="48"/>
  <c r="P92" i="48"/>
  <c r="O92" i="48"/>
  <c r="G92" i="48"/>
  <c r="N92" i="48" s="1"/>
  <c r="V92" i="48" s="1"/>
  <c r="E92" i="48"/>
  <c r="D92" i="48"/>
  <c r="C92" i="48"/>
  <c r="B92" i="48"/>
  <c r="P121" i="48"/>
  <c r="O121" i="48"/>
  <c r="G121" i="48"/>
  <c r="N121" i="48" s="1"/>
  <c r="V121" i="48" s="1"/>
  <c r="E121" i="48"/>
  <c r="D121" i="48"/>
  <c r="C121" i="48"/>
  <c r="B121" i="48"/>
  <c r="P111" i="48"/>
  <c r="U111" i="48" s="1"/>
  <c r="O111" i="48"/>
  <c r="G111" i="48"/>
  <c r="N111" i="48" s="1"/>
  <c r="V111" i="48" s="1"/>
  <c r="E111" i="48"/>
  <c r="D111" i="48"/>
  <c r="C111" i="48"/>
  <c r="B111" i="48"/>
  <c r="P113" i="48"/>
  <c r="U113" i="48" s="1"/>
  <c r="O113" i="48"/>
  <c r="G113" i="48"/>
  <c r="M113" i="48" s="1"/>
  <c r="E113" i="48"/>
  <c r="D113" i="48"/>
  <c r="C113" i="48"/>
  <c r="B113" i="48"/>
  <c r="M130" i="48" l="1"/>
  <c r="M99" i="48"/>
  <c r="M8" i="48"/>
  <c r="V79" i="48"/>
  <c r="N133" i="48"/>
  <c r="Q133" i="48" s="1"/>
  <c r="M119" i="48"/>
  <c r="N95" i="48"/>
  <c r="N14" i="48"/>
  <c r="N101" i="48"/>
  <c r="N81" i="48"/>
  <c r="M135" i="48"/>
  <c r="M26" i="48"/>
  <c r="N23" i="48"/>
  <c r="M60" i="48"/>
  <c r="N49" i="48"/>
  <c r="V49" i="48" s="1"/>
  <c r="N9" i="48"/>
  <c r="Q9" i="48" s="1"/>
  <c r="M79" i="48"/>
  <c r="V43" i="48"/>
  <c r="N80" i="48"/>
  <c r="Q80" i="48" s="1"/>
  <c r="Q21" i="48"/>
  <c r="Q136" i="48"/>
  <c r="Q6" i="48"/>
  <c r="Q119" i="48"/>
  <c r="Q96" i="48"/>
  <c r="Q59" i="48"/>
  <c r="Q60" i="48"/>
  <c r="Q50" i="48"/>
  <c r="Q49" i="48"/>
  <c r="Q58" i="48"/>
  <c r="Q77" i="48"/>
  <c r="Q121" i="48"/>
  <c r="M129" i="48"/>
  <c r="Q18" i="48"/>
  <c r="M70" i="48"/>
  <c r="M116" i="48"/>
  <c r="M104" i="48"/>
  <c r="Q64" i="48"/>
  <c r="Q66" i="48"/>
  <c r="Q4" i="48"/>
  <c r="Q68" i="48"/>
  <c r="Q69" i="48"/>
  <c r="N57" i="48"/>
  <c r="V57" i="48" s="1"/>
  <c r="N48" i="48"/>
  <c r="V48" i="48" s="1"/>
  <c r="Q111" i="48"/>
  <c r="Q100" i="48"/>
  <c r="Q118" i="48"/>
  <c r="M12" i="48"/>
  <c r="N17" i="48"/>
  <c r="V17" i="48" s="1"/>
  <c r="M43" i="48"/>
  <c r="M91" i="48"/>
  <c r="N5" i="48"/>
  <c r="N55" i="48"/>
  <c r="Q81" i="48"/>
  <c r="Q140" i="48"/>
  <c r="Q128" i="48"/>
  <c r="M126" i="48"/>
  <c r="Q114" i="48"/>
  <c r="Q97" i="48"/>
  <c r="N110" i="48"/>
  <c r="M78" i="48"/>
  <c r="M83" i="48"/>
  <c r="N87" i="48"/>
  <c r="Q101" i="48"/>
  <c r="M16" i="48"/>
  <c r="M105" i="48"/>
  <c r="M134" i="48"/>
  <c r="Q105" i="48"/>
  <c r="M15" i="48"/>
  <c r="Q8" i="48"/>
  <c r="N117" i="48"/>
  <c r="M109" i="48"/>
  <c r="N86" i="48"/>
  <c r="M88" i="48"/>
  <c r="N115" i="48"/>
  <c r="M103" i="48"/>
  <c r="M108" i="48"/>
  <c r="M24" i="48"/>
  <c r="N20" i="48"/>
  <c r="V20" i="48" s="1"/>
  <c r="M25" i="48"/>
  <c r="Q94" i="48"/>
  <c r="Q135" i="48"/>
  <c r="Q90" i="48"/>
  <c r="Q102" i="48"/>
  <c r="M13" i="48"/>
  <c r="M92" i="48"/>
  <c r="M122" i="48"/>
  <c r="N113" i="48"/>
  <c r="M111" i="48"/>
  <c r="N112" i="48"/>
  <c r="M100" i="48"/>
  <c r="N131" i="48"/>
  <c r="M136" i="48"/>
  <c r="N85" i="48"/>
  <c r="M139" i="48"/>
  <c r="M89" i="48"/>
  <c r="N106" i="48"/>
  <c r="M140" i="48"/>
  <c r="M94" i="48"/>
  <c r="M96" i="48"/>
  <c r="M107" i="48"/>
  <c r="M125" i="48"/>
  <c r="M93" i="48"/>
  <c r="M18" i="48"/>
  <c r="M102" i="48"/>
  <c r="M98" i="48"/>
  <c r="M90" i="48"/>
  <c r="M138" i="48"/>
  <c r="Q23" i="48"/>
  <c r="Q103" i="48"/>
  <c r="Q70" i="48"/>
  <c r="V70" i="48"/>
  <c r="Q65" i="48"/>
  <c r="M67" i="48"/>
  <c r="M62" i="48"/>
  <c r="M63" i="48"/>
  <c r="Q104" i="48"/>
  <c r="Q115" i="48"/>
  <c r="Q25" i="48"/>
  <c r="Q116" i="48"/>
  <c r="V87" i="48"/>
  <c r="Q14" i="48"/>
  <c r="Q16" i="48"/>
  <c r="Q26" i="48"/>
  <c r="V94" i="48"/>
  <c r="Q83" i="48"/>
  <c r="Q139" i="48"/>
  <c r="Q62" i="48"/>
  <c r="Q93" i="48"/>
  <c r="Q99" i="48"/>
  <c r="Q107" i="48"/>
  <c r="Q125" i="48"/>
  <c r="Q63" i="48"/>
  <c r="Q67" i="48"/>
  <c r="Q88" i="48"/>
  <c r="Q24" i="48"/>
  <c r="Q138" i="48"/>
  <c r="Q98" i="48"/>
  <c r="Q13" i="48"/>
  <c r="Q108" i="48"/>
  <c r="Q78" i="48"/>
  <c r="Q95" i="48"/>
  <c r="Q79" i="48"/>
  <c r="Q122" i="48"/>
  <c r="Q126" i="48"/>
  <c r="Q92" i="48"/>
  <c r="Q129" i="48"/>
  <c r="Q134" i="48"/>
  <c r="Q15" i="48"/>
  <c r="Q91" i="48"/>
  <c r="Q130" i="48"/>
  <c r="Q12" i="48"/>
  <c r="Q43" i="48"/>
  <c r="Q109" i="48"/>
  <c r="V8" i="48"/>
  <c r="V23" i="48"/>
  <c r="N84" i="48"/>
  <c r="M84" i="48"/>
  <c r="N123" i="48"/>
  <c r="M123" i="48"/>
  <c r="N124" i="48"/>
  <c r="M124" i="48"/>
  <c r="N132" i="48"/>
  <c r="M132" i="48"/>
  <c r="N137" i="48"/>
  <c r="M137" i="48"/>
  <c r="N71" i="48"/>
  <c r="M71" i="48"/>
  <c r="N22" i="48"/>
  <c r="M22" i="48"/>
  <c r="U91" i="48"/>
  <c r="T91" i="48"/>
  <c r="U6" i="48"/>
  <c r="M121" i="48"/>
  <c r="M118" i="48"/>
  <c r="M6" i="48"/>
  <c r="M77" i="48"/>
  <c r="M128" i="48"/>
  <c r="N76" i="48"/>
  <c r="M76" i="48"/>
  <c r="M97" i="48"/>
  <c r="V135" i="48"/>
  <c r="N11" i="48"/>
  <c r="M11" i="48"/>
  <c r="N19" i="48"/>
  <c r="M19" i="48"/>
  <c r="N82" i="48"/>
  <c r="M82" i="48"/>
  <c r="N7" i="48"/>
  <c r="M7" i="48"/>
  <c r="N61" i="48"/>
  <c r="M61" i="48"/>
  <c r="U24" i="48"/>
  <c r="T24" i="48"/>
  <c r="U121" i="48"/>
  <c r="N10" i="48"/>
  <c r="M10" i="48"/>
  <c r="N127" i="48"/>
  <c r="M127" i="48"/>
  <c r="V89" i="48"/>
  <c r="M21" i="48"/>
  <c r="M114" i="48"/>
  <c r="N120" i="48"/>
  <c r="M120" i="48"/>
  <c r="U82" i="48"/>
  <c r="U122" i="48"/>
  <c r="U22" i="48"/>
  <c r="U71" i="48"/>
  <c r="U131" i="48"/>
  <c r="U112" i="48"/>
  <c r="T8" i="48"/>
  <c r="T123" i="48"/>
  <c r="T19" i="48"/>
  <c r="T139" i="48"/>
  <c r="U92" i="48"/>
  <c r="U133" i="48"/>
  <c r="U117" i="48"/>
  <c r="T78" i="48"/>
  <c r="T85" i="48"/>
  <c r="T87" i="48"/>
  <c r="T62" i="48"/>
  <c r="T70" i="48"/>
  <c r="T89" i="48"/>
  <c r="T140" i="48"/>
  <c r="T95" i="48"/>
  <c r="T96" i="48"/>
  <c r="T98" i="48"/>
  <c r="T99" i="48"/>
  <c r="T136" i="48"/>
  <c r="T25" i="48"/>
  <c r="T14" i="48"/>
  <c r="T106" i="48"/>
  <c r="T138" i="48"/>
  <c r="T110" i="48"/>
  <c r="T18" i="48"/>
  <c r="T7" i="48"/>
  <c r="T120" i="48"/>
  <c r="T81" i="48"/>
  <c r="T83" i="48"/>
  <c r="T82" i="48"/>
  <c r="T122" i="48"/>
  <c r="T126" i="48"/>
  <c r="T86" i="48"/>
  <c r="T22" i="48"/>
  <c r="T63" i="48"/>
  <c r="T67" i="48"/>
  <c r="T71" i="48"/>
  <c r="T90" i="48"/>
  <c r="T92" i="48"/>
  <c r="T129" i="48"/>
  <c r="T131" i="48"/>
  <c r="T133" i="48"/>
  <c r="T134" i="48"/>
  <c r="T101" i="48"/>
  <c r="T26" i="48"/>
  <c r="T137" i="48"/>
  <c r="T104" i="48"/>
  <c r="T15" i="48"/>
  <c r="T108" i="48"/>
  <c r="T6" i="48"/>
  <c r="T112" i="48"/>
  <c r="T115" i="48"/>
  <c r="T117" i="48"/>
  <c r="T121" i="48"/>
  <c r="T125" i="48"/>
  <c r="T79" i="48"/>
  <c r="Q17" i="48" l="1"/>
  <c r="V9" i="48"/>
  <c r="V81" i="48"/>
  <c r="V101" i="48"/>
  <c r="V133" i="48"/>
  <c r="V80" i="48"/>
  <c r="V14" i="48"/>
  <c r="V95" i="48"/>
  <c r="V5" i="48"/>
  <c r="V85" i="48"/>
  <c r="V106" i="48"/>
  <c r="V86" i="48"/>
  <c r="Q87" i="48"/>
  <c r="V131" i="48"/>
  <c r="V113" i="48"/>
  <c r="V112" i="48"/>
  <c r="V110" i="48"/>
  <c r="V115" i="48"/>
  <c r="V117" i="48"/>
  <c r="Q117" i="48"/>
  <c r="Q110" i="48"/>
  <c r="Q57" i="48"/>
  <c r="Q5" i="48"/>
  <c r="Q55" i="48"/>
  <c r="V55" i="48"/>
  <c r="Q48" i="48"/>
  <c r="Q113" i="48"/>
  <c r="Q131" i="48"/>
  <c r="Q106" i="48"/>
  <c r="Q20" i="48"/>
  <c r="Q86" i="48"/>
  <c r="Q112" i="48"/>
  <c r="Q85" i="48"/>
  <c r="V71" i="48"/>
  <c r="Q71" i="48"/>
  <c r="V120" i="48"/>
  <c r="Q120" i="48"/>
  <c r="V61" i="48"/>
  <c r="Q61" i="48"/>
  <c r="V82" i="48"/>
  <c r="Q82" i="48"/>
  <c r="V19" i="48"/>
  <c r="Q19" i="48"/>
  <c r="V22" i="48"/>
  <c r="Q22" i="48"/>
  <c r="V137" i="48"/>
  <c r="Q137" i="48"/>
  <c r="V124" i="48"/>
  <c r="Q124" i="48"/>
  <c r="V123" i="48"/>
  <c r="Q123" i="48"/>
  <c r="V84" i="48"/>
  <c r="Q84" i="48"/>
  <c r="V10" i="48"/>
  <c r="Q10" i="48"/>
  <c r="V132" i="48"/>
  <c r="Q132" i="48"/>
  <c r="V127" i="48"/>
  <c r="Q127" i="48"/>
  <c r="V7" i="48"/>
  <c r="Q7" i="48"/>
  <c r="V11" i="48"/>
  <c r="Q11" i="48"/>
  <c r="V76" i="48"/>
  <c r="Q76" i="48"/>
  <c r="N365" i="1" l="1"/>
  <c r="N364" i="1"/>
  <c r="N363" i="1"/>
  <c r="N362" i="1"/>
  <c r="N361" i="1"/>
  <c r="N360" i="1"/>
  <c r="N359" i="1"/>
  <c r="N358" i="1"/>
  <c r="N357" i="1"/>
  <c r="P365" i="1" l="1"/>
  <c r="O365" i="1"/>
  <c r="M365" i="1"/>
  <c r="P364" i="1"/>
  <c r="O364" i="1"/>
  <c r="M364" i="1"/>
  <c r="P363" i="1"/>
  <c r="O363" i="1"/>
  <c r="M363" i="1"/>
  <c r="P362" i="1"/>
  <c r="O362" i="1"/>
  <c r="M362" i="1"/>
  <c r="P361" i="1"/>
  <c r="O361" i="1"/>
  <c r="M361" i="1"/>
  <c r="P360" i="1"/>
  <c r="O360" i="1"/>
  <c r="M360" i="1"/>
  <c r="P359" i="1"/>
  <c r="O359" i="1"/>
  <c r="M359" i="1"/>
  <c r="P358" i="1"/>
  <c r="O358" i="1"/>
  <c r="M358" i="1"/>
  <c r="P357" i="1"/>
  <c r="O357" i="1"/>
  <c r="M357" i="1"/>
  <c r="E357" i="1"/>
  <c r="E358" i="1"/>
  <c r="E359" i="1"/>
  <c r="E360" i="1"/>
  <c r="E361" i="1"/>
  <c r="E362" i="1"/>
  <c r="E363" i="1"/>
  <c r="E364" i="1"/>
  <c r="E365" i="1"/>
  <c r="D357" i="1"/>
  <c r="D358" i="1"/>
  <c r="D359" i="1"/>
  <c r="D360" i="1"/>
  <c r="D361" i="1"/>
  <c r="D362" i="1"/>
  <c r="D363" i="1"/>
  <c r="D364" i="1"/>
  <c r="D365" i="1"/>
  <c r="C357" i="1"/>
  <c r="C358" i="1"/>
  <c r="C359" i="1"/>
  <c r="C360" i="1"/>
  <c r="C361" i="1"/>
  <c r="C362" i="1"/>
  <c r="C363" i="1"/>
  <c r="C364" i="1"/>
  <c r="C365" i="1"/>
  <c r="B357" i="1"/>
  <c r="B358" i="1"/>
  <c r="B359" i="1"/>
  <c r="B360" i="1"/>
  <c r="B361" i="1"/>
  <c r="B362" i="1"/>
  <c r="B363" i="1"/>
  <c r="B364" i="1"/>
  <c r="B365" i="1"/>
  <c r="S2" i="7"/>
  <c r="S3" i="7"/>
  <c r="S4" i="7"/>
  <c r="S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016" i="7"/>
  <c r="S1017" i="7"/>
  <c r="S1018" i="7"/>
  <c r="S1019" i="7"/>
  <c r="S1020" i="7"/>
  <c r="S1021" i="7"/>
  <c r="S1022" i="7"/>
  <c r="S1023" i="7"/>
  <c r="S1024" i="7"/>
  <c r="S1025" i="7"/>
  <c r="S1026" i="7"/>
  <c r="S1027" i="7"/>
  <c r="S1028" i="7"/>
  <c r="S1029" i="7"/>
  <c r="S1030" i="7"/>
  <c r="S1031" i="7"/>
  <c r="S1032" i="7"/>
  <c r="S1033" i="7"/>
  <c r="S1034" i="7"/>
  <c r="S1035" i="7"/>
  <c r="S1036" i="7"/>
  <c r="S1037" i="7"/>
  <c r="S1038" i="7"/>
  <c r="S1039" i="7"/>
  <c r="S1040" i="7"/>
  <c r="S1041" i="7"/>
  <c r="S1042" i="7"/>
  <c r="S1043" i="7"/>
  <c r="S1044" i="7"/>
  <c r="S1045" i="7"/>
  <c r="S1046" i="7"/>
  <c r="S1047" i="7"/>
  <c r="S1048" i="7"/>
  <c r="S1049" i="7"/>
  <c r="S1050" i="7"/>
  <c r="S1051" i="7"/>
  <c r="S1052" i="7"/>
  <c r="S1053" i="7"/>
  <c r="S1054" i="7"/>
  <c r="S1055" i="7"/>
  <c r="S1056" i="7"/>
  <c r="S1057" i="7"/>
  <c r="S1058" i="7"/>
  <c r="S1059" i="7"/>
  <c r="S1060" i="7"/>
  <c r="S1061" i="7"/>
  <c r="S1062" i="7"/>
  <c r="S1063" i="7"/>
  <c r="S1064" i="7"/>
  <c r="S1065" i="7"/>
  <c r="S1066" i="7"/>
  <c r="S1067" i="7"/>
  <c r="S1068" i="7"/>
  <c r="S1069" i="7"/>
  <c r="S1070" i="7"/>
  <c r="S1071" i="7"/>
  <c r="S1072" i="7"/>
  <c r="S1073" i="7"/>
  <c r="S1074" i="7"/>
  <c r="S1075" i="7"/>
  <c r="S1076" i="7"/>
  <c r="S1077" i="7"/>
  <c r="S1078" i="7"/>
  <c r="S1079" i="7"/>
  <c r="S1080" i="7"/>
  <c r="S1081" i="7"/>
  <c r="S1082" i="7"/>
  <c r="S1083" i="7"/>
  <c r="S1084" i="7"/>
  <c r="S1085" i="7"/>
  <c r="S1086" i="7"/>
  <c r="S1087" i="7"/>
  <c r="S1088" i="7"/>
  <c r="S1089" i="7"/>
  <c r="S1090" i="7"/>
  <c r="S1091" i="7"/>
  <c r="S1092" i="7"/>
  <c r="S1093" i="7"/>
  <c r="S1094" i="7"/>
  <c r="S1095" i="7"/>
  <c r="S1096" i="7"/>
  <c r="S1097" i="7"/>
  <c r="S1098" i="7"/>
  <c r="S1099" i="7"/>
  <c r="S1100" i="7"/>
  <c r="S1101" i="7"/>
  <c r="S1102" i="7"/>
  <c r="S1103" i="7"/>
  <c r="S1104" i="7"/>
  <c r="S1105" i="7"/>
  <c r="S1106" i="7"/>
  <c r="S1107" i="7"/>
  <c r="S1108" i="7"/>
  <c r="S1109" i="7"/>
  <c r="S1110" i="7"/>
  <c r="S1111" i="7"/>
  <c r="S1112" i="7"/>
  <c r="S1113" i="7"/>
  <c r="S1114" i="7"/>
  <c r="S1115" i="7"/>
  <c r="S1116" i="7"/>
  <c r="S1117" i="7"/>
  <c r="S1118" i="7"/>
  <c r="S1119" i="7"/>
  <c r="S1120" i="7"/>
  <c r="S1121" i="7"/>
  <c r="S1122" i="7"/>
  <c r="S1123" i="7"/>
  <c r="S1124" i="7"/>
  <c r="S1125" i="7"/>
  <c r="S1126" i="7"/>
  <c r="S1127" i="7"/>
  <c r="S1128" i="7"/>
  <c r="S1129" i="7"/>
  <c r="S1130" i="7"/>
  <c r="S1131" i="7"/>
  <c r="S1132" i="7"/>
  <c r="S1133" i="7"/>
  <c r="S1134" i="7"/>
  <c r="S1135" i="7"/>
  <c r="S1136" i="7"/>
  <c r="S1137" i="7"/>
  <c r="S1138" i="7"/>
  <c r="S1139" i="7"/>
  <c r="S1140" i="7"/>
  <c r="S1141" i="7"/>
  <c r="S1142" i="7"/>
  <c r="S1143" i="7"/>
  <c r="S1144" i="7"/>
  <c r="S1145" i="7"/>
  <c r="S1146" i="7"/>
  <c r="S1147" i="7"/>
  <c r="S1148" i="7"/>
  <c r="S1149" i="7"/>
  <c r="S1150" i="7"/>
  <c r="S1151" i="7"/>
  <c r="S1152" i="7"/>
  <c r="S1153" i="7"/>
  <c r="T2" i="7"/>
  <c r="T3" i="7"/>
  <c r="T4" i="7"/>
  <c r="T5" i="7"/>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O9" i="1"/>
  <c r="O8" i="1"/>
  <c r="O7" i="1"/>
  <c r="O6" i="1"/>
  <c r="O5" i="1"/>
  <c r="O4" i="1"/>
  <c r="O3" i="1"/>
  <c r="O2" i="1"/>
  <c r="P351" i="1" l="1"/>
  <c r="P350" i="1"/>
  <c r="G351" i="1"/>
  <c r="G350" i="1"/>
  <c r="E351" i="1"/>
  <c r="D351" i="1"/>
  <c r="C351" i="1"/>
  <c r="E350" i="1"/>
  <c r="D350" i="1"/>
  <c r="C350" i="1"/>
  <c r="B351" i="1"/>
  <c r="B350" i="1"/>
  <c r="M350" i="1" l="1"/>
  <c r="N350" i="1"/>
  <c r="M351" i="1"/>
  <c r="N351" i="1"/>
  <c r="P352" i="1"/>
  <c r="P353" i="1"/>
  <c r="P354" i="1"/>
  <c r="P355" i="1"/>
  <c r="P356" i="1"/>
  <c r="G352" i="1"/>
  <c r="G353" i="1"/>
  <c r="G354" i="1"/>
  <c r="G355" i="1"/>
  <c r="G356" i="1"/>
  <c r="E352" i="1"/>
  <c r="E353" i="1"/>
  <c r="E354" i="1"/>
  <c r="E355" i="1"/>
  <c r="E356" i="1"/>
  <c r="D352" i="1"/>
  <c r="D353" i="1"/>
  <c r="D354" i="1"/>
  <c r="D355" i="1"/>
  <c r="D356" i="1"/>
  <c r="C352" i="1"/>
  <c r="C353" i="1"/>
  <c r="C354" i="1"/>
  <c r="C355" i="1"/>
  <c r="C356" i="1"/>
  <c r="B352" i="1"/>
  <c r="B353" i="1"/>
  <c r="B354" i="1"/>
  <c r="B355" i="1"/>
  <c r="B356" i="1"/>
  <c r="E349" i="1"/>
  <c r="D349" i="1"/>
  <c r="C349" i="1"/>
  <c r="B349" i="1"/>
  <c r="E348" i="1"/>
  <c r="D348" i="1"/>
  <c r="C348" i="1"/>
  <c r="B348" i="1"/>
  <c r="E347" i="1"/>
  <c r="D347" i="1"/>
  <c r="C347" i="1"/>
  <c r="B347" i="1"/>
  <c r="E346" i="1"/>
  <c r="D346" i="1"/>
  <c r="C346" i="1"/>
  <c r="B346" i="1"/>
  <c r="E345" i="1"/>
  <c r="D345" i="1"/>
  <c r="C345" i="1"/>
  <c r="B345" i="1"/>
  <c r="E344" i="1"/>
  <c r="D344" i="1"/>
  <c r="C344" i="1"/>
  <c r="B344" i="1"/>
  <c r="E343" i="1"/>
  <c r="D343" i="1"/>
  <c r="C343" i="1"/>
  <c r="B343" i="1"/>
  <c r="E342" i="1"/>
  <c r="D342" i="1"/>
  <c r="C342" i="1"/>
  <c r="B342" i="1"/>
  <c r="E341" i="1"/>
  <c r="D341" i="1"/>
  <c r="C341" i="1"/>
  <c r="B341" i="1"/>
  <c r="E340" i="1"/>
  <c r="D340" i="1"/>
  <c r="C340" i="1"/>
  <c r="B340" i="1"/>
  <c r="E339" i="1"/>
  <c r="D339" i="1"/>
  <c r="C339" i="1"/>
  <c r="B339" i="1"/>
  <c r="E338" i="1"/>
  <c r="D338" i="1"/>
  <c r="C338" i="1"/>
  <c r="B338" i="1"/>
  <c r="E337" i="1"/>
  <c r="D337" i="1"/>
  <c r="C337" i="1"/>
  <c r="B337" i="1"/>
  <c r="E336" i="1"/>
  <c r="D336" i="1"/>
  <c r="C336" i="1"/>
  <c r="B336" i="1"/>
  <c r="E335" i="1"/>
  <c r="D335" i="1"/>
  <c r="C335" i="1"/>
  <c r="B335" i="1"/>
  <c r="E334" i="1"/>
  <c r="D334" i="1"/>
  <c r="C334" i="1"/>
  <c r="B334" i="1"/>
  <c r="E333" i="1"/>
  <c r="D333" i="1"/>
  <c r="C333" i="1"/>
  <c r="B333" i="1"/>
  <c r="E332" i="1"/>
  <c r="D332" i="1"/>
  <c r="C332" i="1"/>
  <c r="B332" i="1"/>
  <c r="E331" i="1"/>
  <c r="D331" i="1"/>
  <c r="C331" i="1"/>
  <c r="B331" i="1"/>
  <c r="E330" i="1"/>
  <c r="D330" i="1"/>
  <c r="C330" i="1"/>
  <c r="B330" i="1"/>
  <c r="E329" i="1"/>
  <c r="D329" i="1"/>
  <c r="C329" i="1"/>
  <c r="B329" i="1"/>
  <c r="E328" i="1"/>
  <c r="D328" i="1"/>
  <c r="C328" i="1"/>
  <c r="B328" i="1"/>
  <c r="E327" i="1"/>
  <c r="D327" i="1"/>
  <c r="C327" i="1"/>
  <c r="B327" i="1"/>
  <c r="E326" i="1"/>
  <c r="D326" i="1"/>
  <c r="C326" i="1"/>
  <c r="B326" i="1"/>
  <c r="E325" i="1"/>
  <c r="D325" i="1"/>
  <c r="C325" i="1"/>
  <c r="B325" i="1"/>
  <c r="E324" i="1"/>
  <c r="D324" i="1"/>
  <c r="C324" i="1"/>
  <c r="B324" i="1"/>
  <c r="E323" i="1"/>
  <c r="D323" i="1"/>
  <c r="C323" i="1"/>
  <c r="B323" i="1"/>
  <c r="E322" i="1"/>
  <c r="D322" i="1"/>
  <c r="C322" i="1"/>
  <c r="B322" i="1"/>
  <c r="E321" i="1"/>
  <c r="D321" i="1"/>
  <c r="C321" i="1"/>
  <c r="B321" i="1"/>
  <c r="E320" i="1"/>
  <c r="D320" i="1"/>
  <c r="C320" i="1"/>
  <c r="B320" i="1"/>
  <c r="E319" i="1"/>
  <c r="D319" i="1"/>
  <c r="C319" i="1"/>
  <c r="B319" i="1"/>
  <c r="E318" i="1"/>
  <c r="D318" i="1"/>
  <c r="C318" i="1"/>
  <c r="B318" i="1"/>
  <c r="E317" i="1"/>
  <c r="D317" i="1"/>
  <c r="C317" i="1"/>
  <c r="B317" i="1"/>
  <c r="E316" i="1"/>
  <c r="D316" i="1"/>
  <c r="C316" i="1"/>
  <c r="B316" i="1"/>
  <c r="E315" i="1"/>
  <c r="D315" i="1"/>
  <c r="C315" i="1"/>
  <c r="B315" i="1"/>
  <c r="E314" i="1"/>
  <c r="D314" i="1"/>
  <c r="C314" i="1"/>
  <c r="B314" i="1"/>
  <c r="E313" i="1"/>
  <c r="D313" i="1"/>
  <c r="C313" i="1"/>
  <c r="B313" i="1"/>
  <c r="E312" i="1"/>
  <c r="D312" i="1"/>
  <c r="C312" i="1"/>
  <c r="B312" i="1"/>
  <c r="E311" i="1"/>
  <c r="D311" i="1"/>
  <c r="C311" i="1"/>
  <c r="B311" i="1"/>
  <c r="E310" i="1"/>
  <c r="D310" i="1"/>
  <c r="C310" i="1"/>
  <c r="B310" i="1"/>
  <c r="E309" i="1"/>
  <c r="D309" i="1"/>
  <c r="C309" i="1"/>
  <c r="B309" i="1"/>
  <c r="E308" i="1"/>
  <c r="D308" i="1"/>
  <c r="C308" i="1"/>
  <c r="B308" i="1"/>
  <c r="E307" i="1"/>
  <c r="D307" i="1"/>
  <c r="C307" i="1"/>
  <c r="B307" i="1"/>
  <c r="E306" i="1"/>
  <c r="D306" i="1"/>
  <c r="C306" i="1"/>
  <c r="B306" i="1"/>
  <c r="E305" i="1"/>
  <c r="D305" i="1"/>
  <c r="C305" i="1"/>
  <c r="B305" i="1"/>
  <c r="E304" i="1"/>
  <c r="D304" i="1"/>
  <c r="C304" i="1"/>
  <c r="B304" i="1"/>
  <c r="E303" i="1"/>
  <c r="D303" i="1"/>
  <c r="C303" i="1"/>
  <c r="B303" i="1"/>
  <c r="E302" i="1"/>
  <c r="D302" i="1"/>
  <c r="C302" i="1"/>
  <c r="B302" i="1"/>
  <c r="E301" i="1"/>
  <c r="D301" i="1"/>
  <c r="C301" i="1"/>
  <c r="B301" i="1"/>
  <c r="E300" i="1"/>
  <c r="D300" i="1"/>
  <c r="C300" i="1"/>
  <c r="B300" i="1"/>
  <c r="E299" i="1"/>
  <c r="D299" i="1"/>
  <c r="C299" i="1"/>
  <c r="B299" i="1"/>
  <c r="E298" i="1"/>
  <c r="D298" i="1"/>
  <c r="C298" i="1"/>
  <c r="B298" i="1"/>
  <c r="E297" i="1"/>
  <c r="D297" i="1"/>
  <c r="C297" i="1"/>
  <c r="B297" i="1"/>
  <c r="E296" i="1"/>
  <c r="D296" i="1"/>
  <c r="C296" i="1"/>
  <c r="B296" i="1"/>
  <c r="E295" i="1"/>
  <c r="D295" i="1"/>
  <c r="C295" i="1"/>
  <c r="B295" i="1"/>
  <c r="E294" i="1"/>
  <c r="D294" i="1"/>
  <c r="C294" i="1"/>
  <c r="B294" i="1"/>
  <c r="E293" i="1"/>
  <c r="D293" i="1"/>
  <c r="C293" i="1"/>
  <c r="B293" i="1"/>
  <c r="E292" i="1"/>
  <c r="D292" i="1"/>
  <c r="C292" i="1"/>
  <c r="B292" i="1"/>
  <c r="E291" i="1"/>
  <c r="D291" i="1"/>
  <c r="C291" i="1"/>
  <c r="B291" i="1"/>
  <c r="E290" i="1"/>
  <c r="D290" i="1"/>
  <c r="C290" i="1"/>
  <c r="B290" i="1"/>
  <c r="E289" i="1"/>
  <c r="D289" i="1"/>
  <c r="C289" i="1"/>
  <c r="B289" i="1"/>
  <c r="E288" i="1"/>
  <c r="D288" i="1"/>
  <c r="C288" i="1"/>
  <c r="B288" i="1"/>
  <c r="E287" i="1"/>
  <c r="D287" i="1"/>
  <c r="C287" i="1"/>
  <c r="B287" i="1"/>
  <c r="E286" i="1"/>
  <c r="D286" i="1"/>
  <c r="C286" i="1"/>
  <c r="B286" i="1"/>
  <c r="E285" i="1"/>
  <c r="D285" i="1"/>
  <c r="C285" i="1"/>
  <c r="B285" i="1"/>
  <c r="E284" i="1"/>
  <c r="D284" i="1"/>
  <c r="C284" i="1"/>
  <c r="B284" i="1"/>
  <c r="E283" i="1"/>
  <c r="D283" i="1"/>
  <c r="C283" i="1"/>
  <c r="B283" i="1"/>
  <c r="E282" i="1"/>
  <c r="D282" i="1"/>
  <c r="C282" i="1"/>
  <c r="B282" i="1"/>
  <c r="E281" i="1"/>
  <c r="D281" i="1"/>
  <c r="C281" i="1"/>
  <c r="B281" i="1"/>
  <c r="E280" i="1"/>
  <c r="D280" i="1"/>
  <c r="C280" i="1"/>
  <c r="B280" i="1"/>
  <c r="E279" i="1"/>
  <c r="D279" i="1"/>
  <c r="C279" i="1"/>
  <c r="B279" i="1"/>
  <c r="E278" i="1"/>
  <c r="D278" i="1"/>
  <c r="C278" i="1"/>
  <c r="B278" i="1"/>
  <c r="E277" i="1"/>
  <c r="D277" i="1"/>
  <c r="C277" i="1"/>
  <c r="B277" i="1"/>
  <c r="E276" i="1"/>
  <c r="D276" i="1"/>
  <c r="C276" i="1"/>
  <c r="B276" i="1"/>
  <c r="E275" i="1"/>
  <c r="D275" i="1"/>
  <c r="C275" i="1"/>
  <c r="B275" i="1"/>
  <c r="E274" i="1"/>
  <c r="D274" i="1"/>
  <c r="C274" i="1"/>
  <c r="B274" i="1"/>
  <c r="E273" i="1"/>
  <c r="D273" i="1"/>
  <c r="C273" i="1"/>
  <c r="B273" i="1"/>
  <c r="E272" i="1"/>
  <c r="D272" i="1"/>
  <c r="C272" i="1"/>
  <c r="B272" i="1"/>
  <c r="E271" i="1"/>
  <c r="D271" i="1"/>
  <c r="C271" i="1"/>
  <c r="B271" i="1"/>
  <c r="E270" i="1"/>
  <c r="D270" i="1"/>
  <c r="C270" i="1"/>
  <c r="B270" i="1"/>
  <c r="E269" i="1"/>
  <c r="D269" i="1"/>
  <c r="C269" i="1"/>
  <c r="B269" i="1"/>
  <c r="E268" i="1"/>
  <c r="D268" i="1"/>
  <c r="C268" i="1"/>
  <c r="B268" i="1"/>
  <c r="E267" i="1"/>
  <c r="D267" i="1"/>
  <c r="C267" i="1"/>
  <c r="B267" i="1"/>
  <c r="E266" i="1"/>
  <c r="D266" i="1"/>
  <c r="C266" i="1"/>
  <c r="B266" i="1"/>
  <c r="E265" i="1"/>
  <c r="D265" i="1"/>
  <c r="C265" i="1"/>
  <c r="B265" i="1"/>
  <c r="E264" i="1"/>
  <c r="D264" i="1"/>
  <c r="C264" i="1"/>
  <c r="B264" i="1"/>
  <c r="E263" i="1"/>
  <c r="D263" i="1"/>
  <c r="C263" i="1"/>
  <c r="B263" i="1"/>
  <c r="E262" i="1"/>
  <c r="D262" i="1"/>
  <c r="C262" i="1"/>
  <c r="B262" i="1"/>
  <c r="E261" i="1"/>
  <c r="D261" i="1"/>
  <c r="C261" i="1"/>
  <c r="B261" i="1"/>
  <c r="E260" i="1"/>
  <c r="D260" i="1"/>
  <c r="C260" i="1"/>
  <c r="B260" i="1"/>
  <c r="E259" i="1"/>
  <c r="D259" i="1"/>
  <c r="C259" i="1"/>
  <c r="B259" i="1"/>
  <c r="E258" i="1"/>
  <c r="D258" i="1"/>
  <c r="C258" i="1"/>
  <c r="B258" i="1"/>
  <c r="E257" i="1"/>
  <c r="D257" i="1"/>
  <c r="C257" i="1"/>
  <c r="B257" i="1"/>
  <c r="E256" i="1"/>
  <c r="D256" i="1"/>
  <c r="C256" i="1"/>
  <c r="B256" i="1"/>
  <c r="E255" i="1"/>
  <c r="D255" i="1"/>
  <c r="C255" i="1"/>
  <c r="B255" i="1"/>
  <c r="E254" i="1"/>
  <c r="D254" i="1"/>
  <c r="C254" i="1"/>
  <c r="B254" i="1"/>
  <c r="E253" i="1"/>
  <c r="D253" i="1"/>
  <c r="C253" i="1"/>
  <c r="B253" i="1"/>
  <c r="E252" i="1"/>
  <c r="D252" i="1"/>
  <c r="C252" i="1"/>
  <c r="B252" i="1"/>
  <c r="E251" i="1"/>
  <c r="D251" i="1"/>
  <c r="C251" i="1"/>
  <c r="B251" i="1"/>
  <c r="E250" i="1"/>
  <c r="D250" i="1"/>
  <c r="C250" i="1"/>
  <c r="B250" i="1"/>
  <c r="E249" i="1"/>
  <c r="D249" i="1"/>
  <c r="C249" i="1"/>
  <c r="B249" i="1"/>
  <c r="E248" i="1"/>
  <c r="D248" i="1"/>
  <c r="C248" i="1"/>
  <c r="B248" i="1"/>
  <c r="E247" i="1"/>
  <c r="D247" i="1"/>
  <c r="C247" i="1"/>
  <c r="B247" i="1"/>
  <c r="E246" i="1"/>
  <c r="D246" i="1"/>
  <c r="C246" i="1"/>
  <c r="B246" i="1"/>
  <c r="E245" i="1"/>
  <c r="D245" i="1"/>
  <c r="C245" i="1"/>
  <c r="B245" i="1"/>
  <c r="E244" i="1"/>
  <c r="D244" i="1"/>
  <c r="C244" i="1"/>
  <c r="B244" i="1"/>
  <c r="E243" i="1"/>
  <c r="D243" i="1"/>
  <c r="C243" i="1"/>
  <c r="B243" i="1"/>
  <c r="E242" i="1"/>
  <c r="D242" i="1"/>
  <c r="C242" i="1"/>
  <c r="B242" i="1"/>
  <c r="E241" i="1"/>
  <c r="D241" i="1"/>
  <c r="C241" i="1"/>
  <c r="B241" i="1"/>
  <c r="E240" i="1"/>
  <c r="D240" i="1"/>
  <c r="C240" i="1"/>
  <c r="B240" i="1"/>
  <c r="E239" i="1"/>
  <c r="D239" i="1"/>
  <c r="C239" i="1"/>
  <c r="B239" i="1"/>
  <c r="E238" i="1"/>
  <c r="D238" i="1"/>
  <c r="C238" i="1"/>
  <c r="B238" i="1"/>
  <c r="E237" i="1"/>
  <c r="D237" i="1"/>
  <c r="C237" i="1"/>
  <c r="B237" i="1"/>
  <c r="E236" i="1"/>
  <c r="D236" i="1"/>
  <c r="C236" i="1"/>
  <c r="B236" i="1"/>
  <c r="E235" i="1"/>
  <c r="D235" i="1"/>
  <c r="C235" i="1"/>
  <c r="B235" i="1"/>
  <c r="E234" i="1"/>
  <c r="D234" i="1"/>
  <c r="C234" i="1"/>
  <c r="B234" i="1"/>
  <c r="E233" i="1"/>
  <c r="D233" i="1"/>
  <c r="C233" i="1"/>
  <c r="B233" i="1"/>
  <c r="E232" i="1"/>
  <c r="D232" i="1"/>
  <c r="C232" i="1"/>
  <c r="B232" i="1"/>
  <c r="E231" i="1"/>
  <c r="D231" i="1"/>
  <c r="C231" i="1"/>
  <c r="B231" i="1"/>
  <c r="E230" i="1"/>
  <c r="D230" i="1"/>
  <c r="C230" i="1"/>
  <c r="B230" i="1"/>
  <c r="E229" i="1"/>
  <c r="D229" i="1"/>
  <c r="C229" i="1"/>
  <c r="B229" i="1"/>
  <c r="E228" i="1"/>
  <c r="D228" i="1"/>
  <c r="C228" i="1"/>
  <c r="B228" i="1"/>
  <c r="E227" i="1"/>
  <c r="D227" i="1"/>
  <c r="C227" i="1"/>
  <c r="B227" i="1"/>
  <c r="E226" i="1"/>
  <c r="D226" i="1"/>
  <c r="C226" i="1"/>
  <c r="B226" i="1"/>
  <c r="E225" i="1"/>
  <c r="D225" i="1"/>
  <c r="C225" i="1"/>
  <c r="B225" i="1"/>
  <c r="E224" i="1"/>
  <c r="D224" i="1"/>
  <c r="C224" i="1"/>
  <c r="B224" i="1"/>
  <c r="E223" i="1"/>
  <c r="D223" i="1"/>
  <c r="C223" i="1"/>
  <c r="B223" i="1"/>
  <c r="E222" i="1"/>
  <c r="D222" i="1"/>
  <c r="C222" i="1"/>
  <c r="B222" i="1"/>
  <c r="E221" i="1"/>
  <c r="D221" i="1"/>
  <c r="C221" i="1"/>
  <c r="B221" i="1"/>
  <c r="E220" i="1"/>
  <c r="D220" i="1"/>
  <c r="C220" i="1"/>
  <c r="B220" i="1"/>
  <c r="E219" i="1"/>
  <c r="D219" i="1"/>
  <c r="C219" i="1"/>
  <c r="B219" i="1"/>
  <c r="E218" i="1"/>
  <c r="D218" i="1"/>
  <c r="C218" i="1"/>
  <c r="B218" i="1"/>
  <c r="E217" i="1"/>
  <c r="D217" i="1"/>
  <c r="C217" i="1"/>
  <c r="B217" i="1"/>
  <c r="E216" i="1"/>
  <c r="D216" i="1"/>
  <c r="C216" i="1"/>
  <c r="B216" i="1"/>
  <c r="E215" i="1"/>
  <c r="D215" i="1"/>
  <c r="C215" i="1"/>
  <c r="B215" i="1"/>
  <c r="E214" i="1"/>
  <c r="D214" i="1"/>
  <c r="C214" i="1"/>
  <c r="B214" i="1"/>
  <c r="E213" i="1"/>
  <c r="D213" i="1"/>
  <c r="C213" i="1"/>
  <c r="B213" i="1"/>
  <c r="E212" i="1"/>
  <c r="D212" i="1"/>
  <c r="C212" i="1"/>
  <c r="B212" i="1"/>
  <c r="E211" i="1"/>
  <c r="D211" i="1"/>
  <c r="C211" i="1"/>
  <c r="B211" i="1"/>
  <c r="E210" i="1"/>
  <c r="D210" i="1"/>
  <c r="C210" i="1"/>
  <c r="B210" i="1"/>
  <c r="E209" i="1"/>
  <c r="D209" i="1"/>
  <c r="C209" i="1"/>
  <c r="B209" i="1"/>
  <c r="E208" i="1"/>
  <c r="D208" i="1"/>
  <c r="C208" i="1"/>
  <c r="B208" i="1"/>
  <c r="E207" i="1"/>
  <c r="D207" i="1"/>
  <c r="C207" i="1"/>
  <c r="B207" i="1"/>
  <c r="E206" i="1"/>
  <c r="D206" i="1"/>
  <c r="C206" i="1"/>
  <c r="B206" i="1"/>
  <c r="E205" i="1"/>
  <c r="D205" i="1"/>
  <c r="C205" i="1"/>
  <c r="B205" i="1"/>
  <c r="E204" i="1"/>
  <c r="D204" i="1"/>
  <c r="C204" i="1"/>
  <c r="B204" i="1"/>
  <c r="E203" i="1"/>
  <c r="D203" i="1"/>
  <c r="C203" i="1"/>
  <c r="B203" i="1"/>
  <c r="E202" i="1"/>
  <c r="D202" i="1"/>
  <c r="C202" i="1"/>
  <c r="B202" i="1"/>
  <c r="E201" i="1"/>
  <c r="D201" i="1"/>
  <c r="C201" i="1"/>
  <c r="B201" i="1"/>
  <c r="E200" i="1"/>
  <c r="D200" i="1"/>
  <c r="C200" i="1"/>
  <c r="B200" i="1"/>
  <c r="E199" i="1"/>
  <c r="D199" i="1"/>
  <c r="C199" i="1"/>
  <c r="B199" i="1"/>
  <c r="E198" i="1"/>
  <c r="D198" i="1"/>
  <c r="C198" i="1"/>
  <c r="B198" i="1"/>
  <c r="E197" i="1"/>
  <c r="D197" i="1"/>
  <c r="C197" i="1"/>
  <c r="B197" i="1"/>
  <c r="E196" i="1"/>
  <c r="D196" i="1"/>
  <c r="C196" i="1"/>
  <c r="B196" i="1"/>
  <c r="E195" i="1"/>
  <c r="D195" i="1"/>
  <c r="C195" i="1"/>
  <c r="B195" i="1"/>
  <c r="E194" i="1"/>
  <c r="D194" i="1"/>
  <c r="C194" i="1"/>
  <c r="B194" i="1"/>
  <c r="E193" i="1"/>
  <c r="D193" i="1"/>
  <c r="C193" i="1"/>
  <c r="B193" i="1"/>
  <c r="E192" i="1"/>
  <c r="D192" i="1"/>
  <c r="C192" i="1"/>
  <c r="B192" i="1"/>
  <c r="E191" i="1"/>
  <c r="D191" i="1"/>
  <c r="C191" i="1"/>
  <c r="B191" i="1"/>
  <c r="E190" i="1"/>
  <c r="D190" i="1"/>
  <c r="C190" i="1"/>
  <c r="B190" i="1"/>
  <c r="E189" i="1"/>
  <c r="D189" i="1"/>
  <c r="C189" i="1"/>
  <c r="B189" i="1"/>
  <c r="E188" i="1"/>
  <c r="D188" i="1"/>
  <c r="C188" i="1"/>
  <c r="B188" i="1"/>
  <c r="E187" i="1"/>
  <c r="D187" i="1"/>
  <c r="C187" i="1"/>
  <c r="B187" i="1"/>
  <c r="E186" i="1"/>
  <c r="D186" i="1"/>
  <c r="C186" i="1"/>
  <c r="B186" i="1"/>
  <c r="E185" i="1"/>
  <c r="D185" i="1"/>
  <c r="C185" i="1"/>
  <c r="B185" i="1"/>
  <c r="E184" i="1"/>
  <c r="D184" i="1"/>
  <c r="C184" i="1"/>
  <c r="B184" i="1"/>
  <c r="E183" i="1"/>
  <c r="D183" i="1"/>
  <c r="C183" i="1"/>
  <c r="B183" i="1"/>
  <c r="E182" i="1"/>
  <c r="D182" i="1"/>
  <c r="C182" i="1"/>
  <c r="B182" i="1"/>
  <c r="E181" i="1"/>
  <c r="D181" i="1"/>
  <c r="C181" i="1"/>
  <c r="B181" i="1"/>
  <c r="E180" i="1"/>
  <c r="D180" i="1"/>
  <c r="C180" i="1"/>
  <c r="B180" i="1"/>
  <c r="E179" i="1"/>
  <c r="D179" i="1"/>
  <c r="C179" i="1"/>
  <c r="B179" i="1"/>
  <c r="E178" i="1"/>
  <c r="D178" i="1"/>
  <c r="C178" i="1"/>
  <c r="B178" i="1"/>
  <c r="E177" i="1"/>
  <c r="D177" i="1"/>
  <c r="C177" i="1"/>
  <c r="B177" i="1"/>
  <c r="E176" i="1"/>
  <c r="D176" i="1"/>
  <c r="C176" i="1"/>
  <c r="B176" i="1"/>
  <c r="E175" i="1"/>
  <c r="D175" i="1"/>
  <c r="C175" i="1"/>
  <c r="B175" i="1"/>
  <c r="E174" i="1"/>
  <c r="D174" i="1"/>
  <c r="C174" i="1"/>
  <c r="B174" i="1"/>
  <c r="E173" i="1"/>
  <c r="D173" i="1"/>
  <c r="C173" i="1"/>
  <c r="B173" i="1"/>
  <c r="E172" i="1"/>
  <c r="D172" i="1"/>
  <c r="C172" i="1"/>
  <c r="B172" i="1"/>
  <c r="E171" i="1"/>
  <c r="D171" i="1"/>
  <c r="C171" i="1"/>
  <c r="B171" i="1"/>
  <c r="E170" i="1"/>
  <c r="D170" i="1"/>
  <c r="C170" i="1"/>
  <c r="B170" i="1"/>
  <c r="E169" i="1"/>
  <c r="D169" i="1"/>
  <c r="C169" i="1"/>
  <c r="B169" i="1"/>
  <c r="E168" i="1"/>
  <c r="D168" i="1"/>
  <c r="C168" i="1"/>
  <c r="B168" i="1"/>
  <c r="E167" i="1"/>
  <c r="D167" i="1"/>
  <c r="C167" i="1"/>
  <c r="B167" i="1"/>
  <c r="E166" i="1"/>
  <c r="D166" i="1"/>
  <c r="C166" i="1"/>
  <c r="B166" i="1"/>
  <c r="E165" i="1"/>
  <c r="D165" i="1"/>
  <c r="C165" i="1"/>
  <c r="B165" i="1"/>
  <c r="E164" i="1"/>
  <c r="D164" i="1"/>
  <c r="C164" i="1"/>
  <c r="B164" i="1"/>
  <c r="E163" i="1"/>
  <c r="D163" i="1"/>
  <c r="C163" i="1"/>
  <c r="B163" i="1"/>
  <c r="E162" i="1"/>
  <c r="D162" i="1"/>
  <c r="C162" i="1"/>
  <c r="B162" i="1"/>
  <c r="E161" i="1"/>
  <c r="D161" i="1"/>
  <c r="C161" i="1"/>
  <c r="B161" i="1"/>
  <c r="E160" i="1"/>
  <c r="D160" i="1"/>
  <c r="C160" i="1"/>
  <c r="B160" i="1"/>
  <c r="E159" i="1"/>
  <c r="D159" i="1"/>
  <c r="C159" i="1"/>
  <c r="B159" i="1"/>
  <c r="E158" i="1"/>
  <c r="D158" i="1"/>
  <c r="C158" i="1"/>
  <c r="B158" i="1"/>
  <c r="E157" i="1"/>
  <c r="D157" i="1"/>
  <c r="C157" i="1"/>
  <c r="B157" i="1"/>
  <c r="E156" i="1"/>
  <c r="D156" i="1"/>
  <c r="C156" i="1"/>
  <c r="B156" i="1"/>
  <c r="E155" i="1"/>
  <c r="D155" i="1"/>
  <c r="C155" i="1"/>
  <c r="B155" i="1"/>
  <c r="E154" i="1"/>
  <c r="D154" i="1"/>
  <c r="C154" i="1"/>
  <c r="B154" i="1"/>
  <c r="E153" i="1"/>
  <c r="D153" i="1"/>
  <c r="C153" i="1"/>
  <c r="B153" i="1"/>
  <c r="E152" i="1"/>
  <c r="D152" i="1"/>
  <c r="C152" i="1"/>
  <c r="B152" i="1"/>
  <c r="E151" i="1"/>
  <c r="D151" i="1"/>
  <c r="C151" i="1"/>
  <c r="B151" i="1"/>
  <c r="E150" i="1"/>
  <c r="D150" i="1"/>
  <c r="C150" i="1"/>
  <c r="B150" i="1"/>
  <c r="E149" i="1"/>
  <c r="D149" i="1"/>
  <c r="C149" i="1"/>
  <c r="B149" i="1"/>
  <c r="E148" i="1"/>
  <c r="D148" i="1"/>
  <c r="C148" i="1"/>
  <c r="B148" i="1"/>
  <c r="E147" i="1"/>
  <c r="D147" i="1"/>
  <c r="C147" i="1"/>
  <c r="B147" i="1"/>
  <c r="E146" i="1"/>
  <c r="D146" i="1"/>
  <c r="C146" i="1"/>
  <c r="B146" i="1"/>
  <c r="E145" i="1"/>
  <c r="D145" i="1"/>
  <c r="C145" i="1"/>
  <c r="B145" i="1"/>
  <c r="E144" i="1"/>
  <c r="D144" i="1"/>
  <c r="C144" i="1"/>
  <c r="B144" i="1"/>
  <c r="E143" i="1"/>
  <c r="D143" i="1"/>
  <c r="C143" i="1"/>
  <c r="B143" i="1"/>
  <c r="E142" i="1"/>
  <c r="D142" i="1"/>
  <c r="C142" i="1"/>
  <c r="B142" i="1"/>
  <c r="E141" i="1"/>
  <c r="D141" i="1"/>
  <c r="C141" i="1"/>
  <c r="B141" i="1"/>
  <c r="E140" i="1"/>
  <c r="D140" i="1"/>
  <c r="C140" i="1"/>
  <c r="B140" i="1"/>
  <c r="E139" i="1"/>
  <c r="D139" i="1"/>
  <c r="C139" i="1"/>
  <c r="B139" i="1"/>
  <c r="E138" i="1"/>
  <c r="D138" i="1"/>
  <c r="C138" i="1"/>
  <c r="B138" i="1"/>
  <c r="E137" i="1"/>
  <c r="D137" i="1"/>
  <c r="C137" i="1"/>
  <c r="B137" i="1"/>
  <c r="E136" i="1"/>
  <c r="D136" i="1"/>
  <c r="C136" i="1"/>
  <c r="B136" i="1"/>
  <c r="E135" i="1"/>
  <c r="D135" i="1"/>
  <c r="C135" i="1"/>
  <c r="B135" i="1"/>
  <c r="E134" i="1"/>
  <c r="D134" i="1"/>
  <c r="C134" i="1"/>
  <c r="B134" i="1"/>
  <c r="E133" i="1"/>
  <c r="D133" i="1"/>
  <c r="C133" i="1"/>
  <c r="B133" i="1"/>
  <c r="E132" i="1"/>
  <c r="D132" i="1"/>
  <c r="C132" i="1"/>
  <c r="B132" i="1"/>
  <c r="E131" i="1"/>
  <c r="D131" i="1"/>
  <c r="C131" i="1"/>
  <c r="B131" i="1"/>
  <c r="E130" i="1"/>
  <c r="D130" i="1"/>
  <c r="C130" i="1"/>
  <c r="B130" i="1"/>
  <c r="E129" i="1"/>
  <c r="D129" i="1"/>
  <c r="C129" i="1"/>
  <c r="B129" i="1"/>
  <c r="E128" i="1"/>
  <c r="D128" i="1"/>
  <c r="C128" i="1"/>
  <c r="B128" i="1"/>
  <c r="E127" i="1"/>
  <c r="D127" i="1"/>
  <c r="C127" i="1"/>
  <c r="B127" i="1"/>
  <c r="E126" i="1"/>
  <c r="D126" i="1"/>
  <c r="C126" i="1"/>
  <c r="B126" i="1"/>
  <c r="E125" i="1"/>
  <c r="D125" i="1"/>
  <c r="C125" i="1"/>
  <c r="B125" i="1"/>
  <c r="E124" i="1"/>
  <c r="D124" i="1"/>
  <c r="C124" i="1"/>
  <c r="B124" i="1"/>
  <c r="E123" i="1"/>
  <c r="D123" i="1"/>
  <c r="C123" i="1"/>
  <c r="B123" i="1"/>
  <c r="E122" i="1"/>
  <c r="D122" i="1"/>
  <c r="C122" i="1"/>
  <c r="B122" i="1"/>
  <c r="E121" i="1"/>
  <c r="D121" i="1"/>
  <c r="C121" i="1"/>
  <c r="B121" i="1"/>
  <c r="E120" i="1"/>
  <c r="D120" i="1"/>
  <c r="C120" i="1"/>
  <c r="B120" i="1"/>
  <c r="E119" i="1"/>
  <c r="D119" i="1"/>
  <c r="C119" i="1"/>
  <c r="B119" i="1"/>
  <c r="E118" i="1"/>
  <c r="D118" i="1"/>
  <c r="C118" i="1"/>
  <c r="B118" i="1"/>
  <c r="E117" i="1"/>
  <c r="D117" i="1"/>
  <c r="C117" i="1"/>
  <c r="B117" i="1"/>
  <c r="E116" i="1"/>
  <c r="D116" i="1"/>
  <c r="C116" i="1"/>
  <c r="B116" i="1"/>
  <c r="E115" i="1"/>
  <c r="D115" i="1"/>
  <c r="C115" i="1"/>
  <c r="B115" i="1"/>
  <c r="E114" i="1"/>
  <c r="D114" i="1"/>
  <c r="C114" i="1"/>
  <c r="B114" i="1"/>
  <c r="E113" i="1"/>
  <c r="D113" i="1"/>
  <c r="C113" i="1"/>
  <c r="B113" i="1"/>
  <c r="E112" i="1"/>
  <c r="D112" i="1"/>
  <c r="C112" i="1"/>
  <c r="B112" i="1"/>
  <c r="E111" i="1"/>
  <c r="D111" i="1"/>
  <c r="C111" i="1"/>
  <c r="B111" i="1"/>
  <c r="E110" i="1"/>
  <c r="D110" i="1"/>
  <c r="C110" i="1"/>
  <c r="B110" i="1"/>
  <c r="E109" i="1"/>
  <c r="D109" i="1"/>
  <c r="C109" i="1"/>
  <c r="B109" i="1"/>
  <c r="E108" i="1"/>
  <c r="D108" i="1"/>
  <c r="C108" i="1"/>
  <c r="B108" i="1"/>
  <c r="E107" i="1"/>
  <c r="D107" i="1"/>
  <c r="C107" i="1"/>
  <c r="B107" i="1"/>
  <c r="E106" i="1"/>
  <c r="D106" i="1"/>
  <c r="C106" i="1"/>
  <c r="B106" i="1"/>
  <c r="E105" i="1"/>
  <c r="D105" i="1"/>
  <c r="C105" i="1"/>
  <c r="B105" i="1"/>
  <c r="E104" i="1"/>
  <c r="D104" i="1"/>
  <c r="C104" i="1"/>
  <c r="B104" i="1"/>
  <c r="E103" i="1"/>
  <c r="D103" i="1"/>
  <c r="C103" i="1"/>
  <c r="B103" i="1"/>
  <c r="E102" i="1"/>
  <c r="D102" i="1"/>
  <c r="C102" i="1"/>
  <c r="B102" i="1"/>
  <c r="E101" i="1"/>
  <c r="D101" i="1"/>
  <c r="C101" i="1"/>
  <c r="B101" i="1"/>
  <c r="E100" i="1"/>
  <c r="D100" i="1"/>
  <c r="C100" i="1"/>
  <c r="B100" i="1"/>
  <c r="E99" i="1"/>
  <c r="D99" i="1"/>
  <c r="C99" i="1"/>
  <c r="B99" i="1"/>
  <c r="E98" i="1"/>
  <c r="D98" i="1"/>
  <c r="C98" i="1"/>
  <c r="B98" i="1"/>
  <c r="E97" i="1"/>
  <c r="D97" i="1"/>
  <c r="C97" i="1"/>
  <c r="B97" i="1"/>
  <c r="E96" i="1"/>
  <c r="D96" i="1"/>
  <c r="C96" i="1"/>
  <c r="B96" i="1"/>
  <c r="E95" i="1"/>
  <c r="D95" i="1"/>
  <c r="C95" i="1"/>
  <c r="B95" i="1"/>
  <c r="E94" i="1"/>
  <c r="D94" i="1"/>
  <c r="C94" i="1"/>
  <c r="B94" i="1"/>
  <c r="E93" i="1"/>
  <c r="D93" i="1"/>
  <c r="C93" i="1"/>
  <c r="B93" i="1"/>
  <c r="E92" i="1"/>
  <c r="D92" i="1"/>
  <c r="C92" i="1"/>
  <c r="B92" i="1"/>
  <c r="E91" i="1"/>
  <c r="D91" i="1"/>
  <c r="C91" i="1"/>
  <c r="B91" i="1"/>
  <c r="E90" i="1"/>
  <c r="D90" i="1"/>
  <c r="C90" i="1"/>
  <c r="B90" i="1"/>
  <c r="E89" i="1"/>
  <c r="D89" i="1"/>
  <c r="C89" i="1"/>
  <c r="B89" i="1"/>
  <c r="E88" i="1"/>
  <c r="D88" i="1"/>
  <c r="C88" i="1"/>
  <c r="B88" i="1"/>
  <c r="E87" i="1"/>
  <c r="D87" i="1"/>
  <c r="C87" i="1"/>
  <c r="B87" i="1"/>
  <c r="E86" i="1"/>
  <c r="D86" i="1"/>
  <c r="C86" i="1"/>
  <c r="B86" i="1"/>
  <c r="E85" i="1"/>
  <c r="D85" i="1"/>
  <c r="C85" i="1"/>
  <c r="B85" i="1"/>
  <c r="E84" i="1"/>
  <c r="D84" i="1"/>
  <c r="C84" i="1"/>
  <c r="B84" i="1"/>
  <c r="E83" i="1"/>
  <c r="D83" i="1"/>
  <c r="C83" i="1"/>
  <c r="B83" i="1"/>
  <c r="E82" i="1"/>
  <c r="D82" i="1"/>
  <c r="C82" i="1"/>
  <c r="B82" i="1"/>
  <c r="E81" i="1"/>
  <c r="D81" i="1"/>
  <c r="C81" i="1"/>
  <c r="B81" i="1"/>
  <c r="E80" i="1"/>
  <c r="D80" i="1"/>
  <c r="C80" i="1"/>
  <c r="B80" i="1"/>
  <c r="E79" i="1"/>
  <c r="D79" i="1"/>
  <c r="C79" i="1"/>
  <c r="B79" i="1"/>
  <c r="E78" i="1"/>
  <c r="D78" i="1"/>
  <c r="C78" i="1"/>
  <c r="B78" i="1"/>
  <c r="E77" i="1"/>
  <c r="D77" i="1"/>
  <c r="C77" i="1"/>
  <c r="B77" i="1"/>
  <c r="E76" i="1"/>
  <c r="D76" i="1"/>
  <c r="C76" i="1"/>
  <c r="B76" i="1"/>
  <c r="E75" i="1"/>
  <c r="D75" i="1"/>
  <c r="C75" i="1"/>
  <c r="B75" i="1"/>
  <c r="E74" i="1"/>
  <c r="D74" i="1"/>
  <c r="C74" i="1"/>
  <c r="B74" i="1"/>
  <c r="E73" i="1"/>
  <c r="D73" i="1"/>
  <c r="C73" i="1"/>
  <c r="B73" i="1"/>
  <c r="E72" i="1"/>
  <c r="D72" i="1"/>
  <c r="C72" i="1"/>
  <c r="B72" i="1"/>
  <c r="E71" i="1"/>
  <c r="D71" i="1"/>
  <c r="C71" i="1"/>
  <c r="B71" i="1"/>
  <c r="E70" i="1"/>
  <c r="D70" i="1"/>
  <c r="C70" i="1"/>
  <c r="B70" i="1"/>
  <c r="E69" i="1"/>
  <c r="D69" i="1"/>
  <c r="C69" i="1"/>
  <c r="B69" i="1"/>
  <c r="E68" i="1"/>
  <c r="D68" i="1"/>
  <c r="C68" i="1"/>
  <c r="B68" i="1"/>
  <c r="E67" i="1"/>
  <c r="D67" i="1"/>
  <c r="C67" i="1"/>
  <c r="B67" i="1"/>
  <c r="E66" i="1"/>
  <c r="D66" i="1"/>
  <c r="C66" i="1"/>
  <c r="B66" i="1"/>
  <c r="E65" i="1"/>
  <c r="D65" i="1"/>
  <c r="C65" i="1"/>
  <c r="B65" i="1"/>
  <c r="E64" i="1"/>
  <c r="D64" i="1"/>
  <c r="C64" i="1"/>
  <c r="B64" i="1"/>
  <c r="E63" i="1"/>
  <c r="D63" i="1"/>
  <c r="C63" i="1"/>
  <c r="B63" i="1"/>
  <c r="E62" i="1"/>
  <c r="D62" i="1"/>
  <c r="C62" i="1"/>
  <c r="B62" i="1"/>
  <c r="E61" i="1"/>
  <c r="D61" i="1"/>
  <c r="C61" i="1"/>
  <c r="B61" i="1"/>
  <c r="E60" i="1"/>
  <c r="D60" i="1"/>
  <c r="C60" i="1"/>
  <c r="B60" i="1"/>
  <c r="E59" i="1"/>
  <c r="D59" i="1"/>
  <c r="C59" i="1"/>
  <c r="B59" i="1"/>
  <c r="E58" i="1"/>
  <c r="D58" i="1"/>
  <c r="C58" i="1"/>
  <c r="B58" i="1"/>
  <c r="E57" i="1"/>
  <c r="D57" i="1"/>
  <c r="C57" i="1"/>
  <c r="B57" i="1"/>
  <c r="E56" i="1"/>
  <c r="D56" i="1"/>
  <c r="C56" i="1"/>
  <c r="B56" i="1"/>
  <c r="E55" i="1"/>
  <c r="D55" i="1"/>
  <c r="C55" i="1"/>
  <c r="B55" i="1"/>
  <c r="E54" i="1"/>
  <c r="D54" i="1"/>
  <c r="C54" i="1"/>
  <c r="B54" i="1"/>
  <c r="E53" i="1"/>
  <c r="D53" i="1"/>
  <c r="C53" i="1"/>
  <c r="B53" i="1"/>
  <c r="E52" i="1"/>
  <c r="D52" i="1"/>
  <c r="C52" i="1"/>
  <c r="B52" i="1"/>
  <c r="E51" i="1"/>
  <c r="D51" i="1"/>
  <c r="C51" i="1"/>
  <c r="B51" i="1"/>
  <c r="E50" i="1"/>
  <c r="D50" i="1"/>
  <c r="C50" i="1"/>
  <c r="B50" i="1"/>
  <c r="E49" i="1"/>
  <c r="D49" i="1"/>
  <c r="C49" i="1"/>
  <c r="B49" i="1"/>
  <c r="E48" i="1"/>
  <c r="D48" i="1"/>
  <c r="C48" i="1"/>
  <c r="B48" i="1"/>
  <c r="E47" i="1"/>
  <c r="D47" i="1"/>
  <c r="C47" i="1"/>
  <c r="B47" i="1"/>
  <c r="E46" i="1"/>
  <c r="D46" i="1"/>
  <c r="C46" i="1"/>
  <c r="B46" i="1"/>
  <c r="E45" i="1"/>
  <c r="D45" i="1"/>
  <c r="C45" i="1"/>
  <c r="B45" i="1"/>
  <c r="E44" i="1"/>
  <c r="D44" i="1"/>
  <c r="C44" i="1"/>
  <c r="B44" i="1"/>
  <c r="E43" i="1"/>
  <c r="D43" i="1"/>
  <c r="C43" i="1"/>
  <c r="B43" i="1"/>
  <c r="E42" i="1"/>
  <c r="D42" i="1"/>
  <c r="C42" i="1"/>
  <c r="B42" i="1"/>
  <c r="E41" i="1"/>
  <c r="D41" i="1"/>
  <c r="C41" i="1"/>
  <c r="B41" i="1"/>
  <c r="E40" i="1"/>
  <c r="D40" i="1"/>
  <c r="C40" i="1"/>
  <c r="B40" i="1"/>
  <c r="E39" i="1"/>
  <c r="D39" i="1"/>
  <c r="C39" i="1"/>
  <c r="B39" i="1"/>
  <c r="E38" i="1"/>
  <c r="D38" i="1"/>
  <c r="C38" i="1"/>
  <c r="B38" i="1"/>
  <c r="E37" i="1"/>
  <c r="D37" i="1"/>
  <c r="C37" i="1"/>
  <c r="B37" i="1"/>
  <c r="E36" i="1"/>
  <c r="D36" i="1"/>
  <c r="C36" i="1"/>
  <c r="B36" i="1"/>
  <c r="E35" i="1"/>
  <c r="D35" i="1"/>
  <c r="C35" i="1"/>
  <c r="B35" i="1"/>
  <c r="E34" i="1"/>
  <c r="D34" i="1"/>
  <c r="C34" i="1"/>
  <c r="B34" i="1"/>
  <c r="E33" i="1"/>
  <c r="D33" i="1"/>
  <c r="C33" i="1"/>
  <c r="B33" i="1"/>
  <c r="E32" i="1"/>
  <c r="D32" i="1"/>
  <c r="C32" i="1"/>
  <c r="B32" i="1"/>
  <c r="E31" i="1"/>
  <c r="D31" i="1"/>
  <c r="C31" i="1"/>
  <c r="B31" i="1"/>
  <c r="E30" i="1"/>
  <c r="D30" i="1"/>
  <c r="C30" i="1"/>
  <c r="B30" i="1"/>
  <c r="E29" i="1"/>
  <c r="D29" i="1"/>
  <c r="C29" i="1"/>
  <c r="B29" i="1"/>
  <c r="E28" i="1"/>
  <c r="D28" i="1"/>
  <c r="C28" i="1"/>
  <c r="B28" i="1"/>
  <c r="E27" i="1"/>
  <c r="D27" i="1"/>
  <c r="C27" i="1"/>
  <c r="B27" i="1"/>
  <c r="E26" i="1"/>
  <c r="D26" i="1"/>
  <c r="C26" i="1"/>
  <c r="B26" i="1"/>
  <c r="E25" i="1"/>
  <c r="D25" i="1"/>
  <c r="C25" i="1"/>
  <c r="B25" i="1"/>
  <c r="E24" i="1"/>
  <c r="D24" i="1"/>
  <c r="C24" i="1"/>
  <c r="B24" i="1"/>
  <c r="E23" i="1"/>
  <c r="D23" i="1"/>
  <c r="C23" i="1"/>
  <c r="B23" i="1"/>
  <c r="E22" i="1"/>
  <c r="D22" i="1"/>
  <c r="C22" i="1"/>
  <c r="B22" i="1"/>
  <c r="E21" i="1"/>
  <c r="D21" i="1"/>
  <c r="C21" i="1"/>
  <c r="B21" i="1"/>
  <c r="E20" i="1"/>
  <c r="D20" i="1"/>
  <c r="C20" i="1"/>
  <c r="B20" i="1"/>
  <c r="E19" i="1"/>
  <c r="D19" i="1"/>
  <c r="C19" i="1"/>
  <c r="B19" i="1"/>
  <c r="E18" i="1"/>
  <c r="D18" i="1"/>
  <c r="C18" i="1"/>
  <c r="B18" i="1"/>
  <c r="E17" i="1"/>
  <c r="D17" i="1"/>
  <c r="C17" i="1"/>
  <c r="B17" i="1"/>
  <c r="E16" i="1"/>
  <c r="D16" i="1"/>
  <c r="C16" i="1"/>
  <c r="B16" i="1"/>
  <c r="E15" i="1"/>
  <c r="D15" i="1"/>
  <c r="C15" i="1"/>
  <c r="B15" i="1"/>
  <c r="E14" i="1"/>
  <c r="D14" i="1"/>
  <c r="C14" i="1"/>
  <c r="B14" i="1"/>
  <c r="E13" i="1"/>
  <c r="D13" i="1"/>
  <c r="C13" i="1"/>
  <c r="B13" i="1"/>
  <c r="E12" i="1"/>
  <c r="D12" i="1"/>
  <c r="C12" i="1"/>
  <c r="B12" i="1"/>
  <c r="E11" i="1"/>
  <c r="D11" i="1"/>
  <c r="C11" i="1"/>
  <c r="B11" i="1"/>
  <c r="E10" i="1"/>
  <c r="D10" i="1"/>
  <c r="C10" i="1"/>
  <c r="B10" i="1"/>
  <c r="E9" i="1"/>
  <c r="D9" i="1"/>
  <c r="C9" i="1"/>
  <c r="B9" i="1"/>
  <c r="E8" i="1"/>
  <c r="D8" i="1"/>
  <c r="C8" i="1"/>
  <c r="B8" i="1"/>
  <c r="E7" i="1"/>
  <c r="D7" i="1"/>
  <c r="C7" i="1"/>
  <c r="B7" i="1"/>
  <c r="E6" i="1"/>
  <c r="D6" i="1"/>
  <c r="C6" i="1"/>
  <c r="B6" i="1"/>
  <c r="E5" i="1"/>
  <c r="D5" i="1"/>
  <c r="C5" i="1"/>
  <c r="B5" i="1"/>
  <c r="E4" i="1"/>
  <c r="D4" i="1"/>
  <c r="C4" i="1"/>
  <c r="B4" i="1"/>
  <c r="E3" i="1"/>
  <c r="D3" i="1"/>
  <c r="C3" i="1"/>
  <c r="B3"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 r="E2" i="1"/>
  <c r="D2" i="1"/>
  <c r="C2" i="1"/>
  <c r="B2" i="1"/>
  <c r="M23" i="1" l="1"/>
  <c r="N23" i="1"/>
  <c r="M35" i="1"/>
  <c r="N35" i="1"/>
  <c r="M39" i="1"/>
  <c r="N39" i="1"/>
  <c r="M51" i="1"/>
  <c r="N51" i="1"/>
  <c r="M55" i="1"/>
  <c r="N55" i="1"/>
  <c r="M59" i="1"/>
  <c r="N59" i="1"/>
  <c r="M75" i="1"/>
  <c r="N75" i="1"/>
  <c r="M87" i="1"/>
  <c r="N87" i="1"/>
  <c r="M123" i="1"/>
  <c r="N123" i="1"/>
  <c r="M151" i="1"/>
  <c r="N151" i="1"/>
  <c r="M159" i="1"/>
  <c r="N159" i="1"/>
  <c r="M167" i="1"/>
  <c r="N167" i="1"/>
  <c r="M179" i="1"/>
  <c r="N179" i="1"/>
  <c r="M4" i="1"/>
  <c r="N4" i="1"/>
  <c r="M12" i="1"/>
  <c r="N12" i="1"/>
  <c r="M20" i="1"/>
  <c r="N20" i="1"/>
  <c r="M28" i="1"/>
  <c r="N28" i="1"/>
  <c r="M40" i="1"/>
  <c r="N40" i="1"/>
  <c r="M44" i="1"/>
  <c r="N44" i="1"/>
  <c r="M48" i="1"/>
  <c r="N48" i="1"/>
  <c r="M52" i="1"/>
  <c r="N52" i="1"/>
  <c r="M56" i="1"/>
  <c r="N56" i="1"/>
  <c r="M60" i="1"/>
  <c r="N60" i="1"/>
  <c r="M64" i="1"/>
  <c r="N64" i="1"/>
  <c r="M68" i="1"/>
  <c r="N68" i="1"/>
  <c r="M72" i="1"/>
  <c r="N72" i="1"/>
  <c r="M76" i="1"/>
  <c r="N76" i="1"/>
  <c r="M80" i="1"/>
  <c r="N80" i="1"/>
  <c r="M84" i="1"/>
  <c r="N84" i="1"/>
  <c r="M88" i="1"/>
  <c r="N88" i="1"/>
  <c r="M92" i="1"/>
  <c r="N92" i="1"/>
  <c r="M96" i="1"/>
  <c r="N96" i="1"/>
  <c r="M100" i="1"/>
  <c r="N100" i="1"/>
  <c r="M104" i="1"/>
  <c r="N104" i="1"/>
  <c r="M108" i="1"/>
  <c r="N108" i="1"/>
  <c r="M112" i="1"/>
  <c r="N112" i="1"/>
  <c r="M116" i="1"/>
  <c r="N116" i="1"/>
  <c r="M120" i="1"/>
  <c r="N120" i="1"/>
  <c r="M124" i="1"/>
  <c r="N124" i="1"/>
  <c r="M128" i="1"/>
  <c r="N128" i="1"/>
  <c r="M132" i="1"/>
  <c r="N132" i="1"/>
  <c r="M136" i="1"/>
  <c r="N136" i="1"/>
  <c r="M140" i="1"/>
  <c r="N140" i="1"/>
  <c r="M144" i="1"/>
  <c r="N144" i="1"/>
  <c r="M148" i="1"/>
  <c r="N148" i="1"/>
  <c r="M152" i="1"/>
  <c r="N152" i="1"/>
  <c r="M156" i="1"/>
  <c r="N156" i="1"/>
  <c r="M160" i="1"/>
  <c r="N160" i="1"/>
  <c r="M164" i="1"/>
  <c r="N164" i="1"/>
  <c r="M168" i="1"/>
  <c r="N168" i="1"/>
  <c r="M172" i="1"/>
  <c r="N172" i="1"/>
  <c r="M176" i="1"/>
  <c r="N176" i="1"/>
  <c r="M180" i="1"/>
  <c r="N180" i="1"/>
  <c r="M184" i="1"/>
  <c r="N184" i="1"/>
  <c r="M188" i="1"/>
  <c r="N188" i="1"/>
  <c r="M192" i="1"/>
  <c r="N192" i="1"/>
  <c r="M196" i="1"/>
  <c r="N196" i="1"/>
  <c r="M200" i="1"/>
  <c r="N200" i="1"/>
  <c r="M204" i="1"/>
  <c r="N204" i="1"/>
  <c r="M208" i="1"/>
  <c r="N208" i="1"/>
  <c r="M212" i="1"/>
  <c r="N212" i="1"/>
  <c r="M216" i="1"/>
  <c r="N216" i="1"/>
  <c r="M220" i="1"/>
  <c r="N220" i="1"/>
  <c r="M224" i="1"/>
  <c r="N224" i="1"/>
  <c r="M228" i="1"/>
  <c r="N228" i="1"/>
  <c r="M232" i="1"/>
  <c r="N232" i="1"/>
  <c r="M236" i="1"/>
  <c r="N236" i="1"/>
  <c r="M240" i="1"/>
  <c r="N240" i="1"/>
  <c r="M244" i="1"/>
  <c r="N244" i="1"/>
  <c r="M248" i="1"/>
  <c r="N248" i="1"/>
  <c r="M252" i="1"/>
  <c r="N252" i="1"/>
  <c r="M256" i="1"/>
  <c r="N256" i="1"/>
  <c r="M260" i="1"/>
  <c r="N260" i="1"/>
  <c r="M264" i="1"/>
  <c r="N264" i="1"/>
  <c r="M268" i="1"/>
  <c r="N268" i="1"/>
  <c r="M272" i="1"/>
  <c r="N272" i="1"/>
  <c r="M276" i="1"/>
  <c r="N276" i="1"/>
  <c r="M280" i="1"/>
  <c r="N280" i="1"/>
  <c r="M284" i="1"/>
  <c r="N284" i="1"/>
  <c r="M288" i="1"/>
  <c r="N288" i="1"/>
  <c r="M292" i="1"/>
  <c r="N292" i="1"/>
  <c r="M296" i="1"/>
  <c r="N296" i="1"/>
  <c r="M300" i="1"/>
  <c r="N300" i="1"/>
  <c r="M304" i="1"/>
  <c r="N304" i="1"/>
  <c r="M308" i="1"/>
  <c r="N308" i="1"/>
  <c r="M312" i="1"/>
  <c r="N312" i="1"/>
  <c r="M316" i="1"/>
  <c r="N316" i="1"/>
  <c r="M320" i="1"/>
  <c r="N320" i="1"/>
  <c r="M324" i="1"/>
  <c r="N324" i="1"/>
  <c r="M328" i="1"/>
  <c r="N328" i="1"/>
  <c r="M332" i="1"/>
  <c r="N332" i="1"/>
  <c r="M336" i="1"/>
  <c r="N336" i="1"/>
  <c r="M340" i="1"/>
  <c r="N340" i="1"/>
  <c r="M344" i="1"/>
  <c r="N344" i="1"/>
  <c r="M348" i="1"/>
  <c r="N348" i="1"/>
  <c r="M354" i="1"/>
  <c r="N354" i="1"/>
  <c r="M7" i="1"/>
  <c r="N7" i="1"/>
  <c r="M15" i="1"/>
  <c r="N15" i="1"/>
  <c r="M19" i="1"/>
  <c r="N19" i="1"/>
  <c r="M31" i="1"/>
  <c r="N31" i="1"/>
  <c r="M43" i="1"/>
  <c r="N43" i="1"/>
  <c r="M63" i="1"/>
  <c r="N63" i="1"/>
  <c r="M67" i="1"/>
  <c r="N67" i="1"/>
  <c r="M79" i="1"/>
  <c r="N79" i="1"/>
  <c r="M83" i="1"/>
  <c r="N83" i="1"/>
  <c r="M95" i="1"/>
  <c r="N95" i="1"/>
  <c r="M99" i="1"/>
  <c r="N99" i="1"/>
  <c r="M103" i="1"/>
  <c r="N103" i="1"/>
  <c r="M107" i="1"/>
  <c r="N107" i="1"/>
  <c r="M131" i="1"/>
  <c r="N131" i="1"/>
  <c r="M135" i="1"/>
  <c r="N135" i="1"/>
  <c r="M139" i="1"/>
  <c r="N139" i="1"/>
  <c r="M147" i="1"/>
  <c r="N147" i="1"/>
  <c r="M171" i="1"/>
  <c r="N171" i="1"/>
  <c r="M8" i="1"/>
  <c r="N8" i="1"/>
  <c r="M16" i="1"/>
  <c r="N16" i="1"/>
  <c r="M24" i="1"/>
  <c r="N24" i="1"/>
  <c r="M32" i="1"/>
  <c r="N32" i="1"/>
  <c r="M36" i="1"/>
  <c r="N36" i="1"/>
  <c r="M5" i="1"/>
  <c r="N5" i="1"/>
  <c r="M9" i="1"/>
  <c r="N9" i="1"/>
  <c r="M13" i="1"/>
  <c r="N13" i="1"/>
  <c r="M17" i="1"/>
  <c r="N17" i="1"/>
  <c r="M21" i="1"/>
  <c r="N21" i="1"/>
  <c r="M25" i="1"/>
  <c r="N25" i="1"/>
  <c r="M29" i="1"/>
  <c r="N29" i="1"/>
  <c r="M33" i="1"/>
  <c r="N33" i="1"/>
  <c r="M37" i="1"/>
  <c r="N37" i="1"/>
  <c r="M41" i="1"/>
  <c r="N41" i="1"/>
  <c r="M45" i="1"/>
  <c r="N45" i="1"/>
  <c r="M49" i="1"/>
  <c r="N49" i="1"/>
  <c r="M53" i="1"/>
  <c r="N53" i="1"/>
  <c r="M57" i="1"/>
  <c r="N57" i="1"/>
  <c r="M61" i="1"/>
  <c r="N61" i="1"/>
  <c r="M65" i="1"/>
  <c r="N65" i="1"/>
  <c r="M69" i="1"/>
  <c r="N69" i="1"/>
  <c r="M73" i="1"/>
  <c r="N73" i="1"/>
  <c r="M77" i="1"/>
  <c r="N77" i="1"/>
  <c r="M81" i="1"/>
  <c r="N81" i="1"/>
  <c r="M85" i="1"/>
  <c r="N85" i="1"/>
  <c r="M89" i="1"/>
  <c r="N89" i="1"/>
  <c r="M93" i="1"/>
  <c r="N93" i="1"/>
  <c r="M97" i="1"/>
  <c r="N97" i="1"/>
  <c r="M101" i="1"/>
  <c r="N101" i="1"/>
  <c r="M105" i="1"/>
  <c r="N105" i="1"/>
  <c r="M109" i="1"/>
  <c r="N109" i="1"/>
  <c r="M113" i="1"/>
  <c r="N113" i="1"/>
  <c r="M117" i="1"/>
  <c r="N117" i="1"/>
  <c r="M121" i="1"/>
  <c r="N121" i="1"/>
  <c r="M125" i="1"/>
  <c r="N125" i="1"/>
  <c r="M129" i="1"/>
  <c r="N129" i="1"/>
  <c r="M133" i="1"/>
  <c r="N133" i="1"/>
  <c r="M137" i="1"/>
  <c r="N137" i="1"/>
  <c r="M141" i="1"/>
  <c r="N141" i="1"/>
  <c r="M145" i="1"/>
  <c r="N145" i="1"/>
  <c r="M149" i="1"/>
  <c r="N149" i="1"/>
  <c r="M153" i="1"/>
  <c r="N153" i="1"/>
  <c r="M157" i="1"/>
  <c r="N157" i="1"/>
  <c r="M161" i="1"/>
  <c r="N161" i="1"/>
  <c r="M165" i="1"/>
  <c r="N165" i="1"/>
  <c r="M169" i="1"/>
  <c r="N169" i="1"/>
  <c r="M173" i="1"/>
  <c r="N173" i="1"/>
  <c r="M177" i="1"/>
  <c r="N177" i="1"/>
  <c r="M181" i="1"/>
  <c r="N181" i="1"/>
  <c r="M185" i="1"/>
  <c r="N185" i="1"/>
  <c r="M189" i="1"/>
  <c r="N189" i="1"/>
  <c r="M193" i="1"/>
  <c r="N193" i="1"/>
  <c r="M197" i="1"/>
  <c r="N197" i="1"/>
  <c r="M201" i="1"/>
  <c r="N201" i="1"/>
  <c r="M205" i="1"/>
  <c r="N205" i="1"/>
  <c r="M209" i="1"/>
  <c r="N209" i="1"/>
  <c r="M213" i="1"/>
  <c r="N213" i="1"/>
  <c r="M217" i="1"/>
  <c r="N217" i="1"/>
  <c r="M221" i="1"/>
  <c r="N221" i="1"/>
  <c r="M225" i="1"/>
  <c r="N225" i="1"/>
  <c r="M229" i="1"/>
  <c r="N229" i="1"/>
  <c r="M233" i="1"/>
  <c r="N233" i="1"/>
  <c r="M237" i="1"/>
  <c r="N237" i="1"/>
  <c r="M241" i="1"/>
  <c r="N241" i="1"/>
  <c r="M245" i="1"/>
  <c r="N245" i="1"/>
  <c r="M249" i="1"/>
  <c r="N249" i="1"/>
  <c r="M253" i="1"/>
  <c r="N253" i="1"/>
  <c r="M257" i="1"/>
  <c r="N257" i="1"/>
  <c r="M261" i="1"/>
  <c r="N261" i="1"/>
  <c r="M265" i="1"/>
  <c r="N265" i="1"/>
  <c r="M269" i="1"/>
  <c r="N269" i="1"/>
  <c r="M273" i="1"/>
  <c r="N273" i="1"/>
  <c r="M277" i="1"/>
  <c r="N277" i="1"/>
  <c r="M281" i="1"/>
  <c r="N281" i="1"/>
  <c r="M285" i="1"/>
  <c r="N285" i="1"/>
  <c r="M289" i="1"/>
  <c r="N289" i="1"/>
  <c r="M293" i="1"/>
  <c r="N293" i="1"/>
  <c r="M297" i="1"/>
  <c r="N297" i="1"/>
  <c r="M301" i="1"/>
  <c r="N301" i="1"/>
  <c r="M305" i="1"/>
  <c r="N305" i="1"/>
  <c r="M309" i="1"/>
  <c r="N309" i="1"/>
  <c r="M313" i="1"/>
  <c r="N313" i="1"/>
  <c r="M317" i="1"/>
  <c r="N317" i="1"/>
  <c r="M321" i="1"/>
  <c r="N321" i="1"/>
  <c r="M325" i="1"/>
  <c r="N325" i="1"/>
  <c r="M329" i="1"/>
  <c r="N329" i="1"/>
  <c r="M333" i="1"/>
  <c r="N333" i="1"/>
  <c r="M337" i="1"/>
  <c r="N337" i="1"/>
  <c r="M341" i="1"/>
  <c r="N341" i="1"/>
  <c r="M345" i="1"/>
  <c r="N345" i="1"/>
  <c r="M349" i="1"/>
  <c r="N349" i="1"/>
  <c r="M353" i="1"/>
  <c r="N353" i="1"/>
  <c r="M11" i="1"/>
  <c r="N11" i="1"/>
  <c r="M2" i="1"/>
  <c r="N2" i="1"/>
  <c r="M6" i="1"/>
  <c r="N6" i="1"/>
  <c r="M10" i="1"/>
  <c r="N10" i="1"/>
  <c r="M14" i="1"/>
  <c r="N14" i="1"/>
  <c r="M18" i="1"/>
  <c r="N18" i="1"/>
  <c r="M22" i="1"/>
  <c r="N22" i="1"/>
  <c r="M26" i="1"/>
  <c r="N26" i="1"/>
  <c r="M30" i="1"/>
  <c r="N30" i="1"/>
  <c r="M34" i="1"/>
  <c r="N34" i="1"/>
  <c r="M38" i="1"/>
  <c r="N38" i="1"/>
  <c r="M42" i="1"/>
  <c r="N42" i="1"/>
  <c r="M46" i="1"/>
  <c r="N46" i="1"/>
  <c r="M50" i="1"/>
  <c r="N50" i="1"/>
  <c r="M54" i="1"/>
  <c r="N54" i="1"/>
  <c r="M58" i="1"/>
  <c r="N58" i="1"/>
  <c r="M62" i="1"/>
  <c r="N62" i="1"/>
  <c r="M66" i="1"/>
  <c r="N66" i="1"/>
  <c r="M70" i="1"/>
  <c r="N70" i="1"/>
  <c r="M74" i="1"/>
  <c r="N74" i="1"/>
  <c r="M78" i="1"/>
  <c r="N78" i="1"/>
  <c r="M82" i="1"/>
  <c r="N82" i="1"/>
  <c r="M86" i="1"/>
  <c r="N86" i="1"/>
  <c r="M90" i="1"/>
  <c r="N90" i="1"/>
  <c r="M94" i="1"/>
  <c r="N94" i="1"/>
  <c r="M98" i="1"/>
  <c r="N98" i="1"/>
  <c r="M102" i="1"/>
  <c r="N102" i="1"/>
  <c r="M106" i="1"/>
  <c r="N106" i="1"/>
  <c r="M110" i="1"/>
  <c r="N110" i="1"/>
  <c r="M114" i="1"/>
  <c r="N114" i="1"/>
  <c r="M118" i="1"/>
  <c r="N118" i="1"/>
  <c r="M122" i="1"/>
  <c r="N122" i="1"/>
  <c r="M126" i="1"/>
  <c r="N126" i="1"/>
  <c r="M130" i="1"/>
  <c r="N130" i="1"/>
  <c r="M134" i="1"/>
  <c r="N134" i="1"/>
  <c r="M138" i="1"/>
  <c r="N138" i="1"/>
  <c r="M142" i="1"/>
  <c r="N142" i="1"/>
  <c r="M146" i="1"/>
  <c r="N146" i="1"/>
  <c r="M150" i="1"/>
  <c r="N150" i="1"/>
  <c r="M154" i="1"/>
  <c r="N154" i="1"/>
  <c r="M158" i="1"/>
  <c r="N158" i="1"/>
  <c r="M162" i="1"/>
  <c r="N162" i="1"/>
  <c r="M166" i="1"/>
  <c r="N166" i="1"/>
  <c r="M170" i="1"/>
  <c r="N170" i="1"/>
  <c r="M174" i="1"/>
  <c r="N174" i="1"/>
  <c r="M178" i="1"/>
  <c r="N178" i="1"/>
  <c r="M182" i="1"/>
  <c r="N182" i="1"/>
  <c r="M186" i="1"/>
  <c r="N186" i="1"/>
  <c r="M190" i="1"/>
  <c r="N190" i="1"/>
  <c r="M194" i="1"/>
  <c r="N194" i="1"/>
  <c r="M198" i="1"/>
  <c r="N198" i="1"/>
  <c r="M202" i="1"/>
  <c r="N202" i="1"/>
  <c r="M206" i="1"/>
  <c r="N206" i="1"/>
  <c r="M210" i="1"/>
  <c r="N210" i="1"/>
  <c r="M214" i="1"/>
  <c r="N214" i="1"/>
  <c r="M218" i="1"/>
  <c r="N218" i="1"/>
  <c r="M222" i="1"/>
  <c r="N222" i="1"/>
  <c r="M226" i="1"/>
  <c r="N226" i="1"/>
  <c r="M230" i="1"/>
  <c r="N230" i="1"/>
  <c r="M234" i="1"/>
  <c r="N234" i="1"/>
  <c r="M238" i="1"/>
  <c r="N238" i="1"/>
  <c r="M242" i="1"/>
  <c r="N242" i="1"/>
  <c r="M246" i="1"/>
  <c r="N246" i="1"/>
  <c r="M250" i="1"/>
  <c r="N250" i="1"/>
  <c r="M254" i="1"/>
  <c r="N254" i="1"/>
  <c r="M258" i="1"/>
  <c r="N258" i="1"/>
  <c r="M262" i="1"/>
  <c r="N262" i="1"/>
  <c r="M266" i="1"/>
  <c r="N266" i="1"/>
  <c r="M270" i="1"/>
  <c r="N270" i="1"/>
  <c r="M274" i="1"/>
  <c r="N274" i="1"/>
  <c r="M278" i="1"/>
  <c r="N278" i="1"/>
  <c r="M282" i="1"/>
  <c r="N282" i="1"/>
  <c r="M286" i="1"/>
  <c r="N286" i="1"/>
  <c r="M290" i="1"/>
  <c r="N290" i="1"/>
  <c r="M294" i="1"/>
  <c r="N294" i="1"/>
  <c r="M298" i="1"/>
  <c r="N298" i="1"/>
  <c r="M302" i="1"/>
  <c r="N302" i="1"/>
  <c r="M306" i="1"/>
  <c r="N306" i="1"/>
  <c r="M310" i="1"/>
  <c r="N310" i="1"/>
  <c r="M314" i="1"/>
  <c r="N314" i="1"/>
  <c r="M318" i="1"/>
  <c r="N318" i="1"/>
  <c r="M322" i="1"/>
  <c r="N322" i="1"/>
  <c r="M326" i="1"/>
  <c r="N326" i="1"/>
  <c r="M330" i="1"/>
  <c r="N330" i="1"/>
  <c r="M334" i="1"/>
  <c r="N334" i="1"/>
  <c r="M338" i="1"/>
  <c r="N338" i="1"/>
  <c r="M342" i="1"/>
  <c r="N342" i="1"/>
  <c r="M346" i="1"/>
  <c r="N346" i="1"/>
  <c r="M356" i="1"/>
  <c r="N356" i="1"/>
  <c r="M352" i="1"/>
  <c r="N352" i="1"/>
  <c r="M3" i="1"/>
  <c r="N3" i="1"/>
  <c r="M27" i="1"/>
  <c r="N27" i="1"/>
  <c r="M47" i="1"/>
  <c r="N47" i="1"/>
  <c r="M71" i="1"/>
  <c r="N71" i="1"/>
  <c r="M91" i="1"/>
  <c r="N91" i="1"/>
  <c r="M111" i="1"/>
  <c r="N111" i="1"/>
  <c r="M115" i="1"/>
  <c r="N115" i="1"/>
  <c r="M119" i="1"/>
  <c r="N119" i="1"/>
  <c r="M127" i="1"/>
  <c r="N127" i="1"/>
  <c r="M143" i="1"/>
  <c r="N143" i="1"/>
  <c r="M155" i="1"/>
  <c r="N155" i="1"/>
  <c r="M163" i="1"/>
  <c r="N163" i="1"/>
  <c r="M175" i="1"/>
  <c r="N175" i="1"/>
  <c r="M183" i="1"/>
  <c r="N183" i="1"/>
  <c r="M187" i="1"/>
  <c r="N187" i="1"/>
  <c r="M191" i="1"/>
  <c r="N191" i="1"/>
  <c r="M195" i="1"/>
  <c r="N195" i="1"/>
  <c r="M199" i="1"/>
  <c r="N199" i="1"/>
  <c r="M203" i="1"/>
  <c r="N203" i="1"/>
  <c r="M207" i="1"/>
  <c r="N207" i="1"/>
  <c r="M211" i="1"/>
  <c r="N211" i="1"/>
  <c r="M215" i="1"/>
  <c r="N215" i="1"/>
  <c r="M219" i="1"/>
  <c r="N219" i="1"/>
  <c r="M223" i="1"/>
  <c r="N223" i="1"/>
  <c r="M227" i="1"/>
  <c r="N227" i="1"/>
  <c r="M231" i="1"/>
  <c r="N231" i="1"/>
  <c r="M235" i="1"/>
  <c r="N235" i="1"/>
  <c r="M239" i="1"/>
  <c r="N239" i="1"/>
  <c r="M243" i="1"/>
  <c r="N243" i="1"/>
  <c r="M247" i="1"/>
  <c r="N247" i="1"/>
  <c r="M251" i="1"/>
  <c r="N251" i="1"/>
  <c r="M255" i="1"/>
  <c r="N255" i="1"/>
  <c r="M259" i="1"/>
  <c r="N259" i="1"/>
  <c r="M263" i="1"/>
  <c r="N263" i="1"/>
  <c r="M267" i="1"/>
  <c r="N267" i="1"/>
  <c r="M271" i="1"/>
  <c r="N271" i="1"/>
  <c r="M275" i="1"/>
  <c r="N275" i="1"/>
  <c r="M279" i="1"/>
  <c r="N279" i="1"/>
  <c r="M283" i="1"/>
  <c r="N283" i="1"/>
  <c r="M287" i="1"/>
  <c r="N287" i="1"/>
  <c r="M291" i="1"/>
  <c r="N291" i="1"/>
  <c r="M295" i="1"/>
  <c r="N295" i="1"/>
  <c r="M299" i="1"/>
  <c r="N299" i="1"/>
  <c r="M303" i="1"/>
  <c r="N303" i="1"/>
  <c r="M307" i="1"/>
  <c r="N307" i="1"/>
  <c r="M311" i="1"/>
  <c r="N311" i="1"/>
  <c r="M315" i="1"/>
  <c r="N315" i="1"/>
  <c r="M319" i="1"/>
  <c r="N319" i="1"/>
  <c r="M323" i="1"/>
  <c r="N323" i="1"/>
  <c r="M327" i="1"/>
  <c r="N327" i="1"/>
  <c r="M331" i="1"/>
  <c r="N331" i="1"/>
  <c r="M335" i="1"/>
  <c r="N335" i="1"/>
  <c r="M339" i="1"/>
  <c r="N339" i="1"/>
  <c r="M343" i="1"/>
  <c r="N343" i="1"/>
  <c r="M347" i="1"/>
  <c r="N347" i="1"/>
  <c r="M355" i="1"/>
  <c r="N355" i="1"/>
  <c r="P3" i="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Craig Hibbert</author>
  </authors>
  <commentList>
    <comment ref="B21" authorId="0" shapeId="0" xr:uid="{00000000-0006-0000-0100-000001000000}">
      <text>
        <r>
          <rPr>
            <b/>
            <sz val="9"/>
            <color indexed="81"/>
            <rFont val="Tahoma"/>
            <family val="2"/>
          </rPr>
          <t>Craig Hibbert:</t>
        </r>
        <r>
          <rPr>
            <sz val="9"/>
            <color indexed="81"/>
            <rFont val="Tahoma"/>
            <family val="2"/>
          </rPr>
          <t xml:space="preserve">
Last WSP increase 15.07.17</t>
        </r>
      </text>
    </comment>
    <comment ref="B119" authorId="0" shapeId="0" xr:uid="{00000000-0006-0000-0100-000002000000}">
      <text>
        <r>
          <rPr>
            <b/>
            <sz val="9"/>
            <color indexed="81"/>
            <rFont val="Tahoma"/>
            <family val="2"/>
          </rPr>
          <t>Craig Hibbert:</t>
        </r>
        <r>
          <rPr>
            <sz val="9"/>
            <color indexed="81"/>
            <rFont val="Tahoma"/>
            <family val="2"/>
          </rPr>
          <t xml:space="preserve">
On promo</t>
        </r>
      </text>
    </comment>
    <comment ref="B120" authorId="0" shapeId="0" xr:uid="{00000000-0006-0000-0100-000003000000}">
      <text>
        <r>
          <rPr>
            <b/>
            <sz val="9"/>
            <color indexed="81"/>
            <rFont val="Tahoma"/>
            <family val="2"/>
          </rPr>
          <t>Craig Hibbert:</t>
        </r>
        <r>
          <rPr>
            <sz val="9"/>
            <color indexed="81"/>
            <rFont val="Tahoma"/>
            <family val="2"/>
          </rPr>
          <t xml:space="preserve">
Last WSP increase 16.07.17</t>
        </r>
      </text>
    </comment>
    <comment ref="B121" authorId="0" shapeId="0" xr:uid="{00000000-0006-0000-0100-000004000000}">
      <text>
        <r>
          <rPr>
            <b/>
            <sz val="9"/>
            <color indexed="81"/>
            <rFont val="Tahoma"/>
            <family val="2"/>
          </rPr>
          <t>Craig Hibbert:</t>
        </r>
        <r>
          <rPr>
            <sz val="9"/>
            <color indexed="81"/>
            <rFont val="Tahoma"/>
            <family val="2"/>
          </rPr>
          <t xml:space="preserve">
Last WSP increase 15.07.17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Craig Hibbert</author>
  </authors>
  <commentList>
    <comment ref="B28" authorId="0" shapeId="0" xr:uid="{00000000-0006-0000-0200-000001000000}">
      <text>
        <r>
          <rPr>
            <b/>
            <sz val="9"/>
            <color indexed="81"/>
            <rFont val="Tahoma"/>
            <family val="2"/>
          </rPr>
          <t>Craig Hibbert:</t>
        </r>
        <r>
          <rPr>
            <sz val="9"/>
            <color indexed="81"/>
            <rFont val="Tahoma"/>
            <family val="2"/>
          </rPr>
          <t xml:space="preserve">
Last WSP increase 15.07.17</t>
        </r>
      </text>
    </comment>
    <comment ref="B67" authorId="0" shapeId="0" xr:uid="{00000000-0006-0000-0200-000002000000}">
      <text>
        <r>
          <rPr>
            <b/>
            <sz val="9"/>
            <color indexed="81"/>
            <rFont val="Tahoma"/>
            <family val="2"/>
          </rPr>
          <t>Craig Hibbert:</t>
        </r>
        <r>
          <rPr>
            <sz val="9"/>
            <color indexed="81"/>
            <rFont val="Tahoma"/>
            <family val="2"/>
          </rPr>
          <t xml:space="preserve">
On promo</t>
        </r>
      </text>
    </comment>
    <comment ref="B68" authorId="0" shapeId="0" xr:uid="{00000000-0006-0000-0200-000003000000}">
      <text>
        <r>
          <rPr>
            <b/>
            <sz val="9"/>
            <color indexed="81"/>
            <rFont val="Tahoma"/>
            <family val="2"/>
          </rPr>
          <t>Craig Hibbert:</t>
        </r>
        <r>
          <rPr>
            <sz val="9"/>
            <color indexed="81"/>
            <rFont val="Tahoma"/>
            <family val="2"/>
          </rPr>
          <t xml:space="preserve">
Last WSP increase 15.07.17</t>
        </r>
      </text>
    </comment>
    <comment ref="B108" authorId="0" shapeId="0" xr:uid="{00000000-0006-0000-0200-000004000000}">
      <text>
        <r>
          <rPr>
            <b/>
            <sz val="9"/>
            <color indexed="81"/>
            <rFont val="Tahoma"/>
            <family val="2"/>
          </rPr>
          <t>Craig Hibbert:</t>
        </r>
        <r>
          <rPr>
            <sz val="9"/>
            <color indexed="81"/>
            <rFont val="Tahoma"/>
            <family val="2"/>
          </rPr>
          <t xml:space="preserve">
Last WSP increase 16.07.17</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CraigHibbert\OneDrive - Admiral Taverns (Chester) Limited\My Data Sources\admiral-reports Admiral Cubes Sales.odc" keepAlive="1" name="admiral-reports Admiral Cubes Sales" type="5" refreshedVersion="6" background="1">
    <dbPr connection="Provider=MSOLAP.8;Integrated Security=SSPI;Persist Security Info=True;Initial Catalog=Admiral Cubes;Data Source=admiral-reports;MDX Compatibility=1;Safety Options=2;MDX Missing Member Mode=Error;Update Isolation Level=2" command="Sales" commandType="1"/>
    <olapPr sendLocale="1" rowDrillCount="1000"/>
  </connection>
  <connection id="2" xr16:uid="{00000000-0015-0000-FFFF-FFFF01000000}" odcFile="C:\Users\CraigHibbert\OneDrive - Admiral Taverns (Chester) Limited\My Data Sources\admiral-reports Admiral Cubes Sales.odc" keepAlive="1" name="admiral-reports Admiral Cubes Sales1" type="5" refreshedVersion="6" background="1">
    <dbPr connection="Provider=MSOLAP.8;Integrated Security=SSPI;Persist Security Info=True;Initial Catalog=Admiral Cubes;Data Source=admiral-reports;MDX Compatibility=1;Safety Options=2;MDX Missing Member Mode=Error;Update Isolation Level=2" command="Sales" commandType="1"/>
    <olapPr sendLocale="1" rowDrillCount="1000"/>
  </connection>
  <connection id="3" xr16:uid="{00000000-0015-0000-FFFF-FFFF02000000}" keepAlive="1" name="ModelConnection_vwCurrentSellingPrices" description="Data Model" type="5" refreshedVersion="6" minRefreshableVersion="5" saveData="1">
    <dbPr connection="Data Model Connection" command="vwCurrentSellingPrices" commandType="3"/>
    <extLst>
      <ext xmlns:x15="http://schemas.microsoft.com/office/spreadsheetml/2010/11/main" uri="{DE250136-89BD-433C-8126-D09CA5730AF9}">
        <x15:connection id="" model="1"/>
      </ext>
    </extLst>
  </connection>
  <connection id="4" xr16:uid="{00000000-0015-0000-FFFF-FFFF03000000}" name="Query - MRO_Break_Detail" description="Connection to the 'MRO_Break_Detail' query in the workbook." type="100" refreshedVersion="6" minRefreshableVersion="5">
    <extLst>
      <ext xmlns:x15="http://schemas.microsoft.com/office/spreadsheetml/2010/11/main" uri="{DE250136-89BD-433C-8126-D09CA5730AF9}">
        <x15:connection id="00f33531-9d9a-4e2a-a790-b387ef774238"/>
      </ext>
    </extLst>
  </connection>
  <connection id="5" xr16:uid="{00000000-0015-0000-FFFF-FFFF04000000}" keepAlive="1" name="Query - MRO_Break_Detail_All_lines" description="Connection to the 'MRO_Break_Detail_All_lines' query in the workbook." type="5" refreshedVersion="6" background="1" saveData="1">
    <dbPr connection="Provider=Microsoft.Mashup.OleDb.1;Data Source=$Workbook$;Location=MRO_Break_Detail_All_lines;Extended Properties=&quot;&quot;" command="SELECT * FROM [MRO_Break_Detail_All_lines]"/>
  </connection>
  <connection id="6" xr16:uid="{00000000-0015-0000-FFFF-FFFF05000000}" keepAlive="1" name="Query - MRO_Item_Duty_Staging2" description="Connection to the 'MRO_Item_Duty_Staging2' query in the workbook." type="5" refreshedVersion="6" background="1" saveData="1">
    <dbPr connection="Provider=Microsoft.Mashup.OleDb.1;Data Source=$Workbook$;Location=MRO_Item_Duty_Staging2;Extended Properties=&quot;&quot;" command="SELECT * FROM [MRO_Item_Duty_Staging2]"/>
  </connection>
  <connection id="7" xr16:uid="{00000000-0015-0000-FFFF-FFFF06000000}" keepAlive="1" name="Query - vwCubage" description="Connection to the 'vwCubage' query in the workbook." type="5" refreshedVersion="6" background="1" saveData="1">
    <dbPr connection="Provider=Microsoft.Mashup.OleDb.1;Data Source=$Workbook$;Location=vwCubage;Extended Properties=&quot;&quot;" command="SELECT * FROM [vwCubage]"/>
  </connection>
  <connection id="8" xr16:uid="{00000000-0015-0000-FFFF-FFFF07000000}" name="Query - vwCurrentCostPrices" description="Connection to the 'vwCurrentCostPrices' query in the workbook." type="100" refreshedVersion="6" minRefreshableVersion="5">
    <extLst>
      <ext xmlns:x15="http://schemas.microsoft.com/office/spreadsheetml/2010/11/main" uri="{DE250136-89BD-433C-8126-D09CA5730AF9}">
        <x15:connection id="42d69027-db70-49c2-9e56-a3c9a29cf179"/>
      </ext>
    </extLst>
  </connection>
  <connection id="9" xr16:uid="{00000000-0015-0000-FFFF-FFFF08000000}" name="Query - vwCurrentSellingPrices" description="Connection to the 'vwCurrentSellingPrices' query in the workbook." type="100" refreshedVersion="6" minRefreshableVersion="5">
    <extLst>
      <ext xmlns:x15="http://schemas.microsoft.com/office/spreadsheetml/2010/11/main" uri="{DE250136-89BD-433C-8126-D09CA5730AF9}">
        <x15:connection id="5b8e38eb-a855-494b-8ab7-c97384d6268d"/>
      </ext>
    </extLst>
  </connection>
  <connection id="10" xr16:uid="{00000000-0015-0000-FFFF-FFFF09000000}" keepAlive="1" name="Query - vwFutureCostPrices" description="Connection to the 'vwFutureCostPrices' query in the workbook." type="5" refreshedVersion="6" background="1" saveData="1">
    <dbPr connection="Provider=Microsoft.Mashup.OleDb.1;Data Source=$Workbook$;Location=vwFutureCostPrices;Extended Properties=&quot;&quot;" command="SELECT * FROM [vwFutureCostPrices]"/>
  </connection>
  <connection id="11" xr16:uid="{00000000-0015-0000-FFFF-FFFF0A000000}" keepAlive="1" name="Query - vwItem_Duty_Current" description="Connection to the 'vwItem_Duty_Current' query in the workbook." type="5" refreshedVersion="6" background="1" saveData="1">
    <dbPr connection="Provider=Microsoft.Mashup.OleDb.1;Data Source=$Workbook$;Location=vwItem_Duty_Current;Extended Properties=&quot;&quot;" command="SELECT * FROM [vwItem_Duty_Current]"/>
  </connection>
  <connection id="12" xr16:uid="{00000000-0015-0000-FFFF-FFFF0B000000}" keepAlive="1" name="Query - vwItem_Duty_Current (2)" description="Connection to the 'vwItem_Duty_Current (2)' query in the workbook." type="5" refreshedVersion="6" background="1" saveData="1">
    <dbPr connection="Provider=Microsoft.Mashup.OleDb.1;Data Source=$Workbook$;Location=vwItem_Duty_Current (2);Extended Properties=&quot;&quot;" command="SELECT * FROM [vwItem_Duty_Current (2)]"/>
  </connection>
  <connection id="13" xr16:uid="{00000000-0015-0000-FFFF-FFFF0C000000}" keepAlive="1" name="Query - vwMRO_BreakLinesOnly" description="Connection to the 'vwMRO_BreakLinesOnly' query in the workbook." type="5" refreshedVersion="6" background="1" saveData="1">
    <dbPr connection="Provider=Microsoft.Mashup.OleDb.1;Data Source=$Workbook$;Location=vwMRO_BreakLinesOnly;Extended Properties=&quot;&quot;" command="SELECT * FROM [vwMRO_BreakLinesOnly]"/>
  </connection>
  <connection id="14" xr16:uid="{00000000-0015-0000-FFFF-FFFF0D000000}" keepAlive="1" name="Query - vwMRO_BreakLinesOnly (2)" description="Connection to the 'vwMRO_BreakLinesOnly (2)' query in the workbook." type="5" refreshedVersion="6" background="1" saveData="1">
    <dbPr connection="Provider=Microsoft.Mashup.OleDb.1;Data Source=$Workbook$;Location=&quot;vwMRO_BreakLinesOnly (2)&quot;;Extended Properties=&quot;&quot;" command="SELECT * FROM [vwMRO_BreakLinesOnly (2)]"/>
  </connection>
  <connection id="15" xr16:uid="{00000000-0015-0000-FFFF-FFFF0E000000}" keepAlive="1" name="Query - vwMRO_BreakLinesOnly (3)" description="Connection to the 'vwMRO_BreakLinesOnly (3)' query in the workbook." type="5" refreshedVersion="6" background="1" saveData="1">
    <dbPr connection="Provider=Microsoft.Mashup.OleDb.1;Data Source=$Workbook$;Location=&quot;vwMRO_BreakLinesOnly (3)&quot;;Extended Properties=&quot;&quot;" command="SELECT * FROM [vwMRO_BreakLinesOnly (3)]"/>
  </connection>
  <connection id="16" xr16:uid="{00000000-0015-0000-FFFF-FFFF0F000000}" keepAlive="1" name="Query - vwMRO_BreakLinesOnly (4)" description="Connection to the 'vwMRO_BreakLinesOnly (4)' query in the workbook." type="5" refreshedVersion="6" background="1" saveData="1">
    <dbPr connection="Provider=Microsoft.Mashup.OleDb.1;Data Source=$Workbook$;Location=&quot;vwMRO_BreakLinesOnly (4)&quot;;Extended Properties=&quot;&quot;" command="SELECT * FROM [vwMRO_BreakLinesOnly (4)]"/>
  </connection>
  <connection id="17" xr16:uid="{00000000-0015-0000-FFFF-FFFF10000000}" keepAlive="1" name="Query - vwMRO_BreakLinesOnly (5)" description="Connection to the 'vwMRO_BreakLinesOnly (5)' query in the workbook." type="5" refreshedVersion="6" background="1" saveData="1">
    <dbPr connection="Provider=Microsoft.Mashup.OleDb.1;Data Source=$Workbook$;Location=&quot;vwMRO_BreakLinesOnly (5)&quot;;Extended Properties=&quot;&quot;" command="SELECT * FROM [vwMRO_BreakLinesOnly (5)]"/>
  </connection>
  <connection id="18" xr16:uid="{00000000-0015-0000-FFFF-FFFF11000000}" keepAlive="1" name="Query - vwMRO_BreakLinesOnly (6)" description="Connection to the 'vwMRO_BreakLinesOnly (6)' query in the workbook." type="5" refreshedVersion="6" background="1" saveData="1">
    <dbPr connection="Provider=Microsoft.Mashup.OleDb.1;Data Source=$Workbook$;Location=vwMRO_BreakLinesOnly (6);Extended Properties=&quot;&quot;" command="SELECT * FROM [vwMRO_BreakLinesOnly (6)]"/>
  </connection>
  <connection id="19" xr16:uid="{00000000-0015-0000-FFFF-FFFF12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<sst xmlns="http://schemas.openxmlformats.org/spreadsheetml/2006/main" count="34226" uniqueCount="7762">
  <si>
    <t>No_</t>
  </si>
  <si>
    <t>Description</t>
  </si>
  <si>
    <t>Analysis Code 5</t>
  </si>
  <si>
    <t>ABV%</t>
  </si>
  <si>
    <t>Volume Measure 1 Factor</t>
  </si>
  <si>
    <t>Category</t>
  </si>
  <si>
    <t>Minor</t>
  </si>
  <si>
    <t>Supplier</t>
  </si>
  <si>
    <t>EA14</t>
  </si>
  <si>
    <t>ADDLESTONES TRAD. 10 KEG(45.5L</t>
  </si>
  <si>
    <t>60</t>
  </si>
  <si>
    <t>25</t>
  </si>
  <si>
    <t>13</t>
  </si>
  <si>
    <t>ADDLESTONES TRAD</t>
  </si>
  <si>
    <t>Cider</t>
  </si>
  <si>
    <t>Inbev</t>
  </si>
  <si>
    <t>BB55</t>
  </si>
  <si>
    <t>ADNAMS BEST BITTER 9 CASK(40.9</t>
  </si>
  <si>
    <t>31</t>
  </si>
  <si>
    <t>22</t>
  </si>
  <si>
    <t>01</t>
  </si>
  <si>
    <t>ADNAMS BEST BITTER</t>
  </si>
  <si>
    <t>Bitter</t>
  </si>
  <si>
    <t>Standard Cask</t>
  </si>
  <si>
    <t>Adnams</t>
  </si>
  <si>
    <t>BB57</t>
  </si>
  <si>
    <t>ADNAMS BROADSIDE 9 CASK (40.9L</t>
  </si>
  <si>
    <t>02</t>
  </si>
  <si>
    <t>ADNAMS BROADSIDE</t>
  </si>
  <si>
    <t>Premium Cask</t>
  </si>
  <si>
    <t>AR45</t>
  </si>
  <si>
    <t>ADNAMS GHOST SHIP 9 CSK 4.5%</t>
  </si>
  <si>
    <t>ADNAMS GHOST SHIP</t>
  </si>
  <si>
    <t>AW42</t>
  </si>
  <si>
    <t>ADNAMS MOSIAC 30L KEG 4.1%</t>
  </si>
  <si>
    <t>ADNAMS MOSIAC</t>
  </si>
  <si>
    <t>BN07</t>
  </si>
  <si>
    <t>AMSTEL 11 GALL KEG 4.1%</t>
  </si>
  <si>
    <t>30</t>
  </si>
  <si>
    <t>24</t>
  </si>
  <si>
    <t>09</t>
  </si>
  <si>
    <t>AMSTEL</t>
  </si>
  <si>
    <t>Lager</t>
  </si>
  <si>
    <t>Standard Lager</t>
  </si>
  <si>
    <t>HUK</t>
  </si>
  <si>
    <t>CL47</t>
  </si>
  <si>
    <t>AMSTEL LAGER 300ML NRB(C24)4.1</t>
  </si>
  <si>
    <t>27</t>
  </si>
  <si>
    <t>16</t>
  </si>
  <si>
    <t>AMSTEL LAGER 300ML</t>
  </si>
  <si>
    <t>Bottles</t>
  </si>
  <si>
    <t>FB29</t>
  </si>
  <si>
    <t>ASPALL SUFFOLK CYDER 11G KEG</t>
  </si>
  <si>
    <t>91</t>
  </si>
  <si>
    <t>ASPALL SUFFOLK CYDER</t>
  </si>
  <si>
    <t>Other Breweries</t>
  </si>
  <si>
    <t>4</t>
  </si>
  <si>
    <t>BANKS' MILD 9CASK 3.5%</t>
  </si>
  <si>
    <t>49</t>
  </si>
  <si>
    <t>23</t>
  </si>
  <si>
    <t>06</t>
  </si>
  <si>
    <t>BANKS S MILD</t>
  </si>
  <si>
    <t>Mild</t>
  </si>
  <si>
    <t>Cask Mild</t>
  </si>
  <si>
    <t>Marstons</t>
  </si>
  <si>
    <t>4506</t>
  </si>
  <si>
    <t>BANK'S SUNBEAM 9G 4.2%</t>
  </si>
  <si>
    <t>BANKS SUNBEAM</t>
  </si>
  <si>
    <t>BA21</t>
  </si>
  <si>
    <t>BANKS S BITTER</t>
  </si>
  <si>
    <t>AB08</t>
  </si>
  <si>
    <t>BANKS'S ORIG SMOOTH 11 KEG(50L</t>
  </si>
  <si>
    <t>07</t>
  </si>
  <si>
    <t>DL93</t>
  </si>
  <si>
    <t>BECKS BIER 275ML NRB 4.8% PUBC</t>
  </si>
  <si>
    <t>BECKS BIER 275ML</t>
  </si>
  <si>
    <t>DI43</t>
  </si>
  <si>
    <t>BECKS BLUE NON ALC 275MLX24 0%</t>
  </si>
  <si>
    <t>81</t>
  </si>
  <si>
    <t>BECKS BLUE NON ALC 2</t>
  </si>
  <si>
    <t>Low Alcohol</t>
  </si>
  <si>
    <t>AQ43</t>
  </si>
  <si>
    <t>BECKS VIER 11 KEG (50L) 4.0%</t>
  </si>
  <si>
    <t>BECKS VIER</t>
  </si>
  <si>
    <t>A250</t>
  </si>
  <si>
    <t>BELHAVEN BEST 11KEG 3.2%</t>
  </si>
  <si>
    <t>42</t>
  </si>
  <si>
    <t>03</t>
  </si>
  <si>
    <t>BELHAVEN BEST</t>
  </si>
  <si>
    <t>Keg Bitter</t>
  </si>
  <si>
    <t>GK</t>
  </si>
  <si>
    <t>BQ44</t>
  </si>
  <si>
    <t>BIRRA MORETTI 30L KEG 4.6%</t>
  </si>
  <si>
    <t>10</t>
  </si>
  <si>
    <t>BIRRA MORETTI</t>
  </si>
  <si>
    <t>Premium Lager</t>
  </si>
  <si>
    <t>CM81</t>
  </si>
  <si>
    <t>BIRRA MORETTI 330ML NRB 4.6%</t>
  </si>
  <si>
    <t>BIRRA MORETTI 330ML</t>
  </si>
  <si>
    <t>BR62</t>
  </si>
  <si>
    <t>BIRRA MORETTI 50L KEG 4.6%</t>
  </si>
  <si>
    <t>BH47</t>
  </si>
  <si>
    <t>BISHOPS FINGER 9CASK 5%</t>
  </si>
  <si>
    <t>47</t>
  </si>
  <si>
    <t>SHEP BISHOPS FINGER</t>
  </si>
  <si>
    <t>Sheps</t>
  </si>
  <si>
    <t>DD22</t>
  </si>
  <si>
    <t>BITBURGER DRIVE 330M</t>
  </si>
  <si>
    <t>B581</t>
  </si>
  <si>
    <t>AE30</t>
  </si>
  <si>
    <t>33</t>
  </si>
  <si>
    <t>BLACK SHEEP BEST BIT</t>
  </si>
  <si>
    <t>Black Sheep</t>
  </si>
  <si>
    <t>AZ33</t>
  </si>
  <si>
    <t>BLACK SHEEP HOLY GRAIL 9GCSK4%</t>
  </si>
  <si>
    <t>BLACK SHEEP HOLY GRA</t>
  </si>
  <si>
    <t>EA16</t>
  </si>
  <si>
    <t>BLACKTHORN CIDER 11KEG 4.7</t>
  </si>
  <si>
    <t>BLACKTHORN CIDER</t>
  </si>
  <si>
    <t>EA15</t>
  </si>
  <si>
    <t>BLACKTHORN DRY YELLOW 11K (50L</t>
  </si>
  <si>
    <t>BLACKTHORN DRY YELLO</t>
  </si>
  <si>
    <t>Standard Cider</t>
  </si>
  <si>
    <t>H426</t>
  </si>
  <si>
    <t>BLIND PIG BOURBON &amp; BLUE 355ML</t>
  </si>
  <si>
    <t>21</t>
  </si>
  <si>
    <t>BLIND PIG BOUR&amp;BLUE</t>
  </si>
  <si>
    <t>Fruit Cider</t>
  </si>
  <si>
    <t>H399</t>
  </si>
  <si>
    <t>BLIND PIG WSKY HONEY&amp;APPL 355M</t>
  </si>
  <si>
    <t>BLIND PIG WSKY HONEY</t>
  </si>
  <si>
    <t>AR04</t>
  </si>
  <si>
    <t>BODDINGTONS D/FLOW 10KEG 3.5%</t>
  </si>
  <si>
    <t>BODDINGTONS D FLOW</t>
  </si>
  <si>
    <t>AR05</t>
  </si>
  <si>
    <t>BODDINGTONS D/FLOW 22KEG 3.5%</t>
  </si>
  <si>
    <t>DL60</t>
  </si>
  <si>
    <t>BOMBARDIER 4.7% 8X500ML</t>
  </si>
  <si>
    <t>17</t>
  </si>
  <si>
    <t>BOMBARDIER 500</t>
  </si>
  <si>
    <t>Ales</t>
  </si>
  <si>
    <t>BM93</t>
  </si>
  <si>
    <t>BOMBARDIER BURNIN GOLD 9CK 4.1</t>
  </si>
  <si>
    <t>55</t>
  </si>
  <si>
    <t>BOMBARDIER BURN GOLD</t>
  </si>
  <si>
    <t>Charles Wells</t>
  </si>
  <si>
    <t>DJ89</t>
  </si>
  <si>
    <t>BOMBARDIER BURNING GOLD4.7% BT</t>
  </si>
  <si>
    <t>BURNING GOLD 500</t>
  </si>
  <si>
    <t>AB54</t>
  </si>
  <si>
    <t>BRAINS BITTER SMOOTH 11KEG (50</t>
  </si>
  <si>
    <t>46</t>
  </si>
  <si>
    <t>BRAINS BITTER SMOOTH</t>
  </si>
  <si>
    <t>SA Brain</t>
  </si>
  <si>
    <t>AL47</t>
  </si>
  <si>
    <t>BRAINS DARK SMOOTH 11 KEG 3.5%</t>
  </si>
  <si>
    <t>BRAINS DARK SMOOTH</t>
  </si>
  <si>
    <t>B055</t>
  </si>
  <si>
    <t>BRAINS REVERAND JAMES 9CK 4.5%</t>
  </si>
  <si>
    <t>BRAINS REVERAND JAME</t>
  </si>
  <si>
    <t>AC04</t>
  </si>
  <si>
    <t>BRAINS SA 9 CASK (40.9L) 4.2%</t>
  </si>
  <si>
    <t>BRAINS SA</t>
  </si>
  <si>
    <t>AM24</t>
  </si>
  <si>
    <t>BRAKSPEAR BITTER 9 FASTCASK</t>
  </si>
  <si>
    <t>BRAKSPEARS BITTER</t>
  </si>
  <si>
    <t>DQ56</t>
  </si>
  <si>
    <t>BREWDOG PUNK IPA 5.6% 24X330ML</t>
  </si>
  <si>
    <t>BREWDOG PUNK IPA 330</t>
  </si>
  <si>
    <t>AAW7</t>
  </si>
  <si>
    <t>BREWDOG PUNK IPA 50L KEG 5.6%</t>
  </si>
  <si>
    <t>BREWDOG PUNK IPA</t>
  </si>
  <si>
    <t>AAW0</t>
  </si>
  <si>
    <t>BROOKLYN LAGER 30L KEG 5.2%</t>
  </si>
  <si>
    <t>35</t>
  </si>
  <si>
    <t>BROOKLYN LAGER</t>
  </si>
  <si>
    <t>Craft</t>
  </si>
  <si>
    <t>Carlsberg</t>
  </si>
  <si>
    <t>C625</t>
  </si>
  <si>
    <t>BUD BUDVAR 330ML X 24 NRB 5.0%</t>
  </si>
  <si>
    <t>BUDVAR 330ML</t>
  </si>
  <si>
    <t>DF48</t>
  </si>
  <si>
    <t>BUDVAR 500ML NRB 5% (C20)</t>
  </si>
  <si>
    <t>BUDVAR 500ML</t>
  </si>
  <si>
    <t>AR91</t>
  </si>
  <si>
    <t>BUDWEISER 11 KEG 4.3%</t>
  </si>
  <si>
    <t>BUDWEISER</t>
  </si>
  <si>
    <t>DM13</t>
  </si>
  <si>
    <t>BUDWEISER 330ML</t>
  </si>
  <si>
    <t>H385</t>
  </si>
  <si>
    <t>BULMERS BLUEBERRY&amp; LIME 12X500</t>
  </si>
  <si>
    <t>19</t>
  </si>
  <si>
    <t>BULMERS BLUEBERY 500</t>
  </si>
  <si>
    <t>H391</t>
  </si>
  <si>
    <t>BULMERS OP CLOUDY APP 12X500ML</t>
  </si>
  <si>
    <t>BULMERS CLOUDY 500</t>
  </si>
  <si>
    <t>H393</t>
  </si>
  <si>
    <t>BULMERS OP RED APPLE 12X500ML</t>
  </si>
  <si>
    <t>BULMERS RED APP 500</t>
  </si>
  <si>
    <t>H390</t>
  </si>
  <si>
    <t>BULMERS ORIGINAL PUBCO 12X500M</t>
  </si>
  <si>
    <t>BULMERS ORIGINAL 500</t>
  </si>
  <si>
    <t>H389</t>
  </si>
  <si>
    <t>BULMERS PEAR 12X500ML 4%</t>
  </si>
  <si>
    <t>BULMERS PEAR 500</t>
  </si>
  <si>
    <t>H453</t>
  </si>
  <si>
    <t>BULMERS RED BERRIES&amp;LIME12X500</t>
  </si>
  <si>
    <t>BULMERS REDBERRY 500</t>
  </si>
  <si>
    <t>ABC6</t>
  </si>
  <si>
    <t>BURTON BITTER SADDLETANK 9K</t>
  </si>
  <si>
    <t>MARSTONS SADDLETANK</t>
  </si>
  <si>
    <t>BM16</t>
  </si>
  <si>
    <t>BUTCOMBE GOLD 9G CSK40.9L 4.4%</t>
  </si>
  <si>
    <t>BUTCOMBE GOLD</t>
  </si>
  <si>
    <t>AE74</t>
  </si>
  <si>
    <t>BUTCOMBE ORIGINAL 9CSK (40.9L)</t>
  </si>
  <si>
    <t>BUTCOMBE BITTER</t>
  </si>
  <si>
    <t>AR88</t>
  </si>
  <si>
    <t>C. WELLS BOMBARDIER 9CASK 4.1%</t>
  </si>
  <si>
    <t>C  WELLS BOMBARDIER</t>
  </si>
  <si>
    <t>BQ15</t>
  </si>
  <si>
    <t>CAFFREYS IRISH 11 KEG 3.8%</t>
  </si>
  <si>
    <t>39</t>
  </si>
  <si>
    <t>CAFFREYS IRISH</t>
  </si>
  <si>
    <t>Coors</t>
  </si>
  <si>
    <t>BP65</t>
  </si>
  <si>
    <t>CAL' DEUCHARS IPA 9G CASK 3.8%</t>
  </si>
  <si>
    <t>CAL  DEUCHARS IPA</t>
  </si>
  <si>
    <t>BP66</t>
  </si>
  <si>
    <t>CALEDONIAN 80/- 9 CSK 4.1%</t>
  </si>
  <si>
    <t>CALEDONIAN 80</t>
  </si>
  <si>
    <t>BS14</t>
  </si>
  <si>
    <t>CALEY COAST TO COAST PA4.6%30L</t>
  </si>
  <si>
    <t>04</t>
  </si>
  <si>
    <t>CALEY COAST TO COAST</t>
  </si>
  <si>
    <t>Premium Keg</t>
  </si>
  <si>
    <t>CM55</t>
  </si>
  <si>
    <t>CALEY COAST TO CST4.6% 12X33CL</t>
  </si>
  <si>
    <t>CALEY CST TO CST 330</t>
  </si>
  <si>
    <t>CM54</t>
  </si>
  <si>
    <t>CALEY THREE HOP4.5%12X330MLNRB</t>
  </si>
  <si>
    <t>CALEY THREE HOP 330</t>
  </si>
  <si>
    <t>BS28</t>
  </si>
  <si>
    <t>CALEY THREE HOPS LGR 30LTR4.5%</t>
  </si>
  <si>
    <t>CALEY THREE HOPS KEG</t>
  </si>
  <si>
    <t>AM74</t>
  </si>
  <si>
    <t>CAMERONS STRONGARM 9 CASK (40.</t>
  </si>
  <si>
    <t>61</t>
  </si>
  <si>
    <t>CAMERONS STRONGARM</t>
  </si>
  <si>
    <t>Camerons</t>
  </si>
  <si>
    <t>BN86</t>
  </si>
  <si>
    <t>CARLING 11 KEG (50L) 4.0%</t>
  </si>
  <si>
    <t>CARLING</t>
  </si>
  <si>
    <t>BN87</t>
  </si>
  <si>
    <t>CARLING 22 KEG (100L) 4.0%</t>
  </si>
  <si>
    <t>AA67</t>
  </si>
  <si>
    <t>CARLSBERG 11 KEG (50L) 3.8%</t>
  </si>
  <si>
    <t>CARLSBERG</t>
  </si>
  <si>
    <t>AA69</t>
  </si>
  <si>
    <t>CARLSBERG 18 KEG (81.8L) 3.8%</t>
  </si>
  <si>
    <t>DQ32</t>
  </si>
  <si>
    <t>CARLSBERG 330ML NRB 3.8% PUBCO</t>
  </si>
  <si>
    <t>CARLSBERG 275ML</t>
  </si>
  <si>
    <t>DP84</t>
  </si>
  <si>
    <t>CARLSBERG ALCO FREE 24X275ML</t>
  </si>
  <si>
    <t>CARLSBERG ALCO FREE</t>
  </si>
  <si>
    <t>BQ86</t>
  </si>
  <si>
    <t>CARLSBERG EXPORT 11 KEG (50L)</t>
  </si>
  <si>
    <t>CARLSBERG EXPORT</t>
  </si>
  <si>
    <t>DF18</t>
  </si>
  <si>
    <t>CARLSBERG SP BREW 275X24 8%</t>
  </si>
  <si>
    <t>CARLSBERG S BREW 275</t>
  </si>
  <si>
    <t>BQ95</t>
  </si>
  <si>
    <t>CHESTNUT MILD 11 KEG (50L) 3.0</t>
  </si>
  <si>
    <t>CHESTNUT MILD</t>
  </si>
  <si>
    <t>DL95</t>
  </si>
  <si>
    <t>COBRA 330ML NRB 4.8% x24</t>
  </si>
  <si>
    <t>COBRA 330ML</t>
  </si>
  <si>
    <t>DL96</t>
  </si>
  <si>
    <t>COBRA 660ML NRB 4.8% x 12</t>
  </si>
  <si>
    <t>COBRA 660ML</t>
  </si>
  <si>
    <t>AU37</t>
  </si>
  <si>
    <t>COBRA DRAUGHT 11 KEG 4.3%</t>
  </si>
  <si>
    <t>COBRA DRAUGHT</t>
  </si>
  <si>
    <t>AT01</t>
  </si>
  <si>
    <t>COORS LIGHT 11G KEG 4%</t>
  </si>
  <si>
    <t>COORS LIGHT</t>
  </si>
  <si>
    <t>DM07</t>
  </si>
  <si>
    <t>COORS LIGHT BEER 24X330ML 4% N</t>
  </si>
  <si>
    <t>COORS LIGHT BEER 330</t>
  </si>
  <si>
    <t>DM08</t>
  </si>
  <si>
    <t>CORONA EXTRA330ML NRB4.5% PUBC</t>
  </si>
  <si>
    <t>CORONA EXTRA 330ML</t>
  </si>
  <si>
    <t>BL71</t>
  </si>
  <si>
    <t>COURAGE BEST 11 KEG (50L) 4.0%</t>
  </si>
  <si>
    <t>COURAGE BEST KEG</t>
  </si>
  <si>
    <t>BL69</t>
  </si>
  <si>
    <t>COURAGE BEST 9 CASK (40.9L) 4%</t>
  </si>
  <si>
    <t>COURAGE BEST</t>
  </si>
  <si>
    <t>BL74</t>
  </si>
  <si>
    <t>COURAGE DARK MILD</t>
  </si>
  <si>
    <t>BL72</t>
  </si>
  <si>
    <t>COURAGE DIRECTORS 9 CSK 4.8%</t>
  </si>
  <si>
    <t>COURAGE DIRECTORS</t>
  </si>
  <si>
    <t>DJ02</t>
  </si>
  <si>
    <t>COURAGE LIGHT ALE 275X24 3.2%</t>
  </si>
  <si>
    <t>COURAGE LIGHT ALE 27</t>
  </si>
  <si>
    <t>J588</t>
  </si>
  <si>
    <t>CRABBIES GINGER BEER 500ML4%</t>
  </si>
  <si>
    <t>20</t>
  </si>
  <si>
    <t>CRABBIES GINGER BEER</t>
  </si>
  <si>
    <t>Alcopops</t>
  </si>
  <si>
    <t>J624</t>
  </si>
  <si>
    <t>CRABBIES RASPBERRY 500ML 4%C12</t>
  </si>
  <si>
    <t>CRABBIES RASPBERRY</t>
  </si>
  <si>
    <t>AAM0</t>
  </si>
  <si>
    <t>CW BOMBARDIER PALE ALE9CSK3.6%</t>
  </si>
  <si>
    <t>BOMBARDIER PALE ALE</t>
  </si>
  <si>
    <t>BQ23</t>
  </si>
  <si>
    <t>TAPSTERS CHOICE</t>
  </si>
  <si>
    <t>AB07</t>
  </si>
  <si>
    <t>DC ARKELLS BIG HIT 9CSK 4.2%</t>
  </si>
  <si>
    <t/>
  </si>
  <si>
    <t>AV03</t>
  </si>
  <si>
    <t>DC CALEY BITTER WINTER 4.8%</t>
  </si>
  <si>
    <t>BP95</t>
  </si>
  <si>
    <t>DC CALEY OVER THE BAR 9 CSK</t>
  </si>
  <si>
    <t>AAT3</t>
  </si>
  <si>
    <t>DC COUSIN JACK 9CSK 4%</t>
  </si>
  <si>
    <t>AS22</t>
  </si>
  <si>
    <t>DC DOUBLE CROSS IPA 9G 4.2%</t>
  </si>
  <si>
    <t>CMR</t>
  </si>
  <si>
    <t>AAC0</t>
  </si>
  <si>
    <t>AR60</t>
  </si>
  <si>
    <t>DC FULLERS FRONT ROW 9CK 3.8%</t>
  </si>
  <si>
    <t>AV14</t>
  </si>
  <si>
    <t>AZ41</t>
  </si>
  <si>
    <t>ABN2</t>
  </si>
  <si>
    <t>DC OLD WINTER ALE 9CSK 5.3%</t>
  </si>
  <si>
    <t>B680</t>
  </si>
  <si>
    <t>BC77</t>
  </si>
  <si>
    <t>DC THEAKSTONS HOGSHEAD 9CK 4.1</t>
  </si>
  <si>
    <t>ABN6</t>
  </si>
  <si>
    <t>DC WHITE RAT 9CSK 4%</t>
  </si>
  <si>
    <t>BS15</t>
  </si>
  <si>
    <t>DESPERADOS 30L KEG 5.9%</t>
  </si>
  <si>
    <t>DESPERADOS</t>
  </si>
  <si>
    <t>CK81</t>
  </si>
  <si>
    <t>DESPERADOS 330ML NRB 5.9%</t>
  </si>
  <si>
    <t>DESPERADOS 330ML</t>
  </si>
  <si>
    <t>CK82</t>
  </si>
  <si>
    <t>DESPERADOS RED 24X330 5.9%</t>
  </si>
  <si>
    <t>DESPERADOS RED 330ML</t>
  </si>
  <si>
    <t>AR22</t>
  </si>
  <si>
    <t>DRAUGHT BASS 10 CASK 4.4%</t>
  </si>
  <si>
    <t>DRAUGHT BASS</t>
  </si>
  <si>
    <t>BM00</t>
  </si>
  <si>
    <t>DRAUGHT BASS SMTH 10G KEG 3.6%</t>
  </si>
  <si>
    <t>DRAUGHT BASS SMTH</t>
  </si>
  <si>
    <t>DL01</t>
  </si>
  <si>
    <t>ERDINGER ALCOHOL FREE (C12)500</t>
  </si>
  <si>
    <t>ERDINGER ALCO FREE</t>
  </si>
  <si>
    <t>CA84</t>
  </si>
  <si>
    <t>ERDINGER WEISSBIER 500ML 5.3%</t>
  </si>
  <si>
    <t>ERDINGER WEISSBIER</t>
  </si>
  <si>
    <t>AR23</t>
  </si>
  <si>
    <t>ESTRELLA DAMM (50L) 11KEG 4.6%</t>
  </si>
  <si>
    <t>ESTRELLA DAMM</t>
  </si>
  <si>
    <t>DJ19</t>
  </si>
  <si>
    <t>ESTRELLA DAMM 330ML NRB 4.6%</t>
  </si>
  <si>
    <t>ESTRELLA DAMM 330ML</t>
  </si>
  <si>
    <t>AK35</t>
  </si>
  <si>
    <t>EXMOOR ALE 9CSK 3.8%</t>
  </si>
  <si>
    <t>EXMOOR ALE</t>
  </si>
  <si>
    <t>A190</t>
  </si>
  <si>
    <t>FOSTERS 11 KEG (50L) 4.0%</t>
  </si>
  <si>
    <t>FOSTERS</t>
  </si>
  <si>
    <t>A191</t>
  </si>
  <si>
    <t>FOSTERS 22 KEG (100L) 4.0%</t>
  </si>
  <si>
    <t>CD23</t>
  </si>
  <si>
    <t>FOSTERS 275MLX24 4.0% NRB</t>
  </si>
  <si>
    <t>FOSTERS 275ML</t>
  </si>
  <si>
    <t>DI59</t>
  </si>
  <si>
    <t>FOSTERS 330MLX24 4% PET PL</t>
  </si>
  <si>
    <t>FOSTERS 330ML</t>
  </si>
  <si>
    <t>CL59</t>
  </si>
  <si>
    <t>FOSTERS GOLD 300ML C24 4.3%</t>
  </si>
  <si>
    <t>FOSTERS GOLD</t>
  </si>
  <si>
    <t>B145</t>
  </si>
  <si>
    <t>FULLERS ESB 9 CASK 5.5%</t>
  </si>
  <si>
    <t>41</t>
  </si>
  <si>
    <t>FULLERS ESB</t>
  </si>
  <si>
    <t>Fullers</t>
  </si>
  <si>
    <t>AW82</t>
  </si>
  <si>
    <t>FULLERS FRONTIER 30L 4.5% CFT</t>
  </si>
  <si>
    <t>FULLERS FRONTIER</t>
  </si>
  <si>
    <t>BB59</t>
  </si>
  <si>
    <t>FULLERS LONDON PRIDE9CSK 40.9L</t>
  </si>
  <si>
    <t>FULLERS LONDON PRIDE</t>
  </si>
  <si>
    <t>BP84</t>
  </si>
  <si>
    <t>GALES SEAFARER 9CASK 3.6%</t>
  </si>
  <si>
    <t>FULLERS GALES SEAFAR</t>
  </si>
  <si>
    <t>AZ37</t>
  </si>
  <si>
    <t>GK EAST COAST IPA 50L KEG 4%</t>
  </si>
  <si>
    <t>GK EAST COAST IPA</t>
  </si>
  <si>
    <t>BM08</t>
  </si>
  <si>
    <t>GK IPA SMOOTH CHILL 11GKEG3.6%</t>
  </si>
  <si>
    <t>GREENE KING IPA CHIL</t>
  </si>
  <si>
    <t>DQ23</t>
  </si>
  <si>
    <t>GOOSE ISLAND HONKERS 12X355 4.</t>
  </si>
  <si>
    <t>GOOSE ISLAND HONKX12</t>
  </si>
  <si>
    <t>DQ25</t>
  </si>
  <si>
    <t>GOOSE ISLAND IPA 12X355ML 5.9%</t>
  </si>
  <si>
    <t>GOOSE ISLAND IPA X12</t>
  </si>
  <si>
    <t>AA60</t>
  </si>
  <si>
    <t>GREENE KING ABBOT 9CSK 40L 5%</t>
  </si>
  <si>
    <t>GREENE KING ABBOTT</t>
  </si>
  <si>
    <t>BA40</t>
  </si>
  <si>
    <t>GREENE KING IPA 18 CASK (81.8L</t>
  </si>
  <si>
    <t>GREENE KING IPA</t>
  </si>
  <si>
    <t>AA58</t>
  </si>
  <si>
    <t>GREENE KING IPA 9 CASK (40.9L)</t>
  </si>
  <si>
    <t>BA54</t>
  </si>
  <si>
    <t>GROLSCH 11 KEG (50L) 5%</t>
  </si>
  <si>
    <t>GROLSCH</t>
  </si>
  <si>
    <t>CA12</t>
  </si>
  <si>
    <t>GROLSCH SWING TOP 450MLX16 5.0</t>
  </si>
  <si>
    <t>GROLSCH SWING TOP 45</t>
  </si>
  <si>
    <t>AA14</t>
  </si>
  <si>
    <t>GUINNESS 11 KEG (50L) 4.1%</t>
  </si>
  <si>
    <t>40</t>
  </si>
  <si>
    <t>26</t>
  </si>
  <si>
    <t>15</t>
  </si>
  <si>
    <t>GUINNESS</t>
  </si>
  <si>
    <t>Stout</t>
  </si>
  <si>
    <t>Diageo</t>
  </si>
  <si>
    <t>AW62</t>
  </si>
  <si>
    <t>GUINNESS 30L KEG 4.1%</t>
  </si>
  <si>
    <t>DI73</t>
  </si>
  <si>
    <t>GUINNESS DRGT SURGER 520ML CAN</t>
  </si>
  <si>
    <t>18</t>
  </si>
  <si>
    <t>GUINNESS DRAUGHT SUR</t>
  </si>
  <si>
    <t>DP65</t>
  </si>
  <si>
    <t>GUINNESS GOLDEN ALE 8X500ML 4%</t>
  </si>
  <si>
    <t>GUINNESS GOLDEN 500</t>
  </si>
  <si>
    <t>DE20</t>
  </si>
  <si>
    <t>GUINNESS ORIGINAL 24X330ML 4.</t>
  </si>
  <si>
    <t>GUINNESS 330ML</t>
  </si>
  <si>
    <t>BE56</t>
  </si>
  <si>
    <t>HANCOCKS HB 9CSK 3.6%</t>
  </si>
  <si>
    <t>HANCOCKS HB</t>
  </si>
  <si>
    <t>AR75</t>
  </si>
  <si>
    <t>HARVEST PALE 9 CASK 3.8%</t>
  </si>
  <si>
    <t>HARVEST PALE</t>
  </si>
  <si>
    <t>AB21</t>
  </si>
  <si>
    <t>57</t>
  </si>
  <si>
    <t>HARVEYS SUSSEX</t>
  </si>
  <si>
    <t>Harvey &amp; Son</t>
  </si>
  <si>
    <t>B627</t>
  </si>
  <si>
    <t>CM35</t>
  </si>
  <si>
    <t>HEINEKEN 0.0% 24X330ML NRB</t>
  </si>
  <si>
    <t>HEINEKEN 0.0%</t>
  </si>
  <si>
    <t>BN09</t>
  </si>
  <si>
    <t>HEINEKEN 11 GALL 5%</t>
  </si>
  <si>
    <t>HEINEKEN</t>
  </si>
  <si>
    <t>CH50</t>
  </si>
  <si>
    <t>HEINEKEN 330ML NRB 5%</t>
  </si>
  <si>
    <t>HEINEKEN 330ML</t>
  </si>
  <si>
    <t>HIGAMBER</t>
  </si>
  <si>
    <t>HIGSONS AMBER 9G 4.1%</t>
  </si>
  <si>
    <t>HIGSONS AMBER</t>
  </si>
  <si>
    <t>HIGPALE</t>
  </si>
  <si>
    <t>HIGSONS PALE ALE 9G 3.8%</t>
  </si>
  <si>
    <t>HIGSONS PALE ALE</t>
  </si>
  <si>
    <t>AT16</t>
  </si>
  <si>
    <t>HK NRTN HOOKY BITTER 9CSK 3.5%</t>
  </si>
  <si>
    <t>HOOK NORTON HOOKY BI</t>
  </si>
  <si>
    <t>DQ61</t>
  </si>
  <si>
    <t>HOBGOBLIN 5.2% 8X500ML</t>
  </si>
  <si>
    <t>HOBGOBLIN NRB 500ML</t>
  </si>
  <si>
    <t>AQ83</t>
  </si>
  <si>
    <t>HOBGOBLIN 9CSK 4.5% FASTCASK</t>
  </si>
  <si>
    <t>WYCHWOOD HOBGOBLIN</t>
  </si>
  <si>
    <t>AW53</t>
  </si>
  <si>
    <t>HOBGOBLIN GOLD 9G CSK 4.2%</t>
  </si>
  <si>
    <t>HOBGOBLIN GOLD</t>
  </si>
  <si>
    <t>AP87</t>
  </si>
  <si>
    <t>HOEGAARDEN 20 LITRE KEG 4.8%</t>
  </si>
  <si>
    <t>HOEGAARDEN</t>
  </si>
  <si>
    <t>DH81</t>
  </si>
  <si>
    <t>HOLSTEN PILS 275ML NRB 5%PUBCO</t>
  </si>
  <si>
    <t>HOLSTEN PILS 275ML</t>
  </si>
  <si>
    <t>HOLT3</t>
  </si>
  <si>
    <t>HOLTS BITTER 18G 4% CSK</t>
  </si>
  <si>
    <t>44</t>
  </si>
  <si>
    <t>HOLTS BITTER</t>
  </si>
  <si>
    <t>J Holts</t>
  </si>
  <si>
    <t>HOLT1</t>
  </si>
  <si>
    <t>HOLTS SMOOTH BITTER 11KEG 3.8%</t>
  </si>
  <si>
    <t>HOLTS SMOOTH BITTER</t>
  </si>
  <si>
    <t>AR62</t>
  </si>
  <si>
    <t>HOLTS TWO HOOTS 9CK 4.2%</t>
  </si>
  <si>
    <t>HOLTS TWO HOOTS</t>
  </si>
  <si>
    <t>ABL5</t>
  </si>
  <si>
    <t>HOLTS URBAN FOX 9CASK 4.2%</t>
  </si>
  <si>
    <t>HOLTS URBAN FOX</t>
  </si>
  <si>
    <t>JC40</t>
  </si>
  <si>
    <t>HOOCH LEMON 24X275ML 4%</t>
  </si>
  <si>
    <t>64</t>
  </si>
  <si>
    <t>HOOCH LEMON 275</t>
  </si>
  <si>
    <t>Global</t>
  </si>
  <si>
    <t>JC28</t>
  </si>
  <si>
    <t>HOOPERS DAND &amp; BURD 500ML4%NRB</t>
  </si>
  <si>
    <t>HOOPERS DAND&amp;BURD</t>
  </si>
  <si>
    <t>JC39</t>
  </si>
  <si>
    <t>HOOPERS PLUM &amp; SLOE 12X500 4%</t>
  </si>
  <si>
    <t>HOOPERS PLUM &amp; SLOE</t>
  </si>
  <si>
    <t>JC29</t>
  </si>
  <si>
    <t>HOOPERS RASPBRY &amp;NETTLE 500 4%</t>
  </si>
  <si>
    <t>HOOPERS RASP&amp;NETTLE</t>
  </si>
  <si>
    <t>AZ82</t>
  </si>
  <si>
    <t>HOP HOUSE 13 LAGER 30LTR 5%</t>
  </si>
  <si>
    <t>HOP HOUSE 13 LAGER</t>
  </si>
  <si>
    <t>B183</t>
  </si>
  <si>
    <t>HOPBACK SUMMER LIGHTNING 9CASK</t>
  </si>
  <si>
    <t>58</t>
  </si>
  <si>
    <t>HOPBACK SUMMER LIGHT</t>
  </si>
  <si>
    <t>Hop Back Brewery</t>
  </si>
  <si>
    <t>AAX0</t>
  </si>
  <si>
    <t>INNIS &amp; GUNN LAGER</t>
  </si>
  <si>
    <t>AT23</t>
  </si>
  <si>
    <t>J.SMITHS BITTER 11KEG 3.6%</t>
  </si>
  <si>
    <t>JOHN SMITHS BITTER K</t>
  </si>
  <si>
    <t>AT21</t>
  </si>
  <si>
    <t>J.SMITHS XTRA SMOOTH 11G 3.6%</t>
  </si>
  <si>
    <t>J  SMITHS EX SMOOTH</t>
  </si>
  <si>
    <t>AT22</t>
  </si>
  <si>
    <t>J.SMITHS XTRA SMOOTH 22G 3.6%</t>
  </si>
  <si>
    <t>17138</t>
  </si>
  <si>
    <t>JENNINGS BITTER 9 CSK 3.5%</t>
  </si>
  <si>
    <t>JENNINGS BITTER</t>
  </si>
  <si>
    <t>AB30</t>
  </si>
  <si>
    <t>JENNINGS CUMBERLAND 9 FASTCASK</t>
  </si>
  <si>
    <t>JENNINGS CUMBERLAND</t>
  </si>
  <si>
    <t>A203</t>
  </si>
  <si>
    <t>JOHN SMITHS BITTER 9 CASK (40L</t>
  </si>
  <si>
    <t>JOHN SMITHS BITTER</t>
  </si>
  <si>
    <t>HOLT2</t>
  </si>
  <si>
    <t>JOSEPH HOLTS BITTER 9CSK 4%</t>
  </si>
  <si>
    <t>AA91</t>
  </si>
  <si>
    <t>JW LEES 9CASK  (40L) 4.0%</t>
  </si>
  <si>
    <t>JW LEES</t>
  </si>
  <si>
    <t>JWL1</t>
  </si>
  <si>
    <t>JW LEES SMOOTH BITTER 11G 4%</t>
  </si>
  <si>
    <t>JW LEES SMOOTH BITT</t>
  </si>
  <si>
    <t>DN26</t>
  </si>
  <si>
    <t>KINGFISHER 650ML (C12) 4.8%</t>
  </si>
  <si>
    <t>KINGFISHER BEER 650M</t>
  </si>
  <si>
    <t>GB56</t>
  </si>
  <si>
    <t>KOPPABERG MIXED FRUIT 500MLX15</t>
  </si>
  <si>
    <t>66</t>
  </si>
  <si>
    <t>KOPPABERG MIXED FRUI</t>
  </si>
  <si>
    <t>Cider of Sweden</t>
  </si>
  <si>
    <t>GB60</t>
  </si>
  <si>
    <t>KOPPABERG RASPBERRY 500MLX15</t>
  </si>
  <si>
    <t>KOPPABERG RASP 500ML</t>
  </si>
  <si>
    <t>GB57</t>
  </si>
  <si>
    <t>KOPPABERG S'BERRY &amp; LIME 500ML</t>
  </si>
  <si>
    <t>KOPPABERG S BERRY</t>
  </si>
  <si>
    <t>GB49</t>
  </si>
  <si>
    <t>KOPPARBERG PEAR PUBCO 500MLX15</t>
  </si>
  <si>
    <t>KOPPABERG PEAR</t>
  </si>
  <si>
    <t>A196</t>
  </si>
  <si>
    <t>KRONENBOURG 1664 11 KEG 5.0%</t>
  </si>
  <si>
    <t>KRONENBOURG</t>
  </si>
  <si>
    <t>A197</t>
  </si>
  <si>
    <t>KRONENBOURG 1664 22 KEG (100L)</t>
  </si>
  <si>
    <t>DQ04</t>
  </si>
  <si>
    <t>LAGUNITAS DAYTIME4.7%24X35CL</t>
  </si>
  <si>
    <t>LAGUNITA DAYTIME 350</t>
  </si>
  <si>
    <t>DQ08</t>
  </si>
  <si>
    <t>LAGUNITAS IPA 355ML (24) 6.2%</t>
  </si>
  <si>
    <t>LAGUNITAS IPA 355ML</t>
  </si>
  <si>
    <t>BS50</t>
  </si>
  <si>
    <t>LAGUNITAS IPA 6.2% 30LTR</t>
  </si>
  <si>
    <t>LAGUNITAS IPA</t>
  </si>
  <si>
    <t>AP73</t>
  </si>
  <si>
    <t>LEFFE BLONDE 20L KEG 6.6%</t>
  </si>
  <si>
    <t>LEFFE BLONDE</t>
  </si>
  <si>
    <t>CA92</t>
  </si>
  <si>
    <t>LEFFE BLONDE 330ML X 24 NRB  6</t>
  </si>
  <si>
    <t>LEFFE BLONDE 330ML</t>
  </si>
  <si>
    <t>J779</t>
  </si>
  <si>
    <t>LONDON RD COSMO 5.5% 12X200ML</t>
  </si>
  <si>
    <t>LONDON RD COSMO</t>
  </si>
  <si>
    <t>J799</t>
  </si>
  <si>
    <t>LONDON RD ESPRESSO MARTI12X200</t>
  </si>
  <si>
    <t>LONDON RD ESPRESSO</t>
  </si>
  <si>
    <t>J781</t>
  </si>
  <si>
    <t>LONDON RD MOJITO 5.5% 12X200ML</t>
  </si>
  <si>
    <t>LONDON RD MOJITO</t>
  </si>
  <si>
    <t>BE59</t>
  </si>
  <si>
    <t>M&amp;B BREW XI  11 KEG (50L) 3.6%</t>
  </si>
  <si>
    <t>M B BREW XI</t>
  </si>
  <si>
    <t>AS81</t>
  </si>
  <si>
    <t>M&amp;B MILD 11 KEG (50L) 2.8%</t>
  </si>
  <si>
    <t>M B MILD</t>
  </si>
  <si>
    <t>GB46</t>
  </si>
  <si>
    <t>MAGNERS PEAR PUBCO 568ML NRB</t>
  </si>
  <si>
    <t>34</t>
  </si>
  <si>
    <t>MAGNERS PEAR 568ML</t>
  </si>
  <si>
    <t>C&amp;C</t>
  </si>
  <si>
    <t>GB45</t>
  </si>
  <si>
    <t>MAGNERS PUBCO PACK 568ML NRB</t>
  </si>
  <si>
    <t>MAGNERS CIDER 568ML</t>
  </si>
  <si>
    <t>A854</t>
  </si>
  <si>
    <t>MAGNET 11 KEG (50L) 4%</t>
  </si>
  <si>
    <t>MAGNET</t>
  </si>
  <si>
    <t>AAJ8</t>
  </si>
  <si>
    <t>MAHOU ESTRELLA 30LTR KEG 5.1%</t>
  </si>
  <si>
    <t>MAHOU 5 ESTRELLAS</t>
  </si>
  <si>
    <t>BS57</t>
  </si>
  <si>
    <t>MALTSMITHS AMERICAN IPA4.6%30L</t>
  </si>
  <si>
    <t>MALTSMITHS AMERICAN</t>
  </si>
  <si>
    <t>CM34</t>
  </si>
  <si>
    <t>MALTSMITHS BAV LGR4.6%12X33CL</t>
  </si>
  <si>
    <t>MALTSMITHS BAV 330</t>
  </si>
  <si>
    <t>BS58</t>
  </si>
  <si>
    <t>MALTSMITHS BAVRN LAGER 4.6%30L</t>
  </si>
  <si>
    <t>MALTSMITHS BAVARIAN</t>
  </si>
  <si>
    <t>CM33</t>
  </si>
  <si>
    <t>MALTSMITHS US IPA4.6%12X33CLCN</t>
  </si>
  <si>
    <t>MALTSMTHS US IPA BOT</t>
  </si>
  <si>
    <t>DQ11</t>
  </si>
  <si>
    <t>MALTSMTHS BAVLGR4.6%12X33CLNRB</t>
  </si>
  <si>
    <t>MALTSMTHS BAV BOTT</t>
  </si>
  <si>
    <t>DQ10</t>
  </si>
  <si>
    <t>MALTSMTHS US IPA4.6%12X33CLNRB</t>
  </si>
  <si>
    <t>AV50</t>
  </si>
  <si>
    <t>MANCHESTER PALE ALE 9CSK 4%</t>
  </si>
  <si>
    <t>DK29</t>
  </si>
  <si>
    <t>MANNS BROWN 275MLX24 NRB 2.8%</t>
  </si>
  <si>
    <t>MANNS BROWN 275ML</t>
  </si>
  <si>
    <t>3992</t>
  </si>
  <si>
    <t>MANSFIELD DARK SMOOTH 50L 3.5%</t>
  </si>
  <si>
    <t>MANSFIELD DARK SMOOT</t>
  </si>
  <si>
    <t>3988</t>
  </si>
  <si>
    <t>MANSFIELD SMTH BITTER 11G 3.9%</t>
  </si>
  <si>
    <t>MANSFIELD SMTH CRMY</t>
  </si>
  <si>
    <t>MARSTONS EPA 9CASK 3.6%</t>
  </si>
  <si>
    <t>MARSTONS EPA</t>
  </si>
  <si>
    <t>DF53</t>
  </si>
  <si>
    <t>MARSTONS LOW C 275MLX24 NRB 4.</t>
  </si>
  <si>
    <t>MARSTONS LOW C 275ML</t>
  </si>
  <si>
    <t>10782</t>
  </si>
  <si>
    <t>AA80</t>
  </si>
  <si>
    <t>MARSTONS PEDIGREE 18 CASK(81.8</t>
  </si>
  <si>
    <t>MARSTONS PEDIGREE</t>
  </si>
  <si>
    <t>AA06</t>
  </si>
  <si>
    <t>MARSTONS PEDIGREE 9 CASK(40.9L</t>
  </si>
  <si>
    <t>AAM1</t>
  </si>
  <si>
    <t>MCEWANS 60/ 11 KEG 3.2%</t>
  </si>
  <si>
    <t>MCEWANS 60</t>
  </si>
  <si>
    <t>AAM2</t>
  </si>
  <si>
    <t>MCEWANS 70/ 11KEG 3.7%</t>
  </si>
  <si>
    <t>MCEWANS 70</t>
  </si>
  <si>
    <t>AAM3</t>
  </si>
  <si>
    <t>MCEWANS 80/ 11KEG 4.2%</t>
  </si>
  <si>
    <t>MCEWANS 80</t>
  </si>
  <si>
    <t>AS41</t>
  </si>
  <si>
    <t>MCEWANS BEST SCOTCH 11KEG 3.6%</t>
  </si>
  <si>
    <t>MCEWANS BEST SCOTCH</t>
  </si>
  <si>
    <t>AAM4</t>
  </si>
  <si>
    <t>MCEWANS EXPORT 11 KEG 4.5%</t>
  </si>
  <si>
    <t>MCEWANS EXPORT</t>
  </si>
  <si>
    <t>AU33</t>
  </si>
  <si>
    <t>MEANTIME YAKIMA RED 30L 4.1%</t>
  </si>
  <si>
    <t>MEANTIME YAKIMA RED</t>
  </si>
  <si>
    <t>DI99</t>
  </si>
  <si>
    <t>MILLER GENUINE DRAFT 330MLX24</t>
  </si>
  <si>
    <t>MILLER GENUINE DRAFT</t>
  </si>
  <si>
    <t>BL04</t>
  </si>
  <si>
    <t>BLONDE WITCH</t>
  </si>
  <si>
    <t>AU77</t>
  </si>
  <si>
    <t>MOORHOUSE WHITE WITCH 9CSK3.9</t>
  </si>
  <si>
    <t>MOORHOUSE WHITE WTCH</t>
  </si>
  <si>
    <t>AE21</t>
  </si>
  <si>
    <t>MOORHOUSES PRIDE OF PENDLE</t>
  </si>
  <si>
    <t>PRIDE OF PENDLE</t>
  </si>
  <si>
    <t>AS83</t>
  </si>
  <si>
    <t>MT LONDON PALE 11KEG 4.3%</t>
  </si>
  <si>
    <t>MT LONDON PALE</t>
  </si>
  <si>
    <t>BN65</t>
  </si>
  <si>
    <t>MURPHYS STOUT 11 KEG 4%</t>
  </si>
  <si>
    <t>MURPHYS STOUT</t>
  </si>
  <si>
    <t>AU50</t>
  </si>
  <si>
    <t>NEW WORLD 61 DEEP PA 9CSK 3.8%</t>
  </si>
  <si>
    <t>PEDIGREE NEW WORLD</t>
  </si>
  <si>
    <t>D181</t>
  </si>
  <si>
    <t>NEWCASTLE BROWN ALE 550X12 NRB</t>
  </si>
  <si>
    <t>NEWCASTLE BROWN ALE</t>
  </si>
  <si>
    <t>A381</t>
  </si>
  <si>
    <t>NEWCASTLE EXHIBITION 11 KEG 4.</t>
  </si>
  <si>
    <t>NEWCASTLE EXHIBITION</t>
  </si>
  <si>
    <t>AS79</t>
  </si>
  <si>
    <t>OLD GOLDEN HEN 9CSK 4.1%</t>
  </si>
  <si>
    <t>OLD GOLDEN HEN</t>
  </si>
  <si>
    <t>H454</t>
  </si>
  <si>
    <t>OLD MOUT KIWI &amp;LIME C12 500 4%</t>
  </si>
  <si>
    <t>OLD MOUT KIWI &amp;LIME</t>
  </si>
  <si>
    <t>H455</t>
  </si>
  <si>
    <t>OLD MOUT PASSION &amp; APPLE 500ML</t>
  </si>
  <si>
    <t>OLD MOUT PASS &amp;APPLE</t>
  </si>
  <si>
    <t>H457</t>
  </si>
  <si>
    <t>OLD MOUT STRAW&amp;POM 500ML PUBCO</t>
  </si>
  <si>
    <t>OLD MOUT POMEGRANATE</t>
  </si>
  <si>
    <t>H456</t>
  </si>
  <si>
    <t>OLD MOUT SUMMER BERRIES 500ML</t>
  </si>
  <si>
    <t>OLD MOUT SUM BERRIES</t>
  </si>
  <si>
    <t>BL11</t>
  </si>
  <si>
    <t>OLD SPECKLED HEN 9 CASK (40.9L</t>
  </si>
  <si>
    <t>OLD SPECKLED HEN</t>
  </si>
  <si>
    <t>AF38</t>
  </si>
  <si>
    <t>OTTER ALE 9 CSK 4.5%</t>
  </si>
  <si>
    <t>OTTER ALE</t>
  </si>
  <si>
    <t>AT45</t>
  </si>
  <si>
    <t>OTTER AMBER 9CSK 4%</t>
  </si>
  <si>
    <t>OTTER AMBER BITTER</t>
  </si>
  <si>
    <t>AF40</t>
  </si>
  <si>
    <t>OTTER BITTER 9C (41L) 3.6%</t>
  </si>
  <si>
    <t>OTTER BITTER</t>
  </si>
  <si>
    <t>35934</t>
  </si>
  <si>
    <t>AAZ7</t>
  </si>
  <si>
    <t>PEDIGREE AMBER ALE FASTCASK 9G</t>
  </si>
  <si>
    <t>AQ95</t>
  </si>
  <si>
    <t>PERONI 11 GALL KEG 5.1%</t>
  </si>
  <si>
    <t>PERONI</t>
  </si>
  <si>
    <t>DL05</t>
  </si>
  <si>
    <t>PERONI NASTRO AZZ' 330MLX24 NR</t>
  </si>
  <si>
    <t>PERONI NASTRO AZZ  3</t>
  </si>
  <si>
    <t>GB95</t>
  </si>
  <si>
    <t>PIMMS CIDER CUP 8X500ML 4%</t>
  </si>
  <si>
    <t>PIMMS CIDER CUP</t>
  </si>
  <si>
    <t>AAI0</t>
  </si>
  <si>
    <t>PRAVHA 11G 4%</t>
  </si>
  <si>
    <t>PRAVHA</t>
  </si>
  <si>
    <t>AW15</t>
  </si>
  <si>
    <t>PURITY LONGHORN IPA 30LTR 5%</t>
  </si>
  <si>
    <t>PURITY LONGHORN IPA</t>
  </si>
  <si>
    <t>AT61</t>
  </si>
  <si>
    <t>PURITY PURE UBU 9GAL CASK 4.5%</t>
  </si>
  <si>
    <t>PURITY PURE UBU</t>
  </si>
  <si>
    <t>AAR3</t>
  </si>
  <si>
    <t>PURTIY LAWLESS LAGER 4.5% 30L</t>
  </si>
  <si>
    <t>PURTIY LAWLESS</t>
  </si>
  <si>
    <t>BS26</t>
  </si>
  <si>
    <t>RED STRIPE 11KEG (50L) 4.7%</t>
  </si>
  <si>
    <t>RED STRIPE</t>
  </si>
  <si>
    <t>CL76</t>
  </si>
  <si>
    <t>RED STRIPE 440MLX24 CAN 4.7%</t>
  </si>
  <si>
    <t>RED STRIPE 440ML</t>
  </si>
  <si>
    <t>GB76</t>
  </si>
  <si>
    <t>REKORD MANGO &amp; RASPB 15X500 4%</t>
  </si>
  <si>
    <t>REKORD MANGO &amp; RASP</t>
  </si>
  <si>
    <t>GB77</t>
  </si>
  <si>
    <t>REKORD PASSIONFRUIT 15X500M 4%</t>
  </si>
  <si>
    <t>REKORD PASSIONFRUIT</t>
  </si>
  <si>
    <t>GB73</t>
  </si>
  <si>
    <t>REKORD STRAWB&amp;LIME 15X500ML 4%</t>
  </si>
  <si>
    <t>REKORD STRAW &amp; LIME</t>
  </si>
  <si>
    <t>GB88</t>
  </si>
  <si>
    <t>REKORD WILD BERRY 15X500M 4%</t>
  </si>
  <si>
    <t>REKORD WILD BERRY</t>
  </si>
  <si>
    <t>GC27</t>
  </si>
  <si>
    <t>REKORDERLIG PEAR 15X500ML 4%</t>
  </si>
  <si>
    <t>REKORDERLIG PEAR 500</t>
  </si>
  <si>
    <t>GC16</t>
  </si>
  <si>
    <t>REKORDERLIG SPICED PLUM 15X500</t>
  </si>
  <si>
    <t>REKORDERLIG SPICED</t>
  </si>
  <si>
    <t>38699</t>
  </si>
  <si>
    <t>REVISIONIST LAGER 30L 4%</t>
  </si>
  <si>
    <t>REVISIONIST LAGER</t>
  </si>
  <si>
    <t>AE41</t>
  </si>
  <si>
    <t>RINGWOOD 49er 9 CASK (40.9L) 4</t>
  </si>
  <si>
    <t>RINGWOOD 49ER</t>
  </si>
  <si>
    <t>22698</t>
  </si>
  <si>
    <t>22702</t>
  </si>
  <si>
    <t>RINGWOOD BOONDOGGLE 9CSK 4.2%</t>
  </si>
  <si>
    <t>RINGWOOD BOONDOGGLE</t>
  </si>
  <si>
    <t>AP92</t>
  </si>
  <si>
    <t>22708</t>
  </si>
  <si>
    <t>AB20</t>
  </si>
  <si>
    <t>RINGWOOD RAZORBACK 9 CSK  3.8%</t>
  </si>
  <si>
    <t>22643</t>
  </si>
  <si>
    <t>RINGWOOD RAZORBACK 9G 3.8%</t>
  </si>
  <si>
    <t>RINGWOOD RAZORBACK</t>
  </si>
  <si>
    <t>ABP0</t>
  </si>
  <si>
    <t>BM02</t>
  </si>
  <si>
    <t>ROBINSONS DIZZY BLONDE 9CK 3.8</t>
  </si>
  <si>
    <t>ROBINSONS DIZZY BLON</t>
  </si>
  <si>
    <t>AAU6</t>
  </si>
  <si>
    <t>ROBINSONS TROOPER 9CSK 4.7%</t>
  </si>
  <si>
    <t>FB79</t>
  </si>
  <si>
    <t>ROSIES PIG FLAT TYRE 4% 10LBIB</t>
  </si>
  <si>
    <t>63</t>
  </si>
  <si>
    <t>ROSIES PIG FLAT TYRE</t>
  </si>
  <si>
    <t>Westons</t>
  </si>
  <si>
    <t>3251</t>
  </si>
  <si>
    <t>SADDLETANK 9G 3.8%</t>
  </si>
  <si>
    <t>BP83</t>
  </si>
  <si>
    <t>SAGRES 11 KEG 5%</t>
  </si>
  <si>
    <t>SAGRES</t>
  </si>
  <si>
    <t>DN47</t>
  </si>
  <si>
    <t>SAM ADAMS BOSTON LAGER 24X330</t>
  </si>
  <si>
    <t>BOSTON LAGER 330ML</t>
  </si>
  <si>
    <t>AR02</t>
  </si>
  <si>
    <t>SAN MIGUEL 11GAL KEG 5.0%</t>
  </si>
  <si>
    <t>SAN MIGUEL</t>
  </si>
  <si>
    <t>DK38</t>
  </si>
  <si>
    <t>SAN MIGUEL 24X330M NRB 5%</t>
  </si>
  <si>
    <t>SAN MIGUEL 330ML</t>
  </si>
  <si>
    <t>DN53</t>
  </si>
  <si>
    <t>F540</t>
  </si>
  <si>
    <t>SCRUMPY JACK 11KEG 50L 5.2%</t>
  </si>
  <si>
    <t>BULMERS SCRUMPY JACK</t>
  </si>
  <si>
    <t>AQ64</t>
  </si>
  <si>
    <t>SHARPS ATLANTIC 9G CASK 4.2%</t>
  </si>
  <si>
    <t>68</t>
  </si>
  <si>
    <t>SHARPS ATLANTIC</t>
  </si>
  <si>
    <t>Sharp's Brewery Limited</t>
  </si>
  <si>
    <t>AF34</t>
  </si>
  <si>
    <t>SHARPS DOOM BAR 9 CASK 4%</t>
  </si>
  <si>
    <t>SHARPS DOOM BAR BITT</t>
  </si>
  <si>
    <t>AR16</t>
  </si>
  <si>
    <t>SHEP NEAME SPITFIRE 9CSK 40.9L</t>
  </si>
  <si>
    <t>SHEP NEAME SPITFIRE</t>
  </si>
  <si>
    <t>AZ46</t>
  </si>
  <si>
    <t>SHEPS SPITFIRE GOLD 9CSK 4.1%</t>
  </si>
  <si>
    <t>SPITFIRE GOLD</t>
  </si>
  <si>
    <t>AW52</t>
  </si>
  <si>
    <t>SHIPYARD AMERICAN PALE 30L 4.5</t>
  </si>
  <si>
    <t>SHIPYARD AMERICAN</t>
  </si>
  <si>
    <t>58765</t>
  </si>
  <si>
    <t>AF36</t>
  </si>
  <si>
    <t>SHRPS CORNISH COASTER 9CSK 3.6</t>
  </si>
  <si>
    <t>SHARPS CORNISH COAST</t>
  </si>
  <si>
    <t>DL30</t>
  </si>
  <si>
    <t>SINGHA BOT (C24) 330ML 5%</t>
  </si>
  <si>
    <t>SINGHA 330ML</t>
  </si>
  <si>
    <t>DQ39</t>
  </si>
  <si>
    <t>SKINNY LAGER 4% 24X330ML NRB</t>
  </si>
  <si>
    <t>SKINNY LAGER 330</t>
  </si>
  <si>
    <t>SGC14</t>
  </si>
  <si>
    <t>SMIRNOFF CIDER PASS&amp;LIME 4%500</t>
  </si>
  <si>
    <t>SMIRNOFF CIDER PAS&amp;L</t>
  </si>
  <si>
    <t>SGC15</t>
  </si>
  <si>
    <t>SMIRNOFF CIDER RASP&amp;POME 4%500</t>
  </si>
  <si>
    <t>SMIRNOFF CIDER RAS&amp;P</t>
  </si>
  <si>
    <t>J546</t>
  </si>
  <si>
    <t>SMIRNOFF ICE 4% 275ML NRB</t>
  </si>
  <si>
    <t>SMIRNOFF ICE 275M</t>
  </si>
  <si>
    <t>J547</t>
  </si>
  <si>
    <t>SMIRNOFF ICE PET 4% (C24) 275M</t>
  </si>
  <si>
    <t>SMIRNOFF ICE PET</t>
  </si>
  <si>
    <t>DN02</t>
  </si>
  <si>
    <t>SOL MEXICAN BEER 330ML NRB 4.5</t>
  </si>
  <si>
    <t>SOL MEXICAN BEER 330</t>
  </si>
  <si>
    <t>FB44</t>
  </si>
  <si>
    <t>SOMERSBY 11KEG (50L) 4.5%</t>
  </si>
  <si>
    <t>SOMERSBY</t>
  </si>
  <si>
    <t>BM12</t>
  </si>
  <si>
    <t>ST AUSTELL PROPER JOB 9CSK4.5%</t>
  </si>
  <si>
    <t>67</t>
  </si>
  <si>
    <t>ST AUSTELL PROP JOB</t>
  </si>
  <si>
    <t>St. Austell Brewery Company Ltd</t>
  </si>
  <si>
    <t>BC98</t>
  </si>
  <si>
    <t>ST AUSTELL TRIBUTE 9 CASK 4.2%</t>
  </si>
  <si>
    <t>ST AUSTELL TRIBUTE</t>
  </si>
  <si>
    <t>AZ89</t>
  </si>
  <si>
    <t>STAROPRAMEN 11KEG 5%</t>
  </si>
  <si>
    <t>STAROPRAMEN</t>
  </si>
  <si>
    <t>AS63</t>
  </si>
  <si>
    <t>STELLA ARTOIS 10 KEG(45.5L)4.8</t>
  </si>
  <si>
    <t>STELLA ARTOIS 5%</t>
  </si>
  <si>
    <t>AR00</t>
  </si>
  <si>
    <t>STELLA ARTOIS 11G KEG 4%</t>
  </si>
  <si>
    <t>STELLA ARTOIS 4%</t>
  </si>
  <si>
    <t>DN24</t>
  </si>
  <si>
    <t>STELLA ARTOIS 330MLX24 NRB 4.8</t>
  </si>
  <si>
    <t>STELLA ARTOIS 330ML</t>
  </si>
  <si>
    <t>BH08</t>
  </si>
  <si>
    <t>STONES BEST 11 KEG 3.7%</t>
  </si>
  <si>
    <t>STONES BEST</t>
  </si>
  <si>
    <t>F537</t>
  </si>
  <si>
    <t>STRONGBOW 11 KEG (50L)</t>
  </si>
  <si>
    <t>BULMERS STRONGBOW</t>
  </si>
  <si>
    <t>H062</t>
  </si>
  <si>
    <t>STRONGBOW CAN 440X24 5%</t>
  </si>
  <si>
    <t>BULMERS STRONGBOW 44</t>
  </si>
  <si>
    <t>F709</t>
  </si>
  <si>
    <t>STRONGBOW CLOUDY APPLE 30L 4.5</t>
  </si>
  <si>
    <t>STRONGBOW CLOUDY</t>
  </si>
  <si>
    <t>F681</t>
  </si>
  <si>
    <t>STRONGBOW DARK FRUIT 11KEG 4%</t>
  </si>
  <si>
    <t>STRONGBOW DARK FRUIT</t>
  </si>
  <si>
    <t>F696</t>
  </si>
  <si>
    <t>STRONGBOW DARK FRUIT 30LTR 4%</t>
  </si>
  <si>
    <t>F663</t>
  </si>
  <si>
    <t>SYMOND FOUNDERS RESERVE 11KEG</t>
  </si>
  <si>
    <t>SYMONDS FOUNDERS RES</t>
  </si>
  <si>
    <t>AW29</t>
  </si>
  <si>
    <t>T.TAYLOR BOLTMAKER 9CASK 4%</t>
  </si>
  <si>
    <t>59</t>
  </si>
  <si>
    <t>T TAYLOR BOLTMAKER</t>
  </si>
  <si>
    <t>Timothy Taylor</t>
  </si>
  <si>
    <t>BJ67</t>
  </si>
  <si>
    <t>T.TAYLOR GOLDEN BEST 9C (40.9L</t>
  </si>
  <si>
    <t>T TAYLOR GOLDEN BEST</t>
  </si>
  <si>
    <t>AI20</t>
  </si>
  <si>
    <t>T TAYLOR LANDLORD</t>
  </si>
  <si>
    <t>AB99</t>
  </si>
  <si>
    <t>T.TAYLOR LANDLORD 9C (40.9L) 4</t>
  </si>
  <si>
    <t>AS36</t>
  </si>
  <si>
    <t>TARTAN SPECIAL 11KEG 3.7%</t>
  </si>
  <si>
    <t>TARTAN SPECIAL</t>
  </si>
  <si>
    <t>BN79</t>
  </si>
  <si>
    <t>TENNENTS LAGER 4% 11KEG</t>
  </si>
  <si>
    <t>TENNENTS LAGER</t>
  </si>
  <si>
    <t>AA64</t>
  </si>
  <si>
    <t>TETLEY BITTER</t>
  </si>
  <si>
    <t>AA62</t>
  </si>
  <si>
    <t>TETLEY BITTER 9 CASK (40.9L) 3</t>
  </si>
  <si>
    <t>ABI7</t>
  </si>
  <si>
    <t>TETLEY DARK MILD 11G KEG 2.8%</t>
  </si>
  <si>
    <t>TETLEY DARK MILD</t>
  </si>
  <si>
    <t>ABI8</t>
  </si>
  <si>
    <t>TETLEY IMPERIAL 11KEG 4.1%</t>
  </si>
  <si>
    <t>TETLEY IMPERIAL</t>
  </si>
  <si>
    <t>AA65</t>
  </si>
  <si>
    <t>TETLEY SMOOTHFLOW 11 KEG (50L)</t>
  </si>
  <si>
    <t>TETLEY SMOOTHFLOW</t>
  </si>
  <si>
    <t>AB44</t>
  </si>
  <si>
    <t>TETLEY SMOOTHFLOW 18 KEG (80L)</t>
  </si>
  <si>
    <t>FB53</t>
  </si>
  <si>
    <t>THATCHERS CHED VAL 20LBIB6%</t>
  </si>
  <si>
    <t>48</t>
  </si>
  <si>
    <t>THATCH CHEDD VAL BIB</t>
  </si>
  <si>
    <t>Thatchers</t>
  </si>
  <si>
    <t>FA20</t>
  </si>
  <si>
    <t>THATCHERS DRY CIDER 11KEG 4.8%</t>
  </si>
  <si>
    <t>THATCHERS DRY</t>
  </si>
  <si>
    <t>FA21</t>
  </si>
  <si>
    <t>THATCHERS GOLD 11 KEG 4.8%</t>
  </si>
  <si>
    <t>THATCHERS GOLD</t>
  </si>
  <si>
    <t>GB33</t>
  </si>
  <si>
    <t>THATCHERS KATY 12X500ML BT 7.4</t>
  </si>
  <si>
    <t>THATCHERS KATY 500ML</t>
  </si>
  <si>
    <t>FB86</t>
  </si>
  <si>
    <t>THATCHERS SOMERSET HAZE 11G</t>
  </si>
  <si>
    <t>THATCHERS SOMER HAZE</t>
  </si>
  <si>
    <t>FB94</t>
  </si>
  <si>
    <t>THATCHERS STANS TRAD 20LTRBIB</t>
  </si>
  <si>
    <t>THATCHERS TRADITIONA</t>
  </si>
  <si>
    <t>FC06</t>
  </si>
  <si>
    <t>THATCHERS STANS TRAD 50LTR 6%</t>
  </si>
  <si>
    <t>DP81</t>
  </si>
  <si>
    <t>THE LAWNMOWER 4.8% 330ML (C24)</t>
  </si>
  <si>
    <t>THE LAWNMOWER</t>
  </si>
  <si>
    <t>BJ48</t>
  </si>
  <si>
    <t>THEAKSTONS BEST 11 KEG (50L) 3</t>
  </si>
  <si>
    <t>THEAKSTONS BEST KEG</t>
  </si>
  <si>
    <t>BK58</t>
  </si>
  <si>
    <t>THEAKSTONS BEST 9CSK 3.8%</t>
  </si>
  <si>
    <t>THEAKSTONS BEST</t>
  </si>
  <si>
    <t>BK36</t>
  </si>
  <si>
    <t>THEAKSTONS LIGHTFOOT 9G 4.1%</t>
  </si>
  <si>
    <t>THEAKSTONS LIGHTFOOT</t>
  </si>
  <si>
    <t>A359</t>
  </si>
  <si>
    <t>THEAKSTONS MILD 11 KEG (50L) 3</t>
  </si>
  <si>
    <t>THEAKSTONS MILD</t>
  </si>
  <si>
    <t>BK62</t>
  </si>
  <si>
    <t>THEAKSTONS OLD PECULIAR 9 CASK</t>
  </si>
  <si>
    <t>THEAKSTONS OLD PECUL</t>
  </si>
  <si>
    <t>CJ19</t>
  </si>
  <si>
    <t>THEAKSTONS OP 500ML NRBX8 5.6%</t>
  </si>
  <si>
    <t>THEAKSTONS  OP BOTT</t>
  </si>
  <si>
    <t>BM61</t>
  </si>
  <si>
    <t>THEAKSTONS SMOOTH DARK 11KEG</t>
  </si>
  <si>
    <t>THEAKSTONS SMOOTH DA</t>
  </si>
  <si>
    <t>BK61</t>
  </si>
  <si>
    <t>THEAKSTONS XB</t>
  </si>
  <si>
    <t>AL75</t>
  </si>
  <si>
    <t>THWAITES LANCASTER BOMBER 9G</t>
  </si>
  <si>
    <t>THWAITES LANCASTER B</t>
  </si>
  <si>
    <t>47518</t>
  </si>
  <si>
    <t>THWAITES SMOOTH 11GAL KEG 3.4%</t>
  </si>
  <si>
    <t>THWAITES SMOOTH</t>
  </si>
  <si>
    <t>BS34</t>
  </si>
  <si>
    <t>TIGER 30L KEG 4.8%</t>
  </si>
  <si>
    <t>TIGER BEER</t>
  </si>
  <si>
    <t>CI51</t>
  </si>
  <si>
    <t>TIGER BEER 330ML NRB 4.8%</t>
  </si>
  <si>
    <t>TIGER BEER 330ML</t>
  </si>
  <si>
    <t>AZ65</t>
  </si>
  <si>
    <t>TITANIC PLUM PORTER 9CSK 4.9%</t>
  </si>
  <si>
    <t>DP14</t>
  </si>
  <si>
    <t>TROOPER IRON MAID 8X500ML 4.7%</t>
  </si>
  <si>
    <t>TROOPER 500ML</t>
  </si>
  <si>
    <t>AR67</t>
  </si>
  <si>
    <t>TROPHY D/FLOW 10 KEG  3.6%</t>
  </si>
  <si>
    <t>TROPHY D FLOW</t>
  </si>
  <si>
    <t>DP13</t>
  </si>
  <si>
    <t>TYSKIE POLISH BEER 20x500M 5.6</t>
  </si>
  <si>
    <t>TYSKIE POLISH BEER</t>
  </si>
  <si>
    <t>AZ01</t>
  </si>
  <si>
    <t>UPHAM PUNTERS 9 CASK 4%</t>
  </si>
  <si>
    <t>UPHAM PUNTERS</t>
  </si>
  <si>
    <t>AAT5</t>
  </si>
  <si>
    <t>USHERS 1824</t>
  </si>
  <si>
    <t>J180</t>
  </si>
  <si>
    <t>VK APPLE &amp; MANGO (C24) 4%</t>
  </si>
  <si>
    <t>VK APPLE &amp; MANGO</t>
  </si>
  <si>
    <t>JC20</t>
  </si>
  <si>
    <t>VK BLACK CHERRY (C24) 4%</t>
  </si>
  <si>
    <t>VK BLACK CHERRY</t>
  </si>
  <si>
    <t>JB80</t>
  </si>
  <si>
    <t>VK BLUE NRB 275ML (C24) 4%</t>
  </si>
  <si>
    <t>VK BLUE</t>
  </si>
  <si>
    <t>JB81</t>
  </si>
  <si>
    <t>VK ICE STORM (C24) 4%</t>
  </si>
  <si>
    <t>VK ICE STORM</t>
  </si>
  <si>
    <t>JB85</t>
  </si>
  <si>
    <t>VK ORANGE &amp; PASSIONFRUIT (C24)</t>
  </si>
  <si>
    <t>VK ORANGE &amp; PASSION</t>
  </si>
  <si>
    <t>J645</t>
  </si>
  <si>
    <t>VK STRAWBERRY &amp; LIME (C24) 4%</t>
  </si>
  <si>
    <t>VK STRAWBERRY&amp;LIME</t>
  </si>
  <si>
    <t>J426</t>
  </si>
  <si>
    <t>VK TROPICAL FRUITS 275MLX24 4%</t>
  </si>
  <si>
    <t>VK TROPICAL</t>
  </si>
  <si>
    <t>AV34</t>
  </si>
  <si>
    <t>WADWORTH 6X 9 CASK (40.9L) 4.1</t>
  </si>
  <si>
    <t>WADWORTH 6X</t>
  </si>
  <si>
    <t>BD63</t>
  </si>
  <si>
    <t>WADWORTH IPA 9G CSK 3.6%</t>
  </si>
  <si>
    <t>WADWORTH IPA</t>
  </si>
  <si>
    <t>DJ95</t>
  </si>
  <si>
    <t>WAGGLE DANCE 5% 8X500ML</t>
  </si>
  <si>
    <t>WAGGLE DANCE 500</t>
  </si>
  <si>
    <t>BK96</t>
  </si>
  <si>
    <t>WAINWRIGHT BLONDE 9CSK 4.1%</t>
  </si>
  <si>
    <t>THWAITES WAINWRIGHTS</t>
  </si>
  <si>
    <t>DP16</t>
  </si>
  <si>
    <t>WEST INDIES PORTER 8X500ML 3.8</t>
  </si>
  <si>
    <t>WEST INDIES PORTER</t>
  </si>
  <si>
    <t>FC13</t>
  </si>
  <si>
    <t>WESTONS 10L MULLED CIDER 4%</t>
  </si>
  <si>
    <t>WESTONS MULLED CIDER</t>
  </si>
  <si>
    <t>FB46</t>
  </si>
  <si>
    <t>WESTONS MORTIMERS ORCHARD 50L</t>
  </si>
  <si>
    <t>WESTONS ORCHARD</t>
  </si>
  <si>
    <t>FB20</t>
  </si>
  <si>
    <t>WESTONS OLD ROSIE 20L BIB 7.3%</t>
  </si>
  <si>
    <t>WESTONS OLD ROSIE</t>
  </si>
  <si>
    <t>FB45</t>
  </si>
  <si>
    <t>WESTONS ROSIES PIG BIB 20L 4.8</t>
  </si>
  <si>
    <t>WESTONS ROSIES BIB</t>
  </si>
  <si>
    <t>FB13</t>
  </si>
  <si>
    <t>WESTONS STOWFORD PRESS 11K(50L</t>
  </si>
  <si>
    <t>WESTONS STOWFORD PRE</t>
  </si>
  <si>
    <t>GB75</t>
  </si>
  <si>
    <t>WESTONS WYLDWOOD 12x500ML 6%</t>
  </si>
  <si>
    <t>WESTONS WYLDWOOD</t>
  </si>
  <si>
    <t>AQ37</t>
  </si>
  <si>
    <t>WHITBREAD BEST</t>
  </si>
  <si>
    <t>DN96</t>
  </si>
  <si>
    <t>WHITBREAD GOLD LBL CAN24X330ML</t>
  </si>
  <si>
    <t>WHITBREAD GOLD LB330</t>
  </si>
  <si>
    <t>AU86</t>
  </si>
  <si>
    <t>WHITSTABLE BAY 9CSK 3.9%</t>
  </si>
  <si>
    <t>AAH8</t>
  </si>
  <si>
    <t>WHITSTABLE BAY PALE ALE 30L3.9</t>
  </si>
  <si>
    <t>WHITSTABLE BAY PA</t>
  </si>
  <si>
    <t>J576</t>
  </si>
  <si>
    <t>WKD BLUE PET 4% (C24)</t>
  </si>
  <si>
    <t>69</t>
  </si>
  <si>
    <t>WKD BLUE PET</t>
  </si>
  <si>
    <t>SHS Sales &amp; Marketing</t>
  </si>
  <si>
    <t>J763</t>
  </si>
  <si>
    <t>WKD IRN BREW 4% 27ML NRB</t>
  </si>
  <si>
    <t>WKD IRN BREW 275ML</t>
  </si>
  <si>
    <t>J762</t>
  </si>
  <si>
    <t>WKD VODKA BLUE 4% 275ML NRB</t>
  </si>
  <si>
    <t>WKD VODKA BLUE 275</t>
  </si>
  <si>
    <t>J765</t>
  </si>
  <si>
    <t>WKD VODKA RED 4% 275ML NRB</t>
  </si>
  <si>
    <t>WKD VODKA RED 275</t>
  </si>
  <si>
    <t>AC07</t>
  </si>
  <si>
    <t>WOODFORDES WHERRY 9 CASK (40L)</t>
  </si>
  <si>
    <t>WOODFORDES WHERRY</t>
  </si>
  <si>
    <t>H833</t>
  </si>
  <si>
    <t>WOODPECKER (C24) 275ML NRB 3.5</t>
  </si>
  <si>
    <t>BULMERS WOODPECKER 2</t>
  </si>
  <si>
    <t>F538</t>
  </si>
  <si>
    <t>WOODPECKER 11 KEG 50L 4%</t>
  </si>
  <si>
    <t>BULMERS WOODPECKER</t>
  </si>
  <si>
    <t>BB61</t>
  </si>
  <si>
    <t>WORTHINGTON CREAMFLOW 11K(50L)</t>
  </si>
  <si>
    <t>WORTHINGTON CREAMFLO</t>
  </si>
  <si>
    <t>BE74</t>
  </si>
  <si>
    <t>WORTHINGTON CREAMFLOW 22K(100L</t>
  </si>
  <si>
    <t>AK96</t>
  </si>
  <si>
    <t>ABC2</t>
  </si>
  <si>
    <t>WYE VALLEY BUTTY BACH4.5 9GCSK</t>
  </si>
  <si>
    <t>WYE VALLEY BUTTY BAC</t>
  </si>
  <si>
    <t>AP51</t>
  </si>
  <si>
    <t>WYE VALLEY HPA 9 CASK 4.0%</t>
  </si>
  <si>
    <t>WYE VALLEY HPA</t>
  </si>
  <si>
    <t>AS35</t>
  </si>
  <si>
    <t>YOUNGERS BEST PALE 11KEG 3.1%</t>
  </si>
  <si>
    <t>YOUNGERS BEST PALE</t>
  </si>
  <si>
    <t>AS34</t>
  </si>
  <si>
    <t>YOUNGERS SCOTCH BITTER 11KEG</t>
  </si>
  <si>
    <t>YOUNGERS SCOTCH</t>
  </si>
  <si>
    <t>AA89</t>
  </si>
  <si>
    <t>YOUNGS BITTER 9 CASK (40L) 3.7</t>
  </si>
  <si>
    <t>YOUNGS BITTER</t>
  </si>
  <si>
    <t>BG98</t>
  </si>
  <si>
    <t>YOUNGS SPECIAL</t>
  </si>
  <si>
    <t>Item No_</t>
  </si>
  <si>
    <t>Sales Code</t>
  </si>
  <si>
    <t>Starting Date</t>
  </si>
  <si>
    <t>Ending Date</t>
  </si>
  <si>
    <t>Unit Price</t>
  </si>
  <si>
    <t>Item Status Code</t>
  </si>
  <si>
    <t>001</t>
  </si>
  <si>
    <t>LIVE</t>
  </si>
  <si>
    <t>500</t>
  </si>
  <si>
    <t>400</t>
  </si>
  <si>
    <t>311</t>
  </si>
  <si>
    <t>304</t>
  </si>
  <si>
    <t>306</t>
  </si>
  <si>
    <t>307</t>
  </si>
  <si>
    <t>309</t>
  </si>
  <si>
    <t>DPUNBCF</t>
  </si>
  <si>
    <t>DSTARBCF1</t>
  </si>
  <si>
    <t>310</t>
  </si>
  <si>
    <t>200</t>
  </si>
  <si>
    <t>201</t>
  </si>
  <si>
    <t>202</t>
  </si>
  <si>
    <t>305</t>
  </si>
  <si>
    <t>308</t>
  </si>
  <si>
    <t>100</t>
  </si>
  <si>
    <t>203</t>
  </si>
  <si>
    <t>501</t>
  </si>
  <si>
    <t>DSTAR1MIN</t>
  </si>
  <si>
    <t>DSTAR2MIN</t>
  </si>
  <si>
    <t>12201</t>
  </si>
  <si>
    <t>12304</t>
  </si>
  <si>
    <t>12354</t>
  </si>
  <si>
    <t>12356</t>
  </si>
  <si>
    <t>12358</t>
  </si>
  <si>
    <t>12363</t>
  </si>
  <si>
    <t>12584</t>
  </si>
  <si>
    <t>12707</t>
  </si>
  <si>
    <t>12869</t>
  </si>
  <si>
    <t>12951</t>
  </si>
  <si>
    <t>12961</t>
  </si>
  <si>
    <t>13499</t>
  </si>
  <si>
    <t>13716</t>
  </si>
  <si>
    <t>14070</t>
  </si>
  <si>
    <t>14102</t>
  </si>
  <si>
    <t>14288</t>
  </si>
  <si>
    <t>14404</t>
  </si>
  <si>
    <t>14548</t>
  </si>
  <si>
    <t>14716</t>
  </si>
  <si>
    <t>14813</t>
  </si>
  <si>
    <t>14904</t>
  </si>
  <si>
    <t>15334</t>
  </si>
  <si>
    <t>15468</t>
  </si>
  <si>
    <t>15558</t>
  </si>
  <si>
    <t>15570</t>
  </si>
  <si>
    <t>15596</t>
  </si>
  <si>
    <t>15657</t>
  </si>
  <si>
    <t>15660</t>
  </si>
  <si>
    <t>15661</t>
  </si>
  <si>
    <t>15662</t>
  </si>
  <si>
    <t>15720</t>
  </si>
  <si>
    <t>15721</t>
  </si>
  <si>
    <t>15722</t>
  </si>
  <si>
    <t>15723</t>
  </si>
  <si>
    <t>15725</t>
  </si>
  <si>
    <t>15726</t>
  </si>
  <si>
    <t>15878</t>
  </si>
  <si>
    <t>15879</t>
  </si>
  <si>
    <t>16028</t>
  </si>
  <si>
    <t>16073</t>
  </si>
  <si>
    <t>16222</t>
  </si>
  <si>
    <t>16229</t>
  </si>
  <si>
    <t>16361</t>
  </si>
  <si>
    <t>16365</t>
  </si>
  <si>
    <t>16440</t>
  </si>
  <si>
    <t>16453</t>
  </si>
  <si>
    <t>16456</t>
  </si>
  <si>
    <t>16459</t>
  </si>
  <si>
    <t>16899</t>
  </si>
  <si>
    <t>17311</t>
  </si>
  <si>
    <t>17312</t>
  </si>
  <si>
    <t>17380</t>
  </si>
  <si>
    <t>17534</t>
  </si>
  <si>
    <t>17545</t>
  </si>
  <si>
    <t>17605</t>
  </si>
  <si>
    <t>17613</t>
  </si>
  <si>
    <t>17652</t>
  </si>
  <si>
    <t>17653</t>
  </si>
  <si>
    <t>17654</t>
  </si>
  <si>
    <t>17656</t>
  </si>
  <si>
    <t>17657</t>
  </si>
  <si>
    <t>17679</t>
  </si>
  <si>
    <t>17729</t>
  </si>
  <si>
    <t>17737</t>
  </si>
  <si>
    <t>17738</t>
  </si>
  <si>
    <t>17739</t>
  </si>
  <si>
    <t>17905</t>
  </si>
  <si>
    <t>17910</t>
  </si>
  <si>
    <t>17944</t>
  </si>
  <si>
    <t>17946</t>
  </si>
  <si>
    <t>17973</t>
  </si>
  <si>
    <t>17975</t>
  </si>
  <si>
    <t>17977</t>
  </si>
  <si>
    <t>18036</t>
  </si>
  <si>
    <t>18042</t>
  </si>
  <si>
    <t>18044</t>
  </si>
  <si>
    <t>18460</t>
  </si>
  <si>
    <t>18488</t>
  </si>
  <si>
    <t>18540</t>
  </si>
  <si>
    <t>2041</t>
  </si>
  <si>
    <t>2046</t>
  </si>
  <si>
    <t>4701</t>
  </si>
  <si>
    <t>56569</t>
  </si>
  <si>
    <t>56570</t>
  </si>
  <si>
    <t>56572</t>
  </si>
  <si>
    <t>56575</t>
  </si>
  <si>
    <t>56576</t>
  </si>
  <si>
    <t>56578</t>
  </si>
  <si>
    <t>56581</t>
  </si>
  <si>
    <t>56583</t>
  </si>
  <si>
    <t>56584</t>
  </si>
  <si>
    <t>56587</t>
  </si>
  <si>
    <t>56588</t>
  </si>
  <si>
    <t>56589</t>
  </si>
  <si>
    <t>56590</t>
  </si>
  <si>
    <t>56592</t>
  </si>
  <si>
    <t>56593</t>
  </si>
  <si>
    <t>56595</t>
  </si>
  <si>
    <t>56598</t>
  </si>
  <si>
    <t>56599</t>
  </si>
  <si>
    <t>56600</t>
  </si>
  <si>
    <t>56602</t>
  </si>
  <si>
    <t>56603</t>
  </si>
  <si>
    <t>56606</t>
  </si>
  <si>
    <t>56609</t>
  </si>
  <si>
    <t>56614</t>
  </si>
  <si>
    <t>56616</t>
  </si>
  <si>
    <t>56622</t>
  </si>
  <si>
    <t>56624</t>
  </si>
  <si>
    <t>56625</t>
  </si>
  <si>
    <t>56627</t>
  </si>
  <si>
    <t>56629</t>
  </si>
  <si>
    <t>56634</t>
  </si>
  <si>
    <t>56635</t>
  </si>
  <si>
    <t>56638</t>
  </si>
  <si>
    <t>56642</t>
  </si>
  <si>
    <t>56643</t>
  </si>
  <si>
    <t>56644</t>
  </si>
  <si>
    <t>56645</t>
  </si>
  <si>
    <t>56656</t>
  </si>
  <si>
    <t>56657</t>
  </si>
  <si>
    <t>56660</t>
  </si>
  <si>
    <t>56663</t>
  </si>
  <si>
    <t>56678</t>
  </si>
  <si>
    <t>56681</t>
  </si>
  <si>
    <t>56682</t>
  </si>
  <si>
    <t>56686</t>
  </si>
  <si>
    <t>56687</t>
  </si>
  <si>
    <t>56691</t>
  </si>
  <si>
    <t>56696</t>
  </si>
  <si>
    <t>56706</t>
  </si>
  <si>
    <t>56732</t>
  </si>
  <si>
    <t>56734</t>
  </si>
  <si>
    <t>56739</t>
  </si>
  <si>
    <t>56759</t>
  </si>
  <si>
    <t>56770</t>
  </si>
  <si>
    <t>56804</t>
  </si>
  <si>
    <t>56806</t>
  </si>
  <si>
    <t>56875</t>
  </si>
  <si>
    <t>56887</t>
  </si>
  <si>
    <t>56898</t>
  </si>
  <si>
    <t>56924</t>
  </si>
  <si>
    <t>56925</t>
  </si>
  <si>
    <t>56935</t>
  </si>
  <si>
    <t>56936</t>
  </si>
  <si>
    <t>56944</t>
  </si>
  <si>
    <t>56945</t>
  </si>
  <si>
    <t>56946</t>
  </si>
  <si>
    <t>56947</t>
  </si>
  <si>
    <t>56951</t>
  </si>
  <si>
    <t>56977</t>
  </si>
  <si>
    <t>56996</t>
  </si>
  <si>
    <t>57007</t>
  </si>
  <si>
    <t>57008</t>
  </si>
  <si>
    <t>57010</t>
  </si>
  <si>
    <t>57020</t>
  </si>
  <si>
    <t>57038</t>
  </si>
  <si>
    <t>57040</t>
  </si>
  <si>
    <t>57041</t>
  </si>
  <si>
    <t>57044</t>
  </si>
  <si>
    <t>57060</t>
  </si>
  <si>
    <t>57063</t>
  </si>
  <si>
    <t>57065</t>
  </si>
  <si>
    <t>57066</t>
  </si>
  <si>
    <t>57069</t>
  </si>
  <si>
    <t>57070</t>
  </si>
  <si>
    <t>57079</t>
  </si>
  <si>
    <t>57081</t>
  </si>
  <si>
    <t>57084</t>
  </si>
  <si>
    <t>57089</t>
  </si>
  <si>
    <t>57092</t>
  </si>
  <si>
    <t>57139</t>
  </si>
  <si>
    <t>57143</t>
  </si>
  <si>
    <t>57152</t>
  </si>
  <si>
    <t>57166</t>
  </si>
  <si>
    <t>57190</t>
  </si>
  <si>
    <t>57196</t>
  </si>
  <si>
    <t>57197</t>
  </si>
  <si>
    <t>57208</t>
  </si>
  <si>
    <t>57223</t>
  </si>
  <si>
    <t>57227</t>
  </si>
  <si>
    <t>57232</t>
  </si>
  <si>
    <t>57285</t>
  </si>
  <si>
    <t>57286</t>
  </si>
  <si>
    <t>57288</t>
  </si>
  <si>
    <t>57289</t>
  </si>
  <si>
    <t>57290</t>
  </si>
  <si>
    <t>57291</t>
  </si>
  <si>
    <t>57297</t>
  </si>
  <si>
    <t>57298</t>
  </si>
  <si>
    <t>57299</t>
  </si>
  <si>
    <t>57313</t>
  </si>
  <si>
    <t>57334</t>
  </si>
  <si>
    <t>57359</t>
  </si>
  <si>
    <t>57370</t>
  </si>
  <si>
    <t>57371</t>
  </si>
  <si>
    <t>57372</t>
  </si>
  <si>
    <t>57373</t>
  </si>
  <si>
    <t>57407</t>
  </si>
  <si>
    <t>57424</t>
  </si>
  <si>
    <t>57440</t>
  </si>
  <si>
    <t>57462</t>
  </si>
  <si>
    <t>57489</t>
  </si>
  <si>
    <t>57490</t>
  </si>
  <si>
    <t>57491</t>
  </si>
  <si>
    <t>57493</t>
  </si>
  <si>
    <t>57494</t>
  </si>
  <si>
    <t>57543</t>
  </si>
  <si>
    <t>57544</t>
  </si>
  <si>
    <t>57545</t>
  </si>
  <si>
    <t>57546</t>
  </si>
  <si>
    <t>57553</t>
  </si>
  <si>
    <t>57558</t>
  </si>
  <si>
    <t>57559</t>
  </si>
  <si>
    <t>57560</t>
  </si>
  <si>
    <t>57566</t>
  </si>
  <si>
    <t>57574</t>
  </si>
  <si>
    <t>57580</t>
  </si>
  <si>
    <t>57584</t>
  </si>
  <si>
    <t>57585</t>
  </si>
  <si>
    <t>57634</t>
  </si>
  <si>
    <t>57636</t>
  </si>
  <si>
    <t>57649</t>
  </si>
  <si>
    <t>57684</t>
  </si>
  <si>
    <t>57688</t>
  </si>
  <si>
    <t>57690</t>
  </si>
  <si>
    <t>57693</t>
  </si>
  <si>
    <t>57694</t>
  </si>
  <si>
    <t>57701</t>
  </si>
  <si>
    <t>57715</t>
  </si>
  <si>
    <t>57718</t>
  </si>
  <si>
    <t>57722</t>
  </si>
  <si>
    <t>57723</t>
  </si>
  <si>
    <t>57724</t>
  </si>
  <si>
    <t>57725</t>
  </si>
  <si>
    <t>57726</t>
  </si>
  <si>
    <t>57727</t>
  </si>
  <si>
    <t>57766</t>
  </si>
  <si>
    <t>57768</t>
  </si>
  <si>
    <t>57789</t>
  </si>
  <si>
    <t>57790</t>
  </si>
  <si>
    <t>57791</t>
  </si>
  <si>
    <t>57799</t>
  </si>
  <si>
    <t>57800</t>
  </si>
  <si>
    <t>57823</t>
  </si>
  <si>
    <t>57824</t>
  </si>
  <si>
    <t>57826</t>
  </si>
  <si>
    <t>57827</t>
  </si>
  <si>
    <t>57829</t>
  </si>
  <si>
    <t>57830</t>
  </si>
  <si>
    <t>57865</t>
  </si>
  <si>
    <t>57878</t>
  </si>
  <si>
    <t>57921</t>
  </si>
  <si>
    <t>57989</t>
  </si>
  <si>
    <t>57998</t>
  </si>
  <si>
    <t>57999</t>
  </si>
  <si>
    <t>58000</t>
  </si>
  <si>
    <t>58187</t>
  </si>
  <si>
    <t>58214</t>
  </si>
  <si>
    <t>58215</t>
  </si>
  <si>
    <t>58216</t>
  </si>
  <si>
    <t>58248</t>
  </si>
  <si>
    <t>58252</t>
  </si>
  <si>
    <t>58253</t>
  </si>
  <si>
    <t>58260</t>
  </si>
  <si>
    <t>58319</t>
  </si>
  <si>
    <t>58472</t>
  </si>
  <si>
    <t>58557</t>
  </si>
  <si>
    <t>58594</t>
  </si>
  <si>
    <t>58735</t>
  </si>
  <si>
    <t>58910</t>
  </si>
  <si>
    <t>58913</t>
  </si>
  <si>
    <t>59122</t>
  </si>
  <si>
    <t>59200</t>
  </si>
  <si>
    <t>59271</t>
  </si>
  <si>
    <t>59452</t>
  </si>
  <si>
    <t>59455</t>
  </si>
  <si>
    <t>59471</t>
  </si>
  <si>
    <t>59494</t>
  </si>
  <si>
    <t>59524</t>
  </si>
  <si>
    <t>59558</t>
  </si>
  <si>
    <t>59577</t>
  </si>
  <si>
    <t>59578</t>
  </si>
  <si>
    <t>59579</t>
  </si>
  <si>
    <t>59653</t>
  </si>
  <si>
    <t>59685</t>
  </si>
  <si>
    <t>59690</t>
  </si>
  <si>
    <t>59720</t>
  </si>
  <si>
    <t>59726</t>
  </si>
  <si>
    <t>59736</t>
  </si>
  <si>
    <t>59747</t>
  </si>
  <si>
    <t>59907</t>
  </si>
  <si>
    <t>60030</t>
  </si>
  <si>
    <t>60084</t>
  </si>
  <si>
    <t>60162</t>
  </si>
  <si>
    <t>60235</t>
  </si>
  <si>
    <t>60243</t>
  </si>
  <si>
    <t>60277</t>
  </si>
  <si>
    <t>60278</t>
  </si>
  <si>
    <t>60279</t>
  </si>
  <si>
    <t>60280</t>
  </si>
  <si>
    <t>60281</t>
  </si>
  <si>
    <t>60283</t>
  </si>
  <si>
    <t>60440</t>
  </si>
  <si>
    <t>60445</t>
  </si>
  <si>
    <t>60457</t>
  </si>
  <si>
    <t>60559</t>
  </si>
  <si>
    <t>60560</t>
  </si>
  <si>
    <t>60571</t>
  </si>
  <si>
    <t>60649</t>
  </si>
  <si>
    <t>60653</t>
  </si>
  <si>
    <t>60655</t>
  </si>
  <si>
    <t>60702</t>
  </si>
  <si>
    <t>60813</t>
  </si>
  <si>
    <t>60814</t>
  </si>
  <si>
    <t>60815</t>
  </si>
  <si>
    <t>60816</t>
  </si>
  <si>
    <t>60817</t>
  </si>
  <si>
    <t>60818</t>
  </si>
  <si>
    <t>60835</t>
  </si>
  <si>
    <t>60836</t>
  </si>
  <si>
    <t>60977</t>
  </si>
  <si>
    <t>61060</t>
  </si>
  <si>
    <t>61139</t>
  </si>
  <si>
    <t>61140</t>
  </si>
  <si>
    <t>61157</t>
  </si>
  <si>
    <t>61159</t>
  </si>
  <si>
    <t>61471</t>
  </si>
  <si>
    <t>61474</t>
  </si>
  <si>
    <t>61495</t>
  </si>
  <si>
    <t>61496</t>
  </si>
  <si>
    <t>61743</t>
  </si>
  <si>
    <t>61744</t>
  </si>
  <si>
    <t>61917</t>
  </si>
  <si>
    <t>61918</t>
  </si>
  <si>
    <t>61919</t>
  </si>
  <si>
    <t>61964</t>
  </si>
  <si>
    <t>61965</t>
  </si>
  <si>
    <t>61966</t>
  </si>
  <si>
    <t>61967</t>
  </si>
  <si>
    <t>62010</t>
  </si>
  <si>
    <t>62016</t>
  </si>
  <si>
    <t>62018</t>
  </si>
  <si>
    <t>AAA9</t>
  </si>
  <si>
    <t>AAQ5</t>
  </si>
  <si>
    <t>AAT8</t>
  </si>
  <si>
    <t>ABC5</t>
  </si>
  <si>
    <t>ABI6</t>
  </si>
  <si>
    <t>ABJ7</t>
  </si>
  <si>
    <t>ABJ8</t>
  </si>
  <si>
    <t>ABJ9</t>
  </si>
  <si>
    <t>ABK1</t>
  </si>
  <si>
    <t>ABL2</t>
  </si>
  <si>
    <t>ABL3</t>
  </si>
  <si>
    <t>ABL4</t>
  </si>
  <si>
    <t>ABL6</t>
  </si>
  <si>
    <t>ABM4</t>
  </si>
  <si>
    <t>ABM5</t>
  </si>
  <si>
    <t>ABM6</t>
  </si>
  <si>
    <t>ABM7</t>
  </si>
  <si>
    <t>ABM8</t>
  </si>
  <si>
    <t>ABN3</t>
  </si>
  <si>
    <t>AJ21</t>
  </si>
  <si>
    <t>AR52</t>
  </si>
  <si>
    <t>AS25</t>
  </si>
  <si>
    <t>AS51</t>
  </si>
  <si>
    <t>AT73</t>
  </si>
  <si>
    <t>AT96</t>
  </si>
  <si>
    <t>AZ53</t>
  </si>
  <si>
    <t>AZ74</t>
  </si>
  <si>
    <t>AZ91</t>
  </si>
  <si>
    <t>BC41</t>
  </si>
  <si>
    <t>BD81</t>
  </si>
  <si>
    <t>BN36</t>
  </si>
  <si>
    <t>BQ07</t>
  </si>
  <si>
    <t>BQ55</t>
  </si>
  <si>
    <t>BR29</t>
  </si>
  <si>
    <t>BR94</t>
  </si>
  <si>
    <t>DP15</t>
  </si>
  <si>
    <t>GC17</t>
  </si>
  <si>
    <t>H186</t>
  </si>
  <si>
    <t>H187</t>
  </si>
  <si>
    <t>H296</t>
  </si>
  <si>
    <t>H386</t>
  </si>
  <si>
    <t>H388</t>
  </si>
  <si>
    <t>I018</t>
  </si>
  <si>
    <t>K205</t>
  </si>
  <si>
    <t>K236</t>
  </si>
  <si>
    <t>K238</t>
  </si>
  <si>
    <t>K400</t>
  </si>
  <si>
    <t>K401</t>
  </si>
  <si>
    <t>K724</t>
  </si>
  <si>
    <t>K725</t>
  </si>
  <si>
    <t>K726</t>
  </si>
  <si>
    <t>K727</t>
  </si>
  <si>
    <t>K728</t>
  </si>
  <si>
    <t>K731</t>
  </si>
  <si>
    <t>K733</t>
  </si>
  <si>
    <t>K734</t>
  </si>
  <si>
    <t>K763</t>
  </si>
  <si>
    <t>K765</t>
  </si>
  <si>
    <t>K774</t>
  </si>
  <si>
    <t>K791</t>
  </si>
  <si>
    <t>K796</t>
  </si>
  <si>
    <t>K808</t>
  </si>
  <si>
    <t>K827</t>
  </si>
  <si>
    <t>K828</t>
  </si>
  <si>
    <t>K829</t>
  </si>
  <si>
    <t>K831</t>
  </si>
  <si>
    <t>K832</t>
  </si>
  <si>
    <t>K833</t>
  </si>
  <si>
    <t>K835</t>
  </si>
  <si>
    <t>K836</t>
  </si>
  <si>
    <t>K870</t>
  </si>
  <si>
    <t>K884</t>
  </si>
  <si>
    <t>K885</t>
  </si>
  <si>
    <t>K886</t>
  </si>
  <si>
    <t>K887</t>
  </si>
  <si>
    <t>K888</t>
  </si>
  <si>
    <t>K889</t>
  </si>
  <si>
    <t>K909</t>
  </si>
  <si>
    <t>K924</t>
  </si>
  <si>
    <t>K925</t>
  </si>
  <si>
    <t>K926</t>
  </si>
  <si>
    <t>K934</t>
  </si>
  <si>
    <t>KA23</t>
  </si>
  <si>
    <t>KA25</t>
  </si>
  <si>
    <t>KA29</t>
  </si>
  <si>
    <t>KA88</t>
  </si>
  <si>
    <t>KA90</t>
  </si>
  <si>
    <t>KA93</t>
  </si>
  <si>
    <t>KA98</t>
  </si>
  <si>
    <t>KA99</t>
  </si>
  <si>
    <t>KB02</t>
  </si>
  <si>
    <t>KB03</t>
  </si>
  <si>
    <t>KB06</t>
  </si>
  <si>
    <t>KB24</t>
  </si>
  <si>
    <t>KB26</t>
  </si>
  <si>
    <t>KB31</t>
  </si>
  <si>
    <t>KB33</t>
  </si>
  <si>
    <t>KB34</t>
  </si>
  <si>
    <t>KB42</t>
  </si>
  <si>
    <t>KB44</t>
  </si>
  <si>
    <t>KC18</t>
  </si>
  <si>
    <t>KC20</t>
  </si>
  <si>
    <t>KC26</t>
  </si>
  <si>
    <t>KC55</t>
  </si>
  <si>
    <t>KE08</t>
  </si>
  <si>
    <t>KE09</t>
  </si>
  <si>
    <t>KE16</t>
  </si>
  <si>
    <t>KE17</t>
  </si>
  <si>
    <t>KE18</t>
  </si>
  <si>
    <t>KE19</t>
  </si>
  <si>
    <t>KE73</t>
  </si>
  <si>
    <t>KE74</t>
  </si>
  <si>
    <t>KE76</t>
  </si>
  <si>
    <t>KE78</t>
  </si>
  <si>
    <t>KE79</t>
  </si>
  <si>
    <t>KE81</t>
  </si>
  <si>
    <t>KE88</t>
  </si>
  <si>
    <t>KF05</t>
  </si>
  <si>
    <t>KF06</t>
  </si>
  <si>
    <t>KF07</t>
  </si>
  <si>
    <t>KF10</t>
  </si>
  <si>
    <t>KF11</t>
  </si>
  <si>
    <t>KF17</t>
  </si>
  <si>
    <t>KF18</t>
  </si>
  <si>
    <t>KF44</t>
  </si>
  <si>
    <t>KF45</t>
  </si>
  <si>
    <t>KF48</t>
  </si>
  <si>
    <t>KF49</t>
  </si>
  <si>
    <t>KF61</t>
  </si>
  <si>
    <t>KF71</t>
  </si>
  <si>
    <t>KF73</t>
  </si>
  <si>
    <t>KF74</t>
  </si>
  <si>
    <t>KF79</t>
  </si>
  <si>
    <t>KF80</t>
  </si>
  <si>
    <t>KF81</t>
  </si>
  <si>
    <t>KF89</t>
  </si>
  <si>
    <t>KF90</t>
  </si>
  <si>
    <t>KF91</t>
  </si>
  <si>
    <t>KF92</t>
  </si>
  <si>
    <t>KF94</t>
  </si>
  <si>
    <t>KF95</t>
  </si>
  <si>
    <t>KF99</t>
  </si>
  <si>
    <t>KG01</t>
  </si>
  <si>
    <t>KG04</t>
  </si>
  <si>
    <t>KG05</t>
  </si>
  <si>
    <t>KG06</t>
  </si>
  <si>
    <t>KG08</t>
  </si>
  <si>
    <t>KG09</t>
  </si>
  <si>
    <t>KG10</t>
  </si>
  <si>
    <t>KG11</t>
  </si>
  <si>
    <t>KG21</t>
  </si>
  <si>
    <t>KG27</t>
  </si>
  <si>
    <t>KG59</t>
  </si>
  <si>
    <t>KG68</t>
  </si>
  <si>
    <t>KG69</t>
  </si>
  <si>
    <t>KG70</t>
  </si>
  <si>
    <t>KG71</t>
  </si>
  <si>
    <t>KG72</t>
  </si>
  <si>
    <t>KG74</t>
  </si>
  <si>
    <t>KG75</t>
  </si>
  <si>
    <t>KNDLCOU1</t>
  </si>
  <si>
    <t>KNDLCOU2</t>
  </si>
  <si>
    <t>KNDLOFF</t>
  </si>
  <si>
    <t>SIBA11</t>
  </si>
  <si>
    <t>SIBA9</t>
  </si>
  <si>
    <t>T660</t>
  </si>
  <si>
    <t>Z516</t>
  </si>
  <si>
    <t>Z528</t>
  </si>
  <si>
    <t>Z601</t>
  </si>
  <si>
    <t>Z646</t>
  </si>
  <si>
    <t>Z672</t>
  </si>
  <si>
    <t>Z690</t>
  </si>
  <si>
    <t>Z902</t>
  </si>
  <si>
    <t>Z903</t>
  </si>
  <si>
    <t>Z907</t>
  </si>
  <si>
    <t>Z908</t>
  </si>
  <si>
    <t>Z932</t>
  </si>
  <si>
    <t>Z934</t>
  </si>
  <si>
    <t>DutyVolumeStartDate</t>
  </si>
  <si>
    <t>Duty Volume (litres)</t>
  </si>
  <si>
    <t>DutyVolumeEndDate</t>
  </si>
  <si>
    <t>Unit of Measure Code</t>
  </si>
  <si>
    <t>DutyCategoryStartDate</t>
  </si>
  <si>
    <t>DutyCategoryEndDate</t>
  </si>
  <si>
    <t>Duty Category Code</t>
  </si>
  <si>
    <t>DutyGroupStartDate</t>
  </si>
  <si>
    <t>DutyGroupEndDate</t>
  </si>
  <si>
    <t>Amount Per litre</t>
  </si>
  <si>
    <t>Lower ABV% Threshold</t>
  </si>
  <si>
    <t>Upper ABV% Threshold</t>
  </si>
  <si>
    <t>Lower ABV% Relational Operator</t>
  </si>
  <si>
    <t>Upper ABV% Relational Operator</t>
  </si>
  <si>
    <t>DutyAmount</t>
  </si>
  <si>
    <t>EACH</t>
  </si>
  <si>
    <t>BEER</t>
  </si>
  <si>
    <t>12193</t>
  </si>
  <si>
    <t>SPIRITS</t>
  </si>
  <si>
    <t>12197</t>
  </si>
  <si>
    <t>12287</t>
  </si>
  <si>
    <t>WINE_AND_MADE_WINE</t>
  </si>
  <si>
    <t>12293</t>
  </si>
  <si>
    <t>12357</t>
  </si>
  <si>
    <t>12404</t>
  </si>
  <si>
    <t>12630</t>
  </si>
  <si>
    <t>12631</t>
  </si>
  <si>
    <t>12636</t>
  </si>
  <si>
    <t>12705</t>
  </si>
  <si>
    <t>12706</t>
  </si>
  <si>
    <t>WINE_SPARKLING</t>
  </si>
  <si>
    <t>12840</t>
  </si>
  <si>
    <t>12965</t>
  </si>
  <si>
    <t>13068</t>
  </si>
  <si>
    <t>13237</t>
  </si>
  <si>
    <t>13239</t>
  </si>
  <si>
    <t>13495</t>
  </si>
  <si>
    <t>13497</t>
  </si>
  <si>
    <t>13498</t>
  </si>
  <si>
    <t>13501</t>
  </si>
  <si>
    <t>13502</t>
  </si>
  <si>
    <t>13521</t>
  </si>
  <si>
    <t>13542</t>
  </si>
  <si>
    <t>13564</t>
  </si>
  <si>
    <t>13591</t>
  </si>
  <si>
    <t>13656</t>
  </si>
  <si>
    <t>13714</t>
  </si>
  <si>
    <t>13737</t>
  </si>
  <si>
    <t>13807</t>
  </si>
  <si>
    <t>13859</t>
  </si>
  <si>
    <t>13990</t>
  </si>
  <si>
    <t>14041</t>
  </si>
  <si>
    <t>14221</t>
  </si>
  <si>
    <t>14267</t>
  </si>
  <si>
    <t>14307</t>
  </si>
  <si>
    <t>14551</t>
  </si>
  <si>
    <t>14582</t>
  </si>
  <si>
    <t>14717</t>
  </si>
  <si>
    <t>14840</t>
  </si>
  <si>
    <t>15398</t>
  </si>
  <si>
    <t>15399</t>
  </si>
  <si>
    <t>15401</t>
  </si>
  <si>
    <t>15402</t>
  </si>
  <si>
    <t>15403</t>
  </si>
  <si>
    <t>15425</t>
  </si>
  <si>
    <t>15471</t>
  </si>
  <si>
    <t>15472</t>
  </si>
  <si>
    <t>15520</t>
  </si>
  <si>
    <t>15568</t>
  </si>
  <si>
    <t>15569</t>
  </si>
  <si>
    <t>15572</t>
  </si>
  <si>
    <t>15589</t>
  </si>
  <si>
    <t>15597</t>
  </si>
  <si>
    <t>15672</t>
  </si>
  <si>
    <t>15834</t>
  </si>
  <si>
    <t>15848</t>
  </si>
  <si>
    <t>15849</t>
  </si>
  <si>
    <t>15926</t>
  </si>
  <si>
    <t>16043</t>
  </si>
  <si>
    <t>16156</t>
  </si>
  <si>
    <t>16350</t>
  </si>
  <si>
    <t>16401</t>
  </si>
  <si>
    <t>16457</t>
  </si>
  <si>
    <t>17520</t>
  </si>
  <si>
    <t>17601</t>
  </si>
  <si>
    <t>17658</t>
  </si>
  <si>
    <t>17664</t>
  </si>
  <si>
    <t>17665</t>
  </si>
  <si>
    <t>17942</t>
  </si>
  <si>
    <t>17943</t>
  </si>
  <si>
    <t>17945</t>
  </si>
  <si>
    <t>17948</t>
  </si>
  <si>
    <t>17949</t>
  </si>
  <si>
    <t>17974</t>
  </si>
  <si>
    <t>17978</t>
  </si>
  <si>
    <t>17979</t>
  </si>
  <si>
    <t>18043</t>
  </si>
  <si>
    <t>18111</t>
  </si>
  <si>
    <t>18462</t>
  </si>
  <si>
    <t>56567</t>
  </si>
  <si>
    <t>56573</t>
  </si>
  <si>
    <t>56577</t>
  </si>
  <si>
    <t>56579</t>
  </si>
  <si>
    <t>56580</t>
  </si>
  <si>
    <t>56591</t>
  </si>
  <si>
    <t>56594</t>
  </si>
  <si>
    <t>56596</t>
  </si>
  <si>
    <t>56601</t>
  </si>
  <si>
    <t>56604</t>
  </si>
  <si>
    <t>56605</t>
  </si>
  <si>
    <t>56608</t>
  </si>
  <si>
    <t>56651</t>
  </si>
  <si>
    <t>56655</t>
  </si>
  <si>
    <t>56661</t>
  </si>
  <si>
    <t>56669</t>
  </si>
  <si>
    <t>56670</t>
  </si>
  <si>
    <t>56684</t>
  </si>
  <si>
    <t>56689</t>
  </si>
  <si>
    <t>56690</t>
  </si>
  <si>
    <t>56695</t>
  </si>
  <si>
    <t>56697</t>
  </si>
  <si>
    <t>56701</t>
  </si>
  <si>
    <t>56731</t>
  </si>
  <si>
    <t>56733</t>
  </si>
  <si>
    <t>56735</t>
  </si>
  <si>
    <t>56736</t>
  </si>
  <si>
    <t>56750</t>
  </si>
  <si>
    <t>56760</t>
  </si>
  <si>
    <t>56772</t>
  </si>
  <si>
    <t>56791</t>
  </si>
  <si>
    <t>56798</t>
  </si>
  <si>
    <t>56799</t>
  </si>
  <si>
    <t>56802</t>
  </si>
  <si>
    <t>56876</t>
  </si>
  <si>
    <t>56877</t>
  </si>
  <si>
    <t>56880</t>
  </si>
  <si>
    <t>56881</t>
  </si>
  <si>
    <t>56882</t>
  </si>
  <si>
    <t>56883</t>
  </si>
  <si>
    <t>56884</t>
  </si>
  <si>
    <t>56886</t>
  </si>
  <si>
    <t>56908</t>
  </si>
  <si>
    <t>56909</t>
  </si>
  <si>
    <t>56919</t>
  </si>
  <si>
    <t>56921</t>
  </si>
  <si>
    <t>56922</t>
  </si>
  <si>
    <t>56923</t>
  </si>
  <si>
    <t>56926</t>
  </si>
  <si>
    <t>56929</t>
  </si>
  <si>
    <t>56931</t>
  </si>
  <si>
    <t>56932</t>
  </si>
  <si>
    <t>56933</t>
  </si>
  <si>
    <t>56943</t>
  </si>
  <si>
    <t>56950</t>
  </si>
  <si>
    <t>56964</t>
  </si>
  <si>
    <t>56965</t>
  </si>
  <si>
    <t>56966</t>
  </si>
  <si>
    <t>56968</t>
  </si>
  <si>
    <t>56969</t>
  </si>
  <si>
    <t>56970</t>
  </si>
  <si>
    <t>56974</t>
  </si>
  <si>
    <t>56975</t>
  </si>
  <si>
    <t>56978</t>
  </si>
  <si>
    <t>56998</t>
  </si>
  <si>
    <t>57000</t>
  </si>
  <si>
    <t>57001</t>
  </si>
  <si>
    <t>57002</t>
  </si>
  <si>
    <t>57005</t>
  </si>
  <si>
    <t>57012</t>
  </si>
  <si>
    <t>57023</t>
  </si>
  <si>
    <t>57025</t>
  </si>
  <si>
    <t>57037</t>
  </si>
  <si>
    <t>57043</t>
  </si>
  <si>
    <t>57045</t>
  </si>
  <si>
    <t>57061</t>
  </si>
  <si>
    <t>57064</t>
  </si>
  <si>
    <t>57085</t>
  </si>
  <si>
    <t>57086</t>
  </si>
  <si>
    <t>57101</t>
  </si>
  <si>
    <t>57106</t>
  </si>
  <si>
    <t>57122</t>
  </si>
  <si>
    <t>57129</t>
  </si>
  <si>
    <t>57136</t>
  </si>
  <si>
    <t>57145</t>
  </si>
  <si>
    <t>57146</t>
  </si>
  <si>
    <t>57150</t>
  </si>
  <si>
    <t>57151</t>
  </si>
  <si>
    <t>57154</t>
  </si>
  <si>
    <t>57157</t>
  </si>
  <si>
    <t>57158</t>
  </si>
  <si>
    <t>57170</t>
  </si>
  <si>
    <t>57209</t>
  </si>
  <si>
    <t>57210</t>
  </si>
  <si>
    <t>57214</t>
  </si>
  <si>
    <t>57219</t>
  </si>
  <si>
    <t>57220</t>
  </si>
  <si>
    <t>57222</t>
  </si>
  <si>
    <t>57224</t>
  </si>
  <si>
    <t>57225</t>
  </si>
  <si>
    <t>57226</t>
  </si>
  <si>
    <t>57230</t>
  </si>
  <si>
    <t>57231</t>
  </si>
  <si>
    <t>57235</t>
  </si>
  <si>
    <t>57236</t>
  </si>
  <si>
    <t>57241</t>
  </si>
  <si>
    <t>57251</t>
  </si>
  <si>
    <t>57252</t>
  </si>
  <si>
    <t>57254</t>
  </si>
  <si>
    <t>57256</t>
  </si>
  <si>
    <t>57257</t>
  </si>
  <si>
    <t>57314</t>
  </si>
  <si>
    <t>57333</t>
  </si>
  <si>
    <t>57343</t>
  </si>
  <si>
    <t>57354</t>
  </si>
  <si>
    <t>57410</t>
  </si>
  <si>
    <t>57413</t>
  </si>
  <si>
    <t>57416</t>
  </si>
  <si>
    <t>57419</t>
  </si>
  <si>
    <t>57420</t>
  </si>
  <si>
    <t>57421</t>
  </si>
  <si>
    <t>57425</t>
  </si>
  <si>
    <t>57426</t>
  </si>
  <si>
    <t>57430</t>
  </si>
  <si>
    <t>57434</t>
  </si>
  <si>
    <t>57438</t>
  </si>
  <si>
    <t>57441</t>
  </si>
  <si>
    <t>57477</t>
  </si>
  <si>
    <t>57479</t>
  </si>
  <si>
    <t>57492</t>
  </si>
  <si>
    <t>57511</t>
  </si>
  <si>
    <t>57527</t>
  </si>
  <si>
    <t>57528</t>
  </si>
  <si>
    <t>57529</t>
  </si>
  <si>
    <t>57542</t>
  </si>
  <si>
    <t>57552</t>
  </si>
  <si>
    <t>57575</t>
  </si>
  <si>
    <t>57576</t>
  </si>
  <si>
    <t>57577</t>
  </si>
  <si>
    <t>57579</t>
  </si>
  <si>
    <t>57588</t>
  </si>
  <si>
    <t>57589</t>
  </si>
  <si>
    <t>57600</t>
  </si>
  <si>
    <t>57612</t>
  </si>
  <si>
    <t>57642</t>
  </si>
  <si>
    <t>57646</t>
  </si>
  <si>
    <t>57648</t>
  </si>
  <si>
    <t>57650</t>
  </si>
  <si>
    <t>57651</t>
  </si>
  <si>
    <t>57653</t>
  </si>
  <si>
    <t>57654</t>
  </si>
  <si>
    <t>57655</t>
  </si>
  <si>
    <t>57656</t>
  </si>
  <si>
    <t>57657</t>
  </si>
  <si>
    <t>57674</t>
  </si>
  <si>
    <t>57685</t>
  </si>
  <si>
    <t>57686</t>
  </si>
  <si>
    <t>57687</t>
  </si>
  <si>
    <t>57695</t>
  </si>
  <si>
    <t>57696</t>
  </si>
  <si>
    <t>57702</t>
  </si>
  <si>
    <t>57714</t>
  </si>
  <si>
    <t>57730</t>
  </si>
  <si>
    <t>57731</t>
  </si>
  <si>
    <t>57767</t>
  </si>
  <si>
    <t>57801</t>
  </si>
  <si>
    <t>57812</t>
  </si>
  <si>
    <t>57844</t>
  </si>
  <si>
    <t>57870</t>
  </si>
  <si>
    <t>57877</t>
  </si>
  <si>
    <t>57892</t>
  </si>
  <si>
    <t>57893</t>
  </si>
  <si>
    <t>57903</t>
  </si>
  <si>
    <t>57904</t>
  </si>
  <si>
    <t>57905</t>
  </si>
  <si>
    <t>57958</t>
  </si>
  <si>
    <t>57965</t>
  </si>
  <si>
    <t>57986</t>
  </si>
  <si>
    <t>57991</t>
  </si>
  <si>
    <t>58025</t>
  </si>
  <si>
    <t>58189</t>
  </si>
  <si>
    <t>58196</t>
  </si>
  <si>
    <t>58198</t>
  </si>
  <si>
    <t>58199</t>
  </si>
  <si>
    <t>58200</t>
  </si>
  <si>
    <t>58202</t>
  </si>
  <si>
    <t>58203</t>
  </si>
  <si>
    <t>58207</t>
  </si>
  <si>
    <t>58211</t>
  </si>
  <si>
    <t>58217</t>
  </si>
  <si>
    <t>58218</t>
  </si>
  <si>
    <t>58250</t>
  </si>
  <si>
    <t>58254</t>
  </si>
  <si>
    <t>58258</t>
  </si>
  <si>
    <t>58259</t>
  </si>
  <si>
    <t>58285</t>
  </si>
  <si>
    <t>58286</t>
  </si>
  <si>
    <t>58306</t>
  </si>
  <si>
    <t>58320</t>
  </si>
  <si>
    <t>58456</t>
  </si>
  <si>
    <t>58475</t>
  </si>
  <si>
    <t>58476</t>
  </si>
  <si>
    <t>58582</t>
  </si>
  <si>
    <t>58919</t>
  </si>
  <si>
    <t>58920</t>
  </si>
  <si>
    <t>59108</t>
  </si>
  <si>
    <t>59421</t>
  </si>
  <si>
    <t>59422</t>
  </si>
  <si>
    <t>59451</t>
  </si>
  <si>
    <t>59453</t>
  </si>
  <si>
    <t>59454</t>
  </si>
  <si>
    <t>59457</t>
  </si>
  <si>
    <t>59485</t>
  </si>
  <si>
    <t>59486</t>
  </si>
  <si>
    <t>59503</t>
  </si>
  <si>
    <t>59506</t>
  </si>
  <si>
    <t>59507</t>
  </si>
  <si>
    <t>59521</t>
  </si>
  <si>
    <t>59522</t>
  </si>
  <si>
    <t>59523</t>
  </si>
  <si>
    <t>59527</t>
  </si>
  <si>
    <t>59654</t>
  </si>
  <si>
    <t>59687</t>
  </si>
  <si>
    <t>59691</t>
  </si>
  <si>
    <t>59711</t>
  </si>
  <si>
    <t>59712</t>
  </si>
  <si>
    <t>59725</t>
  </si>
  <si>
    <t>59892</t>
  </si>
  <si>
    <t>59904</t>
  </si>
  <si>
    <t>59905</t>
  </si>
  <si>
    <t>60013</t>
  </si>
  <si>
    <t>60014</t>
  </si>
  <si>
    <t>60269</t>
  </si>
  <si>
    <t>60504</t>
  </si>
  <si>
    <t>60505</t>
  </si>
  <si>
    <t>60506</t>
  </si>
  <si>
    <t>60507</t>
  </si>
  <si>
    <t>60508</t>
  </si>
  <si>
    <t>60526</t>
  </si>
  <si>
    <t>60556</t>
  </si>
  <si>
    <t>60572</t>
  </si>
  <si>
    <t>60575</t>
  </si>
  <si>
    <t>60650</t>
  </si>
  <si>
    <t>60651</t>
  </si>
  <si>
    <t>60659</t>
  </si>
  <si>
    <t>60701</t>
  </si>
  <si>
    <t>60727</t>
  </si>
  <si>
    <t>60729</t>
  </si>
  <si>
    <t>60733</t>
  </si>
  <si>
    <t>60741</t>
  </si>
  <si>
    <t>60781</t>
  </si>
  <si>
    <t>60782</t>
  </si>
  <si>
    <t>60819</t>
  </si>
  <si>
    <t>60833</t>
  </si>
  <si>
    <t>60834</t>
  </si>
  <si>
    <t>60975</t>
  </si>
  <si>
    <t>61011</t>
  </si>
  <si>
    <t>61068</t>
  </si>
  <si>
    <t>61155</t>
  </si>
  <si>
    <t>61156</t>
  </si>
  <si>
    <t>61497</t>
  </si>
  <si>
    <t>61713</t>
  </si>
  <si>
    <t>61802</t>
  </si>
  <si>
    <t>61804</t>
  </si>
  <si>
    <t>61807</t>
  </si>
  <si>
    <t>61868</t>
  </si>
  <si>
    <t>61869</t>
  </si>
  <si>
    <t>61907</t>
  </si>
  <si>
    <t>61908</t>
  </si>
  <si>
    <t>61915</t>
  </si>
  <si>
    <t>61916</t>
  </si>
  <si>
    <t>61935</t>
  </si>
  <si>
    <t>61942</t>
  </si>
  <si>
    <t>61957</t>
  </si>
  <si>
    <t>61960</t>
  </si>
  <si>
    <t>61961</t>
  </si>
  <si>
    <t>61962</t>
  </si>
  <si>
    <t>DN38</t>
  </si>
  <si>
    <t>CIDER_PERRY_STILL</t>
  </si>
  <si>
    <t>CIDER_PERRY_SPARK</t>
  </si>
  <si>
    <t>K830</t>
  </si>
  <si>
    <t>K837</t>
  </si>
  <si>
    <t>K838</t>
  </si>
  <si>
    <t>main</t>
  </si>
  <si>
    <t>sub</t>
  </si>
  <si>
    <t>minor</t>
  </si>
  <si>
    <t>Allow Invoice Disc_</t>
  </si>
  <si>
    <t>Allow Line Disc_</t>
  </si>
  <si>
    <t>Minimum Quantity</t>
  </si>
  <si>
    <t>Volume on Item</t>
  </si>
  <si>
    <t>Volume on Unit of Measure</t>
  </si>
  <si>
    <t>On Promotion</t>
  </si>
  <si>
    <t>13523</t>
  </si>
  <si>
    <t>No</t>
  </si>
  <si>
    <t>Yes</t>
  </si>
  <si>
    <t>56649</t>
  </si>
  <si>
    <t>56705</t>
  </si>
  <si>
    <t>58100</t>
  </si>
  <si>
    <t>61409</t>
  </si>
  <si>
    <t>61492</t>
  </si>
  <si>
    <t>BLKBUL</t>
  </si>
  <si>
    <t>57141</t>
  </si>
  <si>
    <t>56993</t>
  </si>
  <si>
    <t>60485</t>
  </si>
  <si>
    <t>60486</t>
  </si>
  <si>
    <t>60514</t>
  </si>
  <si>
    <t>57833</t>
  </si>
  <si>
    <t>15991</t>
  </si>
  <si>
    <t>56535</t>
  </si>
  <si>
    <t>57102</t>
  </si>
  <si>
    <t>56748</t>
  </si>
  <si>
    <t>58987</t>
  </si>
  <si>
    <t>57520</t>
  </si>
  <si>
    <t>56537</t>
  </si>
  <si>
    <t>56562</t>
  </si>
  <si>
    <t>15732</t>
  </si>
  <si>
    <t>15774</t>
  </si>
  <si>
    <t>15391</t>
  </si>
  <si>
    <t>15645</t>
  </si>
  <si>
    <t>12843</t>
  </si>
  <si>
    <t>56551</t>
  </si>
  <si>
    <t>56552</t>
  </si>
  <si>
    <t>57519</t>
  </si>
  <si>
    <t>58990</t>
  </si>
  <si>
    <t>59345</t>
  </si>
  <si>
    <t>15394</t>
  </si>
  <si>
    <t>14048</t>
  </si>
  <si>
    <t>61472</t>
  </si>
  <si>
    <t>59489</t>
  </si>
  <si>
    <t>56553</t>
  </si>
  <si>
    <t>56510</t>
  </si>
  <si>
    <t>56511</t>
  </si>
  <si>
    <t>57639</t>
  </si>
  <si>
    <t>15392</t>
  </si>
  <si>
    <t>16026</t>
  </si>
  <si>
    <t>16068</t>
  </si>
  <si>
    <t>13617</t>
  </si>
  <si>
    <t>57521</t>
  </si>
  <si>
    <t>57522</t>
  </si>
  <si>
    <t>57339</t>
  </si>
  <si>
    <t>57665</t>
  </si>
  <si>
    <t>58141</t>
  </si>
  <si>
    <t>59419</t>
  </si>
  <si>
    <t>58532</t>
  </si>
  <si>
    <t>56795</t>
  </si>
  <si>
    <t>57200</t>
  </si>
  <si>
    <t>57466</t>
  </si>
  <si>
    <t>12265</t>
  </si>
  <si>
    <t>12268</t>
  </si>
  <si>
    <t>12269</t>
  </si>
  <si>
    <t>14049</t>
  </si>
  <si>
    <t>57514</t>
  </si>
  <si>
    <t>60155</t>
  </si>
  <si>
    <t>59879</t>
  </si>
  <si>
    <t>56813</t>
  </si>
  <si>
    <t>16439</t>
  </si>
  <si>
    <t>16437</t>
  </si>
  <si>
    <t>16443</t>
  </si>
  <si>
    <t>16445</t>
  </si>
  <si>
    <t>16446</t>
  </si>
  <si>
    <t>14859</t>
  </si>
  <si>
    <t>56518</t>
  </si>
  <si>
    <t>56529</t>
  </si>
  <si>
    <t>12744</t>
  </si>
  <si>
    <t>56564</t>
  </si>
  <si>
    <t>58826</t>
  </si>
  <si>
    <t>56961</t>
  </si>
  <si>
    <t>13645</t>
  </si>
  <si>
    <t>56674</t>
  </si>
  <si>
    <t>57417</t>
  </si>
  <si>
    <t>58027</t>
  </si>
  <si>
    <t>57632</t>
  </si>
  <si>
    <t>57981</t>
  </si>
  <si>
    <t>57917</t>
  </si>
  <si>
    <t>57848</t>
  </si>
  <si>
    <t>57850</t>
  </si>
  <si>
    <t>57852</t>
  </si>
  <si>
    <t>57856</t>
  </si>
  <si>
    <t>57861</t>
  </si>
  <si>
    <t>57860</t>
  </si>
  <si>
    <t>57682</t>
  </si>
  <si>
    <t>57524</t>
  </si>
  <si>
    <t>58993</t>
  </si>
  <si>
    <t>56918</t>
  </si>
  <si>
    <t>13217</t>
  </si>
  <si>
    <t>12413</t>
  </si>
  <si>
    <t>16675</t>
  </si>
  <si>
    <t>17246</t>
  </si>
  <si>
    <t>17247</t>
  </si>
  <si>
    <t>17249</t>
  </si>
  <si>
    <t>59822</t>
  </si>
  <si>
    <t>60516</t>
  </si>
  <si>
    <t>57181</t>
  </si>
  <si>
    <t>57876</t>
  </si>
  <si>
    <t>58054</t>
  </si>
  <si>
    <t>58056</t>
  </si>
  <si>
    <t>61693</t>
  </si>
  <si>
    <t>61846</t>
  </si>
  <si>
    <t>15992</t>
  </si>
  <si>
    <t>58165</t>
  </si>
  <si>
    <t>58058</t>
  </si>
  <si>
    <t>58059</t>
  </si>
  <si>
    <t>58174</t>
  </si>
  <si>
    <t>59329</t>
  </si>
  <si>
    <t>59330</t>
  </si>
  <si>
    <t>56752</t>
  </si>
  <si>
    <t>56693</t>
  </si>
  <si>
    <t>56694</t>
  </si>
  <si>
    <t>15543</t>
  </si>
  <si>
    <t>60435</t>
  </si>
  <si>
    <t>57663</t>
  </si>
  <si>
    <t>57563</t>
  </si>
  <si>
    <t>16031</t>
  </si>
  <si>
    <t>13845</t>
  </si>
  <si>
    <t>12289</t>
  </si>
  <si>
    <t>12291</t>
  </si>
  <si>
    <t>12776</t>
  </si>
  <si>
    <t>13468</t>
  </si>
  <si>
    <t>60012</t>
  </si>
  <si>
    <t>60015</t>
  </si>
  <si>
    <t>60057</t>
  </si>
  <si>
    <t>59856</t>
  </si>
  <si>
    <t>21894</t>
  </si>
  <si>
    <t>61775</t>
  </si>
  <si>
    <t>61777</t>
  </si>
  <si>
    <t>13808</t>
  </si>
  <si>
    <t>13884</t>
  </si>
  <si>
    <t>14814</t>
  </si>
  <si>
    <t>13247</t>
  </si>
  <si>
    <t>13314</t>
  </si>
  <si>
    <t>12913</t>
  </si>
  <si>
    <t>13013</t>
  </si>
  <si>
    <t>12775</t>
  </si>
  <si>
    <t>60419</t>
  </si>
  <si>
    <t>57381</t>
  </si>
  <si>
    <t>16989</t>
  </si>
  <si>
    <t>64058</t>
  </si>
  <si>
    <t>12562</t>
  </si>
  <si>
    <t>12564</t>
  </si>
  <si>
    <t>61913</t>
  </si>
  <si>
    <t>61425</t>
  </si>
  <si>
    <t>60019</t>
  </si>
  <si>
    <t>15405</t>
  </si>
  <si>
    <t>59777</t>
  </si>
  <si>
    <t>57620</t>
  </si>
  <si>
    <t>14699</t>
  </si>
  <si>
    <t>14712</t>
  </si>
  <si>
    <t>13879</t>
  </si>
  <si>
    <t>15996</t>
  </si>
  <si>
    <t>16011</t>
  </si>
  <si>
    <t>15965</t>
  </si>
  <si>
    <t>15966</t>
  </si>
  <si>
    <t>12292</t>
  </si>
  <si>
    <t>12290</t>
  </si>
  <si>
    <t>12305</t>
  </si>
  <si>
    <t>12298</t>
  </si>
  <si>
    <t>61000</t>
  </si>
  <si>
    <t>61001</t>
  </si>
  <si>
    <t>60522</t>
  </si>
  <si>
    <t>60552</t>
  </si>
  <si>
    <t>60098</t>
  </si>
  <si>
    <t>16759</t>
  </si>
  <si>
    <t>61543</t>
  </si>
  <si>
    <t>61668</t>
  </si>
  <si>
    <t>61549</t>
  </si>
  <si>
    <t>13234</t>
  </si>
  <si>
    <t>13186</t>
  </si>
  <si>
    <t>61097</t>
  </si>
  <si>
    <t>57067</t>
  </si>
  <si>
    <t>57068</t>
  </si>
  <si>
    <t>57994</t>
  </si>
  <si>
    <t>57996</t>
  </si>
  <si>
    <t>57535</t>
  </si>
  <si>
    <t>57536</t>
  </si>
  <si>
    <t>57427</t>
  </si>
  <si>
    <t>57428</t>
  </si>
  <si>
    <t>57429</t>
  </si>
  <si>
    <t>13067</t>
  </si>
  <si>
    <t>13629</t>
  </si>
  <si>
    <t>15460</t>
  </si>
  <si>
    <t>15548</t>
  </si>
  <si>
    <t>58410</t>
  </si>
  <si>
    <t>57072</t>
  </si>
  <si>
    <t>57073</t>
  </si>
  <si>
    <t>56990</t>
  </si>
  <si>
    <t>57149</t>
  </si>
  <si>
    <t>56894</t>
  </si>
  <si>
    <t>56895</t>
  </si>
  <si>
    <t>56870</t>
  </si>
  <si>
    <t>56729</t>
  </si>
  <si>
    <t>56730</t>
  </si>
  <si>
    <t>56539</t>
  </si>
  <si>
    <t>56556</t>
  </si>
  <si>
    <t>56557</t>
  </si>
  <si>
    <t>56890</t>
  </si>
  <si>
    <t>56891</t>
  </si>
  <si>
    <t>56892</t>
  </si>
  <si>
    <t>56893</t>
  </si>
  <si>
    <t>56900</t>
  </si>
  <si>
    <t>56901</t>
  </si>
  <si>
    <t>56902</t>
  </si>
  <si>
    <t>56911</t>
  </si>
  <si>
    <t>56912</t>
  </si>
  <si>
    <t>56913</t>
  </si>
  <si>
    <t>56914</t>
  </si>
  <si>
    <t>56979</t>
  </si>
  <si>
    <t>56980</t>
  </si>
  <si>
    <t>56981</t>
  </si>
  <si>
    <t>57105</t>
  </si>
  <si>
    <t>58310</t>
  </si>
  <si>
    <t>57454</t>
  </si>
  <si>
    <t>56559</t>
  </si>
  <si>
    <t>56560</t>
  </si>
  <si>
    <t>56561</t>
  </si>
  <si>
    <t>57847</t>
  </si>
  <si>
    <t>61741</t>
  </si>
  <si>
    <t>56650</t>
  </si>
  <si>
    <t>56639</t>
  </si>
  <si>
    <t>56711</t>
  </si>
  <si>
    <t>56721</t>
  </si>
  <si>
    <t>56722</t>
  </si>
  <si>
    <t>57972</t>
  </si>
  <si>
    <t>59646</t>
  </si>
  <si>
    <t>59647</t>
  </si>
  <si>
    <t>59516</t>
  </si>
  <si>
    <t>59867</t>
  </si>
  <si>
    <t>60978</t>
  </si>
  <si>
    <t>60979</t>
  </si>
  <si>
    <t>16315</t>
  </si>
  <si>
    <t>15274</t>
  </si>
  <si>
    <t>56713</t>
  </si>
  <si>
    <t>59702</t>
  </si>
  <si>
    <t>14596</t>
  </si>
  <si>
    <t>12206</t>
  </si>
  <si>
    <t>59520</t>
  </si>
  <si>
    <t>59743</t>
  </si>
  <si>
    <t>59868</t>
  </si>
  <si>
    <t>57818</t>
  </si>
  <si>
    <t>57664</t>
  </si>
  <si>
    <t>17010</t>
  </si>
  <si>
    <t>56547</t>
  </si>
  <si>
    <t>14613</t>
  </si>
  <si>
    <t>14614</t>
  </si>
  <si>
    <t>14621</t>
  </si>
  <si>
    <t>14622</t>
  </si>
  <si>
    <t>16538</t>
  </si>
  <si>
    <t>12949</t>
  </si>
  <si>
    <t>56615</t>
  </si>
  <si>
    <t>14047</t>
  </si>
  <si>
    <t>58099</t>
  </si>
  <si>
    <t>61673</t>
  </si>
  <si>
    <t>14067</t>
  </si>
  <si>
    <t>57621</t>
  </si>
  <si>
    <t>12815</t>
  </si>
  <si>
    <t>12835</t>
  </si>
  <si>
    <t>14043</t>
  </si>
  <si>
    <t>57841</t>
  </si>
  <si>
    <t>56531</t>
  </si>
  <si>
    <t>57003</t>
  </si>
  <si>
    <t>12658</t>
  </si>
  <si>
    <t>56565</t>
  </si>
  <si>
    <t>56566</t>
  </si>
  <si>
    <t>58922</t>
  </si>
  <si>
    <t>58281</t>
  </si>
  <si>
    <t>58299</t>
  </si>
  <si>
    <t>56527</t>
  </si>
  <si>
    <t>56524</t>
  </si>
  <si>
    <t>57165</t>
  </si>
  <si>
    <t>13007</t>
  </si>
  <si>
    <t>56991</t>
  </si>
  <si>
    <t>56794</t>
  </si>
  <si>
    <t>56885</t>
  </si>
  <si>
    <t>57148</t>
  </si>
  <si>
    <t>58288</t>
  </si>
  <si>
    <t>61859</t>
  </si>
  <si>
    <t>61501</t>
  </si>
  <si>
    <t>61860</t>
  </si>
  <si>
    <t>61858</t>
  </si>
  <si>
    <t>58109</t>
  </si>
  <si>
    <t>58986</t>
  </si>
  <si>
    <t>60974</t>
  </si>
  <si>
    <t>56530</t>
  </si>
  <si>
    <t>56819</t>
  </si>
  <si>
    <t>56995</t>
  </si>
  <si>
    <t>56873</t>
  </si>
  <si>
    <t>14452</t>
  </si>
  <si>
    <t>12372</t>
  </si>
  <si>
    <t>12256</t>
  </si>
  <si>
    <t>57811</t>
  </si>
  <si>
    <t>61702</t>
  </si>
  <si>
    <t>57467</t>
  </si>
  <si>
    <t>13661</t>
  </si>
  <si>
    <t>57262</t>
  </si>
  <si>
    <t>57263</t>
  </si>
  <si>
    <t>60033</t>
  </si>
  <si>
    <t>58996</t>
  </si>
  <si>
    <t>59294</t>
  </si>
  <si>
    <t>59407</t>
  </si>
  <si>
    <t>57153</t>
  </si>
  <si>
    <t>14495</t>
  </si>
  <si>
    <t>14504</t>
  </si>
  <si>
    <t>60567</t>
  </si>
  <si>
    <t>14105</t>
  </si>
  <si>
    <t>12190</t>
  </si>
  <si>
    <t>57501</t>
  </si>
  <si>
    <t>57499</t>
  </si>
  <si>
    <t>59000</t>
  </si>
  <si>
    <t>58983</t>
  </si>
  <si>
    <t>58994</t>
  </si>
  <si>
    <t>56745</t>
  </si>
  <si>
    <t>56652</t>
  </si>
  <si>
    <t>28326</t>
  </si>
  <si>
    <t>61677</t>
  </si>
  <si>
    <t>61998</t>
  </si>
  <si>
    <t>13266</t>
  </si>
  <si>
    <t>14103</t>
  </si>
  <si>
    <t>56523</t>
  </si>
  <si>
    <t>56516</t>
  </si>
  <si>
    <t>58339</t>
  </si>
  <si>
    <t>59701</t>
  </si>
  <si>
    <t>57500</t>
  </si>
  <si>
    <t>57505</t>
  </si>
  <si>
    <t>58981</t>
  </si>
  <si>
    <t>59016</t>
  </si>
  <si>
    <t>56742</t>
  </si>
  <si>
    <t>61711</t>
  </si>
  <si>
    <t>56743</t>
  </si>
  <si>
    <t>56746</t>
  </si>
  <si>
    <t>59001</t>
  </si>
  <si>
    <t>12395</t>
  </si>
  <si>
    <t>61652</t>
  </si>
  <si>
    <t>13205</t>
  </si>
  <si>
    <t>56888</t>
  </si>
  <si>
    <t>59292</t>
  </si>
  <si>
    <t>57550</t>
  </si>
  <si>
    <t>15556</t>
  </si>
  <si>
    <t>15557</t>
  </si>
  <si>
    <t>15559</t>
  </si>
  <si>
    <t>62003</t>
  </si>
  <si>
    <t>13624</t>
  </si>
  <si>
    <t>13625</t>
  </si>
  <si>
    <t>13626</t>
  </si>
  <si>
    <t>13627</t>
  </si>
  <si>
    <t>57788</t>
  </si>
  <si>
    <t>57259</t>
  </si>
  <si>
    <t>57261</t>
  </si>
  <si>
    <t>57116</t>
  </si>
  <si>
    <t>56754</t>
  </si>
  <si>
    <t>56755</t>
  </si>
  <si>
    <t>56617</t>
  </si>
  <si>
    <t>56618</t>
  </si>
  <si>
    <t>56541</t>
  </si>
  <si>
    <t>56542</t>
  </si>
  <si>
    <t>56543</t>
  </si>
  <si>
    <t>56544</t>
  </si>
  <si>
    <t>56546</t>
  </si>
  <si>
    <t>16614</t>
  </si>
  <si>
    <t>16615</t>
  </si>
  <si>
    <t>16616</t>
  </si>
  <si>
    <t>16617</t>
  </si>
  <si>
    <t>16618</t>
  </si>
  <si>
    <t>16605</t>
  </si>
  <si>
    <t>16607</t>
  </si>
  <si>
    <t>16608</t>
  </si>
  <si>
    <t>16609</t>
  </si>
  <si>
    <t>16610</t>
  </si>
  <si>
    <t>16611</t>
  </si>
  <si>
    <t>16612</t>
  </si>
  <si>
    <t>16613</t>
  </si>
  <si>
    <t>57266</t>
  </si>
  <si>
    <t>57267</t>
  </si>
  <si>
    <t>57268</t>
  </si>
  <si>
    <t>57269</t>
  </si>
  <si>
    <t>57270</t>
  </si>
  <si>
    <t>57271</t>
  </si>
  <si>
    <t>57272</t>
  </si>
  <si>
    <t>57926</t>
  </si>
  <si>
    <t>13630</t>
  </si>
  <si>
    <t>13632</t>
  </si>
  <si>
    <t>13633</t>
  </si>
  <si>
    <t>13641</t>
  </si>
  <si>
    <t>58240</t>
  </si>
  <si>
    <t>58241</t>
  </si>
  <si>
    <t>59509</t>
  </si>
  <si>
    <t>59510</t>
  </si>
  <si>
    <t>59656</t>
  </si>
  <si>
    <t>59657</t>
  </si>
  <si>
    <t>56724</t>
  </si>
  <si>
    <t>56725</t>
  </si>
  <si>
    <t>57013</t>
  </si>
  <si>
    <t>14538</t>
  </si>
  <si>
    <t>56726</t>
  </si>
  <si>
    <t>56727</t>
  </si>
  <si>
    <t>56728</t>
  </si>
  <si>
    <t>13996</t>
  </si>
  <si>
    <t>14002</t>
  </si>
  <si>
    <t>13978</t>
  </si>
  <si>
    <t>13979</t>
  </si>
  <si>
    <t>12435</t>
  </si>
  <si>
    <t>12436</t>
  </si>
  <si>
    <t>12444</t>
  </si>
  <si>
    <t>12445</t>
  </si>
  <si>
    <t>61096</t>
  </si>
  <si>
    <t>61842</t>
  </si>
  <si>
    <t>61874</t>
  </si>
  <si>
    <t>61165</t>
  </si>
  <si>
    <t>12323</t>
  </si>
  <si>
    <t>58451</t>
  </si>
  <si>
    <t>56612</t>
  </si>
  <si>
    <t>56648</t>
  </si>
  <si>
    <t>16638</t>
  </si>
  <si>
    <t>56533</t>
  </si>
  <si>
    <t>56563</t>
  </si>
  <si>
    <t>56555</t>
  </si>
  <si>
    <t>59134</t>
  </si>
  <si>
    <t>59135</t>
  </si>
  <si>
    <t>59136</t>
  </si>
  <si>
    <t>59126</t>
  </si>
  <si>
    <t>59165</t>
  </si>
  <si>
    <t>59166</t>
  </si>
  <si>
    <t>59167</t>
  </si>
  <si>
    <t>59171</t>
  </si>
  <si>
    <t>58975</t>
  </si>
  <si>
    <t>59137</t>
  </si>
  <si>
    <t>57918</t>
  </si>
  <si>
    <t>59138</t>
  </si>
  <si>
    <t>59009</t>
  </si>
  <si>
    <t>57004</t>
  </si>
  <si>
    <t>57124</t>
  </si>
  <si>
    <t>57352</t>
  </si>
  <si>
    <t>13896</t>
  </si>
  <si>
    <t>56558</t>
  </si>
  <si>
    <t>56789</t>
  </si>
  <si>
    <t>12247</t>
  </si>
  <si>
    <t>57088</t>
  </si>
  <si>
    <t>56517</t>
  </si>
  <si>
    <t>56526</t>
  </si>
  <si>
    <t>57902</t>
  </si>
  <si>
    <t>57630</t>
  </si>
  <si>
    <t>57631</t>
  </si>
  <si>
    <t>58979</t>
  </si>
  <si>
    <t>58977</t>
  </si>
  <si>
    <t>56763</t>
  </si>
  <si>
    <t>57103</t>
  </si>
  <si>
    <t>59002</t>
  </si>
  <si>
    <t>57837</t>
  </si>
  <si>
    <t>57167</t>
  </si>
  <si>
    <t>56910</t>
  </si>
  <si>
    <t>56749</t>
  </si>
  <si>
    <t>58453</t>
  </si>
  <si>
    <t>13241</t>
  </si>
  <si>
    <t>61482</t>
  </si>
  <si>
    <t>59560</t>
  </si>
  <si>
    <t>59562</t>
  </si>
  <si>
    <t>59650</t>
  </si>
  <si>
    <t>59652</t>
  </si>
  <si>
    <t>56764</t>
  </si>
  <si>
    <t>12360</t>
  </si>
  <si>
    <t>58454</t>
  </si>
  <si>
    <t>59871</t>
  </si>
  <si>
    <t>57112</t>
  </si>
  <si>
    <t>12876</t>
  </si>
  <si>
    <t>57836</t>
  </si>
  <si>
    <t>12608</t>
  </si>
  <si>
    <t>61120</t>
  </si>
  <si>
    <t>61044</t>
  </si>
  <si>
    <t>56915</t>
  </si>
  <si>
    <t>56762</t>
  </si>
  <si>
    <t>12440</t>
  </si>
  <si>
    <t>14693</t>
  </si>
  <si>
    <t>15705</t>
  </si>
  <si>
    <t>15706</t>
  </si>
  <si>
    <t>15717</t>
  </si>
  <si>
    <t>14362</t>
  </si>
  <si>
    <t>14363</t>
  </si>
  <si>
    <t>56783</t>
  </si>
  <si>
    <t>57074</t>
  </si>
  <si>
    <t>16479</t>
  </si>
  <si>
    <t>60016</t>
  </si>
  <si>
    <t>60228</t>
  </si>
  <si>
    <t>61414</t>
  </si>
  <si>
    <t>61506</t>
  </si>
  <si>
    <t>61507</t>
  </si>
  <si>
    <t>61508</t>
  </si>
  <si>
    <t>61509</t>
  </si>
  <si>
    <t>61774</t>
  </si>
  <si>
    <t>15302</t>
  </si>
  <si>
    <t>15306</t>
  </si>
  <si>
    <t>15307</t>
  </si>
  <si>
    <t>57890</t>
  </si>
  <si>
    <t>15551</t>
  </si>
  <si>
    <t>57864</t>
  </si>
  <si>
    <t>57741</t>
  </si>
  <si>
    <t>58129</t>
  </si>
  <si>
    <t>59574</t>
  </si>
  <si>
    <t>58460</t>
  </si>
  <si>
    <t>61712</t>
  </si>
  <si>
    <t>13305</t>
  </si>
  <si>
    <t>58751</t>
  </si>
  <si>
    <t>57518</t>
  </si>
  <si>
    <t>56858</t>
  </si>
  <si>
    <t>56854</t>
  </si>
  <si>
    <t>59004</t>
  </si>
  <si>
    <t>12599</t>
  </si>
  <si>
    <t>57943</t>
  </si>
  <si>
    <t>57944</t>
  </si>
  <si>
    <t>57945</t>
  </si>
  <si>
    <t>57946</t>
  </si>
  <si>
    <t>14284</t>
  </si>
  <si>
    <t>13915</t>
  </si>
  <si>
    <t>57941</t>
  </si>
  <si>
    <t>58026</t>
  </si>
  <si>
    <t>57538</t>
  </si>
  <si>
    <t>57567</t>
  </si>
  <si>
    <t>59106</t>
  </si>
  <si>
    <t>59254</t>
  </si>
  <si>
    <t>58908</t>
  </si>
  <si>
    <t>60672</t>
  </si>
  <si>
    <t>61056</t>
  </si>
  <si>
    <t>60738</t>
  </si>
  <si>
    <t>59764</t>
  </si>
  <si>
    <t>59858</t>
  </si>
  <si>
    <t>60011</t>
  </si>
  <si>
    <t>56865</t>
  </si>
  <si>
    <t>56780</t>
  </si>
  <si>
    <t>56740</t>
  </si>
  <si>
    <t>56985</t>
  </si>
  <si>
    <t>16476</t>
  </si>
  <si>
    <t>56525</t>
  </si>
  <si>
    <t>17248</t>
  </si>
  <si>
    <t>61441</t>
  </si>
  <si>
    <t>15630</t>
  </si>
  <si>
    <t>12255</t>
  </si>
  <si>
    <t>61930</t>
  </si>
  <si>
    <t>16769</t>
  </si>
  <si>
    <t>16771</t>
  </si>
  <si>
    <t>56818</t>
  </si>
  <si>
    <t>OLD HOOKY 9 CASK (40.9L) 4.6%</t>
  </si>
  <si>
    <t>60673</t>
  </si>
  <si>
    <t>59545</t>
  </si>
  <si>
    <t>57531</t>
  </si>
  <si>
    <t>58062</t>
  </si>
  <si>
    <t>58149</t>
  </si>
  <si>
    <t>57819</t>
  </si>
  <si>
    <t>61776</t>
  </si>
  <si>
    <t>57797</t>
  </si>
  <si>
    <t>12400</t>
  </si>
  <si>
    <t>57443</t>
  </si>
  <si>
    <t>16346</t>
  </si>
  <si>
    <t>16347</t>
  </si>
  <si>
    <t>61812</t>
  </si>
  <si>
    <t>12605</t>
  </si>
  <si>
    <t>56654</t>
  </si>
  <si>
    <t>56679</t>
  </si>
  <si>
    <t>58277</t>
  </si>
  <si>
    <t>12277</t>
  </si>
  <si>
    <t>60161</t>
  </si>
  <si>
    <t>61752</t>
  </si>
  <si>
    <t>13614</t>
  </si>
  <si>
    <t>16145</t>
  </si>
  <si>
    <t>61500</t>
  </si>
  <si>
    <t>60697</t>
  </si>
  <si>
    <t>57468</t>
  </si>
  <si>
    <t>58065</t>
  </si>
  <si>
    <t>57821</t>
  </si>
  <si>
    <t>60991</t>
  </si>
  <si>
    <t>60108</t>
  </si>
  <si>
    <t>57179</t>
  </si>
  <si>
    <t>56897</t>
  </si>
  <si>
    <t>56704</t>
  </si>
  <si>
    <t>12717</t>
  </si>
  <si>
    <t>16138</t>
  </si>
  <si>
    <t>15509</t>
  </si>
  <si>
    <t>60553</t>
  </si>
  <si>
    <t>59480</t>
  </si>
  <si>
    <t>59481</t>
  </si>
  <si>
    <t>61517</t>
  </si>
  <si>
    <t>58408</t>
  </si>
  <si>
    <t>58409</t>
  </si>
  <si>
    <t>57180</t>
  </si>
  <si>
    <t>57174</t>
  </si>
  <si>
    <t>57177</t>
  </si>
  <si>
    <t>013926</t>
  </si>
  <si>
    <t>035788</t>
  </si>
  <si>
    <t>073576</t>
  </si>
  <si>
    <t>080732</t>
  </si>
  <si>
    <t>080736</t>
  </si>
  <si>
    <t>080753</t>
  </si>
  <si>
    <t>080760</t>
  </si>
  <si>
    <t>082479</t>
  </si>
  <si>
    <t>083734</t>
  </si>
  <si>
    <t>083903</t>
  </si>
  <si>
    <t>12959</t>
  </si>
  <si>
    <t>13370</t>
  </si>
  <si>
    <t>14022</t>
  </si>
  <si>
    <t>16438</t>
  </si>
  <si>
    <t>16697</t>
  </si>
  <si>
    <t>56992</t>
  </si>
  <si>
    <t>60034</t>
  </si>
  <si>
    <t>61408</t>
  </si>
  <si>
    <t>A139</t>
  </si>
  <si>
    <t>A042</t>
  </si>
  <si>
    <t>A103</t>
  </si>
  <si>
    <t>A202</t>
  </si>
  <si>
    <t>A297</t>
  </si>
  <si>
    <t>A321</t>
  </si>
  <si>
    <t>AB16</t>
  </si>
  <si>
    <t>ABD0</t>
  </si>
  <si>
    <t>ABD1</t>
  </si>
  <si>
    <t>ABD2</t>
  </si>
  <si>
    <t>ABD3</t>
  </si>
  <si>
    <t>ABD4</t>
  </si>
  <si>
    <t>ABD5</t>
  </si>
  <si>
    <t>ABD6</t>
  </si>
  <si>
    <t>ABD7</t>
  </si>
  <si>
    <t>ABD8</t>
  </si>
  <si>
    <t>ABD9</t>
  </si>
  <si>
    <t>ABE0</t>
  </si>
  <si>
    <t>ABE1</t>
  </si>
  <si>
    <t>AB91</t>
  </si>
  <si>
    <t>ABC3</t>
  </si>
  <si>
    <t>ADB6</t>
  </si>
  <si>
    <t>ADB8</t>
  </si>
  <si>
    <t>AE61</t>
  </si>
  <si>
    <t>AF85</t>
  </si>
  <si>
    <t>AG19</t>
  </si>
  <si>
    <t>AI37</t>
  </si>
  <si>
    <t>AK76</t>
  </si>
  <si>
    <t>AL32</t>
  </si>
  <si>
    <t>AN31</t>
  </si>
  <si>
    <t>AN71</t>
  </si>
  <si>
    <t>AQ54</t>
  </si>
  <si>
    <t>AQ85</t>
  </si>
  <si>
    <t>AQ88</t>
  </si>
  <si>
    <t>AQ89</t>
  </si>
  <si>
    <t>AQ90</t>
  </si>
  <si>
    <t>AQ91</t>
  </si>
  <si>
    <t>AQ92</t>
  </si>
  <si>
    <t>AR09</t>
  </si>
  <si>
    <t>AR42</t>
  </si>
  <si>
    <t>AR51</t>
  </si>
  <si>
    <t>AR53</t>
  </si>
  <si>
    <t>AR58</t>
  </si>
  <si>
    <t>AR48</t>
  </si>
  <si>
    <t>AR68</t>
  </si>
  <si>
    <t>AR69</t>
  </si>
  <si>
    <t>AR72</t>
  </si>
  <si>
    <t>AR65</t>
  </si>
  <si>
    <t>AR83</t>
  </si>
  <si>
    <t>AR84</t>
  </si>
  <si>
    <t>AR85</t>
  </si>
  <si>
    <t>AR86</t>
  </si>
  <si>
    <t>AR79</t>
  </si>
  <si>
    <t>AR80</t>
  </si>
  <si>
    <t>AR81</t>
  </si>
  <si>
    <t>AR94</t>
  </si>
  <si>
    <t>AR95</t>
  </si>
  <si>
    <t>AR96</t>
  </si>
  <si>
    <t>AR97</t>
  </si>
  <si>
    <t>AS04</t>
  </si>
  <si>
    <t>AS13</t>
  </si>
  <si>
    <t>AS19</t>
  </si>
  <si>
    <t>AS20</t>
  </si>
  <si>
    <t>AS21</t>
  </si>
  <si>
    <t>AS23</t>
  </si>
  <si>
    <t>AS24</t>
  </si>
  <si>
    <t>AS01</t>
  </si>
  <si>
    <t>AS02</t>
  </si>
  <si>
    <t>AS17</t>
  </si>
  <si>
    <t>AS28</t>
  </si>
  <si>
    <t>AW12</t>
  </si>
  <si>
    <t>AW49</t>
  </si>
  <si>
    <t>DC DIRTY RUCKER 9CSK 3.9%</t>
  </si>
  <si>
    <t>B153</t>
  </si>
  <si>
    <t>B228</t>
  </si>
  <si>
    <t>B233</t>
  </si>
  <si>
    <t>B251</t>
  </si>
  <si>
    <t>B268</t>
  </si>
  <si>
    <t>B967</t>
  </si>
  <si>
    <t>B980</t>
  </si>
  <si>
    <t>BA07</t>
  </si>
  <si>
    <t>BC13</t>
  </si>
  <si>
    <t>BC80</t>
  </si>
  <si>
    <t>BC96</t>
  </si>
  <si>
    <t>BE37</t>
  </si>
  <si>
    <t>BD78</t>
  </si>
  <si>
    <t>BF89</t>
  </si>
  <si>
    <t>BJ10</t>
  </si>
  <si>
    <t>BJ37</t>
  </si>
  <si>
    <t>BJ40</t>
  </si>
  <si>
    <t>BJ02</t>
  </si>
  <si>
    <t>BJ51</t>
  </si>
  <si>
    <t>BJ74</t>
  </si>
  <si>
    <t>BK10</t>
  </si>
  <si>
    <t>BK13</t>
  </si>
  <si>
    <t>BK16</t>
  </si>
  <si>
    <t>BK19</t>
  </si>
  <si>
    <t>BK28</t>
  </si>
  <si>
    <t>BK35</t>
  </si>
  <si>
    <t>THEAKSTONS PARADISE ALE 9G 4.2</t>
  </si>
  <si>
    <t>BK52</t>
  </si>
  <si>
    <t>BK68</t>
  </si>
  <si>
    <t>BK80</t>
  </si>
  <si>
    <t>BL00</t>
  </si>
  <si>
    <t>BL01</t>
  </si>
  <si>
    <t>BL16</t>
  </si>
  <si>
    <t>BL23</t>
  </si>
  <si>
    <t>BL42</t>
  </si>
  <si>
    <t>BL76</t>
  </si>
  <si>
    <t>BL77</t>
  </si>
  <si>
    <t>BL80</t>
  </si>
  <si>
    <t>BL81</t>
  </si>
  <si>
    <t>BL82</t>
  </si>
  <si>
    <t>BM01</t>
  </si>
  <si>
    <t>BM09</t>
  </si>
  <si>
    <t>BM10</t>
  </si>
  <si>
    <t>BM13</t>
  </si>
  <si>
    <t>BM14</t>
  </si>
  <si>
    <t>BM15</t>
  </si>
  <si>
    <t>BM24</t>
  </si>
  <si>
    <t>BM37</t>
  </si>
  <si>
    <t>BM50</t>
  </si>
  <si>
    <t>BM51</t>
  </si>
  <si>
    <t>BM52</t>
  </si>
  <si>
    <t>BM53</t>
  </si>
  <si>
    <t>BM55</t>
  </si>
  <si>
    <t>BM56</t>
  </si>
  <si>
    <t>BM88</t>
  </si>
  <si>
    <t>BM89</t>
  </si>
  <si>
    <t>BM42</t>
  </si>
  <si>
    <t>BN10</t>
  </si>
  <si>
    <t>BN11</t>
  </si>
  <si>
    <t>BN12</t>
  </si>
  <si>
    <t>BN18</t>
  </si>
  <si>
    <t>BN19</t>
  </si>
  <si>
    <t>BN25</t>
  </si>
  <si>
    <t>BN32</t>
  </si>
  <si>
    <t>BN33</t>
  </si>
  <si>
    <t>BN15</t>
  </si>
  <si>
    <t>BN35</t>
  </si>
  <si>
    <t>BN38</t>
  </si>
  <si>
    <t>BN76</t>
  </si>
  <si>
    <t>BN77</t>
  </si>
  <si>
    <t>BN78</t>
  </si>
  <si>
    <t>BN89</t>
  </si>
  <si>
    <t>BN90</t>
  </si>
  <si>
    <t>BN91</t>
  </si>
  <si>
    <t>BN92</t>
  </si>
  <si>
    <t>BN71</t>
  </si>
  <si>
    <t>BN74</t>
  </si>
  <si>
    <t>BN94</t>
  </si>
  <si>
    <t>BN98</t>
  </si>
  <si>
    <t>BP05</t>
  </si>
  <si>
    <t>BP06</t>
  </si>
  <si>
    <t>BP07</t>
  </si>
  <si>
    <t>BP12</t>
  </si>
  <si>
    <t>BP20</t>
  </si>
  <si>
    <t>BP32</t>
  </si>
  <si>
    <t>BP42</t>
  </si>
  <si>
    <t>BP46</t>
  </si>
  <si>
    <t>BP47</t>
  </si>
  <si>
    <t>BP52</t>
  </si>
  <si>
    <t>BP53</t>
  </si>
  <si>
    <t>BP57</t>
  </si>
  <si>
    <t>BP63</t>
  </si>
  <si>
    <t>BP72</t>
  </si>
  <si>
    <t>BP77</t>
  </si>
  <si>
    <t>BP78</t>
  </si>
  <si>
    <t>BP79</t>
  </si>
  <si>
    <t>BP89</t>
  </si>
  <si>
    <t>BP85</t>
  </si>
  <si>
    <t>BP93</t>
  </si>
  <si>
    <t>BQ00</t>
  </si>
  <si>
    <t>BQ24</t>
  </si>
  <si>
    <t>BQ25</t>
  </si>
  <si>
    <t>BQ26</t>
  </si>
  <si>
    <t>BQ27</t>
  </si>
  <si>
    <t>BQ28</t>
  </si>
  <si>
    <t>BQ29</t>
  </si>
  <si>
    <t>BQ30</t>
  </si>
  <si>
    <t>BQ32</t>
  </si>
  <si>
    <t>BQ33</t>
  </si>
  <si>
    <t>BQ11</t>
  </si>
  <si>
    <t>BQ12</t>
  </si>
  <si>
    <t>BQ13</t>
  </si>
  <si>
    <t>BQ35</t>
  </si>
  <si>
    <t>BQ47</t>
  </si>
  <si>
    <t>BQ48</t>
  </si>
  <si>
    <t>BQ53</t>
  </si>
  <si>
    <t>BQ54</t>
  </si>
  <si>
    <t>BQ45</t>
  </si>
  <si>
    <t>16693</t>
  </si>
  <si>
    <t>15386</t>
  </si>
  <si>
    <t>13090</t>
  </si>
  <si>
    <t>084452</t>
  </si>
  <si>
    <t>081029</t>
  </si>
  <si>
    <t>078007</t>
  </si>
  <si>
    <t>074978</t>
  </si>
  <si>
    <t>AN27</t>
  </si>
  <si>
    <t>AK86</t>
  </si>
  <si>
    <t>AJ46</t>
  </si>
  <si>
    <t>AI33</t>
  </si>
  <si>
    <t>AK18</t>
  </si>
  <si>
    <t>AM08</t>
  </si>
  <si>
    <t>AJ15</t>
  </si>
  <si>
    <t>AE18</t>
  </si>
  <si>
    <t>AC03</t>
  </si>
  <si>
    <t>A052</t>
  </si>
  <si>
    <t>A053</t>
  </si>
  <si>
    <t>61865</t>
  </si>
  <si>
    <t>BQ46</t>
  </si>
  <si>
    <t>BQ49</t>
  </si>
  <si>
    <t>BQ50</t>
  </si>
  <si>
    <t>BQ51</t>
  </si>
  <si>
    <t>BQ52</t>
  </si>
  <si>
    <t>BQ16</t>
  </si>
  <si>
    <t>BQ17</t>
  </si>
  <si>
    <t>BQ22</t>
  </si>
  <si>
    <t>BQ34</t>
  </si>
  <si>
    <t>BQ08</t>
  </si>
  <si>
    <t>BQ09</t>
  </si>
  <si>
    <t>BQ10</t>
  </si>
  <si>
    <t>BP97</t>
  </si>
  <si>
    <t>BP99</t>
  </si>
  <si>
    <t>BQ01</t>
  </si>
  <si>
    <t>BQ02</t>
  </si>
  <si>
    <t>BQ03</t>
  </si>
  <si>
    <t>BP94</t>
  </si>
  <si>
    <t>BP86</t>
  </si>
  <si>
    <t>BP87</t>
  </si>
  <si>
    <t>BP90</t>
  </si>
  <si>
    <t>BP91</t>
  </si>
  <si>
    <t>BP92</t>
  </si>
  <si>
    <t>BP74</t>
  </si>
  <si>
    <t>BP75</t>
  </si>
  <si>
    <t>BP76</t>
  </si>
  <si>
    <t>BP70</t>
  </si>
  <si>
    <t>BP71</t>
  </si>
  <si>
    <t>BP58</t>
  </si>
  <si>
    <t>BP59</t>
  </si>
  <si>
    <t>BP43</t>
  </si>
  <si>
    <t>BP22</t>
  </si>
  <si>
    <t>BN99</t>
  </si>
  <si>
    <t>BP01</t>
  </si>
  <si>
    <t>BP02</t>
  </si>
  <si>
    <t>BP03</t>
  </si>
  <si>
    <t>BP04</t>
  </si>
  <si>
    <t>BN96</t>
  </si>
  <si>
    <t>BN75</t>
  </si>
  <si>
    <t>BN93</t>
  </si>
  <si>
    <t>BN39</t>
  </si>
  <si>
    <t>BN40</t>
  </si>
  <si>
    <t>BN42</t>
  </si>
  <si>
    <t>BN68</t>
  </si>
  <si>
    <t>BN69</t>
  </si>
  <si>
    <t>BN70</t>
  </si>
  <si>
    <t>BN37</t>
  </si>
  <si>
    <t>BN16</t>
  </si>
  <si>
    <t>BN17</t>
  </si>
  <si>
    <t>BN34</t>
  </si>
  <si>
    <t>BN20</t>
  </si>
  <si>
    <t>BN13</t>
  </si>
  <si>
    <t>BM43</t>
  </si>
  <si>
    <t>BM44</t>
  </si>
  <si>
    <t>BM94</t>
  </si>
  <si>
    <t>BM95</t>
  </si>
  <si>
    <t>BM90</t>
  </si>
  <si>
    <t>BM91</t>
  </si>
  <si>
    <t>BM92</t>
  </si>
  <si>
    <t>BM57</t>
  </si>
  <si>
    <t>BM54</t>
  </si>
  <si>
    <t>BM11</t>
  </si>
  <si>
    <t>BL44</t>
  </si>
  <si>
    <t>BL38</t>
  </si>
  <si>
    <t>BL53</t>
  </si>
  <si>
    <t>BL73</t>
  </si>
  <si>
    <t>BL20</t>
  </si>
  <si>
    <t>BL21</t>
  </si>
  <si>
    <t>BL05</t>
  </si>
  <si>
    <t>BL03</t>
  </si>
  <si>
    <t>BK81</t>
  </si>
  <si>
    <t>BK84</t>
  </si>
  <si>
    <t>BK87</t>
  </si>
  <si>
    <t>BK53</t>
  </si>
  <si>
    <t>BK55</t>
  </si>
  <si>
    <t>BK42</t>
  </si>
  <si>
    <t>BK49</t>
  </si>
  <si>
    <t>BK26</t>
  </si>
  <si>
    <t>BK14</t>
  </si>
  <si>
    <t>BJ69</t>
  </si>
  <si>
    <t>BK11</t>
  </si>
  <si>
    <t>BK12</t>
  </si>
  <si>
    <t>BJ04</t>
  </si>
  <si>
    <t>BJ42</t>
  </si>
  <si>
    <t>BJ44</t>
  </si>
  <si>
    <t>BJ45</t>
  </si>
  <si>
    <t>BG67</t>
  </si>
  <si>
    <t>BG68</t>
  </si>
  <si>
    <t>BD49</t>
  </si>
  <si>
    <t>BD03</t>
  </si>
  <si>
    <t>BC81</t>
  </si>
  <si>
    <t>B933</t>
  </si>
  <si>
    <t>BA17</t>
  </si>
  <si>
    <t>B146</t>
  </si>
  <si>
    <t>B658</t>
  </si>
  <si>
    <t>B295</t>
  </si>
  <si>
    <t>B325</t>
  </si>
  <si>
    <t>B206</t>
  </si>
  <si>
    <t>B224</t>
  </si>
  <si>
    <t>B041</t>
  </si>
  <si>
    <t>AS18</t>
  </si>
  <si>
    <t>AS03</t>
  </si>
  <si>
    <t>AS14</t>
  </si>
  <si>
    <t>AS15</t>
  </si>
  <si>
    <t>AS05</t>
  </si>
  <si>
    <t>AS00</t>
  </si>
  <si>
    <t>AR87</t>
  </si>
  <si>
    <t>AR63</t>
  </si>
  <si>
    <t>AR78</t>
  </si>
  <si>
    <t>AR61</t>
  </si>
  <si>
    <t>AR49</t>
  </si>
  <si>
    <t>AR50</t>
  </si>
  <si>
    <t>AR59</t>
  </si>
  <si>
    <t>AR43</t>
  </si>
  <si>
    <t>AR44</t>
  </si>
  <si>
    <t>AR39</t>
  </si>
  <si>
    <t>AR40</t>
  </si>
  <si>
    <t>AR46</t>
  </si>
  <si>
    <t>AR47</t>
  </si>
  <si>
    <t>AR06</t>
  </si>
  <si>
    <t>AQ93</t>
  </si>
  <si>
    <t>073577</t>
  </si>
  <si>
    <t>074230</t>
  </si>
  <si>
    <t>039546</t>
  </si>
  <si>
    <t>039548</t>
  </si>
  <si>
    <t>039549</t>
  </si>
  <si>
    <t>039550</t>
  </si>
  <si>
    <t>048113</t>
  </si>
  <si>
    <t>001477</t>
  </si>
  <si>
    <t>078086</t>
  </si>
  <si>
    <t>083008</t>
  </si>
  <si>
    <t>083009</t>
  </si>
  <si>
    <t>083037</t>
  </si>
  <si>
    <t>61407</t>
  </si>
  <si>
    <t>A001</t>
  </si>
  <si>
    <t>A002</t>
  </si>
  <si>
    <t>A325</t>
  </si>
  <si>
    <t>A283</t>
  </si>
  <si>
    <t>A284</t>
  </si>
  <si>
    <t>A285</t>
  </si>
  <si>
    <t>A286</t>
  </si>
  <si>
    <t>A341</t>
  </si>
  <si>
    <t>A343</t>
  </si>
  <si>
    <t>A345</t>
  </si>
  <si>
    <t>A357</t>
  </si>
  <si>
    <t>A365</t>
  </si>
  <si>
    <t>A370</t>
  </si>
  <si>
    <t>A382</t>
  </si>
  <si>
    <t>A787</t>
  </si>
  <si>
    <t>A791</t>
  </si>
  <si>
    <t>A852</t>
  </si>
  <si>
    <t>A526</t>
  </si>
  <si>
    <t>AP09</t>
  </si>
  <si>
    <t>AS16</t>
  </si>
  <si>
    <t>B802</t>
  </si>
  <si>
    <t>B807</t>
  </si>
  <si>
    <t>BJ49</t>
  </si>
  <si>
    <t>001490</t>
  </si>
  <si>
    <t>A336</t>
  </si>
  <si>
    <t>BM39</t>
  </si>
  <si>
    <t>BK59</t>
  </si>
  <si>
    <t>AR82</t>
  </si>
  <si>
    <t>043059</t>
  </si>
  <si>
    <t>074665</t>
  </si>
  <si>
    <t>081027</t>
  </si>
  <si>
    <t>081028</t>
  </si>
  <si>
    <t>A456</t>
  </si>
  <si>
    <t>A362</t>
  </si>
  <si>
    <t>A328</t>
  </si>
  <si>
    <t>AQ13</t>
  </si>
  <si>
    <t>BC57</t>
  </si>
  <si>
    <t>081032</t>
  </si>
  <si>
    <t>077018</t>
  </si>
  <si>
    <t>001499</t>
  </si>
  <si>
    <t>003836</t>
  </si>
  <si>
    <t>BC35</t>
  </si>
  <si>
    <t>BC36</t>
  </si>
  <si>
    <t>B824</t>
  </si>
  <si>
    <t>003406</t>
  </si>
  <si>
    <t>003407</t>
  </si>
  <si>
    <t>081030</t>
  </si>
  <si>
    <t>078133</t>
  </si>
  <si>
    <t>077017</t>
  </si>
  <si>
    <t>12963</t>
  </si>
  <si>
    <t>60980</t>
  </si>
  <si>
    <t>BD20</t>
  </si>
  <si>
    <t>BD98</t>
  </si>
  <si>
    <t>BN03</t>
  </si>
  <si>
    <t>BP38</t>
  </si>
  <si>
    <t>BM81</t>
  </si>
  <si>
    <t>THREEH</t>
  </si>
  <si>
    <t>FA11</t>
  </si>
  <si>
    <t>081772</t>
  </si>
  <si>
    <t>082426</t>
  </si>
  <si>
    <t>003414</t>
  </si>
  <si>
    <t>000265</t>
  </si>
  <si>
    <t>076420</t>
  </si>
  <si>
    <t>60000</t>
  </si>
  <si>
    <t>F539</t>
  </si>
  <si>
    <t>F541</t>
  </si>
  <si>
    <t>F582</t>
  </si>
  <si>
    <t>F610</t>
  </si>
  <si>
    <t>F639</t>
  </si>
  <si>
    <t>077423</t>
  </si>
  <si>
    <t>077019</t>
  </si>
  <si>
    <t>077020</t>
  </si>
  <si>
    <t>075905</t>
  </si>
  <si>
    <t>075906</t>
  </si>
  <si>
    <t>073691</t>
  </si>
  <si>
    <t>048301</t>
  </si>
  <si>
    <t>083038</t>
  </si>
  <si>
    <t>083044</t>
  </si>
  <si>
    <t>081656</t>
  </si>
  <si>
    <t>077521</t>
  </si>
  <si>
    <t>077967</t>
  </si>
  <si>
    <t>077943</t>
  </si>
  <si>
    <t>078959</t>
  </si>
  <si>
    <t>078969</t>
  </si>
  <si>
    <t>080301</t>
  </si>
  <si>
    <t>14425</t>
  </si>
  <si>
    <t>13044</t>
  </si>
  <si>
    <t>13046</t>
  </si>
  <si>
    <t>12962</t>
  </si>
  <si>
    <t>13165</t>
  </si>
  <si>
    <t>12262</t>
  </si>
  <si>
    <t>57815</t>
  </si>
  <si>
    <t>60515</t>
  </si>
  <si>
    <t>60521</t>
  </si>
  <si>
    <t>57340</t>
  </si>
  <si>
    <t>ALHEIN</t>
  </si>
  <si>
    <t>DG00</t>
  </si>
  <si>
    <t>DG49</t>
  </si>
  <si>
    <t>DJ60</t>
  </si>
  <si>
    <t>DJ61</t>
  </si>
  <si>
    <t>DJ67</t>
  </si>
  <si>
    <t>DL40</t>
  </si>
  <si>
    <t>C086</t>
  </si>
  <si>
    <t>C654</t>
  </si>
  <si>
    <t>C260</t>
  </si>
  <si>
    <t>CA48</t>
  </si>
  <si>
    <t>CF69</t>
  </si>
  <si>
    <t>CI32</t>
  </si>
  <si>
    <t>CI40</t>
  </si>
  <si>
    <t>CI72</t>
  </si>
  <si>
    <t>CH40</t>
  </si>
  <si>
    <t>CH41</t>
  </si>
  <si>
    <t>CM53</t>
  </si>
  <si>
    <t>D326</t>
  </si>
  <si>
    <t>DA32</t>
  </si>
  <si>
    <t>DA62</t>
  </si>
  <si>
    <t>DE14</t>
  </si>
  <si>
    <t>DI35</t>
  </si>
  <si>
    <t>DI37</t>
  </si>
  <si>
    <t>H867</t>
  </si>
  <si>
    <t>081031</t>
  </si>
  <si>
    <t>075317</t>
  </si>
  <si>
    <t>076778</t>
  </si>
  <si>
    <t>CD10</t>
  </si>
  <si>
    <t>CH90</t>
  </si>
  <si>
    <t>CH91</t>
  </si>
  <si>
    <t>CG84</t>
  </si>
  <si>
    <t>C256</t>
  </si>
  <si>
    <t>C701</t>
  </si>
  <si>
    <t>DI42</t>
  </si>
  <si>
    <t>076386</t>
  </si>
  <si>
    <t>075497</t>
  </si>
  <si>
    <t>076987</t>
  </si>
  <si>
    <t>077000</t>
  </si>
  <si>
    <t>074933</t>
  </si>
  <si>
    <t>070475</t>
  </si>
  <si>
    <t>000064</t>
  </si>
  <si>
    <t>002535</t>
  </si>
  <si>
    <t>080535</t>
  </si>
  <si>
    <t>080300</t>
  </si>
  <si>
    <t>081793</t>
  </si>
  <si>
    <t>083080</t>
  </si>
  <si>
    <t>083115</t>
  </si>
  <si>
    <t>082613</t>
  </si>
  <si>
    <t>082274</t>
  </si>
  <si>
    <t>079319</t>
  </si>
  <si>
    <t>077938</t>
  </si>
  <si>
    <t>13628</t>
  </si>
  <si>
    <t>15668</t>
  </si>
  <si>
    <t>57512</t>
  </si>
  <si>
    <t>57813</t>
  </si>
  <si>
    <t>58675</t>
  </si>
  <si>
    <t>60554</t>
  </si>
  <si>
    <t>60583</t>
  </si>
  <si>
    <t>57250</t>
  </si>
  <si>
    <t>57402</t>
  </si>
  <si>
    <t>H886</t>
  </si>
  <si>
    <t>H891</t>
  </si>
  <si>
    <t>H892</t>
  </si>
  <si>
    <t>H893</t>
  </si>
  <si>
    <t>H899</t>
  </si>
  <si>
    <t>H907</t>
  </si>
  <si>
    <t>H918</t>
  </si>
  <si>
    <t>H922</t>
  </si>
  <si>
    <t>H949</t>
  </si>
  <si>
    <t>H950</t>
  </si>
  <si>
    <t>H970</t>
  </si>
  <si>
    <t>H976</t>
  </si>
  <si>
    <t>H983</t>
  </si>
  <si>
    <t>H987</t>
  </si>
  <si>
    <t>H013</t>
  </si>
  <si>
    <t>H050</t>
  </si>
  <si>
    <t>H781</t>
  </si>
  <si>
    <t>H783</t>
  </si>
  <si>
    <t>H795</t>
  </si>
  <si>
    <t>H804</t>
  </si>
  <si>
    <t>H817</t>
  </si>
  <si>
    <t>H820</t>
  </si>
  <si>
    <t>H822</t>
  </si>
  <si>
    <t>H832</t>
  </si>
  <si>
    <t>H836</t>
  </si>
  <si>
    <t>H853</t>
  </si>
  <si>
    <t>J290</t>
  </si>
  <si>
    <t>J293</t>
  </si>
  <si>
    <t>J295</t>
  </si>
  <si>
    <t>J299</t>
  </si>
  <si>
    <t>J463</t>
  </si>
  <si>
    <t>DG14</t>
  </si>
  <si>
    <t>544429</t>
  </si>
  <si>
    <t>550379</t>
  </si>
  <si>
    <t>512468</t>
  </si>
  <si>
    <t>499427</t>
  </si>
  <si>
    <t>499541</t>
  </si>
  <si>
    <t>499543</t>
  </si>
  <si>
    <t>499545</t>
  </si>
  <si>
    <t>499744</t>
  </si>
  <si>
    <t>430386</t>
  </si>
  <si>
    <t>455423</t>
  </si>
  <si>
    <t>456334</t>
  </si>
  <si>
    <t>936234</t>
  </si>
  <si>
    <t>936660</t>
  </si>
  <si>
    <t>934830</t>
  </si>
  <si>
    <t>934926</t>
  </si>
  <si>
    <t>934929</t>
  </si>
  <si>
    <t>934932</t>
  </si>
  <si>
    <t>934933</t>
  </si>
  <si>
    <t>935067</t>
  </si>
  <si>
    <t>935068</t>
  </si>
  <si>
    <t>935070</t>
  </si>
  <si>
    <t>934937</t>
  </si>
  <si>
    <t>934969</t>
  </si>
  <si>
    <t>935031</t>
  </si>
  <si>
    <t>936165</t>
  </si>
  <si>
    <t>931411</t>
  </si>
  <si>
    <t>932035</t>
  </si>
  <si>
    <t>932036</t>
  </si>
  <si>
    <t>932104</t>
  </si>
  <si>
    <t>932773</t>
  </si>
  <si>
    <t>932777</t>
  </si>
  <si>
    <t>932794</t>
  </si>
  <si>
    <t>932798</t>
  </si>
  <si>
    <t>933267</t>
  </si>
  <si>
    <t>933269</t>
  </si>
  <si>
    <t>933271</t>
  </si>
  <si>
    <t>933952</t>
  </si>
  <si>
    <t>934345</t>
  </si>
  <si>
    <t>934634</t>
  </si>
  <si>
    <t>630289</t>
  </si>
  <si>
    <t>637931</t>
  </si>
  <si>
    <t>637936</t>
  </si>
  <si>
    <t>658979</t>
  </si>
  <si>
    <t>659193</t>
  </si>
  <si>
    <t>659194</t>
  </si>
  <si>
    <t>659504</t>
  </si>
  <si>
    <t>750456</t>
  </si>
  <si>
    <t>750245</t>
  </si>
  <si>
    <t>758677</t>
  </si>
  <si>
    <t>780277</t>
  </si>
  <si>
    <t>780466</t>
  </si>
  <si>
    <t>786328</t>
  </si>
  <si>
    <t>786493</t>
  </si>
  <si>
    <t>786550</t>
  </si>
  <si>
    <t>787347</t>
  </si>
  <si>
    <t>788434</t>
  </si>
  <si>
    <t>788477</t>
  </si>
  <si>
    <t>788447</t>
  </si>
  <si>
    <t>816838</t>
  </si>
  <si>
    <t>818699</t>
  </si>
  <si>
    <t>930213</t>
  </si>
  <si>
    <t>930252</t>
  </si>
  <si>
    <t>930248</t>
  </si>
  <si>
    <t>930358</t>
  </si>
  <si>
    <t>930450</t>
  </si>
  <si>
    <t>931370</t>
  </si>
  <si>
    <t>931437</t>
  </si>
  <si>
    <t>L252</t>
  </si>
  <si>
    <t>L253</t>
  </si>
  <si>
    <t>L254</t>
  </si>
  <si>
    <t>L255</t>
  </si>
  <si>
    <t>L238</t>
  </si>
  <si>
    <t>L296</t>
  </si>
  <si>
    <t>L306</t>
  </si>
  <si>
    <t>L310</t>
  </si>
  <si>
    <t>L322</t>
  </si>
  <si>
    <t>L315</t>
  </si>
  <si>
    <t>L362</t>
  </si>
  <si>
    <t>L366</t>
  </si>
  <si>
    <t>L385</t>
  </si>
  <si>
    <t>L397</t>
  </si>
  <si>
    <t>L400</t>
  </si>
  <si>
    <t>L413</t>
  </si>
  <si>
    <t>LA46</t>
  </si>
  <si>
    <t>LA24</t>
  </si>
  <si>
    <t>LB26</t>
  </si>
  <si>
    <t>LB08</t>
  </si>
  <si>
    <t>LB13</t>
  </si>
  <si>
    <t>LB57</t>
  </si>
  <si>
    <t>LB62</t>
  </si>
  <si>
    <t>LB63</t>
  </si>
  <si>
    <t>LB65</t>
  </si>
  <si>
    <t>LB66</t>
  </si>
  <si>
    <t>LB69</t>
  </si>
  <si>
    <t>LC01</t>
  </si>
  <si>
    <t>LB97</t>
  </si>
  <si>
    <t>LE60</t>
  </si>
  <si>
    <t>LZ94</t>
  </si>
  <si>
    <t>LZ99</t>
  </si>
  <si>
    <t>LW97</t>
  </si>
  <si>
    <t>LX10</t>
  </si>
  <si>
    <t>LZ90</t>
  </si>
  <si>
    <t>LZ91</t>
  </si>
  <si>
    <t>LE90</t>
  </si>
  <si>
    <t>LF01</t>
  </si>
  <si>
    <t>LF02</t>
  </si>
  <si>
    <t>LF09</t>
  </si>
  <si>
    <t>LF10</t>
  </si>
  <si>
    <t>LF13</t>
  </si>
  <si>
    <t>LF15</t>
  </si>
  <si>
    <t>LF35</t>
  </si>
  <si>
    <t>LF37</t>
  </si>
  <si>
    <t>LF39</t>
  </si>
  <si>
    <t>LF47</t>
  </si>
  <si>
    <t>LF74</t>
  </si>
  <si>
    <t>LF75</t>
  </si>
  <si>
    <t>LG15</t>
  </si>
  <si>
    <t>LG20</t>
  </si>
  <si>
    <t>LG21</t>
  </si>
  <si>
    <t>LG41</t>
  </si>
  <si>
    <t>LG62</t>
  </si>
  <si>
    <t>LG67</t>
  </si>
  <si>
    <t>LG72</t>
  </si>
  <si>
    <t>LG81</t>
  </si>
  <si>
    <t>LG83</t>
  </si>
  <si>
    <t>LG84</t>
  </si>
  <si>
    <t>LO78</t>
  </si>
  <si>
    <t>LO79</t>
  </si>
  <si>
    <t>LO80</t>
  </si>
  <si>
    <t>LO85</t>
  </si>
  <si>
    <t>LO88</t>
  </si>
  <si>
    <t>LO90</t>
  </si>
  <si>
    <t>LO91</t>
  </si>
  <si>
    <t>LO97</t>
  </si>
  <si>
    <t>LO98</t>
  </si>
  <si>
    <t>LP03</t>
  </si>
  <si>
    <t>LP04</t>
  </si>
  <si>
    <t>LP06</t>
  </si>
  <si>
    <t>LP10</t>
  </si>
  <si>
    <t>LP11</t>
  </si>
  <si>
    <t>LP16</t>
  </si>
  <si>
    <t>LP17</t>
  </si>
  <si>
    <t>LP18</t>
  </si>
  <si>
    <t>LP23</t>
  </si>
  <si>
    <t>LP24</t>
  </si>
  <si>
    <t>LP31</t>
  </si>
  <si>
    <t>LP08</t>
  </si>
  <si>
    <t>LP35</t>
  </si>
  <si>
    <t>LP40</t>
  </si>
  <si>
    <t>LP53</t>
  </si>
  <si>
    <t>LP70</t>
  </si>
  <si>
    <t>LP71</t>
  </si>
  <si>
    <t>LP72</t>
  </si>
  <si>
    <t>LP37</t>
  </si>
  <si>
    <t>LP66</t>
  </si>
  <si>
    <t>LP82</t>
  </si>
  <si>
    <t>LP84</t>
  </si>
  <si>
    <t>LP87</t>
  </si>
  <si>
    <t>LP88</t>
  </si>
  <si>
    <t>LP98</t>
  </si>
  <si>
    <t>LQ32</t>
  </si>
  <si>
    <t>LR14</t>
  </si>
  <si>
    <t>LR19</t>
  </si>
  <si>
    <t>LR21</t>
  </si>
  <si>
    <t>LR22</t>
  </si>
  <si>
    <t>LR24</t>
  </si>
  <si>
    <t>LR26</t>
  </si>
  <si>
    <t>LR27</t>
  </si>
  <si>
    <t>LR34</t>
  </si>
  <si>
    <t>LR35</t>
  </si>
  <si>
    <t>LR36</t>
  </si>
  <si>
    <t>LR30</t>
  </si>
  <si>
    <t>LR44</t>
  </si>
  <si>
    <t>LR45</t>
  </si>
  <si>
    <t>LR46</t>
  </si>
  <si>
    <t>LR51</t>
  </si>
  <si>
    <t>LR54</t>
  </si>
  <si>
    <t>LR83</t>
  </si>
  <si>
    <t>LR84</t>
  </si>
  <si>
    <t>LR80</t>
  </si>
  <si>
    <t>LR89</t>
  </si>
  <si>
    <t>LR90</t>
  </si>
  <si>
    <t>LR95</t>
  </si>
  <si>
    <t>LS09</t>
  </si>
  <si>
    <t>LS10</t>
  </si>
  <si>
    <t>LS04</t>
  </si>
  <si>
    <t>LS07</t>
  </si>
  <si>
    <t>LS23</t>
  </si>
  <si>
    <t>LS31</t>
  </si>
  <si>
    <t>LS32</t>
  </si>
  <si>
    <t>LS37</t>
  </si>
  <si>
    <t>LS38</t>
  </si>
  <si>
    <t>LS25</t>
  </si>
  <si>
    <t>LS41</t>
  </si>
  <si>
    <t>LS44</t>
  </si>
  <si>
    <t>LS45</t>
  </si>
  <si>
    <t>LS47</t>
  </si>
  <si>
    <t>LS50</t>
  </si>
  <si>
    <t>LS52</t>
  </si>
  <si>
    <t>LS53</t>
  </si>
  <si>
    <t>LS55</t>
  </si>
  <si>
    <t>LS56</t>
  </si>
  <si>
    <t>LS58</t>
  </si>
  <si>
    <t>LS63</t>
  </si>
  <si>
    <t>LS64</t>
  </si>
  <si>
    <t>LS61</t>
  </si>
  <si>
    <t>LS67</t>
  </si>
  <si>
    <t>LS69</t>
  </si>
  <si>
    <t>LS70</t>
  </si>
  <si>
    <t>LS72</t>
  </si>
  <si>
    <t>LS75</t>
  </si>
  <si>
    <t>LS78</t>
  </si>
  <si>
    <t>LS84</t>
  </si>
  <si>
    <t>LS85</t>
  </si>
  <si>
    <t>LS87</t>
  </si>
  <si>
    <t>LS88</t>
  </si>
  <si>
    <t>LS91</t>
  </si>
  <si>
    <t>LS93</t>
  </si>
  <si>
    <t>LS96</t>
  </si>
  <si>
    <t>LS97</t>
  </si>
  <si>
    <t>LT03</t>
  </si>
  <si>
    <t>LT05</t>
  </si>
  <si>
    <t>LT17</t>
  </si>
  <si>
    <t>LT19</t>
  </si>
  <si>
    <t>LT21</t>
  </si>
  <si>
    <t>LT23</t>
  </si>
  <si>
    <t>LT32</t>
  </si>
  <si>
    <t>LT33</t>
  </si>
  <si>
    <t>LT27</t>
  </si>
  <si>
    <t>LT28</t>
  </si>
  <si>
    <t>LT30</t>
  </si>
  <si>
    <t>LT52</t>
  </si>
  <si>
    <t>LT53</t>
  </si>
  <si>
    <t>LT54</t>
  </si>
  <si>
    <t>LT61</t>
  </si>
  <si>
    <t>LT62</t>
  </si>
  <si>
    <t>LT63</t>
  </si>
  <si>
    <t>LT72</t>
  </si>
  <si>
    <t>LT70</t>
  </si>
  <si>
    <t>LU21</t>
  </si>
  <si>
    <t>LU22</t>
  </si>
  <si>
    <t>LU18</t>
  </si>
  <si>
    <t>LU36</t>
  </si>
  <si>
    <t>LU39</t>
  </si>
  <si>
    <t>LU43</t>
  </si>
  <si>
    <t>LU50</t>
  </si>
  <si>
    <t>LU53</t>
  </si>
  <si>
    <t>LU56</t>
  </si>
  <si>
    <t>LU58</t>
  </si>
  <si>
    <t>LU61</t>
  </si>
  <si>
    <t>LU65</t>
  </si>
  <si>
    <t>LU66</t>
  </si>
  <si>
    <t>LU69</t>
  </si>
  <si>
    <t>LU70</t>
  </si>
  <si>
    <t>LU82</t>
  </si>
  <si>
    <t>LU83</t>
  </si>
  <si>
    <t>LU84</t>
  </si>
  <si>
    <t>LU87</t>
  </si>
  <si>
    <t>LU88</t>
  </si>
  <si>
    <t>LU89</t>
  </si>
  <si>
    <t>LU90</t>
  </si>
  <si>
    <t>LU97</t>
  </si>
  <si>
    <t>LU80</t>
  </si>
  <si>
    <t>LV67</t>
  </si>
  <si>
    <t>LV68</t>
  </si>
  <si>
    <t>LV73</t>
  </si>
  <si>
    <t>LV77</t>
  </si>
  <si>
    <t>LV79</t>
  </si>
  <si>
    <t>LV81</t>
  </si>
  <si>
    <t>LV83</t>
  </si>
  <si>
    <t>LW14</t>
  </si>
  <si>
    <t>LW16</t>
  </si>
  <si>
    <t>LW21</t>
  </si>
  <si>
    <t>LW18</t>
  </si>
  <si>
    <t>LW28</t>
  </si>
  <si>
    <t>LW29</t>
  </si>
  <si>
    <t>LW33</t>
  </si>
  <si>
    <t>LW36</t>
  </si>
  <si>
    <t>LW38</t>
  </si>
  <si>
    <t>LW40</t>
  </si>
  <si>
    <t>LW43</t>
  </si>
  <si>
    <t>LW45</t>
  </si>
  <si>
    <t>LW50</t>
  </si>
  <si>
    <t>LW51</t>
  </si>
  <si>
    <t>LW52</t>
  </si>
  <si>
    <t>LW47</t>
  </si>
  <si>
    <t>LW55</t>
  </si>
  <si>
    <t>LW58</t>
  </si>
  <si>
    <t>LW60</t>
  </si>
  <si>
    <t>LW63</t>
  </si>
  <si>
    <t>931443</t>
  </si>
  <si>
    <t>931449</t>
  </si>
  <si>
    <t>931371</t>
  </si>
  <si>
    <t>930659</t>
  </si>
  <si>
    <t>930445</t>
  </si>
  <si>
    <t>930447</t>
  </si>
  <si>
    <t>930249</t>
  </si>
  <si>
    <t>750243</t>
  </si>
  <si>
    <t>930357</t>
  </si>
  <si>
    <t>930254</t>
  </si>
  <si>
    <t>930348</t>
  </si>
  <si>
    <t>930221</t>
  </si>
  <si>
    <t>930192</t>
  </si>
  <si>
    <t>856324</t>
  </si>
  <si>
    <t>859747</t>
  </si>
  <si>
    <t>917888</t>
  </si>
  <si>
    <t>818108</t>
  </si>
  <si>
    <t>788468</t>
  </si>
  <si>
    <t>788470</t>
  </si>
  <si>
    <t>789017</t>
  </si>
  <si>
    <t>810462</t>
  </si>
  <si>
    <t>816837</t>
  </si>
  <si>
    <t>788437</t>
  </si>
  <si>
    <t>786609</t>
  </si>
  <si>
    <t>786487</t>
  </si>
  <si>
    <t>783234</t>
  </si>
  <si>
    <t>784474</t>
  </si>
  <si>
    <t>786326</t>
  </si>
  <si>
    <t>780467</t>
  </si>
  <si>
    <t>750246</t>
  </si>
  <si>
    <t>750258</t>
  </si>
  <si>
    <t>750458</t>
  </si>
  <si>
    <t>750489</t>
  </si>
  <si>
    <t>756486</t>
  </si>
  <si>
    <t>758483</t>
  </si>
  <si>
    <t>758537</t>
  </si>
  <si>
    <t>639157</t>
  </si>
  <si>
    <t>630367</t>
  </si>
  <si>
    <t>636923</t>
  </si>
  <si>
    <t>637859</t>
  </si>
  <si>
    <t>630057</t>
  </si>
  <si>
    <t>630287</t>
  </si>
  <si>
    <t>630288</t>
  </si>
  <si>
    <t>934777</t>
  </si>
  <si>
    <t>934793</t>
  </si>
  <si>
    <t>934794</t>
  </si>
  <si>
    <t>934346</t>
  </si>
  <si>
    <t>933953</t>
  </si>
  <si>
    <t>933372</t>
  </si>
  <si>
    <t>933757</t>
  </si>
  <si>
    <t>933270</t>
  </si>
  <si>
    <t>933268</t>
  </si>
  <si>
    <t>933274</t>
  </si>
  <si>
    <t>932799</t>
  </si>
  <si>
    <t>932796</t>
  </si>
  <si>
    <t>932109</t>
  </si>
  <si>
    <t>932097</t>
  </si>
  <si>
    <t>932100</t>
  </si>
  <si>
    <t>932101</t>
  </si>
  <si>
    <t>932102</t>
  </si>
  <si>
    <t>931412</t>
  </si>
  <si>
    <t>931620</t>
  </si>
  <si>
    <t>931666</t>
  </si>
  <si>
    <t>932033</t>
  </si>
  <si>
    <t>932034</t>
  </si>
  <si>
    <t>936232</t>
  </si>
  <si>
    <t>935056</t>
  </si>
  <si>
    <t>935057</t>
  </si>
  <si>
    <t>934971</t>
  </si>
  <si>
    <t>934939</t>
  </si>
  <si>
    <t>934934</t>
  </si>
  <si>
    <t>934935</t>
  </si>
  <si>
    <t>934936</t>
  </si>
  <si>
    <t>934927</t>
  </si>
  <si>
    <t>934928</t>
  </si>
  <si>
    <t>934893</t>
  </si>
  <si>
    <t>936235</t>
  </si>
  <si>
    <t>455428</t>
  </si>
  <si>
    <t>455432</t>
  </si>
  <si>
    <t>456330</t>
  </si>
  <si>
    <t>456332</t>
  </si>
  <si>
    <t>499378</t>
  </si>
  <si>
    <t>499379</t>
  </si>
  <si>
    <t>499425</t>
  </si>
  <si>
    <t>499426</t>
  </si>
  <si>
    <t>519820</t>
  </si>
  <si>
    <t>592829</t>
  </si>
  <si>
    <t>616825</t>
  </si>
  <si>
    <t>612851</t>
  </si>
  <si>
    <t>612884</t>
  </si>
  <si>
    <t>613369</t>
  </si>
  <si>
    <t>579786</t>
  </si>
  <si>
    <t>579788</t>
  </si>
  <si>
    <t>LE67</t>
  </si>
  <si>
    <t>LE68</t>
  </si>
  <si>
    <t>LE59</t>
  </si>
  <si>
    <t>LB98</t>
  </si>
  <si>
    <t>LB99</t>
  </si>
  <si>
    <t>LC03</t>
  </si>
  <si>
    <t>LC04</t>
  </si>
  <si>
    <t>LC05</t>
  </si>
  <si>
    <t>LC07</t>
  </si>
  <si>
    <t>LC09</t>
  </si>
  <si>
    <t>LC14</t>
  </si>
  <si>
    <t>LB68</t>
  </si>
  <si>
    <t>LB64</t>
  </si>
  <si>
    <t>LB60</t>
  </si>
  <si>
    <t>LB61</t>
  </si>
  <si>
    <t>LB23</t>
  </si>
  <si>
    <t>LB12</t>
  </si>
  <si>
    <t>LB28</t>
  </si>
  <si>
    <t>LB45</t>
  </si>
  <si>
    <t>LA44</t>
  </si>
  <si>
    <t>LA53</t>
  </si>
  <si>
    <t>LA54</t>
  </si>
  <si>
    <t>LA55</t>
  </si>
  <si>
    <t>LA57</t>
  </si>
  <si>
    <t>LA62</t>
  </si>
  <si>
    <t>LA70</t>
  </si>
  <si>
    <t>LA71</t>
  </si>
  <si>
    <t>L425</t>
  </si>
  <si>
    <t>L428</t>
  </si>
  <si>
    <t>L873</t>
  </si>
  <si>
    <t>L412</t>
  </si>
  <si>
    <t>L399</t>
  </si>
  <si>
    <t>L396</t>
  </si>
  <si>
    <t>L377</t>
  </si>
  <si>
    <t>L364</t>
  </si>
  <si>
    <t>L365</t>
  </si>
  <si>
    <t>L317</t>
  </si>
  <si>
    <t>L361</t>
  </si>
  <si>
    <t>L324</t>
  </si>
  <si>
    <t>L326</t>
  </si>
  <si>
    <t>L313</t>
  </si>
  <si>
    <t>L328</t>
  </si>
  <si>
    <t>L329</t>
  </si>
  <si>
    <t>L330</t>
  </si>
  <si>
    <t>L334</t>
  </si>
  <si>
    <t>L336</t>
  </si>
  <si>
    <t>L337</t>
  </si>
  <si>
    <t>L339</t>
  </si>
  <si>
    <t>L242</t>
  </si>
  <si>
    <t>L246</t>
  </si>
  <si>
    <t>L250</t>
  </si>
  <si>
    <t>L251</t>
  </si>
  <si>
    <t>LW59</t>
  </si>
  <si>
    <t>LW56</t>
  </si>
  <si>
    <t>LW57</t>
  </si>
  <si>
    <t>LW48</t>
  </si>
  <si>
    <t>LW49</t>
  </si>
  <si>
    <t>LW53</t>
  </si>
  <si>
    <t>LW54</t>
  </si>
  <si>
    <t>LW46</t>
  </si>
  <si>
    <t>LW44</t>
  </si>
  <si>
    <t>LW39</t>
  </si>
  <si>
    <t>LW34</t>
  </si>
  <si>
    <t>LW35</t>
  </si>
  <si>
    <t>LW31</t>
  </si>
  <si>
    <t>LW32</t>
  </si>
  <si>
    <t>LW19</t>
  </si>
  <si>
    <t>LW20</t>
  </si>
  <si>
    <t>LW22</t>
  </si>
  <si>
    <t>LW23</t>
  </si>
  <si>
    <t>LW25</t>
  </si>
  <si>
    <t>LW26</t>
  </si>
  <si>
    <t>LW27</t>
  </si>
  <si>
    <t>LW17</t>
  </si>
  <si>
    <t>LW15</t>
  </si>
  <si>
    <t>LV82</t>
  </si>
  <si>
    <t>LW12</t>
  </si>
  <si>
    <t>LV80</t>
  </si>
  <si>
    <t>LV78</t>
  </si>
  <si>
    <t>LV75</t>
  </si>
  <si>
    <t>LV69</t>
  </si>
  <si>
    <t>LV70</t>
  </si>
  <si>
    <t>LV71</t>
  </si>
  <si>
    <t>LV72</t>
  </si>
  <si>
    <t>LV65</t>
  </si>
  <si>
    <t>LU81</t>
  </si>
  <si>
    <t>LU96</t>
  </si>
  <si>
    <t>LU85</t>
  </si>
  <si>
    <t>LU60</t>
  </si>
  <si>
    <t>LU78</t>
  </si>
  <si>
    <t>LU79</t>
  </si>
  <si>
    <t>LU71</t>
  </si>
  <si>
    <t>LU72</t>
  </si>
  <si>
    <t>LU67</t>
  </si>
  <si>
    <t>LU68</t>
  </si>
  <si>
    <t>LU62</t>
  </si>
  <si>
    <t>LU63</t>
  </si>
  <si>
    <t>LU57</t>
  </si>
  <si>
    <t>LU54</t>
  </si>
  <si>
    <t>LU55</t>
  </si>
  <si>
    <t>LU51</t>
  </si>
  <si>
    <t>LU52</t>
  </si>
  <si>
    <t>LU40</t>
  </si>
  <si>
    <t>LU41</t>
  </si>
  <si>
    <t>LU37</t>
  </si>
  <si>
    <t>LU19</t>
  </si>
  <si>
    <t>LU20</t>
  </si>
  <si>
    <t>LT71</t>
  </si>
  <si>
    <t>LT50</t>
  </si>
  <si>
    <t>LT51</t>
  </si>
  <si>
    <t>LT73</t>
  </si>
  <si>
    <t>LT74</t>
  </si>
  <si>
    <t>LT64</t>
  </si>
  <si>
    <t>LT65</t>
  </si>
  <si>
    <t>LT66</t>
  </si>
  <si>
    <t>LT67</t>
  </si>
  <si>
    <t>LT68</t>
  </si>
  <si>
    <t>LT69</t>
  </si>
  <si>
    <t>LT55</t>
  </si>
  <si>
    <t>LT56</t>
  </si>
  <si>
    <t>LT57</t>
  </si>
  <si>
    <t>LT58</t>
  </si>
  <si>
    <t>LT59</t>
  </si>
  <si>
    <t>LT60</t>
  </si>
  <si>
    <t>LT29</t>
  </si>
  <si>
    <t>LT24</t>
  </si>
  <si>
    <t>LT26</t>
  </si>
  <si>
    <t>LT22</t>
  </si>
  <si>
    <t>LT18</t>
  </si>
  <si>
    <t>LS95</t>
  </si>
  <si>
    <t>LT12</t>
  </si>
  <si>
    <t>LT04</t>
  </si>
  <si>
    <t>LT07</t>
  </si>
  <si>
    <t>LT08</t>
  </si>
  <si>
    <t>LS98</t>
  </si>
  <si>
    <t>LS92</t>
  </si>
  <si>
    <t>LS89</t>
  </si>
  <si>
    <t>LS90</t>
  </si>
  <si>
    <t>LS86</t>
  </si>
  <si>
    <t>LS83</t>
  </si>
  <si>
    <t>LS79</t>
  </si>
  <si>
    <t>LS80</t>
  </si>
  <si>
    <t>LS36</t>
  </si>
  <si>
    <t>LS74</t>
  </si>
  <si>
    <t>LS71</t>
  </si>
  <si>
    <t>LS68</t>
  </si>
  <si>
    <t>LS62</t>
  </si>
  <si>
    <t>LS65</t>
  </si>
  <si>
    <t>LS59</t>
  </si>
  <si>
    <t>LS57</t>
  </si>
  <si>
    <t>LS54</t>
  </si>
  <si>
    <t>LS51</t>
  </si>
  <si>
    <t>LS46</t>
  </si>
  <si>
    <t>LS42</t>
  </si>
  <si>
    <t>LS26</t>
  </si>
  <si>
    <t>LS39</t>
  </si>
  <si>
    <t>LS40</t>
  </si>
  <si>
    <t>LS33</t>
  </si>
  <si>
    <t>LS34</t>
  </si>
  <si>
    <t>LS24</t>
  </si>
  <si>
    <t>LS19</t>
  </si>
  <si>
    <t>LS20</t>
  </si>
  <si>
    <t>LS12</t>
  </si>
  <si>
    <t>LS13</t>
  </si>
  <si>
    <t>LS14</t>
  </si>
  <si>
    <t>LS15</t>
  </si>
  <si>
    <t>LS02</t>
  </si>
  <si>
    <t>LR81</t>
  </si>
  <si>
    <t>LR82</t>
  </si>
  <si>
    <t>LR87</t>
  </si>
  <si>
    <t>LR88</t>
  </si>
  <si>
    <t>LR52</t>
  </si>
  <si>
    <t>LP97</t>
  </si>
  <si>
    <t>LR50</t>
  </si>
  <si>
    <t>LR32</t>
  </si>
  <si>
    <t>LR33</t>
  </si>
  <si>
    <t>LR42</t>
  </si>
  <si>
    <t>LR43</t>
  </si>
  <si>
    <t>LR28</t>
  </si>
  <si>
    <t>LR29</t>
  </si>
  <si>
    <t>LR23</t>
  </si>
  <si>
    <t>LR20</t>
  </si>
  <si>
    <t>LQ36</t>
  </si>
  <si>
    <t>LQ37</t>
  </si>
  <si>
    <t>LR15</t>
  </si>
  <si>
    <t>LR16</t>
  </si>
  <si>
    <t>LR17</t>
  </si>
  <si>
    <t>LP99</t>
  </si>
  <si>
    <t>LP93</t>
  </si>
  <si>
    <t>LP85</t>
  </si>
  <si>
    <t>LP83</t>
  </si>
  <si>
    <t>LP67</t>
  </si>
  <si>
    <t>LP68</t>
  </si>
  <si>
    <t>LP38</t>
  </si>
  <si>
    <t>LP39</t>
  </si>
  <si>
    <t>LP74</t>
  </si>
  <si>
    <t>LP76</t>
  </si>
  <si>
    <t>LP79</t>
  </si>
  <si>
    <t>LP80</t>
  </si>
  <si>
    <t>LP81</t>
  </si>
  <si>
    <t>LP54</t>
  </si>
  <si>
    <t>LP41</t>
  </si>
  <si>
    <t>LP50</t>
  </si>
  <si>
    <t>LP52</t>
  </si>
  <si>
    <t>LP36</t>
  </si>
  <si>
    <t>LP32</t>
  </si>
  <si>
    <t>LP33</t>
  </si>
  <si>
    <t>LP34</t>
  </si>
  <si>
    <t>LP29</t>
  </si>
  <si>
    <t>LP30</t>
  </si>
  <si>
    <t>LP19</t>
  </si>
  <si>
    <t>LP20</t>
  </si>
  <si>
    <t>LP21</t>
  </si>
  <si>
    <t>LP22</t>
  </si>
  <si>
    <t>LP12</t>
  </si>
  <si>
    <t>LP13</t>
  </si>
  <si>
    <t>LP14</t>
  </si>
  <si>
    <t>LP15</t>
  </si>
  <si>
    <t>LP07</t>
  </si>
  <si>
    <t>LP05</t>
  </si>
  <si>
    <t>LO99</t>
  </si>
  <si>
    <t>LP00</t>
  </si>
  <si>
    <t>LP01</t>
  </si>
  <si>
    <t>LO93</t>
  </si>
  <si>
    <t>LO94</t>
  </si>
  <si>
    <t>LO95</t>
  </si>
  <si>
    <t>LO96</t>
  </si>
  <si>
    <t>LG92</t>
  </si>
  <si>
    <t>LG82</t>
  </si>
  <si>
    <t>LG73</t>
  </si>
  <si>
    <t>LG68</t>
  </si>
  <si>
    <t>LG61</t>
  </si>
  <si>
    <t>LG18</t>
  </si>
  <si>
    <t>LF85</t>
  </si>
  <si>
    <t>LF90</t>
  </si>
  <si>
    <t>LF14</t>
  </si>
  <si>
    <t>LF11</t>
  </si>
  <si>
    <t>LF06</t>
  </si>
  <si>
    <t>LE91</t>
  </si>
  <si>
    <t>LF00</t>
  </si>
  <si>
    <t>LZ92</t>
  </si>
  <si>
    <t>LZ93</t>
  </si>
  <si>
    <t>LW62</t>
  </si>
  <si>
    <t>LX08</t>
  </si>
  <si>
    <t>LX09</t>
  </si>
  <si>
    <t>LZ98</t>
  </si>
  <si>
    <t>934879</t>
  </si>
  <si>
    <t>934883</t>
  </si>
  <si>
    <t>934891</t>
  </si>
  <si>
    <t>936233</t>
  </si>
  <si>
    <t>935071</t>
  </si>
  <si>
    <t>931575</t>
  </si>
  <si>
    <t>932771</t>
  </si>
  <si>
    <t>933097</t>
  </si>
  <si>
    <t>933273</t>
  </si>
  <si>
    <t>934107</t>
  </si>
  <si>
    <t>630499</t>
  </si>
  <si>
    <t>650361</t>
  </si>
  <si>
    <t>780475</t>
  </si>
  <si>
    <t>930349</t>
  </si>
  <si>
    <t>931393</t>
  </si>
  <si>
    <t>L356</t>
  </si>
  <si>
    <t>L327</t>
  </si>
  <si>
    <t>LZ95</t>
  </si>
  <si>
    <t>LX11</t>
  </si>
  <si>
    <t>LW82</t>
  </si>
  <si>
    <t>LY61</t>
  </si>
  <si>
    <t>LP09</t>
  </si>
  <si>
    <t>LP95</t>
  </si>
  <si>
    <t>LP96</t>
  </si>
  <si>
    <t>LR25</t>
  </si>
  <si>
    <t>LR53</t>
  </si>
  <si>
    <t>LR48</t>
  </si>
  <si>
    <t>LR73</t>
  </si>
  <si>
    <t>LR98</t>
  </si>
  <si>
    <t>LR99</t>
  </si>
  <si>
    <t>LS01</t>
  </si>
  <si>
    <t>LS16</t>
  </si>
  <si>
    <t>LS21</t>
  </si>
  <si>
    <t>LS22</t>
  </si>
  <si>
    <t>LS18</t>
  </si>
  <si>
    <t>LS43</t>
  </si>
  <si>
    <t>LS48</t>
  </si>
  <si>
    <t>LS49</t>
  </si>
  <si>
    <t>LS60</t>
  </si>
  <si>
    <t>LS66</t>
  </si>
  <si>
    <t>LS73</t>
  </si>
  <si>
    <t>LS82</t>
  </si>
  <si>
    <t>LS94</t>
  </si>
  <si>
    <t>LT01</t>
  </si>
  <si>
    <t>LT02</t>
  </si>
  <si>
    <t>LT10</t>
  </si>
  <si>
    <t>LT11</t>
  </si>
  <si>
    <t>LU38</t>
  </si>
  <si>
    <t>LU42</t>
  </si>
  <si>
    <t>LU47</t>
  </si>
  <si>
    <t>LU59</t>
  </si>
  <si>
    <t>LU64</t>
  </si>
  <si>
    <t>LU73</t>
  </si>
  <si>
    <t>LU74</t>
  </si>
  <si>
    <t>LT49</t>
  </si>
  <si>
    <t>LU86</t>
  </si>
  <si>
    <t>LV64</t>
  </si>
  <si>
    <t>LV53</t>
  </si>
  <si>
    <t>LV76</t>
  </si>
  <si>
    <t>LW13</t>
  </si>
  <si>
    <t>LW30</t>
  </si>
  <si>
    <t>LW41</t>
  </si>
  <si>
    <t>LW42</t>
  </si>
  <si>
    <t>LW61</t>
  </si>
  <si>
    <t>930969</t>
  </si>
  <si>
    <t>918012</t>
  </si>
  <si>
    <t>933365</t>
  </si>
  <si>
    <t>933367</t>
  </si>
  <si>
    <t>933309</t>
  </si>
  <si>
    <t>931581</t>
  </si>
  <si>
    <t>931570</t>
  </si>
  <si>
    <t>932969</t>
  </si>
  <si>
    <t>435288</t>
  </si>
  <si>
    <t>436319</t>
  </si>
  <si>
    <t>436929</t>
  </si>
  <si>
    <t>438849</t>
  </si>
  <si>
    <t>438850</t>
  </si>
  <si>
    <t>439861</t>
  </si>
  <si>
    <t>439862</t>
  </si>
  <si>
    <t>412097</t>
  </si>
  <si>
    <t>412099</t>
  </si>
  <si>
    <t>412109</t>
  </si>
  <si>
    <t>412115</t>
  </si>
  <si>
    <t>412119</t>
  </si>
  <si>
    <t>412151</t>
  </si>
  <si>
    <t>414462</t>
  </si>
  <si>
    <t>414540</t>
  </si>
  <si>
    <t>414631</t>
  </si>
  <si>
    <t>416139</t>
  </si>
  <si>
    <t>416189</t>
  </si>
  <si>
    <t>417408</t>
  </si>
  <si>
    <t>418138</t>
  </si>
  <si>
    <t>418563</t>
  </si>
  <si>
    <t>LB05</t>
  </si>
  <si>
    <t>LA16</t>
  </si>
  <si>
    <t>LA43</t>
  </si>
  <si>
    <t>L196</t>
  </si>
  <si>
    <t>L197</t>
  </si>
  <si>
    <t>L198</t>
  </si>
  <si>
    <t>L201</t>
  </si>
  <si>
    <t>L202</t>
  </si>
  <si>
    <t>L203</t>
  </si>
  <si>
    <t>L207</t>
  </si>
  <si>
    <t>L214</t>
  </si>
  <si>
    <t>L216</t>
  </si>
  <si>
    <t>L221</t>
  </si>
  <si>
    <t>LB55</t>
  </si>
  <si>
    <t>LB91</t>
  </si>
  <si>
    <t>LE57</t>
  </si>
  <si>
    <t>LE58</t>
  </si>
  <si>
    <t>LW64</t>
  </si>
  <si>
    <t>LW65</t>
  </si>
  <si>
    <t>LW66</t>
  </si>
  <si>
    <t>LW67</t>
  </si>
  <si>
    <t>LU91</t>
  </si>
  <si>
    <t>LU92</t>
  </si>
  <si>
    <t>LU93</t>
  </si>
  <si>
    <t>LU94</t>
  </si>
  <si>
    <t>LU95</t>
  </si>
  <si>
    <t>LU46</t>
  </si>
  <si>
    <t>LT06</t>
  </si>
  <si>
    <t>LS76</t>
  </si>
  <si>
    <t>LS77</t>
  </si>
  <si>
    <t>LS81</t>
  </si>
  <si>
    <t>LT31</t>
  </si>
  <si>
    <t>LS05</t>
  </si>
  <si>
    <t>LS06</t>
  </si>
  <si>
    <t>LS17</t>
  </si>
  <si>
    <t>LR38</t>
  </si>
  <si>
    <t>LF49</t>
  </si>
  <si>
    <t>LO74</t>
  </si>
  <si>
    <t>LO75</t>
  </si>
  <si>
    <t>LO76</t>
  </si>
  <si>
    <t>LO77</t>
  </si>
  <si>
    <t>LW86</t>
  </si>
  <si>
    <t>LW87</t>
  </si>
  <si>
    <t>477627</t>
  </si>
  <si>
    <t>476295</t>
  </si>
  <si>
    <t>937065</t>
  </si>
  <si>
    <t>930660</t>
  </si>
  <si>
    <t>L274</t>
  </si>
  <si>
    <t>L866</t>
  </si>
  <si>
    <t>L867</t>
  </si>
  <si>
    <t>L281</t>
  </si>
  <si>
    <t>L402</t>
  </si>
  <si>
    <t>LY57</t>
  </si>
  <si>
    <t>LR94</t>
  </si>
  <si>
    <t>930658</t>
  </si>
  <si>
    <t>476616</t>
  </si>
  <si>
    <t>476861</t>
  </si>
  <si>
    <t>475259</t>
  </si>
  <si>
    <t>475271</t>
  </si>
  <si>
    <t>473610</t>
  </si>
  <si>
    <t>474685</t>
  </si>
  <si>
    <t>474689</t>
  </si>
  <si>
    <t>474744</t>
  </si>
  <si>
    <t>475147</t>
  </si>
  <si>
    <t>L401</t>
  </si>
  <si>
    <t>L277</t>
  </si>
  <si>
    <t>L278</t>
  </si>
  <si>
    <t>L279</t>
  </si>
  <si>
    <t>L280</t>
  </si>
  <si>
    <t>L256</t>
  </si>
  <si>
    <t>L257</t>
  </si>
  <si>
    <t>L259</t>
  </si>
  <si>
    <t>L260</t>
  </si>
  <si>
    <t>L261</t>
  </si>
  <si>
    <t>L262</t>
  </si>
  <si>
    <t>L263</t>
  </si>
  <si>
    <t>L264</t>
  </si>
  <si>
    <t>L269</t>
  </si>
  <si>
    <t>L271</t>
  </si>
  <si>
    <t>L272</t>
  </si>
  <si>
    <t>LE52</t>
  </si>
  <si>
    <t>LE53</t>
  </si>
  <si>
    <t>LR93</t>
  </si>
  <si>
    <t>14728</t>
  </si>
  <si>
    <t>11142</t>
  </si>
  <si>
    <t>11012</t>
  </si>
  <si>
    <t>11013</t>
  </si>
  <si>
    <t>11015</t>
  </si>
  <si>
    <t>11018</t>
  </si>
  <si>
    <t>11024</t>
  </si>
  <si>
    <t>11044</t>
  </si>
  <si>
    <t>11047</t>
  </si>
  <si>
    <t>11048</t>
  </si>
  <si>
    <t>11065</t>
  </si>
  <si>
    <t>11124</t>
  </si>
  <si>
    <t>11133</t>
  </si>
  <si>
    <t>167642</t>
  </si>
  <si>
    <t>34041</t>
  </si>
  <si>
    <t>34948</t>
  </si>
  <si>
    <t>31153</t>
  </si>
  <si>
    <t>50395</t>
  </si>
  <si>
    <t>51198</t>
  </si>
  <si>
    <t>51201</t>
  </si>
  <si>
    <t>51226</t>
  </si>
  <si>
    <t>51240</t>
  </si>
  <si>
    <t>51247</t>
  </si>
  <si>
    <t>51251</t>
  </si>
  <si>
    <t>51270</t>
  </si>
  <si>
    <t>51282</t>
  </si>
  <si>
    <t>54317</t>
  </si>
  <si>
    <t>54318</t>
  </si>
  <si>
    <t>54323</t>
  </si>
  <si>
    <t>56520</t>
  </si>
  <si>
    <t>930887</t>
  </si>
  <si>
    <t>931302</t>
  </si>
  <si>
    <t>930373</t>
  </si>
  <si>
    <t>930188</t>
  </si>
  <si>
    <t>76266</t>
  </si>
  <si>
    <t>70443</t>
  </si>
  <si>
    <t>71295</t>
  </si>
  <si>
    <t>71302</t>
  </si>
  <si>
    <t>71303</t>
  </si>
  <si>
    <t>71307</t>
  </si>
  <si>
    <t>71311</t>
  </si>
  <si>
    <t>73507</t>
  </si>
  <si>
    <t>74070</t>
  </si>
  <si>
    <t>74292</t>
  </si>
  <si>
    <t>74293</t>
  </si>
  <si>
    <t>74324</t>
  </si>
  <si>
    <t>74773</t>
  </si>
  <si>
    <t>936510</t>
  </si>
  <si>
    <t>936857</t>
  </si>
  <si>
    <t>934924</t>
  </si>
  <si>
    <t>932858</t>
  </si>
  <si>
    <t>932859</t>
  </si>
  <si>
    <t>933156</t>
  </si>
  <si>
    <t>933170</t>
  </si>
  <si>
    <t>LE71</t>
  </si>
  <si>
    <t>LB48</t>
  </si>
  <si>
    <t>L002</t>
  </si>
  <si>
    <t>L003</t>
  </si>
  <si>
    <t>L004</t>
  </si>
  <si>
    <t>L005</t>
  </si>
  <si>
    <t>L007</t>
  </si>
  <si>
    <t>L008</t>
  </si>
  <si>
    <t>L010</t>
  </si>
  <si>
    <t>L011</t>
  </si>
  <si>
    <t>L012</t>
  </si>
  <si>
    <t>L016</t>
  </si>
  <si>
    <t>L018</t>
  </si>
  <si>
    <t>L019</t>
  </si>
  <si>
    <t>L020</t>
  </si>
  <si>
    <t>L022</t>
  </si>
  <si>
    <t>L023</t>
  </si>
  <si>
    <t>L027</t>
  </si>
  <si>
    <t>L028</t>
  </si>
  <si>
    <t>L029</t>
  </si>
  <si>
    <t>L030</t>
  </si>
  <si>
    <t>L032</t>
  </si>
  <si>
    <t>L033</t>
  </si>
  <si>
    <t>L035</t>
  </si>
  <si>
    <t>L036</t>
  </si>
  <si>
    <t>L037</t>
  </si>
  <si>
    <t>L038</t>
  </si>
  <si>
    <t>L040</t>
  </si>
  <si>
    <t>L041</t>
  </si>
  <si>
    <t>L042</t>
  </si>
  <si>
    <t>L043</t>
  </si>
  <si>
    <t>L044</t>
  </si>
  <si>
    <t>L045</t>
  </si>
  <si>
    <t>L046</t>
  </si>
  <si>
    <t>L047</t>
  </si>
  <si>
    <t>L048</t>
  </si>
  <si>
    <t>L050</t>
  </si>
  <si>
    <t>L051</t>
  </si>
  <si>
    <t>L052</t>
  </si>
  <si>
    <t>LR74</t>
  </si>
  <si>
    <t>LR67</t>
  </si>
  <si>
    <t>LR56</t>
  </si>
  <si>
    <t>LR79</t>
  </si>
  <si>
    <t>LS03</t>
  </si>
  <si>
    <t>LS08</t>
  </si>
  <si>
    <t>LS35</t>
  </si>
  <si>
    <t>LO55</t>
  </si>
  <si>
    <t>LE85</t>
  </si>
  <si>
    <t>LG48</t>
  </si>
  <si>
    <t>LG50</t>
  </si>
  <si>
    <t>LP57</t>
  </si>
  <si>
    <t>LU48</t>
  </si>
  <si>
    <t>LU49</t>
  </si>
  <si>
    <t>LU34</t>
  </si>
  <si>
    <t>LU30</t>
  </si>
  <si>
    <t>LU32</t>
  </si>
  <si>
    <t>LU98</t>
  </si>
  <si>
    <t>LV52</t>
  </si>
  <si>
    <t>LZ82</t>
  </si>
  <si>
    <t>LZ83</t>
  </si>
  <si>
    <t>LX79</t>
  </si>
  <si>
    <t>LX84</t>
  </si>
  <si>
    <t>LZ86</t>
  </si>
  <si>
    <t>161604</t>
  </si>
  <si>
    <t>95175</t>
  </si>
  <si>
    <t>96827</t>
  </si>
  <si>
    <t>99415</t>
  </si>
  <si>
    <t>99478</t>
  </si>
  <si>
    <t>99479</t>
  </si>
  <si>
    <t>99979</t>
  </si>
  <si>
    <t>99980</t>
  </si>
  <si>
    <t>91320</t>
  </si>
  <si>
    <t>91325</t>
  </si>
  <si>
    <t>91337</t>
  </si>
  <si>
    <t>91346</t>
  </si>
  <si>
    <t>931305</t>
  </si>
  <si>
    <t>930540</t>
  </si>
  <si>
    <t>L053</t>
  </si>
  <si>
    <t>L054</t>
  </si>
  <si>
    <t>L055</t>
  </si>
  <si>
    <t>L058</t>
  </si>
  <si>
    <t>L059</t>
  </si>
  <si>
    <t>L060</t>
  </si>
  <si>
    <t>LA29</t>
  </si>
  <si>
    <t>LA02</t>
  </si>
  <si>
    <t>L132</t>
  </si>
  <si>
    <t>LU31</t>
  </si>
  <si>
    <t>LP58</t>
  </si>
  <si>
    <t>LQ04</t>
  </si>
  <si>
    <t>LQ05</t>
  </si>
  <si>
    <t>LO59</t>
  </si>
  <si>
    <t>LO60</t>
  </si>
  <si>
    <t>LR97</t>
  </si>
  <si>
    <t>120281</t>
  </si>
  <si>
    <t>121435</t>
  </si>
  <si>
    <t>121436</t>
  </si>
  <si>
    <t>121439</t>
  </si>
  <si>
    <t>121442</t>
  </si>
  <si>
    <t>121445</t>
  </si>
  <si>
    <t>121446</t>
  </si>
  <si>
    <t>121459</t>
  </si>
  <si>
    <t>114509</t>
  </si>
  <si>
    <t>129959</t>
  </si>
  <si>
    <t>129114</t>
  </si>
  <si>
    <t>129147</t>
  </si>
  <si>
    <t>129301</t>
  </si>
  <si>
    <t>129302</t>
  </si>
  <si>
    <t>129343</t>
  </si>
  <si>
    <t>129376</t>
  </si>
  <si>
    <t>128028</t>
  </si>
  <si>
    <t>128043</t>
  </si>
  <si>
    <t>127784</t>
  </si>
  <si>
    <t>127957</t>
  </si>
  <si>
    <t>124392</t>
  </si>
  <si>
    <t>124843</t>
  </si>
  <si>
    <t>126128</t>
  </si>
  <si>
    <t>126129</t>
  </si>
  <si>
    <t>126136</t>
  </si>
  <si>
    <t>167454</t>
  </si>
  <si>
    <t>930471</t>
  </si>
  <si>
    <t>936612</t>
  </si>
  <si>
    <t>936520</t>
  </si>
  <si>
    <t>932884</t>
  </si>
  <si>
    <t>932622</t>
  </si>
  <si>
    <t>L075</t>
  </si>
  <si>
    <t>LA90</t>
  </si>
  <si>
    <t>L080</t>
  </si>
  <si>
    <t>L081</t>
  </si>
  <si>
    <t>L082</t>
  </si>
  <si>
    <t>L083</t>
  </si>
  <si>
    <t>L085</t>
  </si>
  <si>
    <t>L086</t>
  </si>
  <si>
    <t>L087</t>
  </si>
  <si>
    <t>L088</t>
  </si>
  <si>
    <t>L089</t>
  </si>
  <si>
    <t>L090</t>
  </si>
  <si>
    <t>L091</t>
  </si>
  <si>
    <t>L092</t>
  </si>
  <si>
    <t>LE76</t>
  </si>
  <si>
    <t>LE78</t>
  </si>
  <si>
    <t>LE79</t>
  </si>
  <si>
    <t>LB22</t>
  </si>
  <si>
    <t>LB81</t>
  </si>
  <si>
    <t>LR57</t>
  </si>
  <si>
    <t>LR68</t>
  </si>
  <si>
    <t>LO56</t>
  </si>
  <si>
    <t>LG34</t>
  </si>
  <si>
    <t>LQ08</t>
  </si>
  <si>
    <t>LQ09</t>
  </si>
  <si>
    <t>LQ10</t>
  </si>
  <si>
    <t>LQ12</t>
  </si>
  <si>
    <t>LQ13</t>
  </si>
  <si>
    <t>LQ14</t>
  </si>
  <si>
    <t>LU35</t>
  </si>
  <si>
    <t>LU10</t>
  </si>
  <si>
    <t>LU11</t>
  </si>
  <si>
    <t>LU14</t>
  </si>
  <si>
    <t>LU16</t>
  </si>
  <si>
    <t>LU17</t>
  </si>
  <si>
    <t>LT34</t>
  </si>
  <si>
    <t>LT35</t>
  </si>
  <si>
    <t>LT36</t>
  </si>
  <si>
    <t>LT37</t>
  </si>
  <si>
    <t>LT38</t>
  </si>
  <si>
    <t>LV98</t>
  </si>
  <si>
    <t>LV99</t>
  </si>
  <si>
    <t>LZ87</t>
  </si>
  <si>
    <t>LZ88</t>
  </si>
  <si>
    <t>LZ89</t>
  </si>
  <si>
    <t>LX78</t>
  </si>
  <si>
    <t>LW88</t>
  </si>
  <si>
    <t>169127</t>
  </si>
  <si>
    <t>169607</t>
  </si>
  <si>
    <t>164857</t>
  </si>
  <si>
    <t>114788</t>
  </si>
  <si>
    <t>115806</t>
  </si>
  <si>
    <t>115815</t>
  </si>
  <si>
    <t>116271</t>
  </si>
  <si>
    <t>109704</t>
  </si>
  <si>
    <t>111406</t>
  </si>
  <si>
    <t>111409</t>
  </si>
  <si>
    <t>100325</t>
  </si>
  <si>
    <t>101358</t>
  </si>
  <si>
    <t>101371</t>
  </si>
  <si>
    <t>101377</t>
  </si>
  <si>
    <t>101383</t>
  </si>
  <si>
    <t>104409</t>
  </si>
  <si>
    <t>104572</t>
  </si>
  <si>
    <t>105173</t>
  </si>
  <si>
    <t>105646</t>
  </si>
  <si>
    <t>105676</t>
  </si>
  <si>
    <t>161576</t>
  </si>
  <si>
    <t>161577</t>
  </si>
  <si>
    <t>932853</t>
  </si>
  <si>
    <t>937139</t>
  </si>
  <si>
    <t>934999</t>
  </si>
  <si>
    <t>930189</t>
  </si>
  <si>
    <t>LE72</t>
  </si>
  <si>
    <t>LE74</t>
  </si>
  <si>
    <t>L067</t>
  </si>
  <si>
    <t>L068</t>
  </si>
  <si>
    <t>L070</t>
  </si>
  <si>
    <t>L071</t>
  </si>
  <si>
    <t>L072</t>
  </si>
  <si>
    <t>L073</t>
  </si>
  <si>
    <t>L074</t>
  </si>
  <si>
    <t>LA35</t>
  </si>
  <si>
    <t>LB49</t>
  </si>
  <si>
    <t>LB50</t>
  </si>
  <si>
    <t>L076</t>
  </si>
  <si>
    <t>L077</t>
  </si>
  <si>
    <t>L121</t>
  </si>
  <si>
    <t>L122</t>
  </si>
  <si>
    <t>LY67</t>
  </si>
  <si>
    <t>LW01</t>
  </si>
  <si>
    <t>LV74</t>
  </si>
  <si>
    <t>LW11</t>
  </si>
  <si>
    <t>LV96</t>
  </si>
  <si>
    <t>LV97</t>
  </si>
  <si>
    <t>LV06</t>
  </si>
  <si>
    <t>LV07</t>
  </si>
  <si>
    <t>LQ06</t>
  </si>
  <si>
    <t>LQ07</t>
  </si>
  <si>
    <t>LG55</t>
  </si>
  <si>
    <t>LR76</t>
  </si>
  <si>
    <t>LR77</t>
  </si>
  <si>
    <t>LR78</t>
  </si>
  <si>
    <t>LQ27</t>
  </si>
  <si>
    <t>149971</t>
  </si>
  <si>
    <t>137557</t>
  </si>
  <si>
    <t>144623</t>
  </si>
  <si>
    <t>141535</t>
  </si>
  <si>
    <t>131466</t>
  </si>
  <si>
    <t>131470</t>
  </si>
  <si>
    <t>131475</t>
  </si>
  <si>
    <t>131479</t>
  </si>
  <si>
    <t>131488</t>
  </si>
  <si>
    <t>131499</t>
  </si>
  <si>
    <t>131510</t>
  </si>
  <si>
    <t>135533</t>
  </si>
  <si>
    <t>134319</t>
  </si>
  <si>
    <t>134571</t>
  </si>
  <si>
    <t>134950</t>
  </si>
  <si>
    <t>135043</t>
  </si>
  <si>
    <t>932839</t>
  </si>
  <si>
    <t>LA92</t>
  </si>
  <si>
    <t>LA93</t>
  </si>
  <si>
    <t>L093</t>
  </si>
  <si>
    <t>L094</t>
  </si>
  <si>
    <t>L097</t>
  </si>
  <si>
    <t>L098</t>
  </si>
  <si>
    <t>L099</t>
  </si>
  <si>
    <t>L100</t>
  </si>
  <si>
    <t>L101</t>
  </si>
  <si>
    <t>L102</t>
  </si>
  <si>
    <t>L103</t>
  </si>
  <si>
    <t>L105</t>
  </si>
  <si>
    <t>L107</t>
  </si>
  <si>
    <t>L109</t>
  </si>
  <si>
    <t>LE81</t>
  </si>
  <si>
    <t>LE82</t>
  </si>
  <si>
    <t>LQ16</t>
  </si>
  <si>
    <t>LP62</t>
  </si>
  <si>
    <t>LV05</t>
  </si>
  <si>
    <t>LT43</t>
  </si>
  <si>
    <t>LT44</t>
  </si>
  <si>
    <t>LT45</t>
  </si>
  <si>
    <t>LU23</t>
  </si>
  <si>
    <t>936642</t>
  </si>
  <si>
    <t>180158</t>
  </si>
  <si>
    <t>181717</t>
  </si>
  <si>
    <t>184325</t>
  </si>
  <si>
    <t>185329</t>
  </si>
  <si>
    <t>204087</t>
  </si>
  <si>
    <t>204308</t>
  </si>
  <si>
    <t>204314</t>
  </si>
  <si>
    <t>204402</t>
  </si>
  <si>
    <t>205720</t>
  </si>
  <si>
    <t>211774</t>
  </si>
  <si>
    <t>L162</t>
  </si>
  <si>
    <t>L163</t>
  </si>
  <si>
    <t>L165</t>
  </si>
  <si>
    <t>L169</t>
  </si>
  <si>
    <t>L170</t>
  </si>
  <si>
    <t>L171</t>
  </si>
  <si>
    <t>L172</t>
  </si>
  <si>
    <t>L173</t>
  </si>
  <si>
    <t>L175</t>
  </si>
  <si>
    <t>LW10</t>
  </si>
  <si>
    <t>LQ29</t>
  </si>
  <si>
    <t>161579</t>
  </si>
  <si>
    <t>161589</t>
  </si>
  <si>
    <t>161540</t>
  </si>
  <si>
    <t>161546</t>
  </si>
  <si>
    <t>160613</t>
  </si>
  <si>
    <t>160614</t>
  </si>
  <si>
    <t>160311</t>
  </si>
  <si>
    <t>160312</t>
  </si>
  <si>
    <t>160313</t>
  </si>
  <si>
    <t>160314</t>
  </si>
  <si>
    <t>160333</t>
  </si>
  <si>
    <t>161605</t>
  </si>
  <si>
    <t>161598</t>
  </si>
  <si>
    <t>161625</t>
  </si>
  <si>
    <t>161613</t>
  </si>
  <si>
    <t>161603</t>
  </si>
  <si>
    <t>161668</t>
  </si>
  <si>
    <t>161670</t>
  </si>
  <si>
    <t>161673</t>
  </si>
  <si>
    <t>163648</t>
  </si>
  <si>
    <t>163431</t>
  </si>
  <si>
    <t>164080</t>
  </si>
  <si>
    <t>164304</t>
  </si>
  <si>
    <t>165126</t>
  </si>
  <si>
    <t>165243</t>
  </si>
  <si>
    <t>164772</t>
  </si>
  <si>
    <t>166753</t>
  </si>
  <si>
    <t>166096</t>
  </si>
  <si>
    <t>166130</t>
  </si>
  <si>
    <t>169402</t>
  </si>
  <si>
    <t>169413</t>
  </si>
  <si>
    <t>169377</t>
  </si>
  <si>
    <t>169173</t>
  </si>
  <si>
    <t>168027</t>
  </si>
  <si>
    <t>168041</t>
  </si>
  <si>
    <t>168136</t>
  </si>
  <si>
    <t>168139</t>
  </si>
  <si>
    <t>167578</t>
  </si>
  <si>
    <t>167582</t>
  </si>
  <si>
    <t>167652</t>
  </si>
  <si>
    <t>168173</t>
  </si>
  <si>
    <t>234630</t>
  </si>
  <si>
    <t>236297</t>
  </si>
  <si>
    <t>240075</t>
  </si>
  <si>
    <t>251811</t>
  </si>
  <si>
    <t>251817</t>
  </si>
  <si>
    <t>251820</t>
  </si>
  <si>
    <t>271874</t>
  </si>
  <si>
    <t>936992</t>
  </si>
  <si>
    <t>936548</t>
  </si>
  <si>
    <t>936549</t>
  </si>
  <si>
    <t>937153</t>
  </si>
  <si>
    <t>938153</t>
  </si>
  <si>
    <t>935090</t>
  </si>
  <si>
    <t>935875</t>
  </si>
  <si>
    <t>935880</t>
  </si>
  <si>
    <t>935884</t>
  </si>
  <si>
    <t>935911</t>
  </si>
  <si>
    <t>936025</t>
  </si>
  <si>
    <t>936133</t>
  </si>
  <si>
    <t>936163</t>
  </si>
  <si>
    <t>934912</t>
  </si>
  <si>
    <t>934913</t>
  </si>
  <si>
    <t>934914</t>
  </si>
  <si>
    <t>934915</t>
  </si>
  <si>
    <t>934917</t>
  </si>
  <si>
    <t>934920</t>
  </si>
  <si>
    <t>932860</t>
  </si>
  <si>
    <t>933108</t>
  </si>
  <si>
    <t>932824</t>
  </si>
  <si>
    <t>932825</t>
  </si>
  <si>
    <t>932827</t>
  </si>
  <si>
    <t>932212</t>
  </si>
  <si>
    <t>933322</t>
  </si>
  <si>
    <t>933323</t>
  </si>
  <si>
    <t>933324</t>
  </si>
  <si>
    <t>933325</t>
  </si>
  <si>
    <t>933328</t>
  </si>
  <si>
    <t>933329</t>
  </si>
  <si>
    <t>933330</t>
  </si>
  <si>
    <t>933331</t>
  </si>
  <si>
    <t>933332</t>
  </si>
  <si>
    <t>933333</t>
  </si>
  <si>
    <t>933338</t>
  </si>
  <si>
    <t>933339</t>
  </si>
  <si>
    <t>934292</t>
  </si>
  <si>
    <t>934564</t>
  </si>
  <si>
    <t>934565</t>
  </si>
  <si>
    <t>934566</t>
  </si>
  <si>
    <t>934567</t>
  </si>
  <si>
    <t>930131</t>
  </si>
  <si>
    <t>931011</t>
  </si>
  <si>
    <t>931456</t>
  </si>
  <si>
    <t>931457</t>
  </si>
  <si>
    <t>931458</t>
  </si>
  <si>
    <t>930209</t>
  </si>
  <si>
    <t>L177</t>
  </si>
  <si>
    <t>L178</t>
  </si>
  <si>
    <t>L179</t>
  </si>
  <si>
    <t>L180</t>
  </si>
  <si>
    <t>L182</t>
  </si>
  <si>
    <t>L184</t>
  </si>
  <si>
    <t>L186</t>
  </si>
  <si>
    <t>L189</t>
  </si>
  <si>
    <t>L190</t>
  </si>
  <si>
    <t>L124</t>
  </si>
  <si>
    <t>L126</t>
  </si>
  <si>
    <t>L129</t>
  </si>
  <si>
    <t>L131</t>
  </si>
  <si>
    <t>L133</t>
  </si>
  <si>
    <t>L134</t>
  </si>
  <si>
    <t>L136</t>
  </si>
  <si>
    <t>L138</t>
  </si>
  <si>
    <t>L139</t>
  </si>
  <si>
    <t>L142</t>
  </si>
  <si>
    <t>L143</t>
  </si>
  <si>
    <t>L148</t>
  </si>
  <si>
    <t>L149</t>
  </si>
  <si>
    <t>L150</t>
  </si>
  <si>
    <t>L152</t>
  </si>
  <si>
    <t>L156</t>
  </si>
  <si>
    <t>L158</t>
  </si>
  <si>
    <t>LA03</t>
  </si>
  <si>
    <t>LA14</t>
  </si>
  <si>
    <t>L859</t>
  </si>
  <si>
    <t>LB52</t>
  </si>
  <si>
    <t>LB53</t>
  </si>
  <si>
    <t>L869</t>
  </si>
  <si>
    <t>L112</t>
  </si>
  <si>
    <t>LB82</t>
  </si>
  <si>
    <t>LB83</t>
  </si>
  <si>
    <t>LB21</t>
  </si>
  <si>
    <t>LC21</t>
  </si>
  <si>
    <t>LQ30</t>
  </si>
  <si>
    <t>LQ31</t>
  </si>
  <si>
    <t>LQ28</t>
  </si>
  <si>
    <t>LQ33</t>
  </si>
  <si>
    <t>LQ34</t>
  </si>
  <si>
    <t>LQ35</t>
  </si>
  <si>
    <t>LR06</t>
  </si>
  <si>
    <t>LR69</t>
  </si>
  <si>
    <t>LR70</t>
  </si>
  <si>
    <t>LR71</t>
  </si>
  <si>
    <t>LR72</t>
  </si>
  <si>
    <t>LR58</t>
  </si>
  <si>
    <t>LR59</t>
  </si>
  <si>
    <t>LR60</t>
  </si>
  <si>
    <t>LR62</t>
  </si>
  <si>
    <t>LR63</t>
  </si>
  <si>
    <t>LR64</t>
  </si>
  <si>
    <t>LR65</t>
  </si>
  <si>
    <t>LR66</t>
  </si>
  <si>
    <t>LR96</t>
  </si>
  <si>
    <t>LP64</t>
  </si>
  <si>
    <t>LP65</t>
  </si>
  <si>
    <t>LQ21</t>
  </si>
  <si>
    <t>LG42</t>
  </si>
  <si>
    <t>LG46</t>
  </si>
  <si>
    <t>LE86</t>
  </si>
  <si>
    <t>LF24</t>
  </si>
  <si>
    <t>LG74</t>
  </si>
  <si>
    <t>LO62</t>
  </si>
  <si>
    <t>LO63</t>
  </si>
  <si>
    <t>LO64</t>
  </si>
  <si>
    <t>LO65</t>
  </si>
  <si>
    <t>LO66</t>
  </si>
  <si>
    <t>LO67</t>
  </si>
  <si>
    <t>LO68</t>
  </si>
  <si>
    <t>LO69</t>
  </si>
  <si>
    <t>LO70</t>
  </si>
  <si>
    <t>LO71</t>
  </si>
  <si>
    <t>LO72</t>
  </si>
  <si>
    <t>LO73</t>
  </si>
  <si>
    <t>LW02</t>
  </si>
  <si>
    <t>LW03</t>
  </si>
  <si>
    <t>LW04</t>
  </si>
  <si>
    <t>LW05</t>
  </si>
  <si>
    <t>LW06</t>
  </si>
  <si>
    <t>LW07</t>
  </si>
  <si>
    <t>LW08</t>
  </si>
  <si>
    <t>LW09</t>
  </si>
  <si>
    <t>LU99</t>
  </si>
  <si>
    <t>LV01</t>
  </si>
  <si>
    <t>LV02</t>
  </si>
  <si>
    <t>LV03</t>
  </si>
  <si>
    <t>LV04</t>
  </si>
  <si>
    <t>LV08</t>
  </si>
  <si>
    <t>LV09</t>
  </si>
  <si>
    <t>LV11</t>
  </si>
  <si>
    <t>LV12</t>
  </si>
  <si>
    <t>LV13</t>
  </si>
  <si>
    <t>LV14</t>
  </si>
  <si>
    <t>LV15</t>
  </si>
  <si>
    <t>LV16</t>
  </si>
  <si>
    <t>LV17</t>
  </si>
  <si>
    <t>LV18</t>
  </si>
  <si>
    <t>LV19</t>
  </si>
  <si>
    <t>LV20</t>
  </si>
  <si>
    <t>LV21</t>
  </si>
  <si>
    <t>LV43</t>
  </si>
  <si>
    <t>LV47</t>
  </si>
  <si>
    <t>LV48</t>
  </si>
  <si>
    <t>LV49</t>
  </si>
  <si>
    <t>LV50</t>
  </si>
  <si>
    <t>LV66</t>
  </si>
  <si>
    <t>LV54</t>
  </si>
  <si>
    <t>LV55</t>
  </si>
  <si>
    <t>LV56</t>
  </si>
  <si>
    <t>LV57</t>
  </si>
  <si>
    <t>LV58</t>
  </si>
  <si>
    <t>LV59</t>
  </si>
  <si>
    <t>LV60</t>
  </si>
  <si>
    <t>LV61</t>
  </si>
  <si>
    <t>LV62</t>
  </si>
  <si>
    <t>LV63</t>
  </si>
  <si>
    <t>LU24</t>
  </si>
  <si>
    <t>LU25</t>
  </si>
  <si>
    <t>LU26</t>
  </si>
  <si>
    <t>LU27</t>
  </si>
  <si>
    <t>LU28</t>
  </si>
  <si>
    <t>LU29</t>
  </si>
  <si>
    <t>LU33</t>
  </si>
  <si>
    <t>LU07</t>
  </si>
  <si>
    <t>LU08</t>
  </si>
  <si>
    <t>LU09</t>
  </si>
  <si>
    <t>LT46</t>
  </si>
  <si>
    <t>LT47</t>
  </si>
  <si>
    <t>LT48</t>
  </si>
  <si>
    <t>LT39</t>
  </si>
  <si>
    <t>LT41</t>
  </si>
  <si>
    <t>LT42</t>
  </si>
  <si>
    <t>LY68</t>
  </si>
  <si>
    <t>LY64</t>
  </si>
  <si>
    <t>LY14</t>
  </si>
  <si>
    <t>LW89</t>
  </si>
  <si>
    <t>LW90</t>
  </si>
  <si>
    <t>LW91</t>
  </si>
  <si>
    <t>LW92</t>
  </si>
  <si>
    <t>LW93</t>
  </si>
  <si>
    <t>LW94</t>
  </si>
  <si>
    <t>LW95</t>
  </si>
  <si>
    <t>LX76</t>
  </si>
  <si>
    <t>LX77</t>
  </si>
  <si>
    <t>LW99</t>
  </si>
  <si>
    <t>LZ85</t>
  </si>
  <si>
    <t>LZ96</t>
  </si>
  <si>
    <t>KA64</t>
  </si>
  <si>
    <t>KA65</t>
  </si>
  <si>
    <t>KB01</t>
  </si>
  <si>
    <t>LT91</t>
  </si>
  <si>
    <t>LT92</t>
  </si>
  <si>
    <t>LT93</t>
  </si>
  <si>
    <t>LT94</t>
  </si>
  <si>
    <t>LT95</t>
  </si>
  <si>
    <t>LT96</t>
  </si>
  <si>
    <t>KB04</t>
  </si>
  <si>
    <t>KB15</t>
  </si>
  <si>
    <t>KB16</t>
  </si>
  <si>
    <t>KB17</t>
  </si>
  <si>
    <t>KB18</t>
  </si>
  <si>
    <t>KB19</t>
  </si>
  <si>
    <t>KB36</t>
  </si>
  <si>
    <t>KB37</t>
  </si>
  <si>
    <t>KB07</t>
  </si>
  <si>
    <t>KA49</t>
  </si>
  <si>
    <t>KA50</t>
  </si>
  <si>
    <t>KA51</t>
  </si>
  <si>
    <t>KA52</t>
  </si>
  <si>
    <t>KA53</t>
  </si>
  <si>
    <t>16406</t>
  </si>
  <si>
    <t>16462</t>
  </si>
  <si>
    <t>16158</t>
  </si>
  <si>
    <t>14132</t>
  </si>
  <si>
    <t>14603</t>
  </si>
  <si>
    <t>001070</t>
  </si>
  <si>
    <t>001322</t>
  </si>
  <si>
    <t>61132</t>
  </si>
  <si>
    <t>BB56</t>
  </si>
  <si>
    <t>004110</t>
  </si>
  <si>
    <t>075399</t>
  </si>
  <si>
    <t>080740</t>
  </si>
  <si>
    <t>57218</t>
  </si>
  <si>
    <t>BK64</t>
  </si>
  <si>
    <t>61413</t>
  </si>
  <si>
    <t>072933</t>
  </si>
  <si>
    <t>DD24</t>
  </si>
  <si>
    <t>CA99</t>
  </si>
  <si>
    <t>CA78</t>
  </si>
  <si>
    <t>CA90</t>
  </si>
  <si>
    <t>022872</t>
  </si>
  <si>
    <t>12747</t>
  </si>
  <si>
    <t>13528</t>
  </si>
  <si>
    <t>14591</t>
  </si>
  <si>
    <t>16161</t>
  </si>
  <si>
    <t>61989</t>
  </si>
  <si>
    <t>AE92</t>
  </si>
  <si>
    <t>076473</t>
  </si>
  <si>
    <t>AE32</t>
  </si>
  <si>
    <t>AS08</t>
  </si>
  <si>
    <t>078185</t>
  </si>
  <si>
    <t>078177</t>
  </si>
  <si>
    <t>078179</t>
  </si>
  <si>
    <t>078181</t>
  </si>
  <si>
    <t>078192</t>
  </si>
  <si>
    <t>078403</t>
  </si>
  <si>
    <t>078525</t>
  </si>
  <si>
    <t>EA11</t>
  </si>
  <si>
    <t>E092</t>
  </si>
  <si>
    <t>FB34</t>
  </si>
  <si>
    <t>FB35</t>
  </si>
  <si>
    <t>FB36</t>
  </si>
  <si>
    <t>078182</t>
  </si>
  <si>
    <t>078184</t>
  </si>
  <si>
    <t>078191</t>
  </si>
  <si>
    <t>077577</t>
  </si>
  <si>
    <t>077789</t>
  </si>
  <si>
    <t>081033</t>
  </si>
  <si>
    <t>076976</t>
  </si>
  <si>
    <t>077022</t>
  </si>
  <si>
    <t>072629</t>
  </si>
  <si>
    <t>57510</t>
  </si>
  <si>
    <t>GB53</t>
  </si>
  <si>
    <t>GA27</t>
  </si>
  <si>
    <t>GB22</t>
  </si>
  <si>
    <t>GB24</t>
  </si>
  <si>
    <t>GB35</t>
  </si>
  <si>
    <t>GB36</t>
  </si>
  <si>
    <t>GB38</t>
  </si>
  <si>
    <t>G028</t>
  </si>
  <si>
    <t>073931</t>
  </si>
  <si>
    <t>075343</t>
  </si>
  <si>
    <t>077012</t>
  </si>
  <si>
    <t>077257</t>
  </si>
  <si>
    <t>077177</t>
  </si>
  <si>
    <t>018413</t>
  </si>
  <si>
    <t>019013</t>
  </si>
  <si>
    <t>019103</t>
  </si>
  <si>
    <t>001321</t>
  </si>
  <si>
    <t>001356</t>
  </si>
  <si>
    <t>014828</t>
  </si>
  <si>
    <t>080922</t>
  </si>
  <si>
    <t>081005</t>
  </si>
  <si>
    <t>080982</t>
  </si>
  <si>
    <t>080742</t>
  </si>
  <si>
    <t>080743</t>
  </si>
  <si>
    <t>080754</t>
  </si>
  <si>
    <t>080755</t>
  </si>
  <si>
    <t>080738</t>
  </si>
  <si>
    <t>080734</t>
  </si>
  <si>
    <t>080722</t>
  </si>
  <si>
    <t>080644</t>
  </si>
  <si>
    <t>081657</t>
  </si>
  <si>
    <t>081661</t>
  </si>
  <si>
    <t>081677</t>
  </si>
  <si>
    <t>081678</t>
  </si>
  <si>
    <t>081652</t>
  </si>
  <si>
    <t>081653</t>
  </si>
  <si>
    <t>081654</t>
  </si>
  <si>
    <t>081655</t>
  </si>
  <si>
    <t>081460</t>
  </si>
  <si>
    <t>081487</t>
  </si>
  <si>
    <t>081488</t>
  </si>
  <si>
    <t>081489</t>
  </si>
  <si>
    <t>081490</t>
  </si>
  <si>
    <t>081491</t>
  </si>
  <si>
    <t>081492</t>
  </si>
  <si>
    <t>081493</t>
  </si>
  <si>
    <t>081494</t>
  </si>
  <si>
    <t>081495</t>
  </si>
  <si>
    <t>081441</t>
  </si>
  <si>
    <t>081145</t>
  </si>
  <si>
    <t>081146</t>
  </si>
  <si>
    <t>081147</t>
  </si>
  <si>
    <t>081148</t>
  </si>
  <si>
    <t>081174</t>
  </si>
  <si>
    <t>081175</t>
  </si>
  <si>
    <t>081176</t>
  </si>
  <si>
    <t>081196</t>
  </si>
  <si>
    <t>081413</t>
  </si>
  <si>
    <t>081414</t>
  </si>
  <si>
    <t>081415</t>
  </si>
  <si>
    <t>081416</t>
  </si>
  <si>
    <t>081417</t>
  </si>
  <si>
    <t>081418</t>
  </si>
  <si>
    <t>081420</t>
  </si>
  <si>
    <t>081425</t>
  </si>
  <si>
    <t>082310</t>
  </si>
  <si>
    <t>082342</t>
  </si>
  <si>
    <t>082433</t>
  </si>
  <si>
    <t>082434</t>
  </si>
  <si>
    <t>082435</t>
  </si>
  <si>
    <t>082436</t>
  </si>
  <si>
    <t>082437</t>
  </si>
  <si>
    <t>082438</t>
  </si>
  <si>
    <t>082439</t>
  </si>
  <si>
    <t>082084</t>
  </si>
  <si>
    <t>082085</t>
  </si>
  <si>
    <t>082086</t>
  </si>
  <si>
    <t>082087</t>
  </si>
  <si>
    <t>082088</t>
  </si>
  <si>
    <t>082089</t>
  </si>
  <si>
    <t>082191</t>
  </si>
  <si>
    <t>082193</t>
  </si>
  <si>
    <t>082195</t>
  </si>
  <si>
    <t>082197</t>
  </si>
  <si>
    <t>081843</t>
  </si>
  <si>
    <t>081855</t>
  </si>
  <si>
    <t>081856</t>
  </si>
  <si>
    <t>081857</t>
  </si>
  <si>
    <t>081858</t>
  </si>
  <si>
    <t>081859</t>
  </si>
  <si>
    <t>081860</t>
  </si>
  <si>
    <t>081861</t>
  </si>
  <si>
    <t>081862</t>
  </si>
  <si>
    <t>081883</t>
  </si>
  <si>
    <t>081884</t>
  </si>
  <si>
    <t>082042</t>
  </si>
  <si>
    <t>082072</t>
  </si>
  <si>
    <t>082614</t>
  </si>
  <si>
    <t>082615</t>
  </si>
  <si>
    <t>082616</t>
  </si>
  <si>
    <t>082617</t>
  </si>
  <si>
    <t>082618</t>
  </si>
  <si>
    <t>082642</t>
  </si>
  <si>
    <t>082643</t>
  </si>
  <si>
    <t>082644</t>
  </si>
  <si>
    <t>082646</t>
  </si>
  <si>
    <t>082654</t>
  </si>
  <si>
    <t>082655</t>
  </si>
  <si>
    <t>082658</t>
  </si>
  <si>
    <t>082504</t>
  </si>
  <si>
    <t>082505</t>
  </si>
  <si>
    <t>082506</t>
  </si>
  <si>
    <t>083050</t>
  </si>
  <si>
    <t>083052</t>
  </si>
  <si>
    <t>083063</t>
  </si>
  <si>
    <t>083065</t>
  </si>
  <si>
    <t>083066</t>
  </si>
  <si>
    <t>083067</t>
  </si>
  <si>
    <t>083069</t>
  </si>
  <si>
    <t>083070</t>
  </si>
  <si>
    <t>083071</t>
  </si>
  <si>
    <t>083072</t>
  </si>
  <si>
    <t>083073</t>
  </si>
  <si>
    <t>083074</t>
  </si>
  <si>
    <t>083039</t>
  </si>
  <si>
    <t>082952</t>
  </si>
  <si>
    <t>082854</t>
  </si>
  <si>
    <t>082855</t>
  </si>
  <si>
    <t>082856</t>
  </si>
  <si>
    <t>082857</t>
  </si>
  <si>
    <t>082858</t>
  </si>
  <si>
    <t>082859</t>
  </si>
  <si>
    <t>082860</t>
  </si>
  <si>
    <t>082861</t>
  </si>
  <si>
    <t>082862</t>
  </si>
  <si>
    <t>082863</t>
  </si>
  <si>
    <t>082864</t>
  </si>
  <si>
    <t>082865</t>
  </si>
  <si>
    <t>077793</t>
  </si>
  <si>
    <t>078093</t>
  </si>
  <si>
    <t>078744</t>
  </si>
  <si>
    <t>078758</t>
  </si>
  <si>
    <t>078967</t>
  </si>
  <si>
    <t>078845</t>
  </si>
  <si>
    <t>079032</t>
  </si>
  <si>
    <t>079074</t>
  </si>
  <si>
    <t>079104</t>
  </si>
  <si>
    <t>079116</t>
  </si>
  <si>
    <t>079325</t>
  </si>
  <si>
    <t>079339</t>
  </si>
  <si>
    <t>079357</t>
  </si>
  <si>
    <t>079358</t>
  </si>
  <si>
    <t>080333</t>
  </si>
  <si>
    <t>080258</t>
  </si>
  <si>
    <t>080273</t>
  </si>
  <si>
    <t>080529</t>
  </si>
  <si>
    <t>080532</t>
  </si>
  <si>
    <t>080167</t>
  </si>
  <si>
    <t>080178</t>
  </si>
  <si>
    <t>16160</t>
  </si>
  <si>
    <t>16163</t>
  </si>
  <si>
    <t>16181</t>
  </si>
  <si>
    <t>16166</t>
  </si>
  <si>
    <t>16248</t>
  </si>
  <si>
    <t>16249</t>
  </si>
  <si>
    <t>16251</t>
  </si>
  <si>
    <t>16252</t>
  </si>
  <si>
    <t>16253</t>
  </si>
  <si>
    <t>16254</t>
  </si>
  <si>
    <t>16463</t>
  </si>
  <si>
    <t>16465</t>
  </si>
  <si>
    <t>16467</t>
  </si>
  <si>
    <t>16468</t>
  </si>
  <si>
    <t>16408</t>
  </si>
  <si>
    <t>16436</t>
  </si>
  <si>
    <t>16409</t>
  </si>
  <si>
    <t>16413</t>
  </si>
  <si>
    <t>16416</t>
  </si>
  <si>
    <t>16405</t>
  </si>
  <si>
    <t>16159</t>
  </si>
  <si>
    <t>15976</t>
  </si>
  <si>
    <t>15784</t>
  </si>
  <si>
    <t>15795</t>
  </si>
  <si>
    <t>15607</t>
  </si>
  <si>
    <t>15612</t>
  </si>
  <si>
    <t>15615</t>
  </si>
  <si>
    <t>15616</t>
  </si>
  <si>
    <t>15797</t>
  </si>
  <si>
    <t>15798</t>
  </si>
  <si>
    <t>15799</t>
  </si>
  <si>
    <t>15800</t>
  </si>
  <si>
    <t>15804</t>
  </si>
  <si>
    <t>15938</t>
  </si>
  <si>
    <t>15939</t>
  </si>
  <si>
    <t>15940</t>
  </si>
  <si>
    <t>15942</t>
  </si>
  <si>
    <t>15943</t>
  </si>
  <si>
    <t>15950</t>
  </si>
  <si>
    <t>15953</t>
  </si>
  <si>
    <t>13642</t>
  </si>
  <si>
    <t>13906</t>
  </si>
  <si>
    <t>14028</t>
  </si>
  <si>
    <t>13908</t>
  </si>
  <si>
    <t>13909</t>
  </si>
  <si>
    <t>13913</t>
  </si>
  <si>
    <t>13968</t>
  </si>
  <si>
    <t>13973</t>
  </si>
  <si>
    <t>14176</t>
  </si>
  <si>
    <t>14133</t>
  </si>
  <si>
    <t>14138</t>
  </si>
  <si>
    <t>14163</t>
  </si>
  <si>
    <t>14164</t>
  </si>
  <si>
    <t>14165</t>
  </si>
  <si>
    <t>14605</t>
  </si>
  <si>
    <t>14606</t>
  </si>
  <si>
    <t>14607</t>
  </si>
  <si>
    <t>14611</t>
  </si>
  <si>
    <t>14669</t>
  </si>
  <si>
    <t>15064</t>
  </si>
  <si>
    <t>15067</t>
  </si>
  <si>
    <t>15068</t>
  </si>
  <si>
    <t>15070</t>
  </si>
  <si>
    <t>15085</t>
  </si>
  <si>
    <t>14906</t>
  </si>
  <si>
    <t>14907</t>
  </si>
  <si>
    <t>14908</t>
  </si>
  <si>
    <t>14909</t>
  </si>
  <si>
    <t>14911</t>
  </si>
  <si>
    <t>15337</t>
  </si>
  <si>
    <t>15338</t>
  </si>
  <si>
    <t>15332</t>
  </si>
  <si>
    <t>15385</t>
  </si>
  <si>
    <t>13529</t>
  </si>
  <si>
    <t>13531</t>
  </si>
  <si>
    <t>13532</t>
  </si>
  <si>
    <t>13533</t>
  </si>
  <si>
    <t>13527</t>
  </si>
  <si>
    <t>13348</t>
  </si>
  <si>
    <t>13265</t>
  </si>
  <si>
    <t>13213</t>
  </si>
  <si>
    <t>13214</t>
  </si>
  <si>
    <t>13215</t>
  </si>
  <si>
    <t>13220</t>
  </si>
  <si>
    <t>13221</t>
  </si>
  <si>
    <t>13222</t>
  </si>
  <si>
    <t>13224</t>
  </si>
  <si>
    <t>13225</t>
  </si>
  <si>
    <t>12877</t>
  </si>
  <si>
    <t>12796</t>
  </si>
  <si>
    <t>12780</t>
  </si>
  <si>
    <t>12622</t>
  </si>
  <si>
    <t>12624</t>
  </si>
  <si>
    <t>12625</t>
  </si>
  <si>
    <t>12626</t>
  </si>
  <si>
    <t>12627</t>
  </si>
  <si>
    <t>12728</t>
  </si>
  <si>
    <t>12729</t>
  </si>
  <si>
    <t>12730</t>
  </si>
  <si>
    <t>12731</t>
  </si>
  <si>
    <t>12740</t>
  </si>
  <si>
    <t>12741</t>
  </si>
  <si>
    <t>12798</t>
  </si>
  <si>
    <t>12799</t>
  </si>
  <si>
    <t>12800</t>
  </si>
  <si>
    <t>12801</t>
  </si>
  <si>
    <t>12802</t>
  </si>
  <si>
    <t>12808</t>
  </si>
  <si>
    <t>12809</t>
  </si>
  <si>
    <t>12810</t>
  </si>
  <si>
    <t>12811</t>
  </si>
  <si>
    <t>12618</t>
  </si>
  <si>
    <t>12619</t>
  </si>
  <si>
    <t>12530</t>
  </si>
  <si>
    <t>12531</t>
  </si>
  <si>
    <t>12532</t>
  </si>
  <si>
    <t>12533</t>
  </si>
  <si>
    <t>12534</t>
  </si>
  <si>
    <t>12535</t>
  </si>
  <si>
    <t>12536</t>
  </si>
  <si>
    <t>12543</t>
  </si>
  <si>
    <t>12545</t>
  </si>
  <si>
    <t>12548</t>
  </si>
  <si>
    <t>12459</t>
  </si>
  <si>
    <t>12414</t>
  </si>
  <si>
    <t>12415</t>
  </si>
  <si>
    <t>12390</t>
  </si>
  <si>
    <t>12391</t>
  </si>
  <si>
    <t>12418</t>
  </si>
  <si>
    <t>12419</t>
  </si>
  <si>
    <t>12420</t>
  </si>
  <si>
    <t>12421</t>
  </si>
  <si>
    <t>084185</t>
  </si>
  <si>
    <t>084187</t>
  </si>
  <si>
    <t>084194</t>
  </si>
  <si>
    <t>12241</t>
  </si>
  <si>
    <t>12243</t>
  </si>
  <si>
    <t>12245</t>
  </si>
  <si>
    <t>12246</t>
  </si>
  <si>
    <t>12248</t>
  </si>
  <si>
    <t>12249</t>
  </si>
  <si>
    <t>12250</t>
  </si>
  <si>
    <t>084496</t>
  </si>
  <si>
    <t>12194</t>
  </si>
  <si>
    <t>12337</t>
  </si>
  <si>
    <t>12338</t>
  </si>
  <si>
    <t>12339</t>
  </si>
  <si>
    <t>12340</t>
  </si>
  <si>
    <t>12342</t>
  </si>
  <si>
    <t>083702</t>
  </si>
  <si>
    <t>083801</t>
  </si>
  <si>
    <t>083802</t>
  </si>
  <si>
    <t>083806</t>
  </si>
  <si>
    <t>083807</t>
  </si>
  <si>
    <t>083808</t>
  </si>
  <si>
    <t>083809</t>
  </si>
  <si>
    <t>083810</t>
  </si>
  <si>
    <t>083811</t>
  </si>
  <si>
    <t>083812</t>
  </si>
  <si>
    <t>083813</t>
  </si>
  <si>
    <t>083814</t>
  </si>
  <si>
    <t>083981</t>
  </si>
  <si>
    <t>083982</t>
  </si>
  <si>
    <t>083984</t>
  </si>
  <si>
    <t>083985</t>
  </si>
  <si>
    <t>083986</t>
  </si>
  <si>
    <t>083993</t>
  </si>
  <si>
    <t>084010</t>
  </si>
  <si>
    <t>084011</t>
  </si>
  <si>
    <t>084012</t>
  </si>
  <si>
    <t>084023</t>
  </si>
  <si>
    <t>084182</t>
  </si>
  <si>
    <t>084183</t>
  </si>
  <si>
    <t>084189</t>
  </si>
  <si>
    <t>084190</t>
  </si>
  <si>
    <t>084191</t>
  </si>
  <si>
    <t>084192</t>
  </si>
  <si>
    <t>083665</t>
  </si>
  <si>
    <t>083666</t>
  </si>
  <si>
    <t>083651</t>
  </si>
  <si>
    <t>083652</t>
  </si>
  <si>
    <t>083653</t>
  </si>
  <si>
    <t>083654</t>
  </si>
  <si>
    <t>083655</t>
  </si>
  <si>
    <t>083656</t>
  </si>
  <si>
    <t>083657</t>
  </si>
  <si>
    <t>083658</t>
  </si>
  <si>
    <t>083659</t>
  </si>
  <si>
    <t>083663</t>
  </si>
  <si>
    <t>083229</t>
  </si>
  <si>
    <t>083328</t>
  </si>
  <si>
    <t>083412</t>
  </si>
  <si>
    <t>083423</t>
  </si>
  <si>
    <t>083424</t>
  </si>
  <si>
    <t>083425</t>
  </si>
  <si>
    <t>083426</t>
  </si>
  <si>
    <t>083427</t>
  </si>
  <si>
    <t>083528</t>
  </si>
  <si>
    <t>17553</t>
  </si>
  <si>
    <t>17554</t>
  </si>
  <si>
    <t>17555</t>
  </si>
  <si>
    <t>17525</t>
  </si>
  <si>
    <t>17137</t>
  </si>
  <si>
    <t>17151</t>
  </si>
  <si>
    <t>16927</t>
  </si>
  <si>
    <t>16938</t>
  </si>
  <si>
    <t>16936</t>
  </si>
  <si>
    <t>16937</t>
  </si>
  <si>
    <t>16930</t>
  </si>
  <si>
    <t>16931</t>
  </si>
  <si>
    <t>17076</t>
  </si>
  <si>
    <t>17133</t>
  </si>
  <si>
    <t>17134</t>
  </si>
  <si>
    <t>17135</t>
  </si>
  <si>
    <t>16676</t>
  </si>
  <si>
    <t>16677</t>
  </si>
  <si>
    <t>16678</t>
  </si>
  <si>
    <t>16679</t>
  </si>
  <si>
    <t>16695</t>
  </si>
  <si>
    <t>16673</t>
  </si>
  <si>
    <t>16674</t>
  </si>
  <si>
    <t>16484</t>
  </si>
  <si>
    <t>57186</t>
  </si>
  <si>
    <t>56653</t>
  </si>
  <si>
    <t>56534</t>
  </si>
  <si>
    <t>56528</t>
  </si>
  <si>
    <t>18218</t>
  </si>
  <si>
    <t>18219</t>
  </si>
  <si>
    <t>18220</t>
  </si>
  <si>
    <t>18221</t>
  </si>
  <si>
    <t>18222</t>
  </si>
  <si>
    <t>18224</t>
  </si>
  <si>
    <t>18018</t>
  </si>
  <si>
    <t>18019</t>
  </si>
  <si>
    <t>18020</t>
  </si>
  <si>
    <t>18021</t>
  </si>
  <si>
    <t>18022</t>
  </si>
  <si>
    <t>18024</t>
  </si>
  <si>
    <t>18025</t>
  </si>
  <si>
    <t>18026</t>
  </si>
  <si>
    <t>18027</t>
  </si>
  <si>
    <t>18032</t>
  </si>
  <si>
    <t>17557</t>
  </si>
  <si>
    <t>17558</t>
  </si>
  <si>
    <t>17559</t>
  </si>
  <si>
    <t>17570</t>
  </si>
  <si>
    <t>17708</t>
  </si>
  <si>
    <t>17709</t>
  </si>
  <si>
    <t>17712</t>
  </si>
  <si>
    <t>17713</t>
  </si>
  <si>
    <t>17715</t>
  </si>
  <si>
    <t>17717</t>
  </si>
  <si>
    <t>17718</t>
  </si>
  <si>
    <t>17850</t>
  </si>
  <si>
    <t>17855</t>
  </si>
  <si>
    <t>17856</t>
  </si>
  <si>
    <t>17858</t>
  </si>
  <si>
    <t>17861</t>
  </si>
  <si>
    <t>17863</t>
  </si>
  <si>
    <t>17865</t>
  </si>
  <si>
    <t>17868</t>
  </si>
  <si>
    <t>59045</t>
  </si>
  <si>
    <t>58937</t>
  </si>
  <si>
    <t>59276</t>
  </si>
  <si>
    <t>59312</t>
  </si>
  <si>
    <t>59261</t>
  </si>
  <si>
    <t>59358</t>
  </si>
  <si>
    <t>59462</t>
  </si>
  <si>
    <t>60058</t>
  </si>
  <si>
    <t>60059</t>
  </si>
  <si>
    <t>60048</t>
  </si>
  <si>
    <t>60031</t>
  </si>
  <si>
    <t>59887</t>
  </si>
  <si>
    <t>60004</t>
  </si>
  <si>
    <t>59760</t>
  </si>
  <si>
    <t>59536</t>
  </si>
  <si>
    <t>59539</t>
  </si>
  <si>
    <t>59525</t>
  </si>
  <si>
    <t>61134</t>
  </si>
  <si>
    <t>61135</t>
  </si>
  <si>
    <t>60985</t>
  </si>
  <si>
    <t>61018</t>
  </si>
  <si>
    <t>61124</t>
  </si>
  <si>
    <t>61126</t>
  </si>
  <si>
    <t>61127</t>
  </si>
  <si>
    <t>61128</t>
  </si>
  <si>
    <t>61129</t>
  </si>
  <si>
    <t>61130</t>
  </si>
  <si>
    <t>61671</t>
  </si>
  <si>
    <t>61629</t>
  </si>
  <si>
    <t>61698</t>
  </si>
  <si>
    <t>61700</t>
  </si>
  <si>
    <t>61666</t>
  </si>
  <si>
    <t>61442</t>
  </si>
  <si>
    <t>61446</t>
  </si>
  <si>
    <t>61512</t>
  </si>
  <si>
    <t>61513</t>
  </si>
  <si>
    <t>61552</t>
  </si>
  <si>
    <t>60525</t>
  </si>
  <si>
    <t>60664</t>
  </si>
  <si>
    <t>60809</t>
  </si>
  <si>
    <t>60811</t>
  </si>
  <si>
    <t>60538</t>
  </si>
  <si>
    <t>60541</t>
  </si>
  <si>
    <t>60544</t>
  </si>
  <si>
    <t>60286</t>
  </si>
  <si>
    <t>60324</t>
  </si>
  <si>
    <t>60332</t>
  </si>
  <si>
    <t>60350</t>
  </si>
  <si>
    <t>60353</t>
  </si>
  <si>
    <t>60355</t>
  </si>
  <si>
    <t>60438</t>
  </si>
  <si>
    <t>57526</t>
  </si>
  <si>
    <t>57586</t>
  </si>
  <si>
    <t>57773</t>
  </si>
  <si>
    <t>58140</t>
  </si>
  <si>
    <t>58106</t>
  </si>
  <si>
    <t>58838</t>
  </si>
  <si>
    <t>58672</t>
  </si>
  <si>
    <t>58749</t>
  </si>
  <si>
    <t>58292</t>
  </si>
  <si>
    <t>58229</t>
  </si>
  <si>
    <t>58270</t>
  </si>
  <si>
    <t>AE05</t>
  </si>
  <si>
    <t>61996</t>
  </si>
  <si>
    <t>61871</t>
  </si>
  <si>
    <t>61762</t>
  </si>
  <si>
    <t>61999</t>
  </si>
  <si>
    <t>16567</t>
  </si>
  <si>
    <t>078954</t>
  </si>
  <si>
    <t>080606</t>
  </si>
  <si>
    <t>01321</t>
  </si>
  <si>
    <t>077083</t>
  </si>
  <si>
    <t>57537</t>
  </si>
  <si>
    <t>078760</t>
  </si>
  <si>
    <t>078761</t>
  </si>
  <si>
    <t>079054</t>
  </si>
  <si>
    <t>15857</t>
  </si>
  <si>
    <t>17893</t>
  </si>
  <si>
    <t>AE00</t>
  </si>
  <si>
    <t>AQ11</t>
  </si>
  <si>
    <t>AQ69</t>
  </si>
  <si>
    <t>079079</t>
  </si>
  <si>
    <t>079080</t>
  </si>
  <si>
    <t>079040</t>
  </si>
  <si>
    <t>081526</t>
  </si>
  <si>
    <t>081527</t>
  </si>
  <si>
    <t>043847</t>
  </si>
  <si>
    <t>AB35</t>
  </si>
  <si>
    <t>AB36</t>
  </si>
  <si>
    <t>ABE7</t>
  </si>
  <si>
    <t>AC51</t>
  </si>
  <si>
    <t>AE06</t>
  </si>
  <si>
    <t>030017</t>
  </si>
  <si>
    <t>030018</t>
  </si>
  <si>
    <t>080336</t>
  </si>
  <si>
    <t>080337</t>
  </si>
  <si>
    <t>078973</t>
  </si>
  <si>
    <t>077896</t>
  </si>
  <si>
    <t>077519</t>
  </si>
  <si>
    <t>081435</t>
  </si>
  <si>
    <t>082947</t>
  </si>
  <si>
    <t>038069</t>
  </si>
  <si>
    <t>077163</t>
  </si>
  <si>
    <t>AB13</t>
  </si>
  <si>
    <t>59272</t>
  </si>
  <si>
    <t>58549</t>
  </si>
  <si>
    <t>58550</t>
  </si>
  <si>
    <t>58143</t>
  </si>
  <si>
    <t>AQ70</t>
  </si>
  <si>
    <t>AS26</t>
  </si>
  <si>
    <t>AS27</t>
  </si>
  <si>
    <t>BA31</t>
  </si>
  <si>
    <t>61066</t>
  </si>
  <si>
    <t>082694</t>
  </si>
  <si>
    <t>60212</t>
  </si>
  <si>
    <t>082883</t>
  </si>
  <si>
    <t>081351</t>
  </si>
  <si>
    <t>081247</t>
  </si>
  <si>
    <t>078787</t>
  </si>
  <si>
    <t>077365</t>
  </si>
  <si>
    <t>076256</t>
  </si>
  <si>
    <t>076258</t>
  </si>
  <si>
    <t>076259</t>
  </si>
  <si>
    <t>14676</t>
  </si>
  <si>
    <t>16449</t>
  </si>
  <si>
    <t>12573</t>
  </si>
  <si>
    <t>12606</t>
  </si>
  <si>
    <t>16339</t>
  </si>
  <si>
    <t>60373</t>
  </si>
  <si>
    <t>60024</t>
  </si>
  <si>
    <t>59148</t>
  </si>
  <si>
    <t>57615</t>
  </si>
  <si>
    <t>58069</t>
  </si>
  <si>
    <t>57379</t>
  </si>
  <si>
    <t>DL15</t>
  </si>
  <si>
    <t>DB25</t>
  </si>
  <si>
    <t>DD05</t>
  </si>
  <si>
    <t>DD31</t>
  </si>
  <si>
    <t>61004</t>
  </si>
  <si>
    <t>084161</t>
  </si>
  <si>
    <t>048466</t>
  </si>
  <si>
    <t>080652</t>
  </si>
  <si>
    <t>082273</t>
  </si>
  <si>
    <t>13078</t>
  </si>
  <si>
    <t>13079</t>
  </si>
  <si>
    <t>13080</t>
  </si>
  <si>
    <t>077384</t>
  </si>
  <si>
    <t>077385</t>
  </si>
  <si>
    <t>61003</t>
  </si>
  <si>
    <t>15993</t>
  </si>
  <si>
    <t>59497</t>
  </si>
  <si>
    <t>21801</t>
  </si>
  <si>
    <t>DP77</t>
  </si>
  <si>
    <t>078996</t>
  </si>
  <si>
    <t>58148</t>
  </si>
  <si>
    <t>67180</t>
  </si>
  <si>
    <t>079120</t>
  </si>
  <si>
    <t>078588</t>
  </si>
  <si>
    <t>078377</t>
  </si>
  <si>
    <t>078379</t>
  </si>
  <si>
    <t>078465</t>
  </si>
  <si>
    <t>078585</t>
  </si>
  <si>
    <t>080196</t>
  </si>
  <si>
    <t>079285</t>
  </si>
  <si>
    <t>079179</t>
  </si>
  <si>
    <t>079190</t>
  </si>
  <si>
    <t>079195</t>
  </si>
  <si>
    <t>079210</t>
  </si>
  <si>
    <t>079214</t>
  </si>
  <si>
    <t>079288</t>
  </si>
  <si>
    <t>077447</t>
  </si>
  <si>
    <t>077649</t>
  </si>
  <si>
    <t>077816</t>
  </si>
  <si>
    <t>077819</t>
  </si>
  <si>
    <t>077836</t>
  </si>
  <si>
    <t>077837</t>
  </si>
  <si>
    <t>077652</t>
  </si>
  <si>
    <t>077657</t>
  </si>
  <si>
    <t>077658</t>
  </si>
  <si>
    <t>077661</t>
  </si>
  <si>
    <t>077663</t>
  </si>
  <si>
    <t>077723</t>
  </si>
  <si>
    <t>078406</t>
  </si>
  <si>
    <t>078230</t>
  </si>
  <si>
    <t>078228</t>
  </si>
  <si>
    <t>078344</t>
  </si>
  <si>
    <t>082301</t>
  </si>
  <si>
    <t>082031</t>
  </si>
  <si>
    <t>081901</t>
  </si>
  <si>
    <t>083031</t>
  </si>
  <si>
    <t>083101</t>
  </si>
  <si>
    <t>083085</t>
  </si>
  <si>
    <t>082319</t>
  </si>
  <si>
    <t>082443</t>
  </si>
  <si>
    <t>081433</t>
  </si>
  <si>
    <t>081840</t>
  </si>
  <si>
    <t>077444</t>
  </si>
  <si>
    <t>077413</t>
  </si>
  <si>
    <t>077415</t>
  </si>
  <si>
    <t>076914</t>
  </si>
  <si>
    <t>076916</t>
  </si>
  <si>
    <t>076917</t>
  </si>
  <si>
    <t>075659</t>
  </si>
  <si>
    <t>075667</t>
  </si>
  <si>
    <t>075670</t>
  </si>
  <si>
    <t>075676</t>
  </si>
  <si>
    <t>075672</t>
  </si>
  <si>
    <t>075679</t>
  </si>
  <si>
    <t>075407</t>
  </si>
  <si>
    <t>075439</t>
  </si>
  <si>
    <t>074662</t>
  </si>
  <si>
    <t>074651</t>
  </si>
  <si>
    <t>074659</t>
  </si>
  <si>
    <t>073804</t>
  </si>
  <si>
    <t>074281</t>
  </si>
  <si>
    <t>074291</t>
  </si>
  <si>
    <t>072639</t>
  </si>
  <si>
    <t>072660</t>
  </si>
  <si>
    <t>072662</t>
  </si>
  <si>
    <t>072806</t>
  </si>
  <si>
    <t>072844</t>
  </si>
  <si>
    <t>072907</t>
  </si>
  <si>
    <t>073023</t>
  </si>
  <si>
    <t>045665</t>
  </si>
  <si>
    <t>045695</t>
  </si>
  <si>
    <t>045707</t>
  </si>
  <si>
    <t>071914</t>
  </si>
  <si>
    <t>071947</t>
  </si>
  <si>
    <t>030730</t>
  </si>
  <si>
    <t>040883</t>
  </si>
  <si>
    <t>13520</t>
  </si>
  <si>
    <t>13541</t>
  </si>
  <si>
    <t>12425</t>
  </si>
  <si>
    <t>083331</t>
  </si>
  <si>
    <t>083284</t>
  </si>
  <si>
    <t>083285</t>
  </si>
  <si>
    <t>162289</t>
  </si>
  <si>
    <t>14920</t>
  </si>
  <si>
    <t>15464</t>
  </si>
  <si>
    <t>61909</t>
  </si>
  <si>
    <t>61956</t>
  </si>
  <si>
    <t>61958</t>
  </si>
  <si>
    <t>61899</t>
  </si>
  <si>
    <t>58003</t>
  </si>
  <si>
    <t>57907</t>
  </si>
  <si>
    <t>57920</t>
  </si>
  <si>
    <t>58188</t>
  </si>
  <si>
    <t>58204</t>
  </si>
  <si>
    <t>58249</t>
  </si>
  <si>
    <t>57587</t>
  </si>
  <si>
    <t>57423</t>
  </si>
  <si>
    <t>57652</t>
  </si>
  <si>
    <t>57785</t>
  </si>
  <si>
    <t>57735</t>
  </si>
  <si>
    <t>57720</t>
  </si>
  <si>
    <t>57872</t>
  </si>
  <si>
    <t>58926</t>
  </si>
  <si>
    <t>60569</t>
  </si>
  <si>
    <t>60660</t>
  </si>
  <si>
    <t>60703</t>
  </si>
  <si>
    <t>60740</t>
  </si>
  <si>
    <t>60439</t>
  </si>
  <si>
    <t>61491</t>
  </si>
  <si>
    <t>61419</t>
  </si>
  <si>
    <t>52811</t>
  </si>
  <si>
    <t>57281</t>
  </si>
  <si>
    <t>57287</t>
  </si>
  <si>
    <t>57292</t>
  </si>
  <si>
    <t>57296</t>
  </si>
  <si>
    <t>57095</t>
  </si>
  <si>
    <t>57096</t>
  </si>
  <si>
    <t>57097</t>
  </si>
  <si>
    <t>57099</t>
  </si>
  <si>
    <t>56757</t>
  </si>
  <si>
    <t>56738</t>
  </si>
  <si>
    <t>56906</t>
  </si>
  <si>
    <t>56907</t>
  </si>
  <si>
    <t>56920</t>
  </si>
  <si>
    <t>56967</t>
  </si>
  <si>
    <t>15466</t>
  </si>
  <si>
    <t>13825</t>
  </si>
  <si>
    <t>083286</t>
  </si>
  <si>
    <t>083332</t>
  </si>
  <si>
    <t>083428</t>
  </si>
  <si>
    <t>083758</t>
  </si>
  <si>
    <t>083283</t>
  </si>
  <si>
    <t>12403</t>
  </si>
  <si>
    <t>040983</t>
  </si>
  <si>
    <t>041724</t>
  </si>
  <si>
    <t>071915</t>
  </si>
  <si>
    <t>071944</t>
  </si>
  <si>
    <t>048174</t>
  </si>
  <si>
    <t>046832</t>
  </si>
  <si>
    <t>046834</t>
  </si>
  <si>
    <t>013486</t>
  </si>
  <si>
    <t>073035</t>
  </si>
  <si>
    <t>073017</t>
  </si>
  <si>
    <t>073018</t>
  </si>
  <si>
    <t>073022</t>
  </si>
  <si>
    <t>072845</t>
  </si>
  <si>
    <t>072905</t>
  </si>
  <si>
    <t>072664</t>
  </si>
  <si>
    <t>073844</t>
  </si>
  <si>
    <t>073803</t>
  </si>
  <si>
    <t>074265</t>
  </si>
  <si>
    <t>074661</t>
  </si>
  <si>
    <t>075419</t>
  </si>
  <si>
    <t>075408</t>
  </si>
  <si>
    <t>075367</t>
  </si>
  <si>
    <t>075673</t>
  </si>
  <si>
    <t>075675</t>
  </si>
  <si>
    <t>075677</t>
  </si>
  <si>
    <t>075678</t>
  </si>
  <si>
    <t>075668</t>
  </si>
  <si>
    <t>075669</t>
  </si>
  <si>
    <t>075666</t>
  </si>
  <si>
    <t>076394</t>
  </si>
  <si>
    <t>076573</t>
  </si>
  <si>
    <t>076615</t>
  </si>
  <si>
    <t>075627</t>
  </si>
  <si>
    <t>076918</t>
  </si>
  <si>
    <t>076915</t>
  </si>
  <si>
    <t>076859</t>
  </si>
  <si>
    <t>076861</t>
  </si>
  <si>
    <t>076913</t>
  </si>
  <si>
    <t>077416</t>
  </si>
  <si>
    <t>077445</t>
  </si>
  <si>
    <t>077446</t>
  </si>
  <si>
    <t>077362</t>
  </si>
  <si>
    <t>077217</t>
  </si>
  <si>
    <t>081839</t>
  </si>
  <si>
    <t>081808</t>
  </si>
  <si>
    <t>082321</t>
  </si>
  <si>
    <t>082442</t>
  </si>
  <si>
    <t>083086</t>
  </si>
  <si>
    <t>083083</t>
  </si>
  <si>
    <t>082973</t>
  </si>
  <si>
    <t>083029</t>
  </si>
  <si>
    <t>083030</t>
  </si>
  <si>
    <t>081900</t>
  </si>
  <si>
    <t>078345</t>
  </si>
  <si>
    <t>078229</t>
  </si>
  <si>
    <t>078226</t>
  </si>
  <si>
    <t>078332</t>
  </si>
  <si>
    <t>078375</t>
  </si>
  <si>
    <t>078376</t>
  </si>
  <si>
    <t>078408</t>
  </si>
  <si>
    <t>078157</t>
  </si>
  <si>
    <t>077772</t>
  </si>
  <si>
    <t>077774</t>
  </si>
  <si>
    <t>077664</t>
  </si>
  <si>
    <t>077665</t>
  </si>
  <si>
    <t>077672</t>
  </si>
  <si>
    <t>077659</t>
  </si>
  <si>
    <t>077660</t>
  </si>
  <si>
    <t>077653</t>
  </si>
  <si>
    <t>077654</t>
  </si>
  <si>
    <t>077655</t>
  </si>
  <si>
    <t>077656</t>
  </si>
  <si>
    <t>077893</t>
  </si>
  <si>
    <t>077821</t>
  </si>
  <si>
    <t>077818</t>
  </si>
  <si>
    <t>077650</t>
  </si>
  <si>
    <t>077651</t>
  </si>
  <si>
    <t>079216</t>
  </si>
  <si>
    <t>079181</t>
  </si>
  <si>
    <t>079119</t>
  </si>
  <si>
    <t>079286</t>
  </si>
  <si>
    <t>078586</t>
  </si>
  <si>
    <t>078587</t>
  </si>
  <si>
    <t>078584</t>
  </si>
  <si>
    <t>078380</t>
  </si>
  <si>
    <t>078378</t>
  </si>
  <si>
    <t>078476</t>
  </si>
  <si>
    <t>56903</t>
  </si>
  <si>
    <t>56905</t>
  </si>
  <si>
    <t>56716</t>
  </si>
  <si>
    <t>56771</t>
  </si>
  <si>
    <t>57098</t>
  </si>
  <si>
    <t>57293</t>
  </si>
  <si>
    <t>57279</t>
  </si>
  <si>
    <t>57422</t>
  </si>
  <si>
    <t>61420</t>
  </si>
  <si>
    <t>61417</t>
  </si>
  <si>
    <t>61171</t>
  </si>
  <si>
    <t>60448</t>
  </si>
  <si>
    <t>60449</t>
  </si>
  <si>
    <t>60452</t>
  </si>
  <si>
    <t>60704</t>
  </si>
  <si>
    <t>60656</t>
  </si>
  <si>
    <t>60557</t>
  </si>
  <si>
    <t>59779</t>
  </si>
  <si>
    <t>58925</t>
  </si>
  <si>
    <t>57721</t>
  </si>
  <si>
    <t>57716</t>
  </si>
  <si>
    <t>57719</t>
  </si>
  <si>
    <t>57729</t>
  </si>
  <si>
    <t>57787</t>
  </si>
  <si>
    <t>57637</t>
  </si>
  <si>
    <t>58002</t>
  </si>
  <si>
    <t>57908</t>
  </si>
  <si>
    <t>57891</t>
  </si>
  <si>
    <t>57906</t>
  </si>
  <si>
    <t>57894</t>
  </si>
  <si>
    <t>58004</t>
  </si>
  <si>
    <t>61803</t>
  </si>
  <si>
    <t>61805</t>
  </si>
  <si>
    <t>61806</t>
  </si>
  <si>
    <t>61619</t>
  </si>
  <si>
    <t>61959</t>
  </si>
  <si>
    <t>61955</t>
  </si>
  <si>
    <t>61963</t>
  </si>
  <si>
    <t>078582</t>
  </si>
  <si>
    <t>078583</t>
  </si>
  <si>
    <t>079121</t>
  </si>
  <si>
    <t>079117</t>
  </si>
  <si>
    <t>079284</t>
  </si>
  <si>
    <t>079215</t>
  </si>
  <si>
    <t>077820</t>
  </si>
  <si>
    <t>077838</t>
  </si>
  <si>
    <t>077662</t>
  </si>
  <si>
    <t>078367</t>
  </si>
  <si>
    <t>078260</t>
  </si>
  <si>
    <t>078206</t>
  </si>
  <si>
    <t>082053</t>
  </si>
  <si>
    <t>082962</t>
  </si>
  <si>
    <t>083051</t>
  </si>
  <si>
    <t>082083</t>
  </si>
  <si>
    <t>082320</t>
  </si>
  <si>
    <t>081841</t>
  </si>
  <si>
    <t>081709</t>
  </si>
  <si>
    <t>077176</t>
  </si>
  <si>
    <t>077417</t>
  </si>
  <si>
    <t>077414</t>
  </si>
  <si>
    <t>076729</t>
  </si>
  <si>
    <t>075547</t>
  </si>
  <si>
    <t>075671</t>
  </si>
  <si>
    <t>074927</t>
  </si>
  <si>
    <t>075368</t>
  </si>
  <si>
    <t>075415</t>
  </si>
  <si>
    <t>075417</t>
  </si>
  <si>
    <t>075435</t>
  </si>
  <si>
    <t>074656</t>
  </si>
  <si>
    <t>074630</t>
  </si>
  <si>
    <t>073987</t>
  </si>
  <si>
    <t>074104</t>
  </si>
  <si>
    <t>072637</t>
  </si>
  <si>
    <t>071946</t>
  </si>
  <si>
    <t>13735</t>
  </si>
  <si>
    <t>58001</t>
  </si>
  <si>
    <t>58186</t>
  </si>
  <si>
    <t>57635</t>
  </si>
  <si>
    <t>57638</t>
  </si>
  <si>
    <t>60446</t>
  </si>
  <si>
    <t>60872</t>
  </si>
  <si>
    <t>57234</t>
  </si>
  <si>
    <t>57228</t>
  </si>
  <si>
    <t>57130</t>
  </si>
  <si>
    <t>15410</t>
  </si>
  <si>
    <t>15841</t>
  </si>
  <si>
    <t>12660</t>
  </si>
  <si>
    <t>13524</t>
  </si>
  <si>
    <t>12987</t>
  </si>
  <si>
    <t>12307</t>
  </si>
  <si>
    <t>12344</t>
  </si>
  <si>
    <t>12222</t>
  </si>
  <si>
    <t>043370</t>
  </si>
  <si>
    <t>072342</t>
  </si>
  <si>
    <t>005089</t>
  </si>
  <si>
    <t>005111</t>
  </si>
  <si>
    <t>005519</t>
  </si>
  <si>
    <t>074623</t>
  </si>
  <si>
    <t>075412</t>
  </si>
  <si>
    <t>075451</t>
  </si>
  <si>
    <t>075877</t>
  </si>
  <si>
    <t>076547</t>
  </si>
  <si>
    <t>076526</t>
  </si>
  <si>
    <t>076490</t>
  </si>
  <si>
    <t>076440</t>
  </si>
  <si>
    <t>077427</t>
  </si>
  <si>
    <t>077442</t>
  </si>
  <si>
    <t>081640</t>
  </si>
  <si>
    <t>083199</t>
  </si>
  <si>
    <t>078001</t>
  </si>
  <si>
    <t>078002</t>
  </si>
  <si>
    <t>078013</t>
  </si>
  <si>
    <t>077676</t>
  </si>
  <si>
    <t>077677</t>
  </si>
  <si>
    <t>077811</t>
  </si>
  <si>
    <t>077449</t>
  </si>
  <si>
    <t>077451</t>
  </si>
  <si>
    <t>077453</t>
  </si>
  <si>
    <t>077454</t>
  </si>
  <si>
    <t>077455</t>
  </si>
  <si>
    <t>077456</t>
  </si>
  <si>
    <t>077592</t>
  </si>
  <si>
    <t>079308</t>
  </si>
  <si>
    <t>079287</t>
  </si>
  <si>
    <t>078593</t>
  </si>
  <si>
    <t>56899</t>
  </si>
  <si>
    <t>57335</t>
  </si>
  <si>
    <t>57240</t>
  </si>
  <si>
    <t>56586</t>
  </si>
  <si>
    <t>57831</t>
  </si>
  <si>
    <t>57658</t>
  </si>
  <si>
    <t>57599</t>
  </si>
  <si>
    <t>58261</t>
  </si>
  <si>
    <t>58251</t>
  </si>
  <si>
    <t>080193</t>
  </si>
  <si>
    <t>080199</t>
  </si>
  <si>
    <t>080200</t>
  </si>
  <si>
    <t>080159</t>
  </si>
  <si>
    <t>074970</t>
  </si>
  <si>
    <t>024116</t>
  </si>
  <si>
    <t>029134</t>
  </si>
  <si>
    <t>58469</t>
  </si>
  <si>
    <t>56607</t>
  </si>
  <si>
    <t>56675</t>
  </si>
  <si>
    <t>029136</t>
  </si>
  <si>
    <t>027061</t>
  </si>
  <si>
    <t>020298</t>
  </si>
  <si>
    <t>020304</t>
  </si>
  <si>
    <t>018691</t>
  </si>
  <si>
    <t>033324</t>
  </si>
  <si>
    <t>033326</t>
  </si>
  <si>
    <t>074958</t>
  </si>
  <si>
    <t>075874</t>
  </si>
  <si>
    <t>075875</t>
  </si>
  <si>
    <t>080197</t>
  </si>
  <si>
    <t>080198</t>
  </si>
  <si>
    <t>57332</t>
  </si>
  <si>
    <t>56662</t>
  </si>
  <si>
    <t>56700</t>
  </si>
  <si>
    <t>58473</t>
  </si>
  <si>
    <t>58474</t>
  </si>
  <si>
    <t>079393</t>
  </si>
  <si>
    <t>079394</t>
  </si>
  <si>
    <t>078842</t>
  </si>
  <si>
    <t>077614</t>
  </si>
  <si>
    <t>077639</t>
  </si>
  <si>
    <t>077640</t>
  </si>
  <si>
    <t>077628</t>
  </si>
  <si>
    <t>077636</t>
  </si>
  <si>
    <t>080897</t>
  </si>
  <si>
    <t>080898</t>
  </si>
  <si>
    <t>081548</t>
  </si>
  <si>
    <t>081205</t>
  </si>
  <si>
    <t>081206</t>
  </si>
  <si>
    <t>081177</t>
  </si>
  <si>
    <t>082727</t>
  </si>
  <si>
    <t>082067</t>
  </si>
  <si>
    <t>082095</t>
  </si>
  <si>
    <t>076209</t>
  </si>
  <si>
    <t>076548</t>
  </si>
  <si>
    <t>075538</t>
  </si>
  <si>
    <t>075039</t>
  </si>
  <si>
    <t>074271</t>
  </si>
  <si>
    <t>075154</t>
  </si>
  <si>
    <t>075316</t>
  </si>
  <si>
    <t>074295</t>
  </si>
  <si>
    <t>018990</t>
  </si>
  <si>
    <t>013453</t>
  </si>
  <si>
    <t>027551</t>
  </si>
  <si>
    <t>027553</t>
  </si>
  <si>
    <t>018215</t>
  </si>
  <si>
    <t>026359</t>
  </si>
  <si>
    <t>005405</t>
  </si>
  <si>
    <t>005516</t>
  </si>
  <si>
    <t>005126</t>
  </si>
  <si>
    <t>004585</t>
  </si>
  <si>
    <t>004587</t>
  </si>
  <si>
    <t>013221</t>
  </si>
  <si>
    <t>011907</t>
  </si>
  <si>
    <t>012529</t>
  </si>
  <si>
    <t>012952</t>
  </si>
  <si>
    <t>013064</t>
  </si>
  <si>
    <t>013066</t>
  </si>
  <si>
    <t>12850</t>
  </si>
  <si>
    <t>15671</t>
  </si>
  <si>
    <t>13889</t>
  </si>
  <si>
    <t>14035</t>
  </si>
  <si>
    <t>14131</t>
  </si>
  <si>
    <t>57705</t>
  </si>
  <si>
    <t>57706</t>
  </si>
  <si>
    <t>60254</t>
  </si>
  <si>
    <t>61685</t>
  </si>
  <si>
    <t>59340</t>
  </si>
  <si>
    <t>56636</t>
  </si>
  <si>
    <t>56640</t>
  </si>
  <si>
    <t>57199</t>
  </si>
  <si>
    <t>57144</t>
  </si>
  <si>
    <t>62011</t>
  </si>
  <si>
    <t>15590</t>
  </si>
  <si>
    <t>14552</t>
  </si>
  <si>
    <t>15656</t>
  </si>
  <si>
    <t>15659</t>
  </si>
  <si>
    <t>018066</t>
  </si>
  <si>
    <t>015768</t>
  </si>
  <si>
    <t>074405</t>
  </si>
  <si>
    <t>074406</t>
  </si>
  <si>
    <t>075266</t>
  </si>
  <si>
    <t>076091</t>
  </si>
  <si>
    <t>076156</t>
  </si>
  <si>
    <t>077147</t>
  </si>
  <si>
    <t>082001</t>
  </si>
  <si>
    <t>081987</t>
  </si>
  <si>
    <t>081988</t>
  </si>
  <si>
    <t>081989</t>
  </si>
  <si>
    <t>082979</t>
  </si>
  <si>
    <t>080347</t>
  </si>
  <si>
    <t>59664</t>
  </si>
  <si>
    <t>59669</t>
  </si>
  <si>
    <t>59655</t>
  </si>
  <si>
    <t>079372</t>
  </si>
  <si>
    <t>079373</t>
  </si>
  <si>
    <t>079383</t>
  </si>
  <si>
    <t>079384</t>
  </si>
  <si>
    <t>079385</t>
  </si>
  <si>
    <t>079386</t>
  </si>
  <si>
    <t>079387</t>
  </si>
  <si>
    <t>078651</t>
  </si>
  <si>
    <t>078548</t>
  </si>
  <si>
    <t>078549</t>
  </si>
  <si>
    <t>078550</t>
  </si>
  <si>
    <t>082740</t>
  </si>
  <si>
    <t>082474</t>
  </si>
  <si>
    <t>082515</t>
  </si>
  <si>
    <t>082764</t>
  </si>
  <si>
    <t>081899</t>
  </si>
  <si>
    <t>081993</t>
  </si>
  <si>
    <t>081994</t>
  </si>
  <si>
    <t>081995</t>
  </si>
  <si>
    <t>082023</t>
  </si>
  <si>
    <t>082102</t>
  </si>
  <si>
    <t>080994</t>
  </si>
  <si>
    <t>077133</t>
  </si>
  <si>
    <t>077136</t>
  </si>
  <si>
    <t>077243</t>
  </si>
  <si>
    <t>077244</t>
  </si>
  <si>
    <t>077248</t>
  </si>
  <si>
    <t>077098</t>
  </si>
  <si>
    <t>077099</t>
  </si>
  <si>
    <t>077100</t>
  </si>
  <si>
    <t>077101</t>
  </si>
  <si>
    <t>077102</t>
  </si>
  <si>
    <t>075539</t>
  </si>
  <si>
    <t>074683</t>
  </si>
  <si>
    <t>074266</t>
  </si>
  <si>
    <t>026979</t>
  </si>
  <si>
    <t>026981</t>
  </si>
  <si>
    <t>070334</t>
  </si>
  <si>
    <t>072136</t>
  </si>
  <si>
    <t>070314</t>
  </si>
  <si>
    <t>070326</t>
  </si>
  <si>
    <t>083311</t>
  </si>
  <si>
    <t>12950</t>
  </si>
  <si>
    <t>14085</t>
  </si>
  <si>
    <t>57990</t>
  </si>
  <si>
    <t>60255</t>
  </si>
  <si>
    <t>60723</t>
  </si>
  <si>
    <t>60832</t>
  </si>
  <si>
    <t>61084</t>
  </si>
  <si>
    <t>59682</t>
  </si>
  <si>
    <t>59660</t>
  </si>
  <si>
    <t>58970</t>
  </si>
  <si>
    <t>57237</t>
  </si>
  <si>
    <t>57039</t>
  </si>
  <si>
    <t>15599</t>
  </si>
  <si>
    <t>15673</t>
  </si>
  <si>
    <t>15636</t>
  </si>
  <si>
    <t>083315</t>
  </si>
  <si>
    <t>083316</t>
  </si>
  <si>
    <t>12203</t>
  </si>
  <si>
    <t>084244</t>
  </si>
  <si>
    <t>037998</t>
  </si>
  <si>
    <t>012954</t>
  </si>
  <si>
    <t>014367</t>
  </si>
  <si>
    <t>005024</t>
  </si>
  <si>
    <t>005172</t>
  </si>
  <si>
    <t>074264</t>
  </si>
  <si>
    <t>073679</t>
  </si>
  <si>
    <t>075450</t>
  </si>
  <si>
    <t>075599</t>
  </si>
  <si>
    <t>075600</t>
  </si>
  <si>
    <t>077250</t>
  </si>
  <si>
    <t>077255</t>
  </si>
  <si>
    <t>080972</t>
  </si>
  <si>
    <t>080887</t>
  </si>
  <si>
    <t>082022</t>
  </si>
  <si>
    <t>082028</t>
  </si>
  <si>
    <t>082956</t>
  </si>
  <si>
    <t>080047</t>
  </si>
  <si>
    <t>080227</t>
  </si>
  <si>
    <t>077895</t>
  </si>
  <si>
    <t>57239</t>
  </si>
  <si>
    <t>57274</t>
  </si>
  <si>
    <t>57275</t>
  </si>
  <si>
    <t>59681</t>
  </si>
  <si>
    <t>60728</t>
  </si>
  <si>
    <t>57803</t>
  </si>
  <si>
    <t>077619</t>
  </si>
  <si>
    <t>077620</t>
  </si>
  <si>
    <t>077621</t>
  </si>
  <si>
    <t>077622</t>
  </si>
  <si>
    <t>075055</t>
  </si>
  <si>
    <t>007630</t>
  </si>
  <si>
    <t>010391</t>
  </si>
  <si>
    <t>010128</t>
  </si>
  <si>
    <t>019914</t>
  </si>
  <si>
    <t>083695</t>
  </si>
  <si>
    <t>13991</t>
  </si>
  <si>
    <t>56665</t>
  </si>
  <si>
    <t>13554</t>
  </si>
  <si>
    <t>13555</t>
  </si>
  <si>
    <t>13563</t>
  </si>
  <si>
    <t>014861</t>
  </si>
  <si>
    <t>014887</t>
  </si>
  <si>
    <t>073016</t>
  </si>
  <si>
    <t>075501</t>
  </si>
  <si>
    <t>077623</t>
  </si>
  <si>
    <t>077624</t>
  </si>
  <si>
    <t>077625</t>
  </si>
  <si>
    <t>079133</t>
  </si>
  <si>
    <t>080621</t>
  </si>
  <si>
    <t>080622</t>
  </si>
  <si>
    <t>081317</t>
  </si>
  <si>
    <t>57697</t>
  </si>
  <si>
    <t>57698</t>
  </si>
  <si>
    <t>57699</t>
  </si>
  <si>
    <t>081439</t>
  </si>
  <si>
    <t>081228</t>
  </si>
  <si>
    <t>080960</t>
  </si>
  <si>
    <t>082765</t>
  </si>
  <si>
    <t>082766</t>
  </si>
  <si>
    <t>082767</t>
  </si>
  <si>
    <t>082768</t>
  </si>
  <si>
    <t>082769</t>
  </si>
  <si>
    <t>082770</t>
  </si>
  <si>
    <t>082771</t>
  </si>
  <si>
    <t>082686</t>
  </si>
  <si>
    <t>082315</t>
  </si>
  <si>
    <t>082316</t>
  </si>
  <si>
    <t>082052</t>
  </si>
  <si>
    <t>082068</t>
  </si>
  <si>
    <t>082020</t>
  </si>
  <si>
    <t>082025</t>
  </si>
  <si>
    <t>082082</t>
  </si>
  <si>
    <t>082358</t>
  </si>
  <si>
    <t>082359</t>
  </si>
  <si>
    <t>082360</t>
  </si>
  <si>
    <t>082362</t>
  </si>
  <si>
    <t>079033</t>
  </si>
  <si>
    <t>078539</t>
  </si>
  <si>
    <t>078468</t>
  </si>
  <si>
    <t>078738</t>
  </si>
  <si>
    <t>080374</t>
  </si>
  <si>
    <t>080375</t>
  </si>
  <si>
    <t>080388</t>
  </si>
  <si>
    <t>080064</t>
  </si>
  <si>
    <t>080113</t>
  </si>
  <si>
    <t>080114</t>
  </si>
  <si>
    <t>080115</t>
  </si>
  <si>
    <t>080116</t>
  </si>
  <si>
    <t>079388</t>
  </si>
  <si>
    <t>079390</t>
  </si>
  <si>
    <t>079391</t>
  </si>
  <si>
    <t>077637</t>
  </si>
  <si>
    <t>077638</t>
  </si>
  <si>
    <t>077641</t>
  </si>
  <si>
    <t>077642</t>
  </si>
  <si>
    <t>077643</t>
  </si>
  <si>
    <t>077812</t>
  </si>
  <si>
    <t>078108</t>
  </si>
  <si>
    <t>077937</t>
  </si>
  <si>
    <t>077956</t>
  </si>
  <si>
    <t>077979</t>
  </si>
  <si>
    <t>077980</t>
  </si>
  <si>
    <t>078259</t>
  </si>
  <si>
    <t>076060</t>
  </si>
  <si>
    <t>076073</t>
  </si>
  <si>
    <t>076074</t>
  </si>
  <si>
    <t>075802</t>
  </si>
  <si>
    <t>076804</t>
  </si>
  <si>
    <t>076600</t>
  </si>
  <si>
    <t>076200</t>
  </si>
  <si>
    <t>076201</t>
  </si>
  <si>
    <t>076202</t>
  </si>
  <si>
    <t>076393</t>
  </si>
  <si>
    <t>077256</t>
  </si>
  <si>
    <t>077148</t>
  </si>
  <si>
    <t>077149</t>
  </si>
  <si>
    <t>077150</t>
  </si>
  <si>
    <t>077151</t>
  </si>
  <si>
    <t>077021</t>
  </si>
  <si>
    <t>072132</t>
  </si>
  <si>
    <t>072323</t>
  </si>
  <si>
    <t>073316</t>
  </si>
  <si>
    <t>074303</t>
  </si>
  <si>
    <t>074408</t>
  </si>
  <si>
    <t>074423</t>
  </si>
  <si>
    <t>074576</t>
  </si>
  <si>
    <t>074577</t>
  </si>
  <si>
    <t>074578</t>
  </si>
  <si>
    <t>074593</t>
  </si>
  <si>
    <t>074170</t>
  </si>
  <si>
    <t>075007</t>
  </si>
  <si>
    <t>074400</t>
  </si>
  <si>
    <t>075447</t>
  </si>
  <si>
    <t>075306</t>
  </si>
  <si>
    <t>075307</t>
  </si>
  <si>
    <t>075205</t>
  </si>
  <si>
    <t>026969</t>
  </si>
  <si>
    <t>030606</t>
  </si>
  <si>
    <t>070328</t>
  </si>
  <si>
    <t>070583</t>
  </si>
  <si>
    <t>070045</t>
  </si>
  <si>
    <t>046825</t>
  </si>
  <si>
    <t>012266</t>
  </si>
  <si>
    <t>009456</t>
  </si>
  <si>
    <t>005518</t>
  </si>
  <si>
    <t>005553</t>
  </si>
  <si>
    <t>005576</t>
  </si>
  <si>
    <t>005582</t>
  </si>
  <si>
    <t>005596</t>
  </si>
  <si>
    <t>005599</t>
  </si>
  <si>
    <t>005616</t>
  </si>
  <si>
    <t>005181</t>
  </si>
  <si>
    <t>005244</t>
  </si>
  <si>
    <t>005246</t>
  </si>
  <si>
    <t>005318</t>
  </si>
  <si>
    <t>005367</t>
  </si>
  <si>
    <t>004781</t>
  </si>
  <si>
    <t>004794</t>
  </si>
  <si>
    <t>004820</t>
  </si>
  <si>
    <t>004902</t>
  </si>
  <si>
    <t>004908</t>
  </si>
  <si>
    <t>004917</t>
  </si>
  <si>
    <t>004919</t>
  </si>
  <si>
    <t>004920</t>
  </si>
  <si>
    <t>12864</t>
  </si>
  <si>
    <t>12401</t>
  </si>
  <si>
    <t>083531</t>
  </si>
  <si>
    <t>083533</t>
  </si>
  <si>
    <t>083671</t>
  </si>
  <si>
    <t>083672</t>
  </si>
  <si>
    <t>12198</t>
  </si>
  <si>
    <t>084746</t>
  </si>
  <si>
    <t>12202</t>
  </si>
  <si>
    <t>15663</t>
  </si>
  <si>
    <t>14011</t>
  </si>
  <si>
    <t>13972</t>
  </si>
  <si>
    <t>13812</t>
  </si>
  <si>
    <t>13888</t>
  </si>
  <si>
    <t>13718</t>
  </si>
  <si>
    <t>14407</t>
  </si>
  <si>
    <t>14270</t>
  </si>
  <si>
    <t>14372</t>
  </si>
  <si>
    <t>15552</t>
  </si>
  <si>
    <t>15553</t>
  </si>
  <si>
    <t>14858</t>
  </si>
  <si>
    <t>14675</t>
  </si>
  <si>
    <t>58581</t>
  </si>
  <si>
    <t>58314</t>
  </si>
  <si>
    <t>58422</t>
  </si>
  <si>
    <t>58155</t>
  </si>
  <si>
    <t>57960</t>
  </si>
  <si>
    <t>57707</t>
  </si>
  <si>
    <t>57708</t>
  </si>
  <si>
    <t>57709</t>
  </si>
  <si>
    <t>57703</t>
  </si>
  <si>
    <t>57704</t>
  </si>
  <si>
    <t>57781</t>
  </si>
  <si>
    <t>57820</t>
  </si>
  <si>
    <t>57835</t>
  </si>
  <si>
    <t>57561</t>
  </si>
  <si>
    <t>57464</t>
  </si>
  <si>
    <t>57523</t>
  </si>
  <si>
    <t>59275</t>
  </si>
  <si>
    <t>58953</t>
  </si>
  <si>
    <t>58954</t>
  </si>
  <si>
    <t>59942</t>
  </si>
  <si>
    <t>59943</t>
  </si>
  <si>
    <t>59944</t>
  </si>
  <si>
    <t>60205</t>
  </si>
  <si>
    <t>61075</t>
  </si>
  <si>
    <t>61059</t>
  </si>
  <si>
    <t>61475</t>
  </si>
  <si>
    <t>61634</t>
  </si>
  <si>
    <t>60730</t>
  </si>
  <si>
    <t>56680</t>
  </si>
  <si>
    <t>56623</t>
  </si>
  <si>
    <t>56574</t>
  </si>
  <si>
    <t>47787</t>
  </si>
  <si>
    <t>56805</t>
  </si>
  <si>
    <t>56801</t>
  </si>
  <si>
    <t>57201</t>
  </si>
  <si>
    <t>57315</t>
  </si>
  <si>
    <t>57347</t>
  </si>
  <si>
    <t>57171</t>
  </si>
  <si>
    <t>57080</t>
  </si>
  <si>
    <t>61855</t>
  </si>
  <si>
    <t>62012</t>
  </si>
  <si>
    <t>62013</t>
  </si>
  <si>
    <t>62014</t>
  </si>
  <si>
    <t>14395</t>
  </si>
  <si>
    <t>083308</t>
  </si>
  <si>
    <t>083309</t>
  </si>
  <si>
    <t>083310</t>
  </si>
  <si>
    <t>074415</t>
  </si>
  <si>
    <t>082074</t>
  </si>
  <si>
    <t>082075</t>
  </si>
  <si>
    <t>082076</t>
  </si>
  <si>
    <t>082077</t>
  </si>
  <si>
    <t>082078</t>
  </si>
  <si>
    <t>082079</t>
  </si>
  <si>
    <t>60720</t>
  </si>
  <si>
    <t>60721</t>
  </si>
  <si>
    <t>60722</t>
  </si>
  <si>
    <t>59728</t>
  </si>
  <si>
    <t>59729</t>
  </si>
  <si>
    <t>59730</t>
  </si>
  <si>
    <t>59731</t>
  </si>
  <si>
    <t>59732</t>
  </si>
  <si>
    <t>59733</t>
  </si>
  <si>
    <t>KC64</t>
  </si>
  <si>
    <t>KC14</t>
  </si>
  <si>
    <t>076520</t>
  </si>
  <si>
    <t>076521</t>
  </si>
  <si>
    <t>076522</t>
  </si>
  <si>
    <t>076834</t>
  </si>
  <si>
    <t>076884</t>
  </si>
  <si>
    <t>074476</t>
  </si>
  <si>
    <t>074477</t>
  </si>
  <si>
    <t>073555</t>
  </si>
  <si>
    <t>002446</t>
  </si>
  <si>
    <t>003573</t>
  </si>
  <si>
    <t>003722</t>
  </si>
  <si>
    <t>071660</t>
  </si>
  <si>
    <t>072224</t>
  </si>
  <si>
    <t>072225</t>
  </si>
  <si>
    <t>040471</t>
  </si>
  <si>
    <t>040473</t>
  </si>
  <si>
    <t>078311</t>
  </si>
  <si>
    <t>080042</t>
  </si>
  <si>
    <t>079380</t>
  </si>
  <si>
    <t>14009</t>
  </si>
  <si>
    <t>14010</t>
  </si>
  <si>
    <t>57888</t>
  </si>
  <si>
    <t>61177</t>
  </si>
  <si>
    <t>17701</t>
  </si>
  <si>
    <t>K802</t>
  </si>
  <si>
    <t>K848</t>
  </si>
  <si>
    <t>K922</t>
  </si>
  <si>
    <t>K923</t>
  </si>
  <si>
    <t>KA30</t>
  </si>
  <si>
    <t>KA31</t>
  </si>
  <si>
    <t>KA34</t>
  </si>
  <si>
    <t>KA35</t>
  </si>
  <si>
    <t>K237</t>
  </si>
  <si>
    <t>K257</t>
  </si>
  <si>
    <t>K792</t>
  </si>
  <si>
    <t>KA95</t>
  </si>
  <si>
    <t>KA97</t>
  </si>
  <si>
    <t>KB63</t>
  </si>
  <si>
    <t>KD78</t>
  </si>
  <si>
    <t>K181</t>
  </si>
  <si>
    <t>K182</t>
  </si>
  <si>
    <t>079382</t>
  </si>
  <si>
    <t>072203</t>
  </si>
  <si>
    <t>072204</t>
  </si>
  <si>
    <t>072205</t>
  </si>
  <si>
    <t>072206</t>
  </si>
  <si>
    <t>072433</t>
  </si>
  <si>
    <t>072434</t>
  </si>
  <si>
    <t>072437</t>
  </si>
  <si>
    <t>073317</t>
  </si>
  <si>
    <t>073318</t>
  </si>
  <si>
    <t>073319</t>
  </si>
  <si>
    <t>072459</t>
  </si>
  <si>
    <t>072460</t>
  </si>
  <si>
    <t>072461</t>
  </si>
  <si>
    <t>072462</t>
  </si>
  <si>
    <t>074676</t>
  </si>
  <si>
    <t>076692</t>
  </si>
  <si>
    <t>K729</t>
  </si>
  <si>
    <t>KG73</t>
  </si>
  <si>
    <t>K795</t>
  </si>
  <si>
    <t>K742</t>
  </si>
  <si>
    <t>K743</t>
  </si>
  <si>
    <t>K744</t>
  </si>
  <si>
    <t>K745</t>
  </si>
  <si>
    <t>K746</t>
  </si>
  <si>
    <t>K747</t>
  </si>
  <si>
    <t>K748</t>
  </si>
  <si>
    <t>K749</t>
  </si>
  <si>
    <t>K762</t>
  </si>
  <si>
    <t>K814</t>
  </si>
  <si>
    <t>K815</t>
  </si>
  <si>
    <t>K957</t>
  </si>
  <si>
    <t>003774</t>
  </si>
  <si>
    <t>003776</t>
  </si>
  <si>
    <t>003778</t>
  </si>
  <si>
    <t>079375</t>
  </si>
  <si>
    <t>61205</t>
  </si>
  <si>
    <t>KA26</t>
  </si>
  <si>
    <t>KC65</t>
  </si>
  <si>
    <t>KC66</t>
  </si>
  <si>
    <t>AQ96</t>
  </si>
  <si>
    <t>CA82</t>
  </si>
  <si>
    <t>078174</t>
  </si>
  <si>
    <t>E011</t>
  </si>
  <si>
    <t>EA13</t>
  </si>
  <si>
    <t>EA05</t>
  </si>
  <si>
    <t>FB30</t>
  </si>
  <si>
    <t>FB31</t>
  </si>
  <si>
    <t>GB25</t>
  </si>
  <si>
    <t>GA24</t>
  </si>
  <si>
    <t>GA25</t>
  </si>
  <si>
    <t>GA26</t>
  </si>
  <si>
    <t>HA09</t>
  </si>
  <si>
    <t>009477</t>
  </si>
  <si>
    <t>033372</t>
  </si>
  <si>
    <t>56611</t>
  </si>
  <si>
    <t>56702</t>
  </si>
  <si>
    <t>AA41</t>
  </si>
  <si>
    <t>AA43</t>
  </si>
  <si>
    <t>BE58</t>
  </si>
  <si>
    <t>038578</t>
  </si>
  <si>
    <t>039552</t>
  </si>
  <si>
    <t>039559</t>
  </si>
  <si>
    <t>013162</t>
  </si>
  <si>
    <t>014124</t>
  </si>
  <si>
    <t>003315</t>
  </si>
  <si>
    <t>078496</t>
  </si>
  <si>
    <t>081977</t>
  </si>
  <si>
    <t>BE60</t>
  </si>
  <si>
    <t>BE00</t>
  </si>
  <si>
    <t>BE73</t>
  </si>
  <si>
    <t>BB91</t>
  </si>
  <si>
    <t>BB92</t>
  </si>
  <si>
    <t>BH09</t>
  </si>
  <si>
    <t>BF97</t>
  </si>
  <si>
    <t>BE62</t>
  </si>
  <si>
    <t>081978</t>
  </si>
  <si>
    <t>081824</t>
  </si>
  <si>
    <t>045849</t>
  </si>
  <si>
    <t>047651</t>
  </si>
  <si>
    <t>BE63</t>
  </si>
  <si>
    <t>BE64</t>
  </si>
  <si>
    <t>BE72</t>
  </si>
  <si>
    <t>BF50</t>
  </si>
  <si>
    <t>082256</t>
  </si>
  <si>
    <t>077528</t>
  </si>
  <si>
    <t>077529</t>
  </si>
  <si>
    <t>AA36</t>
  </si>
  <si>
    <t>AA38</t>
  </si>
  <si>
    <t>AQ51</t>
  </si>
  <si>
    <t>15271</t>
  </si>
  <si>
    <t>077854</t>
  </si>
  <si>
    <t>082043</t>
  </si>
  <si>
    <t>081011</t>
  </si>
  <si>
    <t>038701</t>
  </si>
  <si>
    <t>076177</t>
  </si>
  <si>
    <t>AQ60</t>
  </si>
  <si>
    <t>58978</t>
  </si>
  <si>
    <t>AQ71</t>
  </si>
  <si>
    <t>AR12</t>
  </si>
  <si>
    <t>AR21</t>
  </si>
  <si>
    <t>FB32</t>
  </si>
  <si>
    <t>076230</t>
  </si>
  <si>
    <t>003014</t>
  </si>
  <si>
    <t>080951</t>
  </si>
  <si>
    <t>081835</t>
  </si>
  <si>
    <t>081837</t>
  </si>
  <si>
    <t>081804</t>
  </si>
  <si>
    <t>082257</t>
  </si>
  <si>
    <t>082260</t>
  </si>
  <si>
    <t>082090</t>
  </si>
  <si>
    <t>082312</t>
  </si>
  <si>
    <t>082671</t>
  </si>
  <si>
    <t>077520</t>
  </si>
  <si>
    <t>077526</t>
  </si>
  <si>
    <t>079036</t>
  </si>
  <si>
    <t>12315</t>
  </si>
  <si>
    <t>59870</t>
  </si>
  <si>
    <t>59901</t>
  </si>
  <si>
    <t>59518</t>
  </si>
  <si>
    <t>57667</t>
  </si>
  <si>
    <t>DK43</t>
  </si>
  <si>
    <t>DK59</t>
  </si>
  <si>
    <t>DK60</t>
  </si>
  <si>
    <t>DK97</t>
  </si>
  <si>
    <t>DL23</t>
  </si>
  <si>
    <t>DJ17</t>
  </si>
  <si>
    <t>DJ43</t>
  </si>
  <si>
    <t>DJ59</t>
  </si>
  <si>
    <t>C116</t>
  </si>
  <si>
    <t>CA50</t>
  </si>
  <si>
    <t>CA51</t>
  </si>
  <si>
    <t>CA69</t>
  </si>
  <si>
    <t>D389</t>
  </si>
  <si>
    <t>14620</t>
  </si>
  <si>
    <t>58125</t>
  </si>
  <si>
    <t>58126</t>
  </si>
  <si>
    <t>60107</t>
  </si>
  <si>
    <t>60735</t>
  </si>
  <si>
    <t>J279</t>
  </si>
  <si>
    <t>JA73</t>
  </si>
  <si>
    <t>J076</t>
  </si>
  <si>
    <t>080663</t>
  </si>
  <si>
    <t>080664</t>
  </si>
  <si>
    <t>58767</t>
  </si>
  <si>
    <t>AS11</t>
  </si>
  <si>
    <t>010212</t>
  </si>
  <si>
    <t>080666</t>
  </si>
  <si>
    <t>58768</t>
  </si>
  <si>
    <t>58766</t>
  </si>
  <si>
    <t>DL70</t>
  </si>
  <si>
    <t>DL71</t>
  </si>
  <si>
    <t>078826</t>
  </si>
  <si>
    <t>080634</t>
  </si>
  <si>
    <t>080635</t>
  </si>
  <si>
    <t>58740</t>
  </si>
  <si>
    <t>58741</t>
  </si>
  <si>
    <t>J460</t>
  </si>
  <si>
    <t>J461</t>
  </si>
  <si>
    <t>J462</t>
  </si>
  <si>
    <t>084412</t>
  </si>
  <si>
    <t>082754</t>
  </si>
  <si>
    <t>013132</t>
  </si>
  <si>
    <t>012897</t>
  </si>
  <si>
    <t>012902</t>
  </si>
  <si>
    <t>013649</t>
  </si>
  <si>
    <t>013651</t>
  </si>
  <si>
    <t>005465</t>
  </si>
  <si>
    <t>004415</t>
  </si>
  <si>
    <t>076491</t>
  </si>
  <si>
    <t>072824</t>
  </si>
  <si>
    <t>074357</t>
  </si>
  <si>
    <t>074358</t>
  </si>
  <si>
    <t>073956</t>
  </si>
  <si>
    <t>56630</t>
  </si>
  <si>
    <t>57054</t>
  </si>
  <si>
    <t>57055</t>
  </si>
  <si>
    <t>072814</t>
  </si>
  <si>
    <t>073281</t>
  </si>
  <si>
    <t>074381</t>
  </si>
  <si>
    <t>005208</t>
  </si>
  <si>
    <t>005108</t>
  </si>
  <si>
    <t>083450</t>
  </si>
  <si>
    <t>56585</t>
  </si>
  <si>
    <t>083878</t>
  </si>
  <si>
    <t>012946</t>
  </si>
  <si>
    <t>012590</t>
  </si>
  <si>
    <t>004631</t>
  </si>
  <si>
    <t>005140</t>
  </si>
  <si>
    <t>004933</t>
  </si>
  <si>
    <t>030193</t>
  </si>
  <si>
    <t>080881</t>
  </si>
  <si>
    <t>078874</t>
  </si>
  <si>
    <t>077891</t>
  </si>
  <si>
    <t>077892</t>
  </si>
  <si>
    <t>56633</t>
  </si>
  <si>
    <t>56571</t>
  </si>
  <si>
    <t>58111</t>
  </si>
  <si>
    <t>026296</t>
  </si>
  <si>
    <t>005144</t>
  </si>
  <si>
    <t>012877</t>
  </si>
  <si>
    <t>013411</t>
  </si>
  <si>
    <t>084245</t>
  </si>
  <si>
    <t>083434</t>
  </si>
  <si>
    <t>029271</t>
  </si>
  <si>
    <t>072823</t>
  </si>
  <si>
    <t>072813</t>
  </si>
  <si>
    <t>078008</t>
  </si>
  <si>
    <t>078009</t>
  </si>
  <si>
    <t>001342</t>
  </si>
  <si>
    <t>12544</t>
  </si>
  <si>
    <t>58169</t>
  </si>
  <si>
    <t>61692</t>
  </si>
  <si>
    <t>073758</t>
  </si>
  <si>
    <t>BB60</t>
  </si>
  <si>
    <t>14600</t>
  </si>
  <si>
    <t>004376</t>
  </si>
  <si>
    <t>004377</t>
  </si>
  <si>
    <t>079115</t>
  </si>
  <si>
    <t>079367</t>
  </si>
  <si>
    <t>079342</t>
  </si>
  <si>
    <t>58301</t>
  </si>
  <si>
    <t>58184</t>
  </si>
  <si>
    <t>AA72</t>
  </si>
  <si>
    <t>BK22</t>
  </si>
  <si>
    <t>BL52</t>
  </si>
  <si>
    <t>078995</t>
  </si>
  <si>
    <t>001313</t>
  </si>
  <si>
    <t>001258</t>
  </si>
  <si>
    <t>075144</t>
  </si>
  <si>
    <t>58147</t>
  </si>
  <si>
    <t>BB74</t>
  </si>
  <si>
    <t>073556</t>
  </si>
  <si>
    <t>58415</t>
  </si>
  <si>
    <t>BL51</t>
  </si>
  <si>
    <t>BK21</t>
  </si>
  <si>
    <t>072004</t>
  </si>
  <si>
    <t>BL49</t>
  </si>
  <si>
    <t>079351</t>
  </si>
  <si>
    <t>13278</t>
  </si>
  <si>
    <t>13300</t>
  </si>
  <si>
    <t>61546</t>
  </si>
  <si>
    <t>DJ04</t>
  </si>
  <si>
    <t>DI86</t>
  </si>
  <si>
    <t>AQ42</t>
  </si>
  <si>
    <t>AM84</t>
  </si>
  <si>
    <t>DF55</t>
  </si>
  <si>
    <t>16262</t>
  </si>
  <si>
    <t>16578</t>
  </si>
  <si>
    <t>078849</t>
  </si>
  <si>
    <t>074364</t>
  </si>
  <si>
    <t>AQ16</t>
  </si>
  <si>
    <t>57056</t>
  </si>
  <si>
    <t>18023</t>
  </si>
  <si>
    <t>15974</t>
  </si>
  <si>
    <t>59305</t>
  </si>
  <si>
    <t>081026</t>
  </si>
  <si>
    <t>AR17</t>
  </si>
  <si>
    <t>081025</t>
  </si>
  <si>
    <t>58985</t>
  </si>
  <si>
    <t>AR18</t>
  </si>
  <si>
    <t>AQ58</t>
  </si>
  <si>
    <t>AN29</t>
  </si>
  <si>
    <t>CA04</t>
  </si>
  <si>
    <t>071787</t>
  </si>
  <si>
    <t>001340</t>
  </si>
  <si>
    <t>15613</t>
  </si>
  <si>
    <t>13470</t>
  </si>
  <si>
    <t>AB32</t>
  </si>
  <si>
    <t>14292</t>
  </si>
  <si>
    <t>070907</t>
  </si>
  <si>
    <t>073636</t>
  </si>
  <si>
    <t>081007</t>
  </si>
  <si>
    <t>AR03</t>
  </si>
  <si>
    <t>071769</t>
  </si>
  <si>
    <t>079233</t>
  </si>
  <si>
    <t>58231</t>
  </si>
  <si>
    <t>AR25</t>
  </si>
  <si>
    <t>077935</t>
  </si>
  <si>
    <t>14273</t>
  </si>
  <si>
    <t>16162</t>
  </si>
  <si>
    <t>084193</t>
  </si>
  <si>
    <t>61131</t>
  </si>
  <si>
    <t>61630</t>
  </si>
  <si>
    <t>58909</t>
  </si>
  <si>
    <t>17556</t>
  </si>
  <si>
    <t>BA51</t>
  </si>
  <si>
    <t>BA01</t>
  </si>
  <si>
    <t>12807</t>
  </si>
  <si>
    <t>081036</t>
  </si>
  <si>
    <t>081641</t>
  </si>
  <si>
    <t>075081</t>
  </si>
  <si>
    <t>075570</t>
  </si>
  <si>
    <t>075571</t>
  </si>
  <si>
    <t>17593</t>
  </si>
  <si>
    <t>FB24</t>
  </si>
  <si>
    <t>FB26</t>
  </si>
  <si>
    <t>FB27</t>
  </si>
  <si>
    <t>FB56</t>
  </si>
  <si>
    <t>THATTRAD</t>
  </si>
  <si>
    <t>THATTRADBI</t>
  </si>
  <si>
    <t>081037</t>
  </si>
  <si>
    <t>078213</t>
  </si>
  <si>
    <t>078430</t>
  </si>
  <si>
    <t>57869</t>
  </si>
  <si>
    <t>57940</t>
  </si>
  <si>
    <t>GB34</t>
  </si>
  <si>
    <t>GB54</t>
  </si>
  <si>
    <t>GB55</t>
  </si>
  <si>
    <t>14602</t>
  </si>
  <si>
    <t>14112</t>
  </si>
  <si>
    <t>14101</t>
  </si>
  <si>
    <t>14162</t>
  </si>
  <si>
    <t>15065</t>
  </si>
  <si>
    <t>15339</t>
  </si>
  <si>
    <t>15605</t>
  </si>
  <si>
    <t>16255</t>
  </si>
  <si>
    <t>16402</t>
  </si>
  <si>
    <t>16404</t>
  </si>
  <si>
    <t>16470</t>
  </si>
  <si>
    <t>16155</t>
  </si>
  <si>
    <t>12389</t>
  </si>
  <si>
    <t>12621</t>
  </si>
  <si>
    <t>12878</t>
  </si>
  <si>
    <t>084775</t>
  </si>
  <si>
    <t>084188</t>
  </si>
  <si>
    <t>084166</t>
  </si>
  <si>
    <t>083664</t>
  </si>
  <si>
    <t>16548</t>
  </si>
  <si>
    <t>16672</t>
  </si>
  <si>
    <t>16933</t>
  </si>
  <si>
    <t>16934</t>
  </si>
  <si>
    <t>077584</t>
  </si>
  <si>
    <t>080348</t>
  </si>
  <si>
    <t>078623</t>
  </si>
  <si>
    <t>081034</t>
  </si>
  <si>
    <t>081023</t>
  </si>
  <si>
    <t>081040</t>
  </si>
  <si>
    <t>081041</t>
  </si>
  <si>
    <t>076937</t>
  </si>
  <si>
    <t>076941</t>
  </si>
  <si>
    <t>075163</t>
  </si>
  <si>
    <t>042680</t>
  </si>
  <si>
    <t>014614</t>
  </si>
  <si>
    <t>57683</t>
  </si>
  <si>
    <t>60527</t>
  </si>
  <si>
    <t>58999</t>
  </si>
  <si>
    <t>58781</t>
  </si>
  <si>
    <t>57168</t>
  </si>
  <si>
    <t>17716</t>
  </si>
  <si>
    <t>17864</t>
  </si>
  <si>
    <t>51386</t>
  </si>
  <si>
    <t>51403</t>
  </si>
  <si>
    <t>AB03</t>
  </si>
  <si>
    <t>AE14</t>
  </si>
  <si>
    <t>AE15</t>
  </si>
  <si>
    <t>AJ43</t>
  </si>
  <si>
    <t>AP30</t>
  </si>
  <si>
    <t>B739</t>
  </si>
  <si>
    <t>BA08</t>
  </si>
  <si>
    <t>AR07</t>
  </si>
  <si>
    <t>AR10</t>
  </si>
  <si>
    <t>001247</t>
  </si>
  <si>
    <t>000987</t>
  </si>
  <si>
    <t>076953</t>
  </si>
  <si>
    <t>076939</t>
  </si>
  <si>
    <t>081045</t>
  </si>
  <si>
    <t>081035</t>
  </si>
  <si>
    <t>082511</t>
  </si>
  <si>
    <t>079944</t>
  </si>
  <si>
    <t>13471</t>
  </si>
  <si>
    <t>13430</t>
  </si>
  <si>
    <t>12388</t>
  </si>
  <si>
    <t>12873</t>
  </si>
  <si>
    <t>61970</t>
  </si>
  <si>
    <t>58995</t>
  </si>
  <si>
    <t>59003</t>
  </si>
  <si>
    <t>61697</t>
  </si>
  <si>
    <t>081024</t>
  </si>
  <si>
    <t>081014</t>
  </si>
  <si>
    <t>080949</t>
  </si>
  <si>
    <t>081063</t>
  </si>
  <si>
    <t>042675</t>
  </si>
  <si>
    <t>A132</t>
  </si>
  <si>
    <t>AB01</t>
  </si>
  <si>
    <t>AJ98</t>
  </si>
  <si>
    <t>AN72</t>
  </si>
  <si>
    <t>AQ52</t>
  </si>
  <si>
    <t>BA43</t>
  </si>
  <si>
    <t>BC95</t>
  </si>
  <si>
    <t>AB11</t>
  </si>
  <si>
    <t>AA08</t>
  </si>
  <si>
    <t>042676</t>
  </si>
  <si>
    <t>042683</t>
  </si>
  <si>
    <t>081042</t>
  </si>
  <si>
    <t>081054</t>
  </si>
  <si>
    <t>AE90</t>
  </si>
  <si>
    <t>AC65</t>
  </si>
  <si>
    <t>AQ97</t>
  </si>
  <si>
    <t>081459</t>
  </si>
  <si>
    <t>072145</t>
  </si>
  <si>
    <t>077128</t>
  </si>
  <si>
    <t>074743</t>
  </si>
  <si>
    <t>084214</t>
  </si>
  <si>
    <t>61714</t>
  </si>
  <si>
    <t>J451</t>
  </si>
  <si>
    <t>J452</t>
  </si>
  <si>
    <t>J453</t>
  </si>
  <si>
    <t>J454</t>
  </si>
  <si>
    <t>J455</t>
  </si>
  <si>
    <t>J456</t>
  </si>
  <si>
    <t>J458</t>
  </si>
  <si>
    <t>AJ26</t>
  </si>
  <si>
    <t>078425</t>
  </si>
  <si>
    <t>078426</t>
  </si>
  <si>
    <t>078427</t>
  </si>
  <si>
    <t>078402</t>
  </si>
  <si>
    <t>62002</t>
  </si>
  <si>
    <t>62004</t>
  </si>
  <si>
    <t>62009</t>
  </si>
  <si>
    <t>57936</t>
  </si>
  <si>
    <t>57937</t>
  </si>
  <si>
    <t>57938</t>
  </si>
  <si>
    <t>57916</t>
  </si>
  <si>
    <t>K940</t>
  </si>
  <si>
    <t>K941</t>
  </si>
  <si>
    <t>K943</t>
  </si>
  <si>
    <t>KD80</t>
  </si>
  <si>
    <t>KD81</t>
  </si>
  <si>
    <t>KD82</t>
  </si>
  <si>
    <t>KD83</t>
  </si>
  <si>
    <t>079250</t>
  </si>
  <si>
    <t>079251</t>
  </si>
  <si>
    <t>079182</t>
  </si>
  <si>
    <t>077822</t>
  </si>
  <si>
    <t>075562</t>
  </si>
  <si>
    <t>075564</t>
  </si>
  <si>
    <t>044756</t>
  </si>
  <si>
    <t>044760</t>
  </si>
  <si>
    <t>002553</t>
  </si>
  <si>
    <t>002605</t>
  </si>
  <si>
    <t>002621</t>
  </si>
  <si>
    <t>002738</t>
  </si>
  <si>
    <t>58201</t>
  </si>
  <si>
    <t>58242</t>
  </si>
  <si>
    <t>58243</t>
  </si>
  <si>
    <t>KB62</t>
  </si>
  <si>
    <t>KB12</t>
  </si>
  <si>
    <t>KB13</t>
  </si>
  <si>
    <t>KB47</t>
  </si>
  <si>
    <t>KE01</t>
  </si>
  <si>
    <t>KE02</t>
  </si>
  <si>
    <t>KE04</t>
  </si>
  <si>
    <t>K841</t>
  </si>
  <si>
    <t>K877</t>
  </si>
  <si>
    <t>KA62</t>
  </si>
  <si>
    <t>KA63</t>
  </si>
  <si>
    <t>KA66</t>
  </si>
  <si>
    <t>KA67</t>
  </si>
  <si>
    <t>K768</t>
  </si>
  <si>
    <t>K769</t>
  </si>
  <si>
    <t>K751</t>
  </si>
  <si>
    <t>075583</t>
  </si>
  <si>
    <t>078409</t>
  </si>
  <si>
    <t>078410</t>
  </si>
  <si>
    <t>078411</t>
  </si>
  <si>
    <t>078412</t>
  </si>
  <si>
    <t>078413</t>
  </si>
  <si>
    <t>078414</t>
  </si>
  <si>
    <t>078415</t>
  </si>
  <si>
    <t>078416</t>
  </si>
  <si>
    <t>078417</t>
  </si>
  <si>
    <t>078418</t>
  </si>
  <si>
    <t>078419</t>
  </si>
  <si>
    <t>078420</t>
  </si>
  <si>
    <t>57922</t>
  </si>
  <si>
    <t>57923</t>
  </si>
  <si>
    <t>57924</t>
  </si>
  <si>
    <t>57925</t>
  </si>
  <si>
    <t>57927</t>
  </si>
  <si>
    <t>57928</t>
  </si>
  <si>
    <t>57929</t>
  </si>
  <si>
    <t>57930</t>
  </si>
  <si>
    <t>57931</t>
  </si>
  <si>
    <t>57932</t>
  </si>
  <si>
    <t>57933</t>
  </si>
  <si>
    <t>K818</t>
  </si>
  <si>
    <t>K819</t>
  </si>
  <si>
    <t>K821</t>
  </si>
  <si>
    <t>K822</t>
  </si>
  <si>
    <t>K823</t>
  </si>
  <si>
    <t>K824</t>
  </si>
  <si>
    <t>K825</t>
  </si>
  <si>
    <t>K826</t>
  </si>
  <si>
    <t>K834</t>
  </si>
  <si>
    <t>K875</t>
  </si>
  <si>
    <t>K876</t>
  </si>
  <si>
    <t>K840</t>
  </si>
  <si>
    <t>KD92</t>
  </si>
  <si>
    <t>KD93</t>
  </si>
  <si>
    <t>KD94</t>
  </si>
  <si>
    <t>KD95</t>
  </si>
  <si>
    <t>KD96</t>
  </si>
  <si>
    <t>KD97</t>
  </si>
  <si>
    <t>KD98</t>
  </si>
  <si>
    <t>KD87</t>
  </si>
  <si>
    <t>KD88</t>
  </si>
  <si>
    <t>KD89</t>
  </si>
  <si>
    <t>KD90</t>
  </si>
  <si>
    <t>KF93</t>
  </si>
  <si>
    <t>077557</t>
  </si>
  <si>
    <t>077558</t>
  </si>
  <si>
    <t>079248</t>
  </si>
  <si>
    <t>079249</t>
  </si>
  <si>
    <t>078595</t>
  </si>
  <si>
    <t>078596</t>
  </si>
  <si>
    <t>081814</t>
  </si>
  <si>
    <t>081815</t>
  </si>
  <si>
    <t>081589</t>
  </si>
  <si>
    <t>080765</t>
  </si>
  <si>
    <t>083081</t>
  </si>
  <si>
    <t>081991</t>
  </si>
  <si>
    <t>081992</t>
  </si>
  <si>
    <t>076544</t>
  </si>
  <si>
    <t>072503</t>
  </si>
  <si>
    <t>072772</t>
  </si>
  <si>
    <t>073923</t>
  </si>
  <si>
    <t>040122</t>
  </si>
  <si>
    <t>040160</t>
  </si>
  <si>
    <t>15318</t>
  </si>
  <si>
    <t>14674</t>
  </si>
  <si>
    <t>13536</t>
  </si>
  <si>
    <t>58840</t>
  </si>
  <si>
    <t>60555</t>
  </si>
  <si>
    <t>KB14</t>
  </si>
  <si>
    <t>K760</t>
  </si>
  <si>
    <t>KB64</t>
  </si>
  <si>
    <t>KD99</t>
  </si>
  <si>
    <t>KE00</t>
  </si>
  <si>
    <t>KE12</t>
  </si>
  <si>
    <t>K951</t>
  </si>
  <si>
    <t>K952</t>
  </si>
  <si>
    <t>KB25</t>
  </si>
  <si>
    <t>K741</t>
  </si>
  <si>
    <t>K804</t>
  </si>
  <si>
    <t>K805</t>
  </si>
  <si>
    <t>K806</t>
  </si>
  <si>
    <t>K807</t>
  </si>
  <si>
    <t>K813</t>
  </si>
  <si>
    <t>K893</t>
  </si>
  <si>
    <t>KD52</t>
  </si>
  <si>
    <t>040162</t>
  </si>
  <si>
    <t>040164</t>
  </si>
  <si>
    <t>040174</t>
  </si>
  <si>
    <t>079228</t>
  </si>
  <si>
    <t>080075</t>
  </si>
  <si>
    <t>KE06</t>
  </si>
  <si>
    <t>KE07</t>
  </si>
  <si>
    <t>K756</t>
  </si>
  <si>
    <t>K910</t>
  </si>
  <si>
    <t>K911</t>
  </si>
  <si>
    <t>K912</t>
  </si>
  <si>
    <t>K740</t>
  </si>
  <si>
    <t>019937</t>
  </si>
  <si>
    <t>BH79</t>
  </si>
  <si>
    <t>13371</t>
  </si>
  <si>
    <t>BH80</t>
  </si>
  <si>
    <t>BK57</t>
  </si>
  <si>
    <t>16694</t>
  </si>
  <si>
    <t>013923</t>
  </si>
  <si>
    <t>009787</t>
  </si>
  <si>
    <t>080145</t>
  </si>
  <si>
    <t>BL70</t>
  </si>
  <si>
    <t>003974</t>
  </si>
  <si>
    <t>001351</t>
  </si>
  <si>
    <t>084196</t>
  </si>
  <si>
    <t>61704</t>
  </si>
  <si>
    <t>AA56</t>
  </si>
  <si>
    <t>003464</t>
  </si>
  <si>
    <t>081212</t>
  </si>
  <si>
    <t>081223</t>
  </si>
  <si>
    <t>081224</t>
  </si>
  <si>
    <t>081225</t>
  </si>
  <si>
    <t>AS37</t>
  </si>
  <si>
    <t>081008</t>
  </si>
  <si>
    <t>081226</t>
  </si>
  <si>
    <t>AS42</t>
  </si>
  <si>
    <t>57198</t>
  </si>
  <si>
    <t>A712</t>
  </si>
  <si>
    <t>13273</t>
  </si>
  <si>
    <t>57016</t>
  </si>
  <si>
    <t>081053</t>
  </si>
  <si>
    <t>DJ00</t>
  </si>
  <si>
    <t>CA32</t>
  </si>
  <si>
    <t>CA83</t>
  </si>
  <si>
    <t>081227</t>
  </si>
  <si>
    <t>073761</t>
  </si>
  <si>
    <t>074879</t>
  </si>
  <si>
    <t>CA88</t>
  </si>
  <si>
    <t>CA89</t>
  </si>
  <si>
    <t>DL78</t>
  </si>
  <si>
    <t>12264</t>
  </si>
  <si>
    <t>084184</t>
  </si>
  <si>
    <t>12797</t>
  </si>
  <si>
    <t>003758</t>
  </si>
  <si>
    <t>AH82</t>
  </si>
  <si>
    <t>048112</t>
  </si>
  <si>
    <t>AC72</t>
  </si>
  <si>
    <t>081038</t>
  </si>
  <si>
    <t>AM42</t>
  </si>
  <si>
    <t>075250</t>
  </si>
  <si>
    <t>074612</t>
  </si>
  <si>
    <t>17852</t>
  </si>
  <si>
    <t>001064</t>
  </si>
  <si>
    <t>001288</t>
  </si>
  <si>
    <t>011369</t>
  </si>
  <si>
    <t>072840</t>
  </si>
  <si>
    <t>AB51</t>
  </si>
  <si>
    <t>AN33</t>
  </si>
  <si>
    <t>AN34</t>
  </si>
  <si>
    <t>56620</t>
  </si>
  <si>
    <t>001119</t>
  </si>
  <si>
    <t>081015</t>
  </si>
  <si>
    <t>078371</t>
  </si>
  <si>
    <t>56519</t>
  </si>
  <si>
    <t>AP64</t>
  </si>
  <si>
    <t>AP65</t>
  </si>
  <si>
    <t>AB55</t>
  </si>
  <si>
    <t>081012</t>
  </si>
  <si>
    <t>081013</t>
  </si>
  <si>
    <t>081010</t>
  </si>
  <si>
    <t>081073</t>
  </si>
  <si>
    <t>042711</t>
  </si>
  <si>
    <t>045815</t>
  </si>
  <si>
    <t>074667</t>
  </si>
  <si>
    <t>077408</t>
  </si>
  <si>
    <t>077410</t>
  </si>
  <si>
    <t>083320</t>
  </si>
  <si>
    <t>AB63</t>
  </si>
  <si>
    <t>AB69</t>
  </si>
  <si>
    <t>AB71</t>
  </si>
  <si>
    <t>AB76</t>
  </si>
  <si>
    <t>AA28</t>
  </si>
  <si>
    <t>AQ61</t>
  </si>
  <si>
    <t>AQ36</t>
  </si>
  <si>
    <t>58980</t>
  </si>
  <si>
    <t>60732</t>
  </si>
  <si>
    <t>BG48</t>
  </si>
  <si>
    <t>BG49</t>
  </si>
  <si>
    <t>BG51</t>
  </si>
  <si>
    <t>BG52</t>
  </si>
  <si>
    <t>081044</t>
  </si>
  <si>
    <t>081009</t>
  </si>
  <si>
    <t>AQ38</t>
  </si>
  <si>
    <t>AP66</t>
  </si>
  <si>
    <t>AB57</t>
  </si>
  <si>
    <t>078116</t>
  </si>
  <si>
    <t>075160</t>
  </si>
  <si>
    <t>AM62</t>
  </si>
  <si>
    <t>AM63</t>
  </si>
  <si>
    <t>AM85</t>
  </si>
  <si>
    <t>BG47</t>
  </si>
  <si>
    <t>BG50</t>
  </si>
  <si>
    <t>077094</t>
  </si>
  <si>
    <t>077095</t>
  </si>
  <si>
    <t>043305</t>
  </si>
  <si>
    <t>047772</t>
  </si>
  <si>
    <t>072451</t>
  </si>
  <si>
    <t>080152</t>
  </si>
  <si>
    <t>081878</t>
  </si>
  <si>
    <t>AQ50</t>
  </si>
  <si>
    <t>AQ27</t>
  </si>
  <si>
    <t>AE91</t>
  </si>
  <si>
    <t>AA32</t>
  </si>
  <si>
    <t>AA88</t>
  </si>
  <si>
    <t>AQ84</t>
  </si>
  <si>
    <t>AR35</t>
  </si>
  <si>
    <t>BG53</t>
  </si>
  <si>
    <t>BM36</t>
  </si>
  <si>
    <t>BN45</t>
  </si>
  <si>
    <t>BN46</t>
  </si>
  <si>
    <t>17386</t>
  </si>
  <si>
    <t>17682</t>
  </si>
  <si>
    <t>17687</t>
  </si>
  <si>
    <t>17691</t>
  </si>
  <si>
    <t>17678</t>
  </si>
  <si>
    <t>AA30</t>
  </si>
  <si>
    <t>081880</t>
  </si>
  <si>
    <t>081983</t>
  </si>
  <si>
    <t>081986</t>
  </si>
  <si>
    <t>046381</t>
  </si>
  <si>
    <t>002758</t>
  </si>
  <si>
    <t>077093</t>
  </si>
  <si>
    <t>075432</t>
  </si>
  <si>
    <t>074259</t>
  </si>
  <si>
    <t>074297</t>
  </si>
  <si>
    <t>DL44</t>
  </si>
  <si>
    <t>DJ97</t>
  </si>
  <si>
    <t>DK20</t>
  </si>
  <si>
    <t>DK21</t>
  </si>
  <si>
    <t>DL00</t>
  </si>
  <si>
    <t>DI52</t>
  </si>
  <si>
    <t>DH90</t>
  </si>
  <si>
    <t>CA37</t>
  </si>
  <si>
    <t>CA94</t>
  </si>
  <si>
    <t>CA95</t>
  </si>
  <si>
    <t>CA73</t>
  </si>
  <si>
    <t>CA75</t>
  </si>
  <si>
    <t>CA68</t>
  </si>
  <si>
    <t>DF50</t>
  </si>
  <si>
    <t>DD28</t>
  </si>
  <si>
    <t>DA65</t>
  </si>
  <si>
    <t>075034</t>
  </si>
  <si>
    <t>080619</t>
  </si>
  <si>
    <t>081458</t>
  </si>
  <si>
    <t>59291</t>
  </si>
  <si>
    <t>D150</t>
  </si>
  <si>
    <t>DI26</t>
  </si>
  <si>
    <t>DI50</t>
  </si>
  <si>
    <t>DI85</t>
  </si>
  <si>
    <t>DL74</t>
  </si>
  <si>
    <t>DI74</t>
  </si>
  <si>
    <t>CA77</t>
  </si>
  <si>
    <t>082098</t>
  </si>
  <si>
    <t>082261</t>
  </si>
  <si>
    <t>080156</t>
  </si>
  <si>
    <t>59750</t>
  </si>
  <si>
    <t>17672</t>
  </si>
  <si>
    <t>17673</t>
  </si>
  <si>
    <t>17676</t>
  </si>
  <si>
    <t>17694</t>
  </si>
  <si>
    <t>GB59</t>
  </si>
  <si>
    <t>074739</t>
  </si>
  <si>
    <t>078957</t>
  </si>
  <si>
    <t>078112</t>
  </si>
  <si>
    <t>13250</t>
  </si>
  <si>
    <t>12422</t>
  </si>
  <si>
    <t>13907</t>
  </si>
  <si>
    <t>14149</t>
  </si>
  <si>
    <t>14610</t>
  </si>
  <si>
    <t>16164</t>
  </si>
  <si>
    <t>16929</t>
  </si>
  <si>
    <t>BK70</t>
  </si>
  <si>
    <t>14827</t>
  </si>
  <si>
    <t>DB92</t>
  </si>
  <si>
    <t>017582</t>
  </si>
  <si>
    <t>AE62</t>
  </si>
  <si>
    <t>045814</t>
  </si>
  <si>
    <t>074538</t>
  </si>
  <si>
    <t>072522</t>
  </si>
  <si>
    <t>15810</t>
  </si>
  <si>
    <t>15811</t>
  </si>
  <si>
    <t>SFB46</t>
  </si>
  <si>
    <t>084301</t>
  </si>
  <si>
    <t>083755</t>
  </si>
  <si>
    <t>083756</t>
  </si>
  <si>
    <t>083973</t>
  </si>
  <si>
    <t>083974</t>
  </si>
  <si>
    <t>083975</t>
  </si>
  <si>
    <t>083976</t>
  </si>
  <si>
    <t>073461</t>
  </si>
  <si>
    <t>074479</t>
  </si>
  <si>
    <t>047735</t>
  </si>
  <si>
    <t>047739</t>
  </si>
  <si>
    <t>047743</t>
  </si>
  <si>
    <t>070575</t>
  </si>
  <si>
    <t>080177</t>
  </si>
  <si>
    <t>082454</t>
  </si>
  <si>
    <t>082712</t>
  </si>
  <si>
    <t>61415</t>
  </si>
  <si>
    <t>JC25</t>
  </si>
  <si>
    <t>078331</t>
  </si>
  <si>
    <t>14173</t>
  </si>
  <si>
    <t>12416</t>
  </si>
  <si>
    <t>076847</t>
  </si>
  <si>
    <t>57475</t>
  </si>
  <si>
    <t>071281</t>
  </si>
  <si>
    <t>56856</t>
  </si>
  <si>
    <t>THW002</t>
  </si>
  <si>
    <t>THW004</t>
  </si>
  <si>
    <t>THW001</t>
  </si>
  <si>
    <t>12704</t>
  </si>
  <si>
    <t>17446</t>
  </si>
  <si>
    <t>12875</t>
  </si>
  <si>
    <t>60546</t>
  </si>
  <si>
    <t>K849</t>
  </si>
  <si>
    <t>12538</t>
  </si>
  <si>
    <t>083237</t>
  </si>
  <si>
    <t>084186</t>
  </si>
  <si>
    <t>14609</t>
  </si>
  <si>
    <t>14841</t>
  </si>
  <si>
    <t>14153</t>
  </si>
  <si>
    <t>14410</t>
  </si>
  <si>
    <t>15796</t>
  </si>
  <si>
    <t>15640</t>
  </si>
  <si>
    <t>15802</t>
  </si>
  <si>
    <t>15803</t>
  </si>
  <si>
    <t>16147</t>
  </si>
  <si>
    <t>16153</t>
  </si>
  <si>
    <t>16133</t>
  </si>
  <si>
    <t>16165</t>
  </si>
  <si>
    <t>16167</t>
  </si>
  <si>
    <t>16403</t>
  </si>
  <si>
    <t>16288</t>
  </si>
  <si>
    <t>16469</t>
  </si>
  <si>
    <t>16466</t>
  </si>
  <si>
    <t>16464</t>
  </si>
  <si>
    <t>16566</t>
  </si>
  <si>
    <t>16816</t>
  </si>
  <si>
    <t>17136</t>
  </si>
  <si>
    <t>071318</t>
  </si>
  <si>
    <t>071526</t>
  </si>
  <si>
    <t>071226</t>
  </si>
  <si>
    <t>072232</t>
  </si>
  <si>
    <t>047652</t>
  </si>
  <si>
    <t>042586</t>
  </si>
  <si>
    <t>001287</t>
  </si>
  <si>
    <t>077090</t>
  </si>
  <si>
    <t>073373</t>
  </si>
  <si>
    <t>074924</t>
  </si>
  <si>
    <t>077973</t>
  </si>
  <si>
    <t>079178</t>
  </si>
  <si>
    <t>078656</t>
  </si>
  <si>
    <t>082238</t>
  </si>
  <si>
    <t>082440</t>
  </si>
  <si>
    <t>081046</t>
  </si>
  <si>
    <t>080646</t>
  </si>
  <si>
    <t>080878</t>
  </si>
  <si>
    <t>080925</t>
  </si>
  <si>
    <t>58152</t>
  </si>
  <si>
    <t>58547</t>
  </si>
  <si>
    <t>59105</t>
  </si>
  <si>
    <t>58939</t>
  </si>
  <si>
    <t>60159</t>
  </si>
  <si>
    <t>60547</t>
  </si>
  <si>
    <t>60352</t>
  </si>
  <si>
    <t>60675</t>
  </si>
  <si>
    <t>61613</t>
  </si>
  <si>
    <t>57128</t>
  </si>
  <si>
    <t>17707</t>
  </si>
  <si>
    <t>61845</t>
  </si>
  <si>
    <t>AP74</t>
  </si>
  <si>
    <t>AQ82</t>
  </si>
  <si>
    <t>082061</t>
  </si>
  <si>
    <t>078766</t>
  </si>
  <si>
    <t>077954</t>
  </si>
  <si>
    <t>075240</t>
  </si>
  <si>
    <t>070857</t>
  </si>
  <si>
    <t>071628</t>
  </si>
  <si>
    <t>17550</t>
  </si>
  <si>
    <t>16424</t>
  </si>
  <si>
    <t>15925</t>
  </si>
  <si>
    <t>14127</t>
  </si>
  <si>
    <t>14991</t>
  </si>
  <si>
    <t>15150</t>
  </si>
  <si>
    <t>14834</t>
  </si>
  <si>
    <t>AP50</t>
  </si>
  <si>
    <t>AN79</t>
  </si>
  <si>
    <t>AQ39</t>
  </si>
  <si>
    <t>AK16</t>
  </si>
  <si>
    <t>AJ01</t>
  </si>
  <si>
    <t>57183</t>
  </si>
  <si>
    <t>56866</t>
  </si>
  <si>
    <t>59719</t>
  </si>
  <si>
    <t>59313</t>
  </si>
  <si>
    <t>57618</t>
  </si>
  <si>
    <t>BD25</t>
  </si>
  <si>
    <t>081651</t>
  </si>
  <si>
    <t>59414</t>
  </si>
  <si>
    <t>B632</t>
  </si>
  <si>
    <t>077873</t>
  </si>
  <si>
    <t>POL001</t>
  </si>
  <si>
    <t>076622</t>
  </si>
  <si>
    <t>17980</t>
  </si>
  <si>
    <t>17981</t>
  </si>
  <si>
    <t>077143</t>
  </si>
  <si>
    <t>074923</t>
  </si>
  <si>
    <t>075096</t>
  </si>
  <si>
    <t>026632</t>
  </si>
  <si>
    <t>014841</t>
  </si>
  <si>
    <t>079334</t>
  </si>
  <si>
    <t>079336</t>
  </si>
  <si>
    <t>57127</t>
  </si>
  <si>
    <t>57556</t>
  </si>
  <si>
    <t>DI77</t>
  </si>
  <si>
    <t>DI80</t>
  </si>
  <si>
    <t>DL04</t>
  </si>
  <si>
    <t>DI46</t>
  </si>
  <si>
    <t>CA39</t>
  </si>
  <si>
    <t>12368</t>
  </si>
  <si>
    <t>12369</t>
  </si>
  <si>
    <t>083276</t>
  </si>
  <si>
    <t>084095</t>
  </si>
  <si>
    <t>13274</t>
  </si>
  <si>
    <t>13275</t>
  </si>
  <si>
    <t>080168</t>
  </si>
  <si>
    <t>078777</t>
  </si>
  <si>
    <t>078615</t>
  </si>
  <si>
    <t>078940</t>
  </si>
  <si>
    <t>077741</t>
  </si>
  <si>
    <t>078198</t>
  </si>
  <si>
    <t>078366</t>
  </si>
  <si>
    <t>080930</t>
  </si>
  <si>
    <t>080551</t>
  </si>
  <si>
    <t>081894</t>
  </si>
  <si>
    <t>076793</t>
  </si>
  <si>
    <t>075897</t>
  </si>
  <si>
    <t>076266</t>
  </si>
  <si>
    <t>61616</t>
  </si>
  <si>
    <t>57053</t>
  </si>
  <si>
    <t>57338</t>
  </si>
  <si>
    <t>GB63</t>
  </si>
  <si>
    <t>GB51</t>
  </si>
  <si>
    <t>GB52</t>
  </si>
  <si>
    <t>GB29</t>
  </si>
  <si>
    <t>081222</t>
  </si>
  <si>
    <t>078435</t>
  </si>
  <si>
    <t>078436</t>
  </si>
  <si>
    <t>078437</t>
  </si>
  <si>
    <t>078438</t>
  </si>
  <si>
    <t>077965</t>
  </si>
  <si>
    <t>079223</t>
  </si>
  <si>
    <t>083454</t>
  </si>
  <si>
    <t>083455</t>
  </si>
  <si>
    <t>58222</t>
  </si>
  <si>
    <t>60992</t>
  </si>
  <si>
    <t>59133</t>
  </si>
  <si>
    <t>J428</t>
  </si>
  <si>
    <t>J239</t>
  </si>
  <si>
    <t>J538</t>
  </si>
  <si>
    <t>J539</t>
  </si>
  <si>
    <t>J540</t>
  </si>
  <si>
    <t>J543</t>
  </si>
  <si>
    <t>J544</t>
  </si>
  <si>
    <t>J579</t>
  </si>
  <si>
    <t>J584</t>
  </si>
  <si>
    <t>J564</t>
  </si>
  <si>
    <t>J565</t>
  </si>
  <si>
    <t>J566</t>
  </si>
  <si>
    <t>J572</t>
  </si>
  <si>
    <t>J573</t>
  </si>
  <si>
    <t>J574</t>
  </si>
  <si>
    <t>078933</t>
  </si>
  <si>
    <t>58124</t>
  </si>
  <si>
    <t>082026</t>
  </si>
  <si>
    <t>16092</t>
  </si>
  <si>
    <t>58315</t>
  </si>
  <si>
    <t>58305</t>
  </si>
  <si>
    <t>58311</t>
  </si>
  <si>
    <t>58312</t>
  </si>
  <si>
    <t>58313</t>
  </si>
  <si>
    <t>60067</t>
  </si>
  <si>
    <t>59658</t>
  </si>
  <si>
    <t>59659</t>
  </si>
  <si>
    <t>60276</t>
  </si>
  <si>
    <t>60282</t>
  </si>
  <si>
    <t>18226</t>
  </si>
  <si>
    <t>KD06</t>
  </si>
  <si>
    <t>KD10</t>
  </si>
  <si>
    <t>KD11</t>
  </si>
  <si>
    <t>15554</t>
  </si>
  <si>
    <t>13720</t>
  </si>
  <si>
    <t>13717</t>
  </si>
  <si>
    <t>13715</t>
  </si>
  <si>
    <t>083696</t>
  </si>
  <si>
    <t>083697</t>
  </si>
  <si>
    <t>083698</t>
  </si>
  <si>
    <t>082565</t>
  </si>
  <si>
    <t>035142</t>
  </si>
  <si>
    <t>072240</t>
  </si>
  <si>
    <t>61160</t>
  </si>
  <si>
    <t>61161</t>
  </si>
  <si>
    <t>61162</t>
  </si>
  <si>
    <t>57913</t>
  </si>
  <si>
    <t>57914</t>
  </si>
  <si>
    <t>KD91</t>
  </si>
  <si>
    <t>KB60</t>
  </si>
  <si>
    <t>083053</t>
  </si>
  <si>
    <t>083054</t>
  </si>
  <si>
    <t>57911</t>
  </si>
  <si>
    <t>57912</t>
  </si>
  <si>
    <t>59478</t>
  </si>
  <si>
    <t>60528</t>
  </si>
  <si>
    <t>60529</t>
  </si>
  <si>
    <t>080040</t>
  </si>
  <si>
    <t>080041</t>
  </si>
  <si>
    <t>075222</t>
  </si>
  <si>
    <t>075225</t>
  </si>
  <si>
    <t>AP61</t>
  </si>
  <si>
    <t>BH11</t>
  </si>
  <si>
    <t>AC09</t>
  </si>
  <si>
    <t>BK60</t>
  </si>
  <si>
    <t>BK54</t>
  </si>
  <si>
    <t>A326</t>
  </si>
  <si>
    <t>A342</t>
  </si>
  <si>
    <t>B497</t>
  </si>
  <si>
    <t>BM45</t>
  </si>
  <si>
    <t>BM41</t>
  </si>
  <si>
    <t>B479</t>
  </si>
  <si>
    <t>AB09</t>
  </si>
  <si>
    <t>BK34</t>
  </si>
  <si>
    <t>B204</t>
  </si>
  <si>
    <t>C002</t>
  </si>
  <si>
    <t>CA97</t>
  </si>
  <si>
    <t>D251</t>
  </si>
  <si>
    <t>D548</t>
  </si>
  <si>
    <t>DB24</t>
  </si>
  <si>
    <t>DH86</t>
  </si>
  <si>
    <t>DG56</t>
  </si>
  <si>
    <t>DE92</t>
  </si>
  <si>
    <t>J272</t>
  </si>
  <si>
    <t>J274</t>
  </si>
  <si>
    <t>J275</t>
  </si>
  <si>
    <t>J276</t>
  </si>
  <si>
    <t>J277</t>
  </si>
  <si>
    <t>J291</t>
  </si>
  <si>
    <t>J387</t>
  </si>
  <si>
    <t>J388</t>
  </si>
  <si>
    <t>J389</t>
  </si>
  <si>
    <t>J398</t>
  </si>
  <si>
    <t>J400</t>
  </si>
  <si>
    <t>J402</t>
  </si>
  <si>
    <t>J418</t>
  </si>
  <si>
    <t>L292</t>
  </si>
  <si>
    <t>L301</t>
  </si>
  <si>
    <t>L308</t>
  </si>
  <si>
    <t>L25</t>
  </si>
  <si>
    <t>L379</t>
  </si>
  <si>
    <t>LA21</t>
  </si>
  <si>
    <t>LA52</t>
  </si>
  <si>
    <t>LA63</t>
  </si>
  <si>
    <t>LB76</t>
  </si>
  <si>
    <t>LC10</t>
  </si>
  <si>
    <t>LC24</t>
  </si>
  <si>
    <t>LE63</t>
  </si>
  <si>
    <t>LE64</t>
  </si>
  <si>
    <t>LE66</t>
  </si>
  <si>
    <t>LF40</t>
  </si>
  <si>
    <t>LF42</t>
  </si>
  <si>
    <t>LF44</t>
  </si>
  <si>
    <t>LF46</t>
  </si>
  <si>
    <t>LF52</t>
  </si>
  <si>
    <t>LF54</t>
  </si>
  <si>
    <t>LG37</t>
  </si>
  <si>
    <t>LG40</t>
  </si>
  <si>
    <t>LG70</t>
  </si>
  <si>
    <t>LG79</t>
  </si>
  <si>
    <t>LG86</t>
  </si>
  <si>
    <t>LO87</t>
  </si>
  <si>
    <t>LO89</t>
  </si>
  <si>
    <t>LO92</t>
  </si>
  <si>
    <t>LP25</t>
  </si>
  <si>
    <t>LP28</t>
  </si>
  <si>
    <t>LP45</t>
  </si>
  <si>
    <t>LP89</t>
  </si>
  <si>
    <t>LP91</t>
  </si>
  <si>
    <t>LR02</t>
  </si>
  <si>
    <t>LR18</t>
  </si>
  <si>
    <t>LS29</t>
  </si>
  <si>
    <t>LT13</t>
  </si>
  <si>
    <t>L378</t>
  </si>
  <si>
    <t>L291</t>
  </si>
  <si>
    <t>LT14</t>
  </si>
  <si>
    <t>LR91</t>
  </si>
  <si>
    <t>LR03</t>
  </si>
  <si>
    <t>LR00</t>
  </si>
  <si>
    <t>LR01</t>
  </si>
  <si>
    <t>LQ00</t>
  </si>
  <si>
    <t>LP92</t>
  </si>
  <si>
    <t>LP90</t>
  </si>
  <si>
    <t>LP86</t>
  </si>
  <si>
    <t>LP73</t>
  </si>
  <si>
    <t>LP75</t>
  </si>
  <si>
    <t>LP77</t>
  </si>
  <si>
    <t>LP78</t>
  </si>
  <si>
    <t>LP47</t>
  </si>
  <si>
    <t>LP48</t>
  </si>
  <si>
    <t>LP49</t>
  </si>
  <si>
    <t>LP26</t>
  </si>
  <si>
    <t>LP27</t>
  </si>
  <si>
    <t>LG71</t>
  </si>
  <si>
    <t>LG38</t>
  </si>
  <si>
    <t>LG39</t>
  </si>
  <si>
    <t>LF45</t>
  </si>
  <si>
    <t>LF43</t>
  </si>
  <si>
    <t>LF41</t>
  </si>
  <si>
    <t>LE87</t>
  </si>
  <si>
    <t>LE62</t>
  </si>
  <si>
    <t>LC23</t>
  </si>
  <si>
    <t>LC15</t>
  </si>
  <si>
    <t>LA51</t>
  </si>
  <si>
    <t>L879</t>
  </si>
  <si>
    <t>LT15</t>
  </si>
  <si>
    <t>LT16</t>
  </si>
  <si>
    <t>L212</t>
  </si>
  <si>
    <t>L213</t>
  </si>
  <si>
    <t>LB04</t>
  </si>
  <si>
    <t>L267</t>
  </si>
  <si>
    <t>L270</t>
  </si>
  <si>
    <t>L265</t>
  </si>
  <si>
    <t>L266</t>
  </si>
  <si>
    <t>L001</t>
  </si>
  <si>
    <t>L015</t>
  </si>
  <si>
    <t>L017</t>
  </si>
  <si>
    <t>L021</t>
  </si>
  <si>
    <t>L049</t>
  </si>
  <si>
    <t>L868</t>
  </si>
  <si>
    <t>LQ02</t>
  </si>
  <si>
    <t>L057</t>
  </si>
  <si>
    <t>LB79</t>
  </si>
  <si>
    <t>LG52</t>
  </si>
  <si>
    <t>LQ11</t>
  </si>
  <si>
    <t>LQ15</t>
  </si>
  <si>
    <t>LP59</t>
  </si>
  <si>
    <t>LP63</t>
  </si>
  <si>
    <t>LQ17</t>
  </si>
  <si>
    <t>L181</t>
  </si>
  <si>
    <t>L183</t>
  </si>
  <si>
    <t>L185</t>
  </si>
  <si>
    <t>L187</t>
  </si>
  <si>
    <t>L154</t>
  </si>
  <si>
    <t>L115</t>
  </si>
  <si>
    <t>LQ18</t>
  </si>
  <si>
    <t>LQ19</t>
  </si>
  <si>
    <t>LQ20</t>
  </si>
  <si>
    <t>LQ22</t>
  </si>
  <si>
    <t>LR61</t>
  </si>
  <si>
    <t>LR04</t>
  </si>
  <si>
    <t>LR05</t>
  </si>
  <si>
    <t>LR07</t>
  </si>
  <si>
    <t>LR08</t>
  </si>
  <si>
    <t>LR09</t>
  </si>
  <si>
    <t>LR10</t>
  </si>
  <si>
    <t>LR11</t>
  </si>
  <si>
    <t>LR12</t>
  </si>
  <si>
    <t>LR13</t>
  </si>
  <si>
    <t>LC20</t>
  </si>
  <si>
    <t>LA13</t>
  </si>
  <si>
    <t>J396</t>
  </si>
  <si>
    <t>061964</t>
  </si>
  <si>
    <t>061965</t>
  </si>
  <si>
    <t>062010</t>
  </si>
  <si>
    <t>057281</t>
  </si>
  <si>
    <t>057410</t>
  </si>
  <si>
    <t>057589</t>
  </si>
  <si>
    <t>060571</t>
  </si>
  <si>
    <t>060572</t>
  </si>
  <si>
    <t>060660</t>
  </si>
  <si>
    <t>060084</t>
  </si>
  <si>
    <t>060815</t>
  </si>
  <si>
    <t>060817</t>
  </si>
  <si>
    <t>061497</t>
  </si>
  <si>
    <t>061917</t>
  </si>
  <si>
    <t>061918</t>
  </si>
  <si>
    <t>061919</t>
  </si>
  <si>
    <t>061495</t>
  </si>
  <si>
    <t>060816</t>
  </si>
  <si>
    <t>060445</t>
  </si>
  <si>
    <t>060814</t>
  </si>
  <si>
    <t>057479</t>
  </si>
  <si>
    <t>062018</t>
  </si>
  <si>
    <t>061959</t>
  </si>
  <si>
    <t>061961</t>
  </si>
  <si>
    <t>061963</t>
  </si>
  <si>
    <t>057005</t>
  </si>
  <si>
    <t>061966</t>
  </si>
  <si>
    <t>059711</t>
  </si>
  <si>
    <t>061496</t>
  </si>
  <si>
    <t>060818</t>
  </si>
  <si>
    <t>061958</t>
  </si>
  <si>
    <t>061957</t>
  </si>
  <si>
    <t>058254</t>
  </si>
  <si>
    <t>012222</t>
  </si>
  <si>
    <t>K801</t>
  </si>
  <si>
    <t>KA32</t>
  </si>
  <si>
    <t>AP99</t>
  </si>
  <si>
    <t>AQ21</t>
  </si>
  <si>
    <t>BB93</t>
  </si>
  <si>
    <t>DD23</t>
  </si>
  <si>
    <t>AA54</t>
  </si>
  <si>
    <t>AC06</t>
  </si>
  <si>
    <t>BL13</t>
  </si>
  <si>
    <t>BL47</t>
  </si>
  <si>
    <t>BL54</t>
  </si>
  <si>
    <t>BL50</t>
  </si>
  <si>
    <t>BK20</t>
  </si>
  <si>
    <t>BL48</t>
  </si>
  <si>
    <t>D603</t>
  </si>
  <si>
    <t>AM23</t>
  </si>
  <si>
    <t>CA30</t>
  </si>
  <si>
    <t>AJ02</t>
  </si>
  <si>
    <t>AQ53</t>
  </si>
  <si>
    <t>J457</t>
  </si>
  <si>
    <t>KB38</t>
  </si>
  <si>
    <t>KB39</t>
  </si>
  <si>
    <t>K799</t>
  </si>
  <si>
    <t>KB45</t>
  </si>
  <si>
    <t>BH81</t>
  </si>
  <si>
    <t>AB23</t>
  </si>
  <si>
    <t>A259</t>
  </si>
  <si>
    <t>CA91</t>
  </si>
  <si>
    <t>CA98</t>
  </si>
  <si>
    <t>CA79</t>
  </si>
  <si>
    <t>CA93</t>
  </si>
  <si>
    <t>AK48</t>
  </si>
  <si>
    <t>Code Category</t>
  </si>
  <si>
    <t>Beer</t>
  </si>
  <si>
    <t>Other</t>
  </si>
  <si>
    <t>T962</t>
  </si>
  <si>
    <t>Z457</t>
  </si>
  <si>
    <t>T459</t>
  </si>
  <si>
    <t>T461</t>
  </si>
  <si>
    <t>T464</t>
  </si>
  <si>
    <t>COURAGE DARK MILD 11 KEG(50L)</t>
  </si>
  <si>
    <t>WHITBREAD BEST 10 KEG (45.5L)</t>
  </si>
  <si>
    <t>405787</t>
  </si>
  <si>
    <t>150772</t>
  </si>
  <si>
    <t>150779</t>
  </si>
  <si>
    <t>075298</t>
  </si>
  <si>
    <t>070174</t>
  </si>
  <si>
    <t>047938</t>
  </si>
  <si>
    <t>004463</t>
  </si>
  <si>
    <t>TETLEY BITTER 18 CASK (81.8L)</t>
  </si>
  <si>
    <t>BITBURGER DRIVE 330MLX12 0.5%</t>
  </si>
  <si>
    <t>YOUNGS SPECIAL 9 CASK (40.9L)</t>
  </si>
  <si>
    <t>BLACK SHEEP BEST BTR 9C (41L)</t>
  </si>
  <si>
    <t>BANKS'S BITTER 9 CASK (40.9L)</t>
  </si>
  <si>
    <t>HARVEYS SUSSEX 9 CASK (40.9L)</t>
  </si>
  <si>
    <t>T673</t>
  </si>
  <si>
    <t>T696</t>
  </si>
  <si>
    <t>1003CUK</t>
  </si>
  <si>
    <t>1004CUK</t>
  </si>
  <si>
    <t>1005CUK</t>
  </si>
  <si>
    <t>1006CUK</t>
  </si>
  <si>
    <t>1007CUK</t>
  </si>
  <si>
    <t>1000CUK</t>
  </si>
  <si>
    <t>1001CUK</t>
  </si>
  <si>
    <t>1002CUK</t>
  </si>
  <si>
    <t>150773</t>
  </si>
  <si>
    <t>CREN7</t>
  </si>
  <si>
    <t>EVSCO</t>
  </si>
  <si>
    <t>T664</t>
  </si>
  <si>
    <t>T672</t>
  </si>
  <si>
    <t>T686</t>
  </si>
  <si>
    <t>Z515</t>
  </si>
  <si>
    <t>Z576</t>
  </si>
  <si>
    <t>Z749</t>
  </si>
  <si>
    <t>Z751</t>
  </si>
  <si>
    <t>Z752</t>
  </si>
  <si>
    <t>Z754</t>
  </si>
  <si>
    <t>58142</t>
  </si>
  <si>
    <t>934775</t>
  </si>
  <si>
    <t>934856</t>
  </si>
  <si>
    <t>LW37</t>
  </si>
  <si>
    <t>LW24</t>
  </si>
  <si>
    <t>FK44</t>
  </si>
  <si>
    <t>A090</t>
  </si>
  <si>
    <t>A379</t>
  </si>
  <si>
    <t>B011</t>
  </si>
  <si>
    <t>B013</t>
  </si>
  <si>
    <t>BE71</t>
  </si>
  <si>
    <t>BK38</t>
  </si>
  <si>
    <t>BK39</t>
  </si>
  <si>
    <t>BK40</t>
  </si>
  <si>
    <t>CA08</t>
  </si>
  <si>
    <t>CA11</t>
  </si>
  <si>
    <t>DH87</t>
  </si>
  <si>
    <t>FA09</t>
  </si>
  <si>
    <t>H807</t>
  </si>
  <si>
    <t>H809</t>
  </si>
  <si>
    <t>H816</t>
  </si>
  <si>
    <t>J278</t>
  </si>
  <si>
    <t>J294</t>
  </si>
  <si>
    <t>J355</t>
  </si>
  <si>
    <t>J362</t>
  </si>
  <si>
    <t>JA50</t>
  </si>
  <si>
    <t>JA53</t>
  </si>
  <si>
    <t>JA54</t>
  </si>
  <si>
    <t>JA55</t>
  </si>
  <si>
    <t>JA57</t>
  </si>
  <si>
    <t>JA86</t>
  </si>
  <si>
    <t>JB87</t>
  </si>
  <si>
    <t>JC18</t>
  </si>
  <si>
    <t>K737</t>
  </si>
  <si>
    <t>KA96</t>
  </si>
  <si>
    <t>KB08</t>
  </si>
  <si>
    <t>KB29</t>
  </si>
  <si>
    <t>KB30</t>
  </si>
  <si>
    <t>KB32</t>
  </si>
  <si>
    <t>061967</t>
  </si>
  <si>
    <t>AB37</t>
  </si>
  <si>
    <t>61294</t>
  </si>
  <si>
    <t>17468</t>
  </si>
  <si>
    <t>18637</t>
  </si>
  <si>
    <t>ABO8</t>
  </si>
  <si>
    <t>ABO9</t>
  </si>
  <si>
    <t>INNIS &amp; GUNN LAGER 11KEG 4.6%</t>
  </si>
  <si>
    <t>Code</t>
  </si>
  <si>
    <t>SIBA10</t>
  </si>
  <si>
    <t>ABO7</t>
  </si>
  <si>
    <t>BCFChkAnalysis</t>
  </si>
  <si>
    <t>Main</t>
  </si>
  <si>
    <t>Sub</t>
  </si>
  <si>
    <t>ROBINSONS TROOPER</t>
  </si>
  <si>
    <t>MANCHESTER PALE ALE</t>
  </si>
  <si>
    <t>TITANIC PLUM PORTER</t>
  </si>
  <si>
    <t>OLD HOOKY</t>
  </si>
  <si>
    <t>BANKS S ORIG SMOOTH</t>
  </si>
  <si>
    <t>400 CHK</t>
  </si>
  <si>
    <t>KF52</t>
  </si>
  <si>
    <t>KE97</t>
  </si>
  <si>
    <t>KE98</t>
  </si>
  <si>
    <t>KE99</t>
  </si>
  <si>
    <t>KF00</t>
  </si>
  <si>
    <t>KG78</t>
  </si>
  <si>
    <t>KG79</t>
  </si>
  <si>
    <t>KG80</t>
  </si>
  <si>
    <t>KG76</t>
  </si>
  <si>
    <t>KG77</t>
  </si>
  <si>
    <t>KG57</t>
  </si>
  <si>
    <t>19143</t>
  </si>
  <si>
    <t>THEAKSTONS XB 9CSK 40L 4.5%</t>
  </si>
  <si>
    <t>USHERS 1824 9 CASK 3.8%</t>
  </si>
  <si>
    <t>ABR3</t>
  </si>
  <si>
    <t>DC JENNIN SNECKLIFTER 9GC 5.1</t>
  </si>
  <si>
    <t>AU52</t>
  </si>
  <si>
    <t>ADNAMS FAT SPRAT 9CSK 3.8%</t>
  </si>
  <si>
    <t>AV38</t>
  </si>
  <si>
    <t>AW97</t>
  </si>
  <si>
    <t>DC GK OLD HOPPY HEN 9CSK 4.2%</t>
  </si>
  <si>
    <t>B929</t>
  </si>
  <si>
    <t>BATEMANS GOLD 9CSK 3.9%</t>
  </si>
  <si>
    <t>AAA3</t>
  </si>
  <si>
    <t>ABR4</t>
  </si>
  <si>
    <t>DC HYDE OUTLAW BILLY 9CSK 4.3%</t>
  </si>
  <si>
    <t>ABR6</t>
  </si>
  <si>
    <t>ABR7</t>
  </si>
  <si>
    <t>ABR8</t>
  </si>
  <si>
    <t>AAA8</t>
  </si>
  <si>
    <t>DC THEAK VANILLA STOUT 9CK 4.5</t>
  </si>
  <si>
    <t>Include ABV% in Duty Calc%</t>
  </si>
  <si>
    <t>Estimated Value</t>
  </si>
  <si>
    <t>Duty Amount</t>
  </si>
  <si>
    <t>Cubage</t>
  </si>
  <si>
    <t>Duty Volume</t>
  </si>
  <si>
    <t>BATEMANS GOLD</t>
  </si>
  <si>
    <t>ADNAMS FAT SPRAT</t>
  </si>
  <si>
    <t>077855</t>
  </si>
  <si>
    <t>078414.</t>
  </si>
  <si>
    <t>1000</t>
  </si>
  <si>
    <t>1001</t>
  </si>
  <si>
    <t>1002</t>
  </si>
  <si>
    <t>16451</t>
  </si>
  <si>
    <t>16454</t>
  </si>
  <si>
    <t>17156</t>
  </si>
  <si>
    <t>32917</t>
  </si>
  <si>
    <t>37225</t>
  </si>
  <si>
    <t>5000</t>
  </si>
  <si>
    <t>5001</t>
  </si>
  <si>
    <t>5001BHOUSE</t>
  </si>
  <si>
    <t>5001CHED</t>
  </si>
  <si>
    <t>5001PORK</t>
  </si>
  <si>
    <t>5002</t>
  </si>
  <si>
    <t>5003</t>
  </si>
  <si>
    <t>58960</t>
  </si>
  <si>
    <t>58989</t>
  </si>
  <si>
    <t>6241</t>
  </si>
  <si>
    <t>6301</t>
  </si>
  <si>
    <t>6321</t>
  </si>
  <si>
    <t>6355</t>
  </si>
  <si>
    <t>6375</t>
  </si>
  <si>
    <t>6398</t>
  </si>
  <si>
    <t>6460</t>
  </si>
  <si>
    <t>82853</t>
  </si>
  <si>
    <t>85247</t>
  </si>
  <si>
    <t>8530</t>
  </si>
  <si>
    <t>8910</t>
  </si>
  <si>
    <t>8912</t>
  </si>
  <si>
    <t>89229</t>
  </si>
  <si>
    <t>89900</t>
  </si>
  <si>
    <t>91672</t>
  </si>
  <si>
    <t>92658</t>
  </si>
  <si>
    <t>94277</t>
  </si>
  <si>
    <t>94850</t>
  </si>
  <si>
    <t>96599</t>
  </si>
  <si>
    <t>97064</t>
  </si>
  <si>
    <t>99188</t>
  </si>
  <si>
    <t>99716</t>
  </si>
  <si>
    <t>99797</t>
  </si>
  <si>
    <t>A043</t>
  </si>
  <si>
    <t>AS06</t>
  </si>
  <si>
    <t>AS62</t>
  </si>
  <si>
    <t>BDC</t>
  </si>
  <si>
    <t>BDCH</t>
  </si>
  <si>
    <t>BDDR</t>
  </si>
  <si>
    <t>BDDRB</t>
  </si>
  <si>
    <t>BDMCC</t>
  </si>
  <si>
    <t>BDMNR</t>
  </si>
  <si>
    <t>BDPS</t>
  </si>
  <si>
    <t>BDS50</t>
  </si>
  <si>
    <t>BDS50B</t>
  </si>
  <si>
    <t>BHLS</t>
  </si>
  <si>
    <t>BHWS</t>
  </si>
  <si>
    <t>CDUSRP</t>
  </si>
  <si>
    <t>DE12</t>
  </si>
  <si>
    <t>DI57</t>
  </si>
  <si>
    <t>DQ79</t>
  </si>
  <si>
    <t>EG5</t>
  </si>
  <si>
    <t>EGH5</t>
  </si>
  <si>
    <t>I909</t>
  </si>
  <si>
    <t>J358</t>
  </si>
  <si>
    <t>J359</t>
  </si>
  <si>
    <t>J442</t>
  </si>
  <si>
    <t>K847</t>
  </si>
  <si>
    <t>LR47</t>
  </si>
  <si>
    <t>LR49</t>
  </si>
  <si>
    <t>LR55</t>
  </si>
  <si>
    <t>PDR</t>
  </si>
  <si>
    <t>PHR</t>
  </si>
  <si>
    <t>PSS</t>
  </si>
  <si>
    <t>SEA544</t>
  </si>
  <si>
    <t>SEABB</t>
  </si>
  <si>
    <t>SEABBPC</t>
  </si>
  <si>
    <t>SEABC&amp;O</t>
  </si>
  <si>
    <t>SEABCH</t>
  </si>
  <si>
    <t>SEABEEFY</t>
  </si>
  <si>
    <t>SEABRS</t>
  </si>
  <si>
    <t>SEABSBP</t>
  </si>
  <si>
    <t>SEABSV</t>
  </si>
  <si>
    <t>SEABTS</t>
  </si>
  <si>
    <t>SEABWS</t>
  </si>
  <si>
    <t>SEACC</t>
  </si>
  <si>
    <t>SEACHEESE</t>
  </si>
  <si>
    <t>SEAPRAWN</t>
  </si>
  <si>
    <t>SEASEASALT</t>
  </si>
  <si>
    <t>SEASVINEGAR</t>
  </si>
  <si>
    <t>SIBA 6.6</t>
  </si>
  <si>
    <t>SIBA24</t>
  </si>
  <si>
    <t>SRP-E30-L</t>
  </si>
  <si>
    <t>SRP-E30-M</t>
  </si>
  <si>
    <t>SRP-E30-R</t>
  </si>
  <si>
    <t>SRP-ET2-L</t>
  </si>
  <si>
    <t>SRP-ET2-M</t>
  </si>
  <si>
    <t>SRP-ET2-R</t>
  </si>
  <si>
    <t>SRP-USB</t>
  </si>
  <si>
    <t>Z001</t>
  </si>
  <si>
    <t>Z002</t>
  </si>
  <si>
    <t>Z003</t>
  </si>
  <si>
    <t>Z459</t>
  </si>
  <si>
    <t>Z501</t>
  </si>
  <si>
    <t>Z508</t>
  </si>
  <si>
    <t>Z511</t>
  </si>
  <si>
    <t>Z513</t>
  </si>
  <si>
    <t>Z518</t>
  </si>
  <si>
    <t>Z526</t>
  </si>
  <si>
    <t>Z527</t>
  </si>
  <si>
    <t>Z530</t>
  </si>
  <si>
    <t>Z531</t>
  </si>
  <si>
    <t>Z532</t>
  </si>
  <si>
    <t>Z565</t>
  </si>
  <si>
    <t>Z566</t>
  </si>
  <si>
    <t>Z567</t>
  </si>
  <si>
    <t>Z570</t>
  </si>
  <si>
    <t>Z571</t>
  </si>
  <si>
    <t>Z573</t>
  </si>
  <si>
    <t>Z577</t>
  </si>
  <si>
    <t>Z578</t>
  </si>
  <si>
    <t>Z580</t>
  </si>
  <si>
    <t>Z581</t>
  </si>
  <si>
    <t>Z582</t>
  </si>
  <si>
    <t>Z583</t>
  </si>
  <si>
    <t>Z584</t>
  </si>
  <si>
    <t>Z586</t>
  </si>
  <si>
    <t>Z588</t>
  </si>
  <si>
    <t>Z589</t>
  </si>
  <si>
    <t>Z591</t>
  </si>
  <si>
    <t>Z594</t>
  </si>
  <si>
    <t>Z595</t>
  </si>
  <si>
    <t>Z596</t>
  </si>
  <si>
    <t>Z704</t>
  </si>
  <si>
    <t>Z712</t>
  </si>
  <si>
    <t>Z732</t>
  </si>
  <si>
    <t>Z750</t>
  </si>
  <si>
    <t>Z753</t>
  </si>
  <si>
    <t>Z755</t>
  </si>
  <si>
    <t>Z760</t>
  </si>
  <si>
    <t>Z809</t>
  </si>
  <si>
    <t>Z810</t>
  </si>
  <si>
    <t>Z811</t>
  </si>
  <si>
    <t>Z813</t>
  </si>
  <si>
    <t>Z814</t>
  </si>
  <si>
    <t>Z815</t>
  </si>
  <si>
    <t>Z818</t>
  </si>
  <si>
    <t>Z840</t>
  </si>
  <si>
    <t>Z841</t>
  </si>
  <si>
    <t>Z842</t>
  </si>
  <si>
    <t>Z905</t>
  </si>
  <si>
    <t>Z909</t>
  </si>
  <si>
    <t>Z910</t>
  </si>
  <si>
    <t>Z931</t>
  </si>
  <si>
    <t>Z965</t>
  </si>
  <si>
    <t>Z972</t>
  </si>
  <si>
    <t>Z975</t>
  </si>
  <si>
    <t>Z976</t>
  </si>
  <si>
    <t>ZC10</t>
  </si>
  <si>
    <t>ZC18</t>
  </si>
  <si>
    <t>ZC22</t>
  </si>
  <si>
    <t>ZC36</t>
  </si>
  <si>
    <t>ZK10</t>
  </si>
  <si>
    <t>ZK36</t>
  </si>
  <si>
    <t>DC ST GEORGE &amp; THE DRAGON 4.5</t>
  </si>
  <si>
    <t>DC CALEDONIAN GOLDEN XPA 9CSK 4.3%</t>
  </si>
  <si>
    <t>MOORHOUSE BLOND WITCH 9CSK4.4%</t>
  </si>
  <si>
    <t>BUDWEISER 4.5% LEASCO 330ML NRB</t>
  </si>
  <si>
    <t>ABS4</t>
  </si>
  <si>
    <t>DC CAMERONS WHAKANUI 9CSK 4.7%</t>
  </si>
  <si>
    <t>AAV3</t>
  </si>
  <si>
    <t>THEAKSTONS PARADISE</t>
  </si>
  <si>
    <t>AT CAS (Litres)</t>
  </si>
  <si>
    <t>Enterprise Litres</t>
  </si>
  <si>
    <t>Enterprise Saleable Litres</t>
  </si>
  <si>
    <t>Enterprise CAS (Litres)</t>
  </si>
  <si>
    <t>Cubage check</t>
  </si>
  <si>
    <t>Saleable Litres check</t>
  </si>
  <si>
    <t>Comment</t>
  </si>
  <si>
    <t>Action</t>
  </si>
  <si>
    <t>DR Comment</t>
  </si>
  <si>
    <t>N/A</t>
  </si>
  <si>
    <t>Believe AT data ok as in line with other brand owner products</t>
  </si>
  <si>
    <t>No action</t>
  </si>
  <si>
    <t>OK or within 0.01 tolerance</t>
  </si>
  <si>
    <t>Keg? Review and change minor to Keg Bitter/Premium Keg accordingly</t>
  </si>
  <si>
    <t>Update system</t>
  </si>
  <si>
    <t>Keg product so not applicable</t>
  </si>
  <si>
    <t>Difference between EI and AT - can we check?</t>
  </si>
  <si>
    <t>Review difference to EI</t>
  </si>
  <si>
    <t>New csa from Marstons on 28.1.18 so our figures are more up to date than EI</t>
  </si>
  <si>
    <t>AT not showing any cask sediment allowance, check with supplier or use Enterprise figure</t>
  </si>
  <si>
    <t>Supplier data required</t>
  </si>
  <si>
    <t>Should be 38.19 - new data sent by GK on 5.2.18 - Gail to update Nav</t>
  </si>
  <si>
    <t>Should be 38.19 - new data sent by GK on 3.2.18 - Gail to update Nav</t>
  </si>
  <si>
    <t>Been chasing new figures for last 6 wks - will chase again</t>
  </si>
  <si>
    <t>Cubage needs to be increased to 40.914; duty volume reviewed</t>
  </si>
  <si>
    <t>Update system/Supplier data required</t>
  </si>
  <si>
    <t>Discover Cask - would be include these on the list as they are on rotation?  If not, could we outline duty volume in Agenda?</t>
  </si>
  <si>
    <t>Figures not provided by HUK</t>
  </si>
  <si>
    <t>Not on EI's list - review or assume AT's number is correct?</t>
  </si>
  <si>
    <t>Figure correct</t>
  </si>
  <si>
    <t>Duty Volume needs to be populated - can we assume 40.000 in line with other Theakston products?</t>
  </si>
  <si>
    <t>AT not showing any cask sediment allowance, request duty volume from supplier</t>
  </si>
  <si>
    <t>Should be 80.13 - Gail to update Nav</t>
  </si>
  <si>
    <t>Should be 40.07 - Gail to update Nav</t>
  </si>
  <si>
    <t>Should be 38.66 - Gail to update</t>
  </si>
  <si>
    <t>Should be 39.89 as per update from Marstons on 28.1.18</t>
  </si>
  <si>
    <t>Should be 39.29 as per update from Marstons on 28.1.18 - Gail to update Nav</t>
  </si>
  <si>
    <t>Should be 38.66 as per update from Marstons on 28.1.18 - Gail to update Nav</t>
  </si>
  <si>
    <t>Should be 39.36  as per update from Marstons on 28.1.18 - will ask Gail to update Nav</t>
  </si>
  <si>
    <t>Duty volume missing - also difference between EI and AT - can we check? (see product AB20)</t>
  </si>
  <si>
    <t>Same as AB20 - will ask Gail to update Nav</t>
  </si>
  <si>
    <t>Should be 38.46 as per update from Marstons on 28.1.18 - Gail to update Nav</t>
  </si>
  <si>
    <t>Butcombe have confirmed we have the correct figure</t>
  </si>
  <si>
    <t>Not on list previously - added?  No difference between duty volume and cubage</t>
  </si>
  <si>
    <t>Discover Cask - would be include these on the list as they are on rotation?  Agreed with Mark Brown that these will not feature on report and should be excluded.  MB also of view that no note needs to be put in Agenda at this stage.</t>
  </si>
  <si>
    <t>Change minor in Navision to "Keg"</t>
  </si>
  <si>
    <t>No action - DR confirmed figures</t>
  </si>
  <si>
    <t>No action - system has been updated</t>
  </si>
  <si>
    <t>Update system (change product category from cask to keg)</t>
  </si>
  <si>
    <t>Discover Cask - no action</t>
  </si>
  <si>
    <t>DR to confirm happy with AT figures</t>
  </si>
  <si>
    <t>Outstanding queries</t>
  </si>
  <si>
    <t>Gallons</t>
  </si>
  <si>
    <t>Litres</t>
  </si>
  <si>
    <t>Saleable Litres</t>
  </si>
  <si>
    <t>Saleable Pints</t>
  </si>
  <si>
    <t>Cubage needs updating to 40.914 from 39.5 (duty volume ok)</t>
  </si>
  <si>
    <t>Cask Ale</t>
  </si>
  <si>
    <t>Happy with figure</t>
  </si>
  <si>
    <t>Figure is 39.38</t>
  </si>
  <si>
    <t>Figure is 80.25</t>
  </si>
  <si>
    <t>Discover Cask beer</t>
  </si>
  <si>
    <t>Figure is 38.9</t>
  </si>
  <si>
    <t>Still waiting for response</t>
  </si>
  <si>
    <t>No contact with brewer</t>
  </si>
  <si>
    <t>Figure is 38.10</t>
  </si>
  <si>
    <t>Figure is 39.35</t>
  </si>
  <si>
    <t>Still waiting for response - will chase again</t>
  </si>
  <si>
    <t>Figure is 39.91</t>
  </si>
  <si>
    <t>Figure is 40.28</t>
  </si>
  <si>
    <t>Figure is 81.83</t>
  </si>
  <si>
    <t>Still waiting for reply</t>
  </si>
  <si>
    <t>BANKS'S MILD 9G</t>
  </si>
  <si>
    <t>BATH GEM 9G</t>
  </si>
  <si>
    <t>ADNAMS BEST BITTER 9G</t>
  </si>
  <si>
    <t>ADNAMS BROADSIDE 9G</t>
  </si>
  <si>
    <t>ADNAMS GHOST SHIP 9G</t>
  </si>
  <si>
    <t>BANKS'S BITTER 9G</t>
  </si>
  <si>
    <t>BISHOPS FINGER 9G</t>
  </si>
  <si>
    <t>BLACK SHEEP BEST BTR 9G</t>
  </si>
  <si>
    <t>BLACK SHEEP HOLY GRAIL 9G</t>
  </si>
  <si>
    <t>BRADFIELD FARMERS BLONDE 9G</t>
  </si>
  <si>
    <t>BRAINS BITTER 9G</t>
  </si>
  <si>
    <t>BRAINS REV JAMES 9G</t>
  </si>
  <si>
    <t>BRAINS SA 9G</t>
  </si>
  <si>
    <t>BRAKSPEAR GRAVITY 9G</t>
  </si>
  <si>
    <t>BUTCOMBE GOLD 9G</t>
  </si>
  <si>
    <t>BUTCOMBE ORIGINAL 9G</t>
  </si>
  <si>
    <t>BOMBARDIER 9CASK 4.1%</t>
  </si>
  <si>
    <t>COURAGE BEST 9G</t>
  </si>
  <si>
    <t>COURAGE DIRECTORS 9G</t>
  </si>
  <si>
    <t>DARTMOOR JAIL ALE 9G</t>
  </si>
  <si>
    <t>DRAUGHT BASS 10G</t>
  </si>
  <si>
    <t>DARK STAR HOPHEAD 9G</t>
  </si>
  <si>
    <t>FULLERS ESB 9G</t>
  </si>
  <si>
    <t>FULLERS LONDON PRIDE 9G</t>
  </si>
  <si>
    <t>GALES SEAFARER 9G</t>
  </si>
  <si>
    <t>EAGLE IPA 9G</t>
  </si>
  <si>
    <t>EXMOOR ALE 9G</t>
  </si>
  <si>
    <t>GREENE KING ABBOT 9G</t>
  </si>
  <si>
    <t>GREENE KING IPA 9G</t>
  </si>
  <si>
    <t>HOBGOBLIN GOLD 9G</t>
  </si>
  <si>
    <t>HARVEST PALE 9G</t>
  </si>
  <si>
    <t>HARVEYS SUSSEX 9G</t>
  </si>
  <si>
    <t>HOBGOBLIN 9G</t>
  </si>
  <si>
    <t>HOBGOBLIN IPA 9G</t>
  </si>
  <si>
    <t>KNOWLE SPRING 9G</t>
  </si>
  <si>
    <t>MARSTONS PEDIGREE 9G</t>
  </si>
  <si>
    <t>NEW WORLD 61 DEEP PALE ALE 9G</t>
  </si>
  <si>
    <t>OLD GOLDEN HEN 9G</t>
  </si>
  <si>
    <t>OLD SPECKLED HEN 9G</t>
  </si>
  <si>
    <t>OTTER ALE 9G</t>
  </si>
  <si>
    <t>OTTER AMBER 9G</t>
  </si>
  <si>
    <t>OTTER BITTER 9G</t>
  </si>
  <si>
    <t>PURITY PURE UBU 9G</t>
  </si>
  <si>
    <t>RINGWOOD 49er 9G</t>
  </si>
  <si>
    <t>ROBINSONS UNICORN  9G</t>
  </si>
  <si>
    <t xml:space="preserve">RINGWOOD RAZORBACK 9G </t>
  </si>
  <si>
    <t>ROBINSONS TROOPER 9G</t>
  </si>
  <si>
    <t>ROBINSONS DIZZY BLONDE 9G</t>
  </si>
  <si>
    <t>SALOPIAN SHROPSHIRE GOLD 9G</t>
  </si>
  <si>
    <t>SHARPS ATLANTIC 9G</t>
  </si>
  <si>
    <t>SHARPS DOOM BAR 9G</t>
  </si>
  <si>
    <t>SHARPS SEA FURY 9G</t>
  </si>
  <si>
    <t>SHEP NEAME SPITFIRE 9G</t>
  </si>
  <si>
    <t>ST AUSTELL PROPER JOB 9G</t>
  </si>
  <si>
    <t>ST AUSTELL TRIBUTE 9G</t>
  </si>
  <si>
    <t>STEERAGE 9G</t>
  </si>
  <si>
    <t>T.TAYLOR BOLTMAKER 9G</t>
  </si>
  <si>
    <t>T.TAYLOR GOLDEN BEST 9G</t>
  </si>
  <si>
    <t>T.TAYLOR LANDLORD 9G</t>
  </si>
  <si>
    <t>TETLEY BITTER 18G</t>
  </si>
  <si>
    <t>TETLEY BITTER 9G</t>
  </si>
  <si>
    <t>THEAKSTONS BEST 9G</t>
  </si>
  <si>
    <t xml:space="preserve">THEAKSTONS LIGHTFOOT 9G </t>
  </si>
  <si>
    <t>THEAKSTONS OLD PECULIAR 9G</t>
  </si>
  <si>
    <t>TITANIC ICEBERG 9G</t>
  </si>
  <si>
    <t>TITANIC PLUM PORTER 9G</t>
  </si>
  <si>
    <t>WADWORTH 6X 4.5G</t>
  </si>
  <si>
    <t>WADWORTH 6X 9G</t>
  </si>
  <si>
    <t>WADWORTH HORIZON 4.5G</t>
  </si>
  <si>
    <t>WADWORTH HORIZON 9G</t>
  </si>
  <si>
    <t>WAINWRIGHT BLONDE 9G</t>
  </si>
  <si>
    <t>WHITSTABLE BAY 9G</t>
  </si>
  <si>
    <t>WOODFORDES WHERRY 9G</t>
  </si>
  <si>
    <t>WYE VALLEY BUTTY BACH 9G</t>
  </si>
  <si>
    <t>WYE VALLEY HPA 9G</t>
  </si>
  <si>
    <t>YOUNGS BITTER 9G</t>
  </si>
  <si>
    <t>YOUNGS SPECIAL 9G</t>
  </si>
  <si>
    <t>BITTER &amp; TWISTED 9G</t>
  </si>
  <si>
    <t>DARK ISLAND 9G</t>
  </si>
  <si>
    <t xml:space="preserve">DEUCHARS IPA 9G </t>
  </si>
  <si>
    <t>JARL 9G</t>
  </si>
  <si>
    <t>LIA FAIL 9G</t>
  </si>
  <si>
    <t>NORTHERN LIGHT 9G</t>
  </si>
  <si>
    <t>OSSIAN ALE 9G</t>
  </si>
  <si>
    <t>STEWARTS 80 9G</t>
  </si>
  <si>
    <t>SUNCHASER</t>
  </si>
  <si>
    <t>BEACON HILL 9G</t>
  </si>
  <si>
    <t>TIGER 11G</t>
  </si>
  <si>
    <t>TIGER 9G</t>
  </si>
  <si>
    <t>GOLDEN HOP 9G</t>
  </si>
  <si>
    <t>TIGER 80L</t>
  </si>
  <si>
    <t>BANKS'S SUNBEAM 9G</t>
  </si>
  <si>
    <t>BRAINS DARK 9G</t>
  </si>
  <si>
    <t>BRAKSPEAR OXFORD GOLD 9G</t>
  </si>
  <si>
    <t>ENVILLE ALE 9G</t>
  </si>
  <si>
    <t>JENNINGS CUMBERLAND ALE 9G</t>
  </si>
  <si>
    <t>MARSTONS OLD EMPIRE 9G</t>
  </si>
  <si>
    <t>RINGWOOD BEST 9G</t>
  </si>
  <si>
    <t>RINGWOOD BOONDOGGLE 9G</t>
  </si>
  <si>
    <t>RINGWOOD OLD THUMPER 9G</t>
  </si>
  <si>
    <t>SOUL TRAIN 9G</t>
  </si>
  <si>
    <t>THEAKSTON SUMMIT 9G</t>
  </si>
  <si>
    <t>WAINWRIGHT AMBER 9G</t>
  </si>
  <si>
    <t>CSA (Litres)</t>
  </si>
  <si>
    <t>HOLTS BITTER 9G</t>
  </si>
  <si>
    <t>HOLTS BITTER 18G CSK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</si>
</sst>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_-;\-* #,##0.0_-;_-* &quot;-&quot;??_-;_-@_-"/>
    <numFmt numFmtId="165" formatCode="_-* #,##0.0000_-;\-* #,##0.0000_-;_-* &quot;-&quot;??_-;_-@_-"/>
    <numFmt numFmtId="166" formatCode="0.0%"/>
    <numFmt numFmtId="167" formatCode="_-* #,##0.000_-;\-* #,##0.000_-;_-* &quot;-&quot;??_-;_-@_-"/>
    <numFmt numFmtId="168" formatCode="0.0"/>
  </numFmts>
  <fonts count="7" x14ac:knownFonts="1">
    <font>
      <sz val="11"/>
      <color theme="1"/>
      <name val="Calibri"/>
      <family val="2"/>
      <scheme val="minor"/>
    </font>
    <font>
      <sz val="11"/>
      <color theme="1"/>
      <name val="Calibri"/>
      <family val="2"/>
      <scheme val="minor"/>
    </font>
    <font>
      <sz val="9"/>
      <color indexed="81"/>
      <name val="Tahoma"/>
      <family val="2"/>
    </font>
    <font>
      <b/>
      <sz val="9"/>
      <color indexed="81"/>
      <name val="Tahoma"/>
      <family val="2"/>
    </font>
    <font>
      <sz val="10"/>
      <name val="Arial"/>
      <family val="2"/>
    </font>
    <font>
      <b/>
      <sz val="11"/>
      <color theme="1"/>
      <name val="Calibri"/>
      <family val="2"/>
      <scheme val="minor"/>
    </font>
    <font>
      <b/>
      <u/>
      <sz val="14"/>
      <color rgb="FFFF0000"/>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4"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medium">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cellStyleXfs>
  <cellXfs count="41">
    <xf numFmtId="0" fontId="0" fillId="0" borderId="0" xfId="0"/>
    <xf numFmtId="0" fontId="0" fillId="0" borderId="0" xfId="0" applyAlignment="1">
      <alignment horizontal="center" vertical="center" wrapText="1"/>
    </xf>
    <xf numFmtId="0" fontId="0" fillId="0" borderId="0" xfId="0" applyAlignment="1">
      <alignment horizontal="center"/>
    </xf>
    <xf numFmtId="43" fontId="0" fillId="0" borderId="0" xfId="1" applyFont="1"/>
    <xf numFmtId="164" fontId="0" fillId="0" borderId="0" xfId="1" applyNumberFormat="1" applyFont="1"/>
    <xf numFmtId="165" fontId="0" fillId="0" borderId="0" xfId="1" applyNumberFormat="1" applyFont="1"/>
    <xf numFmtId="0" fontId="0" fillId="2" borderId="1" xfId="0" applyFill="1" applyBorder="1" applyAlignment="1">
      <alignment horizontal="center" vertical="center" wrapText="1"/>
    </xf>
    <xf numFmtId="164" fontId="0" fillId="2" borderId="1" xfId="1" applyNumberFormat="1" applyFont="1" applyFill="1" applyBorder="1" applyAlignment="1">
      <alignment horizontal="center" vertical="center" wrapText="1"/>
    </xf>
    <xf numFmtId="165" fontId="0" fillId="2" borderId="1" xfId="1" applyNumberFormat="1" applyFont="1" applyFill="1" applyBorder="1" applyAlignment="1">
      <alignment horizontal="center" vertical="center" wrapText="1"/>
    </xf>
    <xf numFmtId="43" fontId="0" fillId="2" borderId="1" xfId="1" applyFont="1" applyFill="1" applyBorder="1" applyAlignment="1">
      <alignment horizontal="center" vertical="center" wrapText="1"/>
    </xf>
    <xf numFmtId="0" fontId="0" fillId="0" borderId="1" xfId="0" applyBorder="1"/>
    <xf numFmtId="0" fontId="0" fillId="0" borderId="1" xfId="0" applyBorder="1" applyAlignment="1">
      <alignment horizontal="center"/>
    </xf>
    <xf numFmtId="165" fontId="0" fillId="0" borderId="1" xfId="1" applyNumberFormat="1" applyFont="1" applyFill="1" applyBorder="1"/>
    <xf numFmtId="43" fontId="0" fillId="0" borderId="1" xfId="1" applyFont="1" applyFill="1" applyBorder="1"/>
    <xf numFmtId="22" fontId="0" fillId="0" borderId="0" xfId="0" applyNumberFormat="1"/>
    <xf numFmtId="14" fontId="0" fillId="0" borderId="0" xfId="0" applyNumberFormat="1"/>
    <xf numFmtId="167" fontId="0" fillId="0" borderId="1" xfId="1" applyNumberFormat="1" applyFont="1" applyFill="1" applyBorder="1"/>
    <xf numFmtId="43" fontId="0" fillId="0" borderId="1" xfId="1" applyFont="1" applyFill="1" applyBorder="1" applyAlignment="1">
      <alignment horizontal="center"/>
    </xf>
    <xf numFmtId="166" fontId="0" fillId="0" borderId="0" xfId="2" applyNumberFormat="1" applyFont="1"/>
    <xf numFmtId="168" fontId="0" fillId="0" borderId="1" xfId="0" applyNumberFormat="1" applyBorder="1" applyAlignment="1">
      <alignment horizontal="center"/>
    </xf>
    <xf numFmtId="43" fontId="0" fillId="0" borderId="1" xfId="0" applyNumberFormat="1" applyBorder="1"/>
    <xf numFmtId="2" fontId="0" fillId="0" borderId="1" xfId="0" applyNumberFormat="1" applyBorder="1"/>
    <xf numFmtId="0" fontId="0" fillId="0" borderId="1" xfId="0" applyBorder="1" applyAlignment="1">
      <alignment wrapText="1"/>
    </xf>
    <xf numFmtId="43" fontId="0" fillId="3" borderId="1" xfId="1" applyFont="1" applyFill="1" applyBorder="1" applyAlignment="1">
      <alignment horizontal="center" vertical="center" wrapText="1"/>
    </xf>
    <xf numFmtId="168" fontId="0" fillId="0" borderId="0" xfId="0" applyNumberFormat="1" applyAlignment="1">
      <alignment horizontal="center"/>
    </xf>
    <xf numFmtId="165" fontId="0" fillId="0" borderId="0" xfId="1" applyNumberFormat="1" applyFont="1" applyFill="1" applyBorder="1"/>
    <xf numFmtId="43" fontId="0" fillId="0" borderId="0" xfId="1" applyFont="1" applyFill="1" applyBorder="1"/>
    <xf numFmtId="167" fontId="0" fillId="0" borderId="0" xfId="1" applyNumberFormat="1" applyFont="1" applyFill="1" applyBorder="1"/>
    <xf numFmtId="43" fontId="0" fillId="0" borderId="0" xfId="1" applyFont="1" applyFill="1" applyBorder="1" applyAlignment="1">
      <alignment horizontal="center"/>
    </xf>
    <xf numFmtId="43" fontId="0" fillId="0" borderId="0" xfId="0" applyNumberFormat="1"/>
    <xf numFmtId="2" fontId="0" fillId="0" borderId="0" xfId="0" applyNumberFormat="1"/>
    <xf numFmtId="0" fontId="0" fillId="0" borderId="0" xfId="0" applyAlignment="1">
      <alignment wrapText="1"/>
    </xf>
    <xf numFmtId="0" fontId="6" fillId="0" borderId="0" xfId="0" applyFont="1" applyAlignment="1">
      <alignment horizontal="left"/>
    </xf>
    <xf numFmtId="0" fontId="5" fillId="0" borderId="2" xfId="0" applyFont="1" applyBorder="1"/>
    <xf numFmtId="0" fontId="5" fillId="0" borderId="3" xfId="0" applyFont="1" applyBorder="1"/>
    <xf numFmtId="0" fontId="0" fillId="0" borderId="4" xfId="0" applyBorder="1"/>
    <xf numFmtId="2" fontId="0" fillId="0" borderId="4" xfId="0" applyNumberFormat="1" applyBorder="1"/>
    <xf numFmtId="2" fontId="0" fillId="0" borderId="5" xfId="0" applyNumberFormat="1" applyBorder="1"/>
    <xf numFmtId="0" fontId="0" fillId="0" borderId="6" xfId="0" applyBorder="1"/>
    <xf numFmtId="2" fontId="0" fillId="0" borderId="6" xfId="0" applyNumberFormat="1" applyBorder="1"/>
    <xf numFmtId="2" fontId="0" fillId="0" borderId="7" xfId="0" applyNumberFormat="1" applyBorder="1"/>
  </cellXfs>
  <cellStyles count="4">
    <cellStyle name="Comma" xfId="1" builtinId="3"/>
    <cellStyle name="Normal" xfId="0" builtinId="0"/>
    <cellStyle name="Normal 2" xfId="3" xr:uid="{00000000-0005-0000-0000-000002000000}"/>
    <cellStyle name="Percent" xfId="2" builtinId="5"/>
  </cellStyles>
  <dxfs count="26">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0000"/>
        </patternFill>
      </fill>
    </dxf>
    <dxf>
      <fill>
        <patternFill>
          <bgColor rgb="FFFFFF99"/>
        </patternFill>
      </fill>
    </dxf>
    <dxf>
      <fill>
        <patternFill>
          <bgColor theme="9" tint="0.59996337778862885"/>
        </patternFill>
      </fill>
    </dxf>
    <dxf>
      <fill>
        <patternFill>
          <bgColor rgb="FFFF0000"/>
        </patternFill>
      </fill>
    </dxf>
    <dxf>
      <fill>
        <patternFill patternType="none">
          <bgColor auto="1"/>
        </patternFill>
      </fill>
    </dxf>
    <dxf>
      <fill>
        <patternFill>
          <bgColor rgb="FFFFFF00"/>
        </patternFill>
      </fill>
    </dxf>
    <dxf>
      <numFmt numFmtId="0" formatCode="General"/>
    </dxf>
    <dxf>
      <numFmt numFmtId="0" formatCode="General"/>
    </dxf>
    <dxf>
      <numFmt numFmtId="27" formatCode="dd/mm/yyyy\ hh:mm"/>
    </dxf>
    <dxf>
      <numFmt numFmtId="27" formatCode="dd/mm/yyyy\ hh:mm"/>
    </dxf>
    <dxf>
      <numFmt numFmtId="0" formatCode="General"/>
    </dxf>
    <dxf>
      <numFmt numFmtId="27" formatCode="dd/mm/yyyy\ hh:mm"/>
    </dxf>
    <dxf>
      <numFmt numFmtId="27" formatCode="dd/mm/yyyy\ hh:mm"/>
    </dxf>
    <dxf>
      <numFmt numFmtId="0" formatCode="General"/>
    </dxf>
    <dxf>
      <numFmt numFmtId="27" formatCode="dd/mm/yyyy\ hh:mm"/>
    </dxf>
    <dxf>
      <numFmt numFmtId="27" formatCode="dd/mm/yyyy\ hh:mm"/>
    </dxf>
    <dxf>
      <numFmt numFmtId="0" formatCode="General"/>
    </dxf>
    <dxf>
      <numFmt numFmtId="0" formatCode="General"/>
    </dxf>
    <dxf>
      <numFmt numFmtId="0" formatCode="General"/>
    </dxf>
    <dxf>
      <numFmt numFmtId="19" formatCode="dd/mm/yyyy"/>
    </dxf>
    <dxf>
      <numFmt numFmtId="19" formatCode="dd/mm/yyyy"/>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onnections" Target="connection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61911</xdr:rowOff>
    </xdr:from>
    <xdr:to>
      <xdr:col>0</xdr:col>
      <xdr:colOff>1894571</xdr:colOff>
      <xdr:row>4</xdr:row>
      <xdr:rowOff>176213</xdr:rowOff>
    </xdr:to>
    <xdr:pic>
      <xdr:nvPicPr>
        <xdr:cNvPr id="3" name="Picture 2">
          <a:extLst>
            <a:ext uri="{FF2B5EF4-FFF2-40B4-BE49-F238E27FC236}">
              <a16:creationId xmlns:a16="http://schemas.microsoft.com/office/drawing/2014/main" id="{7E0222E0-32F7-419A-846D-5550FEB475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423861"/>
          <a:ext cx="1961246" cy="657227"/>
        </a:xfrm>
        <a:prstGeom prst="rect">
          <a:avLst/>
        </a:prstGeom>
      </xdr:spPr>
    </xdr:pic>
    <xdr:clientData/>
  </xdr:twoCellAnchor>
  <xdr:twoCellAnchor>
    <xdr:from>
      <xdr:col>0</xdr:col>
      <xdr:colOff>1443038</xdr:colOff>
      <xdr:row>1</xdr:row>
      <xdr:rowOff>52387</xdr:rowOff>
    </xdr:from>
    <xdr:to>
      <xdr:col>6</xdr:col>
      <xdr:colOff>819150</xdr:colOff>
      <xdr:row>5</xdr:row>
      <xdr:rowOff>119062</xdr:rowOff>
    </xdr:to>
    <xdr:sp macro="" textlink="">
      <xdr:nvSpPr>
        <xdr:cNvPr id="4" name="TextBox 3">
          <a:extLst>
            <a:ext uri="{FF2B5EF4-FFF2-40B4-BE49-F238E27FC236}">
              <a16:creationId xmlns:a16="http://schemas.microsoft.com/office/drawing/2014/main" id="{32253F52-78C0-4E73-B11E-EFA91B9379A2}"/>
            </a:ext>
          </a:extLst>
        </xdr:cNvPr>
        <xdr:cNvSpPr txBox="1"/>
      </xdr:nvSpPr>
      <xdr:spPr>
        <a:xfrm>
          <a:off x="2090738" y="414337"/>
          <a:ext cx="8020050"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When</a:t>
          </a:r>
          <a:r>
            <a:rPr lang="en-GB" sz="1100" b="1" baseline="0"/>
            <a:t> purchasing cask beer, please note that all brewers have different sediment allowances (CSA) which have been factored into the Admiral Taverns prices.  The table below details the relevant sediment allowances, saleable litres and the equivalent number of saleable pints for all cask products currently available from Admiral Taverns as a guide to assist with selling price and gross profit calculations.</a:t>
          </a:r>
          <a:endParaRPr lang="en-GB" sz="1100" b="1"/>
        </a:p>
      </xdr:txBody>
    </xdr:sp>
    <xdr:clientData/>
  </xdr:twoCellAnchor>
  <xdr:twoCellAnchor>
    <xdr:from>
      <xdr:col>0</xdr:col>
      <xdr:colOff>0</xdr:colOff>
      <xdr:row>119</xdr:row>
      <xdr:rowOff>23813</xdr:rowOff>
    </xdr:from>
    <xdr:to>
      <xdr:col>6</xdr:col>
      <xdr:colOff>981075</xdr:colOff>
      <xdr:row>120</xdr:row>
      <xdr:rowOff>166688</xdr:rowOff>
    </xdr:to>
    <xdr:sp macro="" textlink="">
      <xdr:nvSpPr>
        <xdr:cNvPr id="5" name="TextBox 4">
          <a:extLst>
            <a:ext uri="{FF2B5EF4-FFF2-40B4-BE49-F238E27FC236}">
              <a16:creationId xmlns:a16="http://schemas.microsoft.com/office/drawing/2014/main" id="{14F9D36B-D8AD-4974-937A-68BF81D35932}"/>
            </a:ext>
          </a:extLst>
        </xdr:cNvPr>
        <xdr:cNvSpPr txBox="1"/>
      </xdr:nvSpPr>
      <xdr:spPr>
        <a:xfrm>
          <a:off x="61913" y="20797838"/>
          <a:ext cx="10801350"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a:t>If you have any queries with this information, please contact your Admiral Taverns BDM.</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sites/Admiral/Projects/Budget/Shared%20Documents/Balance%20sheet%20and%20Cash%20Flow%20workings/FY13%20Cash%20Flow%20and%20Balance%20Sheet%20Mode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miral-srv4\data\DOCUME~1\BRENDA~1\LOCALS~1\Temp\Temporary%20Directory%201%20for%20Nelson%20DRAFT%20Model.09.01.zip\Nelson%20DRAFT%20Model.09.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censee%20Support%20Tool\L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Knowledge\Outlet%20Nos\2006-2007\Period%2010\Outlet%20Rec%20-%20P10%2006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Knowledge\Outlet%20Nos\2006-2007\Spirit%20Transfers%20Track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RF&gt;&gt;"/>
      <sheetName val="OBS RF Assum"/>
      <sheetName val="P&amp;L Feb_May Bidco"/>
      <sheetName val="CF Mar_May Bidco"/>
      <sheetName val="OBS &amp; RF Bidco"/>
      <sheetName val="P&amp;L Feb_May Picc"/>
      <sheetName val="CF Mar_May Picc"/>
      <sheetName val="OBS &amp; RF Picc"/>
      <sheetName val="&lt;&lt;BS RF"/>
      <sheetName val="Inputs&gt;&gt;"/>
      <sheetName val="P&amp;L Summary Bidco"/>
      <sheetName val="P&amp;L Summary Picc"/>
      <sheetName val="Central Costs"/>
      <sheetName val="Disposals"/>
      <sheetName val="Capex 2"/>
      <sheetName val="Calendar"/>
      <sheetName val="&lt;&lt;Inputs"/>
      <sheetName val="Assumptions"/>
      <sheetName val="Calcs&gt;&gt;"/>
      <sheetName val="P&amp;L Phasing calcs Bidco"/>
      <sheetName val="CF Calcs - P&amp;L Bidco"/>
      <sheetName val="Central Cost Analysis"/>
      <sheetName val="CF Calcs - nonP&amp;L Bidco"/>
      <sheetName val="Financing - Bidco"/>
      <sheetName val="BS Calcs Bidco"/>
      <sheetName val="&lt;&lt;Calcs"/>
      <sheetName val="Bidco Outputs&gt;&gt;"/>
      <sheetName val="P&amp;L"/>
      <sheetName val="Stat CFS"/>
      <sheetName val="Trading CFS"/>
      <sheetName val="BS"/>
      <sheetName val="&lt;&lt;Bidco Outputs"/>
      <sheetName val="P&amp;L Phasing calcs Picc"/>
      <sheetName val="CF Calcs - P&amp;L Picc"/>
      <sheetName val="CF Calcs - nonP&amp;L Picc"/>
      <sheetName val="Financing - Picc"/>
      <sheetName val="BS Calcs Picc"/>
      <sheetName val="Picc Outputs&gt;&gt;"/>
      <sheetName val="P&amp;L Picc"/>
      <sheetName val="BS Picc"/>
      <sheetName val="Stat CFS Picc"/>
      <sheetName val="Trading CFS Picc"/>
      <sheetName val="Bank Outputs&gt;&gt;"/>
      <sheetName val="Bidco Profit &amp; Loss"/>
      <sheetName val="Bidco Balance Sheet"/>
      <sheetName val="Bidco Cash Flow Statement"/>
      <sheetName val="Piccadilly Profit &amp; Loss"/>
      <sheetName val="Piccadilly Balance Sheet"/>
      <sheetName val="Piccadilly Cash Flow Statement"/>
      <sheetName val="&lt;&lt;Bank Outputs"/>
      <sheetName val="Group Outputs&gt;"/>
      <sheetName val="Group Profit &amp; Loss"/>
      <sheetName val="Group Balance Sheet"/>
      <sheetName val="Group Cash Flow Statement"/>
      <sheetName val="Covenants"/>
      <sheetName val="&lt;Group Outputs"/>
      <sheetName val="Sheet1"/>
    </sheetNames>
    <sheetDataSet>
      <sheetData sheetId="0"/>
      <sheetData sheetId="1">
        <row r="6">
          <cell r="B6">
            <v>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B5">
            <v>0.2</v>
          </cell>
        </row>
        <row r="6">
          <cell r="B6">
            <v>0.18000000000000002</v>
          </cell>
        </row>
      </sheetData>
      <sheetData sheetId="18"/>
      <sheetData sheetId="19"/>
      <sheetData sheetId="20">
        <row r="13">
          <cell r="AK13">
            <v>1880.2390620650635</v>
          </cell>
        </row>
      </sheetData>
      <sheetData sheetId="21"/>
      <sheetData sheetId="22"/>
      <sheetData sheetId="23">
        <row r="23">
          <cell r="H23">
            <v>0</v>
          </cell>
        </row>
      </sheetData>
      <sheetData sheetId="24">
        <row r="209">
          <cell r="AF209">
            <v>55129.45201336965</v>
          </cell>
        </row>
      </sheetData>
      <sheetData sheetId="25"/>
      <sheetData sheetId="26"/>
      <sheetData sheetId="27"/>
      <sheetData sheetId="28"/>
      <sheetData sheetId="29">
        <row r="22">
          <cell r="AH22">
            <v>-211951.56935369878</v>
          </cell>
        </row>
      </sheetData>
      <sheetData sheetId="30">
        <row r="20">
          <cell r="C20">
            <v>12185777.275328038</v>
          </cell>
        </row>
      </sheetData>
      <sheetData sheetId="31"/>
      <sheetData sheetId="32"/>
      <sheetData sheetId="33">
        <row r="13">
          <cell r="P13">
            <v>182.19180224833244</v>
          </cell>
        </row>
      </sheetData>
      <sheetData sheetId="34"/>
      <sheetData sheetId="35">
        <row r="83">
          <cell r="H83">
            <v>200000</v>
          </cell>
        </row>
      </sheetData>
      <sheetData sheetId="36"/>
      <sheetData sheetId="37"/>
      <sheetData sheetId="38"/>
      <sheetData sheetId="39">
        <row r="20">
          <cell r="C20">
            <v>445452.85764326924</v>
          </cell>
        </row>
      </sheetData>
      <sheetData sheetId="40"/>
      <sheetData sheetId="41">
        <row r="10">
          <cell r="B10">
            <v>0</v>
          </cell>
        </row>
      </sheetData>
      <sheetData sheetId="42"/>
      <sheetData sheetId="43"/>
      <sheetData sheetId="44"/>
      <sheetData sheetId="45">
        <row r="11">
          <cell r="F11">
            <v>-46486.937322619837</v>
          </cell>
        </row>
      </sheetData>
      <sheetData sheetId="46"/>
      <sheetData sheetId="47"/>
      <sheetData sheetId="48">
        <row r="27">
          <cell r="F27">
            <v>310000</v>
          </cell>
        </row>
      </sheetData>
      <sheetData sheetId="49"/>
      <sheetData sheetId="50"/>
      <sheetData sheetId="51"/>
      <sheetData sheetId="52"/>
      <sheetData sheetId="53"/>
      <sheetData sheetId="54"/>
      <sheetData sheetId="55"/>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Outputs&gt;&gt;"/>
      <sheetName val="REPORT"/>
      <sheetName val="DASHBOARD"/>
      <sheetName val="METRICS"/>
      <sheetName val="ASSUMPTIONS"/>
      <sheetName val="Opening BS Rec"/>
      <sheetName val="Annual FS by Segment"/>
      <sheetName val="Calcs&gt;&gt;"/>
      <sheetName val="Consol"/>
      <sheetName val="Consol&gt;&gt;"/>
      <sheetName val="Napier"/>
      <sheetName val="Nevada"/>
      <sheetName val="&lt;&lt;Consol"/>
      <sheetName val="Core"/>
      <sheetName val="CoreDecliners"/>
      <sheetName val="Ruth"/>
      <sheetName val="RuthDisposal"/>
      <sheetName val="Disposal"/>
      <sheetName val="Napier&gt;&gt;"/>
      <sheetName val="Napier_Core_Calcs"/>
      <sheetName val="Napier_CoreDecliners_Calcs"/>
      <sheetName val="Napier_Ruth_Calcs"/>
      <sheetName val="Napier_RuthDisposal_Calcs"/>
      <sheetName val="Napier_Disposal_Calcs"/>
      <sheetName val="Napier_Central_Calcs"/>
      <sheetName val="Napier_CompletedDisposals"/>
      <sheetName val="&lt;&lt;Napier"/>
      <sheetName val="Nevada&gt;&gt;"/>
      <sheetName val="Nevada_Core_Calcs"/>
      <sheetName val="Nevada_CoreDecliners_Calcs"/>
      <sheetName val="Nevada_Ruth_Calcs"/>
      <sheetName val="Nevada_RuthDisposal_Calcs"/>
      <sheetName val="Nevada_Disposal_Calcs"/>
      <sheetName val="Nevada_CompletedDisposals"/>
      <sheetName val="Nevada_Central_Calcs"/>
      <sheetName val="&lt;&lt;Nevada"/>
      <sheetName val="Core&gt;&gt;"/>
      <sheetName val="Napier_Core_Calcs (2)"/>
      <sheetName val="Nevada_Core_Calcs (2)"/>
      <sheetName val="&lt;&lt;Core"/>
      <sheetName val="Ruth&gt;&gt;"/>
      <sheetName val="Napier_Ruth_Calcs (2)"/>
      <sheetName val="Nevada_Ruth_Calcs (2)"/>
      <sheetName val="&lt;&lt;Ruth"/>
      <sheetName val="RuthDisposal&gt;&gt;"/>
      <sheetName val="Napier_RuthDisposal_Calcs (2)"/>
      <sheetName val="Nevada_RuthDisposal_Calcs (2)"/>
      <sheetName val="&lt;&lt;RuthDisposal"/>
      <sheetName val="CoreDecliners&gt;&gt;"/>
      <sheetName val="Napier_CoreDecliners_Calcs (2)"/>
      <sheetName val="Nevada_CoreDecliners_Calcs (2)"/>
      <sheetName val="&lt;&lt;CoreDecliners"/>
      <sheetName val="Disposal&gt;&gt;"/>
      <sheetName val="Napier_Disposal_Calcs (2)"/>
      <sheetName val="Nevada_Disposal_Calcs (2)"/>
      <sheetName val="&lt;&lt;Disposal"/>
      <sheetName val="Global_Calcs"/>
      <sheetName val="Inputs&gt;&gt;"/>
      <sheetName val="Global_Inputs"/>
      <sheetName val="Napier_Financing_Inputs"/>
      <sheetName val="Nevada_Financing_Inputs"/>
      <sheetName val="Napier_Central_Inputs"/>
      <sheetName val="Nevada_Central_Inputs"/>
      <sheetName val="Napier_Core_Inputs"/>
      <sheetName val="Nevada_Core_Inputs"/>
      <sheetName val="Napier_CoreDecliners_Inputs"/>
      <sheetName val="Nevada_CoreDecliners_Inputs"/>
      <sheetName val="Napier_Ruth_Inputs"/>
      <sheetName val="Nevada_Ruth_Inputs"/>
      <sheetName val="Napier_RuthDisposal_Inputs"/>
      <sheetName val="Nevada_RuthDisposal_Inputs"/>
      <sheetName val="Napier_Disposal_Inputs"/>
      <sheetName val="Nevada_Disposal_Inputs"/>
      <sheetName val="Napier_CompletedDisposal_Inputs"/>
      <sheetName val="Nevada_CompletedDisposal_Inputs"/>
      <sheetName val="Scenario_Global"/>
      <sheetName val="Scenario_Napier_Central"/>
      <sheetName val="Scenario_Nevada_Central"/>
      <sheetName val="Scenario_Napier_Core"/>
      <sheetName val="Scenario_Nevada_Core"/>
      <sheetName val="Scenario_Napier_CoreDecliners"/>
      <sheetName val="Scenario_Nevada_CoreDecliners"/>
      <sheetName val="Scenario_Napier_Ruth"/>
      <sheetName val="Scenario_Nevada_Ruth"/>
      <sheetName val="Scenario_Napier_RuthDisposal"/>
      <sheetName val="Scenario_Nevada_RuthDisposal"/>
      <sheetName val="Scenario_Napier_Disposal"/>
      <sheetName val="Scenario_Nevada_Disposal"/>
      <sheetName val="Settings&gt;&gt;"/>
      <sheetName val="Checks"/>
      <sheetName val="Timeline"/>
      <sheetName val="sysConfig"/>
      <sheetName val="Opening_BS_Rec"/>
      <sheetName val="Annual_FS_by_Segment"/>
      <sheetName val="Napier_Core_Calcs_(2)"/>
      <sheetName val="Nevada_Core_Calcs_(2)"/>
      <sheetName val="Napier_Ruth_Calcs_(2)"/>
      <sheetName val="Nevada_Ruth_Calcs_(2)"/>
      <sheetName val="Napier_RuthDisposal_Calcs_(2)"/>
      <sheetName val="Nevada_RuthDisposal_Calcs_(2)"/>
      <sheetName val="Napier_CoreDecliners_Calcs_(2)"/>
      <sheetName val="Nevada_CoreDecliners_Calcs_(2)"/>
      <sheetName val="Napier_Disposal_Calcs_(2)"/>
      <sheetName val="Nevada_Disposal_Calcs_(2)"/>
      <sheetName val="Opening_BS_Rec1"/>
      <sheetName val="Annual_FS_by_Segment1"/>
      <sheetName val="Napier_Core_Calcs_(2)1"/>
      <sheetName val="Nevada_Core_Calcs_(2)1"/>
      <sheetName val="Napier_Ruth_Calcs_(2)1"/>
      <sheetName val="Nevada_Ruth_Calcs_(2)1"/>
      <sheetName val="Napier_RuthDisposal_Calcs_(2)1"/>
      <sheetName val="Nevada_RuthDisposal_Calcs_(2)1"/>
      <sheetName val="Napier_CoreDecliners_Calcs_(2)1"/>
      <sheetName val="Nevada_CoreDecliners_Calcs_(2)1"/>
      <sheetName val="Napier_Disposal_Calcs_(2)1"/>
      <sheetName val="Nevada_Disposal_Calcs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row r="15">
          <cell r="B15" t="str">
            <v>Actual</v>
          </cell>
        </row>
        <row r="16">
          <cell r="B16" t="str">
            <v>Budget</v>
          </cell>
        </row>
      </sheetData>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Data"/>
      <sheetName val="PriceDataPack"/>
      <sheetName val="VolData"/>
      <sheetName val="VolDataPack"/>
      <sheetName val="FIX"/>
      <sheetName val="HNA"/>
      <sheetName val="Offset"/>
      <sheetName val="ProductOffset"/>
      <sheetName val="LookUp"/>
      <sheetName val="MacroSheet1"/>
      <sheetName val="MacroSheet2"/>
      <sheetName val="MacroSheet3"/>
      <sheetName val="MacroSheet4"/>
      <sheetName val="Costs"/>
      <sheetName val="PubFinder"/>
      <sheetName val="Discount"/>
      <sheetName val="WSP"/>
      <sheetName val="TrafficLights"/>
      <sheetName val="TrafficLightsLic"/>
      <sheetName val="Graphs"/>
      <sheetName val="Menu"/>
      <sheetName val="MenuCO"/>
      <sheetName val="Vols"/>
      <sheetName val="Curr"/>
      <sheetName val="Prop"/>
      <sheetName val="Pack"/>
      <sheetName val="P&amp;L"/>
      <sheetName val="Wages"/>
      <sheetName val="Food"/>
      <sheetName val="WinWins"/>
      <sheetName val="Rent"/>
      <sheetName val="Promo"/>
      <sheetName val="ActionPlan"/>
      <sheetName val="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XBH14">
            <v>1.04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aveLog"/>
      <sheetName val="Agreement Reconciliation"/>
      <sheetName val="JDE Data"/>
      <sheetName val="BO Data"/>
      <sheetName val="BO Bill Lines"/>
      <sheetName val="Control Sheet"/>
      <sheetName val="Update"/>
      <sheetName val="SIBA estimation"/>
      <sheetName val="Phasing"/>
      <sheetName val="New Front"/>
      <sheetName val="OperationalKPI"/>
      <sheetName val="All Sites"/>
      <sheetName val="By Pub Act Vs Bud"/>
      <sheetName val="By Pub Act Vs LY"/>
      <sheetName val="Offset"/>
      <sheetName val="ProductdetailOffset"/>
      <sheetName val="graphdata"/>
      <sheetName val="Estates Review LFL"/>
      <sheetName val="Bank Sum Group"/>
      <sheetName val="data warehouse"/>
      <sheetName val="ERBypub"/>
      <sheetName val="ERWkly"/>
      <sheetName val="ERLast4wks"/>
      <sheetName val="ERYTD"/>
      <sheetName val="ERMQT FY18"/>
      <sheetName val="ERMQT"/>
      <sheetName val="ERMAT"/>
      <sheetName val="ERCube"/>
      <sheetName val="CompanyKPI"/>
      <sheetName val="ProdDetailByPub"/>
      <sheetName val="Macroprodlist"/>
      <sheetName val="Productdetail menu"/>
      <sheetName val="Macro Update"/>
      <sheetName val="LookUp"/>
      <sheetName val="Product Detail"/>
      <sheetName val="Overlays"/>
      <sheetName val="Check"/>
      <sheetName val="Bud"/>
      <sheetName val="Act"/>
      <sheetName val="LY"/>
      <sheetName val="Houselist"/>
      <sheetName val="Category"/>
    </sheetNames>
    <sheetDataSet>
      <sheetData sheetId="0"/>
      <sheetData sheetId="1" refreshError="1"/>
      <sheetData sheetId="2" refreshError="1"/>
      <sheetData sheetId="3">
        <row r="1">
          <cell r="A1" t="str">
            <v>OutletID</v>
          </cell>
          <cell r="B1" t="str">
            <v>Outlet Name</v>
          </cell>
          <cell r="C1" t="str">
            <v>AGM ID</v>
          </cell>
          <cell r="D1" t="str">
            <v>AGM Start</v>
          </cell>
          <cell r="E1" t="str">
            <v>AGM End</v>
          </cell>
          <cell r="F1" t="str">
            <v>AGM Type</v>
          </cell>
          <cell r="G1" t="str">
            <v>CustomerID</v>
          </cell>
          <cell r="H1" t="str">
            <v>Customer Name</v>
          </cell>
        </row>
        <row r="2">
          <cell r="A2">
            <v>101355</v>
          </cell>
        </row>
        <row r="3">
          <cell r="A3">
            <v>101374</v>
          </cell>
        </row>
        <row r="4">
          <cell r="A4">
            <v>101375</v>
          </cell>
        </row>
        <row r="5">
          <cell r="A5">
            <v>101377</v>
          </cell>
        </row>
        <row r="6">
          <cell r="A6">
            <v>101379</v>
          </cell>
        </row>
        <row r="7">
          <cell r="A7">
            <v>101380</v>
          </cell>
        </row>
        <row r="8">
          <cell r="A8">
            <v>101391</v>
          </cell>
        </row>
        <row r="9">
          <cell r="A9">
            <v>101392</v>
          </cell>
        </row>
        <row r="10">
          <cell r="A10">
            <v>101396</v>
          </cell>
        </row>
        <row r="11">
          <cell r="A11">
            <v>101400</v>
          </cell>
        </row>
        <row r="12">
          <cell r="A12">
            <v>101404</v>
          </cell>
        </row>
        <row r="13">
          <cell r="A13">
            <v>101409</v>
          </cell>
        </row>
        <row r="14">
          <cell r="A14">
            <v>101412</v>
          </cell>
        </row>
        <row r="15">
          <cell r="A15">
            <v>101414</v>
          </cell>
        </row>
        <row r="16">
          <cell r="A16">
            <v>101424</v>
          </cell>
        </row>
        <row r="17">
          <cell r="A17">
            <v>101428</v>
          </cell>
        </row>
        <row r="18">
          <cell r="A18">
            <v>101434</v>
          </cell>
        </row>
        <row r="19">
          <cell r="A19">
            <v>101436</v>
          </cell>
        </row>
        <row r="20">
          <cell r="A20">
            <v>101437</v>
          </cell>
        </row>
        <row r="21">
          <cell r="A21">
            <v>101443</v>
          </cell>
        </row>
        <row r="22">
          <cell r="A22">
            <v>101447</v>
          </cell>
        </row>
        <row r="23">
          <cell r="A23">
            <v>101452</v>
          </cell>
        </row>
        <row r="24">
          <cell r="A24">
            <v>101455</v>
          </cell>
        </row>
        <row r="25">
          <cell r="A25">
            <v>101462</v>
          </cell>
        </row>
        <row r="26">
          <cell r="A26">
            <v>101467</v>
          </cell>
        </row>
        <row r="27">
          <cell r="A27">
            <v>101469</v>
          </cell>
        </row>
        <row r="28">
          <cell r="A28">
            <v>101473</v>
          </cell>
        </row>
        <row r="29">
          <cell r="A29">
            <v>101474</v>
          </cell>
        </row>
        <row r="30">
          <cell r="A30">
            <v>101479</v>
          </cell>
        </row>
        <row r="31">
          <cell r="A31">
            <v>101481</v>
          </cell>
        </row>
        <row r="32">
          <cell r="A32">
            <v>101526</v>
          </cell>
        </row>
        <row r="33">
          <cell r="A33">
            <v>101533</v>
          </cell>
        </row>
        <row r="34">
          <cell r="A34">
            <v>101535</v>
          </cell>
        </row>
        <row r="35">
          <cell r="A35">
            <v>101558</v>
          </cell>
        </row>
        <row r="36">
          <cell r="A36">
            <v>101559</v>
          </cell>
        </row>
        <row r="37">
          <cell r="A37">
            <v>101560</v>
          </cell>
        </row>
        <row r="38">
          <cell r="A38">
            <v>101577</v>
          </cell>
        </row>
        <row r="39">
          <cell r="A39">
            <v>101578</v>
          </cell>
        </row>
        <row r="40">
          <cell r="A40">
            <v>101587</v>
          </cell>
        </row>
        <row r="41">
          <cell r="A41">
            <v>101590</v>
          </cell>
        </row>
        <row r="42">
          <cell r="A42">
            <v>101593</v>
          </cell>
        </row>
        <row r="43">
          <cell r="A43">
            <v>101689</v>
          </cell>
        </row>
        <row r="44">
          <cell r="A44">
            <v>101690</v>
          </cell>
        </row>
        <row r="45">
          <cell r="A45">
            <v>101691</v>
          </cell>
        </row>
        <row r="46">
          <cell r="A46">
            <v>101693</v>
          </cell>
        </row>
        <row r="47">
          <cell r="A47">
            <v>101695</v>
          </cell>
        </row>
        <row r="48">
          <cell r="A48">
            <v>101698</v>
          </cell>
        </row>
        <row r="49">
          <cell r="A49">
            <v>101699</v>
          </cell>
        </row>
        <row r="50">
          <cell r="A50">
            <v>101700</v>
          </cell>
        </row>
        <row r="51">
          <cell r="A51">
            <v>101704</v>
          </cell>
        </row>
        <row r="52">
          <cell r="A52">
            <v>101714</v>
          </cell>
        </row>
        <row r="53">
          <cell r="A53">
            <v>101717</v>
          </cell>
        </row>
        <row r="54">
          <cell r="A54">
            <v>101724</v>
          </cell>
        </row>
        <row r="55">
          <cell r="A55">
            <v>101730</v>
          </cell>
        </row>
        <row r="56">
          <cell r="A56">
            <v>101735</v>
          </cell>
        </row>
        <row r="57">
          <cell r="A57">
            <v>101740</v>
          </cell>
        </row>
        <row r="58">
          <cell r="A58">
            <v>101741</v>
          </cell>
        </row>
        <row r="59">
          <cell r="A59">
            <v>101746</v>
          </cell>
        </row>
        <row r="60">
          <cell r="A60">
            <v>101755</v>
          </cell>
        </row>
        <row r="61">
          <cell r="A61">
            <v>101761</v>
          </cell>
        </row>
        <row r="62">
          <cell r="A62">
            <v>101765</v>
          </cell>
        </row>
        <row r="63">
          <cell r="A63">
            <v>101768</v>
          </cell>
        </row>
        <row r="64">
          <cell r="A64">
            <v>101775</v>
          </cell>
        </row>
        <row r="65">
          <cell r="A65">
            <v>101798</v>
          </cell>
        </row>
        <row r="66">
          <cell r="A66">
            <v>101813</v>
          </cell>
        </row>
        <row r="67">
          <cell r="A67">
            <v>101821</v>
          </cell>
        </row>
        <row r="68">
          <cell r="A68">
            <v>101825</v>
          </cell>
        </row>
        <row r="69">
          <cell r="A69">
            <v>101831</v>
          </cell>
        </row>
        <row r="70">
          <cell r="A70">
            <v>101841</v>
          </cell>
        </row>
        <row r="71">
          <cell r="A71">
            <v>101900</v>
          </cell>
        </row>
        <row r="72">
          <cell r="A72">
            <v>101908</v>
          </cell>
        </row>
        <row r="73">
          <cell r="A73">
            <v>101910</v>
          </cell>
        </row>
        <row r="74">
          <cell r="A74">
            <v>101911</v>
          </cell>
        </row>
        <row r="75">
          <cell r="A75">
            <v>101916</v>
          </cell>
        </row>
        <row r="76">
          <cell r="A76">
            <v>101919</v>
          </cell>
        </row>
        <row r="77">
          <cell r="A77">
            <v>101927</v>
          </cell>
        </row>
        <row r="78">
          <cell r="A78">
            <v>101935</v>
          </cell>
        </row>
        <row r="79">
          <cell r="A79">
            <v>101938</v>
          </cell>
        </row>
        <row r="80">
          <cell r="A80">
            <v>101979</v>
          </cell>
        </row>
        <row r="81">
          <cell r="A81">
            <v>101983</v>
          </cell>
        </row>
        <row r="82">
          <cell r="A82">
            <v>101987</v>
          </cell>
        </row>
        <row r="83">
          <cell r="A83">
            <v>101989</v>
          </cell>
        </row>
        <row r="84">
          <cell r="A84">
            <v>101990</v>
          </cell>
        </row>
        <row r="85">
          <cell r="A85">
            <v>101992</v>
          </cell>
        </row>
        <row r="86">
          <cell r="A86">
            <v>101997</v>
          </cell>
        </row>
        <row r="87">
          <cell r="A87">
            <v>102013</v>
          </cell>
        </row>
        <row r="88">
          <cell r="A88">
            <v>102014</v>
          </cell>
        </row>
        <row r="89">
          <cell r="A89">
            <v>102015</v>
          </cell>
        </row>
        <row r="90">
          <cell r="A90">
            <v>102016</v>
          </cell>
        </row>
        <row r="91">
          <cell r="A91">
            <v>102017</v>
          </cell>
        </row>
        <row r="92">
          <cell r="A92">
            <v>102027</v>
          </cell>
        </row>
        <row r="93">
          <cell r="A93">
            <v>102036</v>
          </cell>
        </row>
        <row r="94">
          <cell r="A94">
            <v>102063</v>
          </cell>
        </row>
        <row r="95">
          <cell r="A95">
            <v>102095</v>
          </cell>
        </row>
        <row r="96">
          <cell r="A96">
            <v>103412</v>
          </cell>
        </row>
        <row r="97">
          <cell r="A97">
            <v>103415</v>
          </cell>
        </row>
        <row r="98">
          <cell r="A98">
            <v>103422</v>
          </cell>
        </row>
        <row r="99">
          <cell r="A99">
            <v>103423</v>
          </cell>
        </row>
        <row r="100">
          <cell r="A100">
            <v>103427</v>
          </cell>
        </row>
        <row r="101">
          <cell r="A101">
            <v>103430</v>
          </cell>
        </row>
        <row r="102">
          <cell r="A102">
            <v>103431</v>
          </cell>
        </row>
        <row r="103">
          <cell r="A103">
            <v>103433</v>
          </cell>
        </row>
        <row r="104">
          <cell r="A104">
            <v>103437</v>
          </cell>
        </row>
        <row r="105">
          <cell r="A105">
            <v>103439</v>
          </cell>
        </row>
        <row r="106">
          <cell r="A106">
            <v>103446</v>
          </cell>
        </row>
        <row r="107">
          <cell r="A107">
            <v>103451</v>
          </cell>
        </row>
        <row r="108">
          <cell r="A108">
            <v>103463</v>
          </cell>
        </row>
        <row r="109">
          <cell r="A109">
            <v>103472</v>
          </cell>
        </row>
        <row r="110">
          <cell r="A110">
            <v>103473</v>
          </cell>
        </row>
        <row r="111">
          <cell r="A111">
            <v>104019</v>
          </cell>
        </row>
        <row r="112">
          <cell r="A112">
            <v>104032</v>
          </cell>
        </row>
        <row r="113">
          <cell r="A113">
            <v>104045</v>
          </cell>
        </row>
        <row r="114">
          <cell r="A114">
            <v>104744</v>
          </cell>
        </row>
        <row r="115">
          <cell r="A115">
            <v>105823</v>
          </cell>
        </row>
        <row r="116">
          <cell r="A116">
            <v>105834</v>
          </cell>
        </row>
        <row r="117">
          <cell r="A117">
            <v>105848</v>
          </cell>
        </row>
        <row r="118">
          <cell r="A118">
            <v>105852</v>
          </cell>
        </row>
        <row r="119">
          <cell r="A119">
            <v>105858</v>
          </cell>
        </row>
        <row r="120">
          <cell r="A120">
            <v>105869</v>
          </cell>
        </row>
        <row r="121">
          <cell r="A121">
            <v>105899</v>
          </cell>
        </row>
        <row r="122">
          <cell r="A122">
            <v>105901</v>
          </cell>
        </row>
        <row r="123">
          <cell r="A123">
            <v>105904</v>
          </cell>
        </row>
        <row r="124">
          <cell r="A124">
            <v>105910</v>
          </cell>
        </row>
        <row r="125">
          <cell r="A125">
            <v>105957</v>
          </cell>
        </row>
        <row r="126">
          <cell r="A126">
            <v>105966</v>
          </cell>
        </row>
        <row r="127">
          <cell r="A127">
            <v>106017</v>
          </cell>
        </row>
        <row r="128">
          <cell r="A128">
            <v>106027</v>
          </cell>
        </row>
        <row r="129">
          <cell r="A129">
            <v>106044</v>
          </cell>
        </row>
        <row r="130">
          <cell r="A130">
            <v>106069</v>
          </cell>
        </row>
        <row r="131">
          <cell r="A131">
            <v>106099</v>
          </cell>
        </row>
        <row r="132">
          <cell r="A132">
            <v>106478</v>
          </cell>
        </row>
        <row r="133">
          <cell r="A133">
            <v>106485</v>
          </cell>
        </row>
        <row r="134">
          <cell r="A134">
            <v>106486</v>
          </cell>
        </row>
        <row r="135">
          <cell r="A135">
            <v>106487</v>
          </cell>
        </row>
        <row r="136">
          <cell r="A136">
            <v>106489</v>
          </cell>
        </row>
        <row r="137">
          <cell r="A137">
            <v>106498</v>
          </cell>
        </row>
        <row r="138">
          <cell r="A138">
            <v>106499</v>
          </cell>
        </row>
        <row r="139">
          <cell r="A139">
            <v>106516</v>
          </cell>
        </row>
        <row r="140">
          <cell r="A140">
            <v>106532</v>
          </cell>
        </row>
        <row r="141">
          <cell r="A141">
            <v>106534</v>
          </cell>
        </row>
        <row r="142">
          <cell r="A142">
            <v>106550</v>
          </cell>
        </row>
        <row r="143">
          <cell r="A143">
            <v>106556</v>
          </cell>
        </row>
        <row r="144">
          <cell r="A144">
            <v>106687</v>
          </cell>
        </row>
        <row r="145">
          <cell r="A145">
            <v>107116</v>
          </cell>
        </row>
        <row r="146">
          <cell r="A146">
            <v>107122</v>
          </cell>
        </row>
        <row r="147">
          <cell r="A147">
            <v>107169</v>
          </cell>
        </row>
        <row r="148">
          <cell r="A148">
            <v>107178</v>
          </cell>
        </row>
        <row r="149">
          <cell r="A149">
            <v>107182</v>
          </cell>
        </row>
        <row r="150">
          <cell r="A150">
            <v>107198</v>
          </cell>
        </row>
        <row r="151">
          <cell r="A151">
            <v>107215</v>
          </cell>
        </row>
        <row r="152">
          <cell r="A152">
            <v>107439</v>
          </cell>
        </row>
        <row r="153">
          <cell r="A153">
            <v>107964</v>
          </cell>
        </row>
        <row r="154">
          <cell r="A154">
            <v>109545</v>
          </cell>
        </row>
        <row r="155">
          <cell r="A155">
            <v>111216</v>
          </cell>
        </row>
        <row r="156">
          <cell r="A156">
            <v>111930</v>
          </cell>
        </row>
        <row r="157">
          <cell r="A157">
            <v>112360</v>
          </cell>
        </row>
        <row r="158">
          <cell r="A158">
            <v>112537</v>
          </cell>
        </row>
        <row r="159">
          <cell r="A159">
            <v>113470</v>
          </cell>
        </row>
        <row r="160">
          <cell r="A160">
            <v>113547</v>
          </cell>
        </row>
        <row r="161">
          <cell r="A161">
            <v>113555</v>
          </cell>
        </row>
        <row r="162">
          <cell r="A162">
            <v>113565</v>
          </cell>
        </row>
        <row r="163">
          <cell r="A163">
            <v>113575</v>
          </cell>
        </row>
        <row r="164">
          <cell r="A164">
            <v>113582</v>
          </cell>
        </row>
        <row r="165">
          <cell r="A165">
            <v>113586</v>
          </cell>
        </row>
        <row r="166">
          <cell r="A166">
            <v>113588</v>
          </cell>
        </row>
        <row r="167">
          <cell r="A167">
            <v>113595</v>
          </cell>
        </row>
        <row r="168">
          <cell r="A168">
            <v>113677</v>
          </cell>
        </row>
        <row r="169">
          <cell r="A169">
            <v>113678</v>
          </cell>
        </row>
        <row r="170">
          <cell r="A170">
            <v>113679</v>
          </cell>
        </row>
        <row r="171">
          <cell r="A171">
            <v>113680</v>
          </cell>
        </row>
        <row r="172">
          <cell r="A172">
            <v>113681</v>
          </cell>
        </row>
        <row r="173">
          <cell r="A173">
            <v>113682</v>
          </cell>
        </row>
        <row r="174">
          <cell r="A174">
            <v>113683</v>
          </cell>
        </row>
        <row r="175">
          <cell r="A175">
            <v>113684</v>
          </cell>
        </row>
        <row r="176">
          <cell r="A176">
            <v>113685</v>
          </cell>
        </row>
        <row r="177">
          <cell r="A177">
            <v>113686</v>
          </cell>
        </row>
        <row r="178">
          <cell r="A178">
            <v>113687</v>
          </cell>
        </row>
        <row r="179">
          <cell r="A179">
            <v>113688</v>
          </cell>
        </row>
        <row r="180">
          <cell r="A180">
            <v>113690</v>
          </cell>
        </row>
        <row r="181">
          <cell r="A181">
            <v>113691</v>
          </cell>
        </row>
        <row r="182">
          <cell r="A182">
            <v>113692</v>
          </cell>
        </row>
        <row r="183">
          <cell r="A183">
            <v>113693</v>
          </cell>
        </row>
        <row r="184">
          <cell r="A184">
            <v>113694</v>
          </cell>
        </row>
        <row r="185">
          <cell r="A185">
            <v>113697</v>
          </cell>
        </row>
        <row r="186">
          <cell r="A186">
            <v>113698</v>
          </cell>
        </row>
        <row r="187">
          <cell r="A187">
            <v>113699</v>
          </cell>
        </row>
        <row r="188">
          <cell r="A188">
            <v>113700</v>
          </cell>
        </row>
        <row r="189">
          <cell r="A189">
            <v>113704</v>
          </cell>
        </row>
        <row r="190">
          <cell r="A190">
            <v>114043</v>
          </cell>
        </row>
        <row r="191">
          <cell r="A191">
            <v>114055</v>
          </cell>
        </row>
        <row r="192">
          <cell r="A192">
            <v>114057</v>
          </cell>
        </row>
        <row r="193">
          <cell r="A193">
            <v>114171</v>
          </cell>
        </row>
        <row r="194">
          <cell r="A194">
            <v>114206</v>
          </cell>
        </row>
        <row r="195">
          <cell r="A195">
            <v>114207</v>
          </cell>
        </row>
        <row r="196">
          <cell r="A196">
            <v>114208</v>
          </cell>
        </row>
        <row r="197">
          <cell r="A197">
            <v>114276</v>
          </cell>
        </row>
        <row r="198">
          <cell r="A198">
            <v>114287</v>
          </cell>
        </row>
        <row r="199">
          <cell r="A199">
            <v>114289</v>
          </cell>
        </row>
        <row r="200">
          <cell r="A200">
            <v>114359</v>
          </cell>
        </row>
        <row r="201">
          <cell r="A201">
            <v>114792</v>
          </cell>
        </row>
        <row r="202">
          <cell r="A202">
            <v>114814</v>
          </cell>
        </row>
        <row r="203">
          <cell r="A203">
            <v>115265</v>
          </cell>
        </row>
        <row r="204">
          <cell r="A204">
            <v>115314</v>
          </cell>
        </row>
        <row r="205">
          <cell r="A205">
            <v>116119</v>
          </cell>
        </row>
        <row r="206">
          <cell r="A206">
            <v>116120</v>
          </cell>
        </row>
        <row r="207">
          <cell r="A207">
            <v>116125</v>
          </cell>
        </row>
        <row r="208">
          <cell r="A208">
            <v>116127</v>
          </cell>
        </row>
        <row r="209">
          <cell r="A209">
            <v>116131</v>
          </cell>
        </row>
        <row r="210">
          <cell r="A210">
            <v>116139</v>
          </cell>
        </row>
        <row r="211">
          <cell r="A211">
            <v>116143</v>
          </cell>
        </row>
        <row r="212">
          <cell r="A212">
            <v>116145</v>
          </cell>
        </row>
        <row r="213">
          <cell r="A213">
            <v>116352</v>
          </cell>
        </row>
        <row r="214">
          <cell r="A214">
            <v>116553</v>
          </cell>
        </row>
        <row r="215">
          <cell r="A215">
            <v>116559</v>
          </cell>
        </row>
        <row r="216">
          <cell r="A216">
            <v>116561</v>
          </cell>
        </row>
        <row r="217">
          <cell r="A217">
            <v>116900</v>
          </cell>
        </row>
        <row r="218">
          <cell r="A218">
            <v>117017</v>
          </cell>
        </row>
        <row r="219">
          <cell r="A219">
            <v>117018</v>
          </cell>
        </row>
        <row r="220">
          <cell r="A220">
            <v>117021</v>
          </cell>
        </row>
        <row r="221">
          <cell r="A221">
            <v>117386</v>
          </cell>
        </row>
        <row r="222">
          <cell r="A222">
            <v>117605</v>
          </cell>
        </row>
        <row r="223">
          <cell r="A223">
            <v>117609</v>
          </cell>
        </row>
        <row r="224">
          <cell r="A224">
            <v>117776</v>
          </cell>
        </row>
        <row r="225">
          <cell r="A225">
            <v>119254</v>
          </cell>
        </row>
        <row r="226">
          <cell r="A226">
            <v>119675</v>
          </cell>
        </row>
        <row r="227">
          <cell r="A227">
            <v>119698</v>
          </cell>
        </row>
        <row r="228">
          <cell r="A228">
            <v>119907</v>
          </cell>
        </row>
        <row r="229">
          <cell r="A229">
            <v>120859</v>
          </cell>
        </row>
        <row r="230">
          <cell r="A230">
            <v>120865</v>
          </cell>
        </row>
        <row r="231">
          <cell r="A231">
            <v>121062</v>
          </cell>
        </row>
        <row r="232">
          <cell r="A232">
            <v>121063</v>
          </cell>
        </row>
        <row r="233">
          <cell r="A233">
            <v>121586</v>
          </cell>
        </row>
        <row r="234">
          <cell r="A234">
            <v>122233</v>
          </cell>
        </row>
        <row r="235">
          <cell r="A235">
            <v>122237</v>
          </cell>
        </row>
        <row r="236">
          <cell r="A236">
            <v>122239</v>
          </cell>
        </row>
        <row r="237">
          <cell r="A237">
            <v>122882</v>
          </cell>
        </row>
        <row r="238">
          <cell r="A238">
            <v>122932</v>
          </cell>
        </row>
        <row r="239">
          <cell r="A239">
            <v>122934</v>
          </cell>
        </row>
        <row r="240">
          <cell r="A240">
            <v>122938</v>
          </cell>
        </row>
        <row r="241">
          <cell r="A241">
            <v>122939</v>
          </cell>
        </row>
        <row r="242">
          <cell r="A242">
            <v>122940</v>
          </cell>
        </row>
        <row r="243">
          <cell r="A243">
            <v>122943</v>
          </cell>
        </row>
        <row r="244">
          <cell r="A244">
            <v>122945</v>
          </cell>
        </row>
        <row r="245">
          <cell r="A245">
            <v>122947</v>
          </cell>
        </row>
        <row r="246">
          <cell r="A246">
            <v>123165</v>
          </cell>
        </row>
        <row r="247">
          <cell r="A247">
            <v>123338</v>
          </cell>
        </row>
        <row r="248">
          <cell r="A248">
            <v>123342</v>
          </cell>
        </row>
        <row r="249">
          <cell r="A249">
            <v>123651</v>
          </cell>
        </row>
        <row r="250">
          <cell r="A250">
            <v>124485</v>
          </cell>
        </row>
        <row r="251">
          <cell r="A251">
            <v>124487</v>
          </cell>
        </row>
        <row r="252">
          <cell r="A252">
            <v>124491</v>
          </cell>
        </row>
        <row r="253">
          <cell r="A253">
            <v>125936</v>
          </cell>
        </row>
        <row r="254">
          <cell r="A254">
            <v>125938</v>
          </cell>
        </row>
        <row r="255">
          <cell r="A255">
            <v>125944</v>
          </cell>
        </row>
        <row r="256">
          <cell r="A256">
            <v>126088</v>
          </cell>
        </row>
        <row r="257">
          <cell r="A257">
            <v>126089</v>
          </cell>
        </row>
        <row r="258">
          <cell r="A258">
            <v>126113</v>
          </cell>
        </row>
        <row r="259">
          <cell r="A259">
            <v>126114</v>
          </cell>
        </row>
        <row r="260">
          <cell r="A260">
            <v>126115</v>
          </cell>
        </row>
        <row r="261">
          <cell r="A261">
            <v>126117</v>
          </cell>
        </row>
        <row r="262">
          <cell r="A262">
            <v>127230</v>
          </cell>
        </row>
        <row r="263">
          <cell r="A263">
            <v>127332</v>
          </cell>
        </row>
        <row r="264">
          <cell r="A264">
            <v>127335</v>
          </cell>
        </row>
        <row r="265">
          <cell r="A265">
            <v>127337</v>
          </cell>
        </row>
        <row r="266">
          <cell r="A266">
            <v>127449</v>
          </cell>
        </row>
        <row r="267">
          <cell r="A267">
            <v>127450</v>
          </cell>
        </row>
        <row r="268">
          <cell r="A268">
            <v>128116</v>
          </cell>
        </row>
        <row r="269">
          <cell r="A269">
            <v>128121</v>
          </cell>
        </row>
        <row r="270">
          <cell r="A270">
            <v>128125</v>
          </cell>
        </row>
        <row r="271">
          <cell r="A271">
            <v>128134</v>
          </cell>
        </row>
        <row r="272">
          <cell r="A272">
            <v>128140</v>
          </cell>
        </row>
        <row r="273">
          <cell r="A273">
            <v>128442</v>
          </cell>
        </row>
        <row r="274">
          <cell r="A274">
            <v>128725</v>
          </cell>
        </row>
        <row r="275">
          <cell r="A275">
            <v>128726</v>
          </cell>
        </row>
        <row r="276">
          <cell r="A276">
            <v>128727</v>
          </cell>
        </row>
        <row r="277">
          <cell r="A277">
            <v>128728</v>
          </cell>
        </row>
        <row r="278">
          <cell r="A278">
            <v>128729</v>
          </cell>
        </row>
        <row r="279">
          <cell r="A279">
            <v>128730</v>
          </cell>
        </row>
        <row r="280">
          <cell r="A280">
            <v>129313</v>
          </cell>
        </row>
        <row r="281">
          <cell r="A281">
            <v>129622</v>
          </cell>
        </row>
        <row r="282">
          <cell r="A282">
            <v>129778</v>
          </cell>
        </row>
        <row r="283">
          <cell r="A283">
            <v>129786</v>
          </cell>
        </row>
        <row r="284">
          <cell r="A284">
            <v>129787</v>
          </cell>
        </row>
        <row r="285">
          <cell r="A285">
            <v>129970</v>
          </cell>
        </row>
        <row r="286">
          <cell r="A286">
            <v>129983</v>
          </cell>
        </row>
        <row r="287">
          <cell r="A287">
            <v>129997</v>
          </cell>
        </row>
        <row r="288">
          <cell r="A288">
            <v>130023</v>
          </cell>
        </row>
        <row r="289">
          <cell r="A289">
            <v>130939</v>
          </cell>
        </row>
        <row r="290">
          <cell r="A290">
            <v>131310</v>
          </cell>
        </row>
        <row r="291">
          <cell r="A291">
            <v>132411</v>
          </cell>
        </row>
        <row r="292">
          <cell r="A292">
            <v>132941</v>
          </cell>
        </row>
        <row r="293">
          <cell r="A293">
            <v>133104</v>
          </cell>
        </row>
        <row r="294">
          <cell r="A294">
            <v>133105</v>
          </cell>
        </row>
        <row r="295">
          <cell r="A295">
            <v>133107</v>
          </cell>
        </row>
        <row r="296">
          <cell r="A296">
            <v>133202</v>
          </cell>
        </row>
        <row r="297">
          <cell r="A297">
            <v>133221</v>
          </cell>
        </row>
        <row r="298">
          <cell r="A298">
            <v>133318</v>
          </cell>
        </row>
        <row r="299">
          <cell r="A299">
            <v>133474</v>
          </cell>
        </row>
        <row r="300">
          <cell r="A300">
            <v>133475</v>
          </cell>
        </row>
        <row r="301">
          <cell r="A301">
            <v>133476</v>
          </cell>
        </row>
        <row r="302">
          <cell r="A302">
            <v>134204</v>
          </cell>
        </row>
        <row r="303">
          <cell r="A303">
            <v>134319</v>
          </cell>
        </row>
        <row r="304">
          <cell r="A304">
            <v>136238</v>
          </cell>
        </row>
        <row r="305">
          <cell r="A305">
            <v>140557</v>
          </cell>
        </row>
        <row r="306">
          <cell r="A306">
            <v>140575</v>
          </cell>
        </row>
        <row r="307">
          <cell r="A307">
            <v>140680</v>
          </cell>
        </row>
        <row r="308">
          <cell r="A308">
            <v>140701</v>
          </cell>
        </row>
        <row r="309">
          <cell r="A309">
            <v>140710</v>
          </cell>
        </row>
        <row r="310">
          <cell r="A310">
            <v>140789</v>
          </cell>
        </row>
        <row r="311">
          <cell r="A311">
            <v>140814</v>
          </cell>
        </row>
        <row r="312">
          <cell r="A312">
            <v>140821</v>
          </cell>
        </row>
        <row r="313">
          <cell r="A313">
            <v>140843</v>
          </cell>
        </row>
        <row r="314">
          <cell r="A314">
            <v>140888</v>
          </cell>
        </row>
        <row r="315">
          <cell r="A315">
            <v>140894</v>
          </cell>
        </row>
        <row r="316">
          <cell r="A316">
            <v>140905</v>
          </cell>
        </row>
        <row r="317">
          <cell r="A317">
            <v>141397</v>
          </cell>
        </row>
        <row r="318">
          <cell r="A318">
            <v>141760</v>
          </cell>
        </row>
        <row r="319">
          <cell r="A319">
            <v>141764</v>
          </cell>
        </row>
        <row r="320">
          <cell r="A320">
            <v>141766</v>
          </cell>
        </row>
        <row r="321">
          <cell r="A321">
            <v>141923</v>
          </cell>
        </row>
        <row r="322">
          <cell r="A322">
            <v>141967</v>
          </cell>
        </row>
        <row r="323">
          <cell r="A323">
            <v>141984</v>
          </cell>
        </row>
        <row r="324">
          <cell r="A324">
            <v>142051</v>
          </cell>
        </row>
        <row r="325">
          <cell r="A325">
            <v>142054</v>
          </cell>
        </row>
        <row r="326">
          <cell r="A326">
            <v>142089</v>
          </cell>
        </row>
        <row r="327">
          <cell r="A327">
            <v>142092</v>
          </cell>
        </row>
        <row r="328">
          <cell r="A328">
            <v>142095</v>
          </cell>
        </row>
        <row r="329">
          <cell r="A329">
            <v>142097</v>
          </cell>
        </row>
        <row r="330">
          <cell r="A330">
            <v>142102</v>
          </cell>
        </row>
        <row r="331">
          <cell r="A331">
            <v>142104</v>
          </cell>
        </row>
        <row r="332">
          <cell r="A332">
            <v>142218</v>
          </cell>
        </row>
        <row r="333">
          <cell r="A333">
            <v>142758</v>
          </cell>
        </row>
        <row r="334">
          <cell r="A334">
            <v>142893</v>
          </cell>
        </row>
        <row r="335">
          <cell r="A335">
            <v>142908</v>
          </cell>
        </row>
        <row r="336">
          <cell r="A336">
            <v>142910</v>
          </cell>
        </row>
        <row r="337">
          <cell r="A337">
            <v>142911</v>
          </cell>
        </row>
        <row r="338">
          <cell r="A338">
            <v>143079</v>
          </cell>
        </row>
        <row r="339">
          <cell r="A339">
            <v>144287</v>
          </cell>
        </row>
        <row r="340">
          <cell r="A340">
            <v>144612</v>
          </cell>
        </row>
        <row r="341">
          <cell r="A341">
            <v>144615</v>
          </cell>
        </row>
        <row r="342">
          <cell r="A342">
            <v>145272</v>
          </cell>
        </row>
        <row r="343">
          <cell r="A343">
            <v>145273</v>
          </cell>
        </row>
        <row r="344">
          <cell r="A344">
            <v>146166</v>
          </cell>
        </row>
        <row r="345">
          <cell r="A345">
            <v>146627</v>
          </cell>
        </row>
        <row r="346">
          <cell r="A346">
            <v>146630</v>
          </cell>
        </row>
        <row r="347">
          <cell r="A347">
            <v>146634</v>
          </cell>
        </row>
        <row r="348">
          <cell r="A348">
            <v>146639</v>
          </cell>
        </row>
        <row r="349">
          <cell r="A349">
            <v>146645</v>
          </cell>
        </row>
        <row r="350">
          <cell r="A350">
            <v>146651</v>
          </cell>
        </row>
        <row r="351">
          <cell r="A351">
            <v>146657</v>
          </cell>
        </row>
        <row r="352">
          <cell r="A352">
            <v>147564</v>
          </cell>
        </row>
        <row r="353">
          <cell r="A353">
            <v>148004</v>
          </cell>
        </row>
        <row r="354">
          <cell r="A354">
            <v>148006</v>
          </cell>
        </row>
        <row r="355">
          <cell r="A355">
            <v>148009</v>
          </cell>
        </row>
        <row r="356">
          <cell r="A356">
            <v>148017</v>
          </cell>
        </row>
        <row r="357">
          <cell r="A357">
            <v>148022</v>
          </cell>
        </row>
        <row r="358">
          <cell r="A358">
            <v>148024</v>
          </cell>
        </row>
        <row r="359">
          <cell r="A359">
            <v>148494</v>
          </cell>
        </row>
        <row r="360">
          <cell r="A360">
            <v>148496</v>
          </cell>
        </row>
        <row r="361">
          <cell r="A361">
            <v>148498</v>
          </cell>
        </row>
        <row r="362">
          <cell r="A362">
            <v>148499</v>
          </cell>
        </row>
        <row r="363">
          <cell r="A363">
            <v>148500</v>
          </cell>
        </row>
        <row r="364">
          <cell r="A364">
            <v>148501</v>
          </cell>
        </row>
        <row r="365">
          <cell r="A365">
            <v>148502</v>
          </cell>
        </row>
        <row r="366">
          <cell r="A366">
            <v>148503</v>
          </cell>
        </row>
        <row r="367">
          <cell r="A367">
            <v>148891</v>
          </cell>
        </row>
        <row r="368">
          <cell r="A368">
            <v>150028</v>
          </cell>
        </row>
        <row r="369">
          <cell r="A369">
            <v>150087</v>
          </cell>
        </row>
        <row r="370">
          <cell r="A370">
            <v>150746</v>
          </cell>
        </row>
        <row r="371">
          <cell r="A371">
            <v>150750</v>
          </cell>
        </row>
        <row r="372">
          <cell r="A372">
            <v>150756</v>
          </cell>
        </row>
        <row r="373">
          <cell r="A373">
            <v>150758</v>
          </cell>
        </row>
        <row r="374">
          <cell r="A374">
            <v>150760</v>
          </cell>
        </row>
        <row r="375">
          <cell r="A375">
            <v>151062</v>
          </cell>
        </row>
        <row r="376">
          <cell r="A376">
            <v>151063</v>
          </cell>
        </row>
        <row r="377">
          <cell r="A377">
            <v>151070</v>
          </cell>
        </row>
        <row r="378">
          <cell r="A378">
            <v>153551</v>
          </cell>
        </row>
        <row r="379">
          <cell r="A379">
            <v>155008</v>
          </cell>
        </row>
        <row r="380">
          <cell r="A380">
            <v>155053</v>
          </cell>
        </row>
        <row r="381">
          <cell r="A381">
            <v>155057</v>
          </cell>
        </row>
        <row r="382">
          <cell r="A382">
            <v>155058</v>
          </cell>
        </row>
        <row r="383">
          <cell r="A383">
            <v>155059</v>
          </cell>
        </row>
        <row r="384">
          <cell r="A384">
            <v>156177</v>
          </cell>
        </row>
        <row r="385">
          <cell r="A385">
            <v>156200</v>
          </cell>
        </row>
        <row r="386">
          <cell r="A386">
            <v>156203</v>
          </cell>
        </row>
        <row r="387">
          <cell r="A387">
            <v>156206</v>
          </cell>
        </row>
        <row r="388">
          <cell r="A388">
            <v>156212</v>
          </cell>
        </row>
        <row r="389">
          <cell r="A389">
            <v>156219</v>
          </cell>
        </row>
        <row r="390">
          <cell r="A390">
            <v>156311</v>
          </cell>
        </row>
        <row r="391">
          <cell r="A391">
            <v>156719</v>
          </cell>
        </row>
        <row r="392">
          <cell r="A392">
            <v>156905</v>
          </cell>
        </row>
        <row r="393">
          <cell r="A393">
            <v>157316</v>
          </cell>
        </row>
        <row r="394">
          <cell r="A394">
            <v>157324</v>
          </cell>
        </row>
        <row r="395">
          <cell r="A395">
            <v>157359</v>
          </cell>
        </row>
        <row r="396">
          <cell r="A396">
            <v>157360</v>
          </cell>
        </row>
        <row r="397">
          <cell r="A397">
            <v>157681</v>
          </cell>
        </row>
        <row r="398">
          <cell r="A398">
            <v>157689</v>
          </cell>
        </row>
        <row r="399">
          <cell r="A399">
            <v>157691</v>
          </cell>
        </row>
        <row r="400">
          <cell r="A400">
            <v>157693</v>
          </cell>
        </row>
        <row r="401">
          <cell r="A401">
            <v>157700</v>
          </cell>
        </row>
        <row r="402">
          <cell r="A402">
            <v>157704</v>
          </cell>
        </row>
        <row r="403">
          <cell r="A403">
            <v>157708</v>
          </cell>
        </row>
        <row r="404">
          <cell r="A404">
            <v>157710</v>
          </cell>
        </row>
        <row r="405">
          <cell r="A405">
            <v>157715</v>
          </cell>
        </row>
        <row r="406">
          <cell r="A406">
            <v>157718</v>
          </cell>
        </row>
        <row r="407">
          <cell r="A407">
            <v>158635</v>
          </cell>
        </row>
        <row r="408">
          <cell r="A408">
            <v>158638</v>
          </cell>
        </row>
        <row r="409">
          <cell r="A409">
            <v>159046</v>
          </cell>
        </row>
        <row r="410">
          <cell r="A410">
            <v>159757</v>
          </cell>
        </row>
        <row r="411">
          <cell r="A411">
            <v>159762</v>
          </cell>
        </row>
        <row r="412">
          <cell r="A412">
            <v>160618</v>
          </cell>
        </row>
        <row r="413">
          <cell r="A413">
            <v>160622</v>
          </cell>
        </row>
        <row r="414">
          <cell r="A414">
            <v>160626</v>
          </cell>
        </row>
        <row r="415">
          <cell r="A415">
            <v>160628</v>
          </cell>
        </row>
        <row r="416">
          <cell r="A416">
            <v>160633</v>
          </cell>
        </row>
        <row r="417">
          <cell r="A417">
            <v>160635</v>
          </cell>
        </row>
        <row r="418">
          <cell r="A418">
            <v>161923</v>
          </cell>
        </row>
        <row r="419">
          <cell r="A419">
            <v>161939</v>
          </cell>
        </row>
        <row r="420">
          <cell r="A420">
            <v>163056</v>
          </cell>
        </row>
        <row r="421">
          <cell r="A421">
            <v>163071</v>
          </cell>
        </row>
        <row r="422">
          <cell r="A422">
            <v>163131</v>
          </cell>
        </row>
        <row r="423">
          <cell r="A423">
            <v>163132</v>
          </cell>
        </row>
        <row r="424">
          <cell r="A424">
            <v>163138</v>
          </cell>
        </row>
        <row r="425">
          <cell r="A425">
            <v>163150</v>
          </cell>
        </row>
        <row r="426">
          <cell r="A426">
            <v>163151</v>
          </cell>
        </row>
        <row r="427">
          <cell r="A427">
            <v>163154</v>
          </cell>
        </row>
        <row r="428">
          <cell r="A428">
            <v>163156</v>
          </cell>
        </row>
        <row r="429">
          <cell r="A429">
            <v>163427</v>
          </cell>
        </row>
        <row r="430">
          <cell r="A430">
            <v>163428</v>
          </cell>
        </row>
        <row r="431">
          <cell r="A431">
            <v>163616</v>
          </cell>
        </row>
        <row r="432">
          <cell r="A432">
            <v>163938</v>
          </cell>
        </row>
        <row r="433">
          <cell r="A433">
            <v>163945</v>
          </cell>
        </row>
        <row r="434">
          <cell r="A434">
            <v>165516</v>
          </cell>
        </row>
        <row r="435">
          <cell r="A435">
            <v>165520</v>
          </cell>
        </row>
        <row r="436">
          <cell r="A436">
            <v>165524</v>
          </cell>
        </row>
        <row r="437">
          <cell r="A437">
            <v>165528</v>
          </cell>
        </row>
        <row r="438">
          <cell r="A438">
            <v>165531</v>
          </cell>
        </row>
        <row r="439">
          <cell r="A439">
            <v>165535</v>
          </cell>
        </row>
        <row r="440">
          <cell r="A440">
            <v>165537</v>
          </cell>
        </row>
        <row r="441">
          <cell r="A441">
            <v>166307</v>
          </cell>
        </row>
        <row r="442">
          <cell r="A442">
            <v>166308</v>
          </cell>
        </row>
        <row r="443">
          <cell r="A443">
            <v>166309</v>
          </cell>
        </row>
        <row r="444">
          <cell r="A444">
            <v>167324</v>
          </cell>
        </row>
        <row r="445">
          <cell r="A445">
            <v>167327</v>
          </cell>
        </row>
        <row r="446">
          <cell r="A446">
            <v>167328</v>
          </cell>
        </row>
        <row r="447">
          <cell r="A447">
            <v>167329</v>
          </cell>
        </row>
        <row r="448">
          <cell r="A448">
            <v>167330</v>
          </cell>
        </row>
        <row r="449">
          <cell r="A449">
            <v>167331</v>
          </cell>
        </row>
        <row r="450">
          <cell r="A450">
            <v>167332</v>
          </cell>
        </row>
        <row r="451">
          <cell r="A451">
            <v>168372</v>
          </cell>
        </row>
        <row r="452">
          <cell r="A452">
            <v>168379</v>
          </cell>
        </row>
        <row r="453">
          <cell r="A453">
            <v>168382</v>
          </cell>
        </row>
        <row r="454">
          <cell r="A454">
            <v>169175</v>
          </cell>
        </row>
        <row r="455">
          <cell r="A455">
            <v>169230</v>
          </cell>
        </row>
        <row r="456">
          <cell r="A456">
            <v>169306</v>
          </cell>
        </row>
        <row r="457">
          <cell r="A457">
            <v>169485</v>
          </cell>
        </row>
        <row r="458">
          <cell r="A458">
            <v>169492</v>
          </cell>
        </row>
        <row r="459">
          <cell r="A459">
            <v>169673</v>
          </cell>
        </row>
        <row r="460">
          <cell r="A460">
            <v>169674</v>
          </cell>
        </row>
        <row r="461">
          <cell r="A461">
            <v>170498</v>
          </cell>
        </row>
        <row r="462">
          <cell r="A462">
            <v>170500</v>
          </cell>
        </row>
        <row r="463">
          <cell r="A463">
            <v>171168</v>
          </cell>
        </row>
        <row r="464">
          <cell r="A464">
            <v>171516</v>
          </cell>
        </row>
        <row r="465">
          <cell r="A465">
            <v>171703</v>
          </cell>
        </row>
        <row r="466">
          <cell r="A466">
            <v>171705</v>
          </cell>
        </row>
        <row r="467">
          <cell r="A467">
            <v>171993</v>
          </cell>
        </row>
        <row r="468">
          <cell r="A468">
            <v>171997</v>
          </cell>
        </row>
        <row r="469">
          <cell r="A469">
            <v>172001</v>
          </cell>
        </row>
        <row r="470">
          <cell r="A470">
            <v>172006</v>
          </cell>
        </row>
        <row r="471">
          <cell r="A471">
            <v>172203</v>
          </cell>
        </row>
        <row r="472">
          <cell r="A472">
            <v>172215</v>
          </cell>
        </row>
        <row r="473">
          <cell r="A473">
            <v>172778</v>
          </cell>
        </row>
        <row r="474">
          <cell r="A474">
            <v>172780</v>
          </cell>
        </row>
        <row r="475">
          <cell r="A475">
            <v>172783</v>
          </cell>
        </row>
        <row r="476">
          <cell r="A476">
            <v>172784</v>
          </cell>
        </row>
        <row r="477">
          <cell r="A477">
            <v>174360</v>
          </cell>
        </row>
        <row r="478">
          <cell r="A478">
            <v>174366</v>
          </cell>
        </row>
        <row r="479">
          <cell r="A479">
            <v>174415</v>
          </cell>
        </row>
        <row r="480">
          <cell r="A480">
            <v>174423</v>
          </cell>
        </row>
        <row r="481">
          <cell r="A481">
            <v>174488</v>
          </cell>
        </row>
        <row r="482">
          <cell r="A482">
            <v>174806</v>
          </cell>
        </row>
        <row r="483">
          <cell r="A483">
            <v>174819</v>
          </cell>
        </row>
        <row r="484">
          <cell r="A484">
            <v>174841</v>
          </cell>
        </row>
        <row r="485">
          <cell r="A485">
            <v>178278</v>
          </cell>
        </row>
        <row r="486">
          <cell r="A486">
            <v>178520</v>
          </cell>
        </row>
        <row r="487">
          <cell r="A487">
            <v>178946</v>
          </cell>
        </row>
        <row r="488">
          <cell r="A488">
            <v>200002</v>
          </cell>
        </row>
        <row r="489">
          <cell r="A489">
            <v>200003</v>
          </cell>
        </row>
        <row r="490">
          <cell r="A490">
            <v>200006</v>
          </cell>
        </row>
        <row r="491">
          <cell r="A491">
            <v>200008</v>
          </cell>
        </row>
        <row r="492">
          <cell r="A492">
            <v>200009</v>
          </cell>
        </row>
        <row r="493">
          <cell r="A493">
            <v>200010</v>
          </cell>
        </row>
        <row r="494">
          <cell r="A494">
            <v>200011</v>
          </cell>
        </row>
        <row r="495">
          <cell r="A495">
            <v>200012</v>
          </cell>
        </row>
        <row r="496">
          <cell r="A496">
            <v>200013</v>
          </cell>
        </row>
        <row r="497">
          <cell r="A497">
            <v>200014</v>
          </cell>
        </row>
        <row r="498">
          <cell r="A498">
            <v>200015</v>
          </cell>
        </row>
        <row r="499">
          <cell r="A499">
            <v>200016</v>
          </cell>
        </row>
        <row r="500">
          <cell r="A500">
            <v>200018</v>
          </cell>
        </row>
        <row r="501">
          <cell r="A501">
            <v>200020</v>
          </cell>
        </row>
        <row r="502">
          <cell r="A502">
            <v>200021</v>
          </cell>
        </row>
        <row r="503">
          <cell r="A503">
            <v>200022</v>
          </cell>
        </row>
        <row r="504">
          <cell r="A504">
            <v>200025</v>
          </cell>
        </row>
        <row r="505">
          <cell r="A505">
            <v>200026</v>
          </cell>
        </row>
        <row r="506">
          <cell r="A506">
            <v>200027</v>
          </cell>
        </row>
        <row r="507">
          <cell r="A507">
            <v>200029</v>
          </cell>
        </row>
        <row r="508">
          <cell r="A508">
            <v>200030</v>
          </cell>
        </row>
        <row r="509">
          <cell r="A509">
            <v>200031</v>
          </cell>
        </row>
        <row r="510">
          <cell r="A510">
            <v>200033</v>
          </cell>
        </row>
        <row r="511">
          <cell r="A511">
            <v>200036</v>
          </cell>
        </row>
        <row r="512">
          <cell r="A512">
            <v>200037</v>
          </cell>
        </row>
        <row r="513">
          <cell r="A513">
            <v>200039</v>
          </cell>
        </row>
        <row r="514">
          <cell r="A514">
            <v>200040</v>
          </cell>
        </row>
        <row r="515">
          <cell r="A515">
            <v>200042</v>
          </cell>
        </row>
        <row r="516">
          <cell r="A516">
            <v>200043</v>
          </cell>
        </row>
        <row r="517">
          <cell r="A517">
            <v>200045</v>
          </cell>
        </row>
        <row r="518">
          <cell r="A518">
            <v>200047</v>
          </cell>
        </row>
        <row r="519">
          <cell r="A519">
            <v>200050</v>
          </cell>
        </row>
        <row r="520">
          <cell r="A520">
            <v>200051</v>
          </cell>
        </row>
        <row r="521">
          <cell r="A521">
            <v>200052</v>
          </cell>
        </row>
        <row r="522">
          <cell r="A522">
            <v>200054</v>
          </cell>
        </row>
        <row r="523">
          <cell r="A523">
            <v>200056</v>
          </cell>
        </row>
        <row r="524">
          <cell r="A524">
            <v>200059</v>
          </cell>
        </row>
        <row r="525">
          <cell r="A525">
            <v>200061</v>
          </cell>
        </row>
        <row r="526">
          <cell r="A526">
            <v>200062</v>
          </cell>
        </row>
        <row r="527">
          <cell r="A527">
            <v>200063</v>
          </cell>
        </row>
        <row r="528">
          <cell r="A528">
            <v>200065</v>
          </cell>
        </row>
        <row r="529">
          <cell r="A529">
            <v>200067</v>
          </cell>
        </row>
        <row r="530">
          <cell r="A530">
            <v>200069</v>
          </cell>
        </row>
        <row r="531">
          <cell r="A531">
            <v>200070</v>
          </cell>
        </row>
        <row r="532">
          <cell r="A532">
            <v>200072</v>
          </cell>
        </row>
        <row r="533">
          <cell r="A533">
            <v>200074</v>
          </cell>
        </row>
        <row r="534">
          <cell r="A534">
            <v>200075</v>
          </cell>
        </row>
        <row r="535">
          <cell r="A535">
            <v>200076</v>
          </cell>
        </row>
        <row r="536">
          <cell r="A536">
            <v>200077</v>
          </cell>
        </row>
        <row r="537">
          <cell r="A537">
            <v>200078</v>
          </cell>
        </row>
        <row r="538">
          <cell r="A538">
            <v>200079</v>
          </cell>
        </row>
        <row r="539">
          <cell r="A539">
            <v>200080</v>
          </cell>
        </row>
        <row r="540">
          <cell r="A540">
            <v>200081</v>
          </cell>
        </row>
        <row r="541">
          <cell r="A541">
            <v>200082</v>
          </cell>
        </row>
        <row r="542">
          <cell r="A542">
            <v>200083</v>
          </cell>
        </row>
        <row r="543">
          <cell r="A543">
            <v>200084</v>
          </cell>
        </row>
        <row r="544">
          <cell r="A544">
            <v>200085</v>
          </cell>
        </row>
        <row r="545">
          <cell r="A545">
            <v>200086</v>
          </cell>
        </row>
        <row r="546">
          <cell r="A546">
            <v>200088</v>
          </cell>
        </row>
        <row r="547">
          <cell r="A547">
            <v>200089</v>
          </cell>
        </row>
        <row r="548">
          <cell r="A548">
            <v>200090</v>
          </cell>
        </row>
        <row r="549">
          <cell r="A549">
            <v>200091</v>
          </cell>
        </row>
        <row r="550">
          <cell r="A550">
            <v>200092</v>
          </cell>
        </row>
        <row r="551">
          <cell r="A551">
            <v>200093</v>
          </cell>
        </row>
        <row r="552">
          <cell r="A552">
            <v>200094</v>
          </cell>
        </row>
        <row r="553">
          <cell r="A553">
            <v>200095</v>
          </cell>
        </row>
        <row r="554">
          <cell r="A554">
            <v>200096</v>
          </cell>
        </row>
        <row r="555">
          <cell r="A555">
            <v>200098</v>
          </cell>
        </row>
        <row r="556">
          <cell r="A556">
            <v>200099</v>
          </cell>
        </row>
        <row r="557">
          <cell r="A557">
            <v>200100</v>
          </cell>
        </row>
        <row r="558">
          <cell r="A558">
            <v>200101</v>
          </cell>
        </row>
        <row r="559">
          <cell r="A559">
            <v>200103</v>
          </cell>
        </row>
        <row r="560">
          <cell r="A560">
            <v>200104</v>
          </cell>
        </row>
        <row r="561">
          <cell r="A561">
            <v>200106</v>
          </cell>
        </row>
        <row r="562">
          <cell r="A562">
            <v>200107</v>
          </cell>
        </row>
        <row r="563">
          <cell r="A563">
            <v>200109</v>
          </cell>
        </row>
        <row r="564">
          <cell r="A564">
            <v>200110</v>
          </cell>
        </row>
        <row r="565">
          <cell r="A565">
            <v>200111</v>
          </cell>
        </row>
        <row r="566">
          <cell r="A566">
            <v>200113</v>
          </cell>
        </row>
        <row r="567">
          <cell r="A567">
            <v>200114</v>
          </cell>
        </row>
        <row r="568">
          <cell r="A568">
            <v>200115</v>
          </cell>
        </row>
        <row r="569">
          <cell r="A569">
            <v>200118</v>
          </cell>
        </row>
        <row r="570">
          <cell r="A570">
            <v>200119</v>
          </cell>
        </row>
        <row r="571">
          <cell r="A571">
            <v>200120</v>
          </cell>
        </row>
        <row r="572">
          <cell r="A572">
            <v>200124</v>
          </cell>
        </row>
        <row r="573">
          <cell r="A573">
            <v>200125</v>
          </cell>
        </row>
        <row r="574">
          <cell r="A574">
            <v>200126</v>
          </cell>
        </row>
        <row r="575">
          <cell r="A575">
            <v>200127</v>
          </cell>
        </row>
        <row r="576">
          <cell r="A576">
            <v>200128</v>
          </cell>
        </row>
        <row r="577">
          <cell r="A577">
            <v>200130</v>
          </cell>
        </row>
        <row r="578">
          <cell r="A578">
            <v>200134</v>
          </cell>
        </row>
        <row r="579">
          <cell r="A579">
            <v>200135</v>
          </cell>
        </row>
        <row r="580">
          <cell r="A580">
            <v>200137</v>
          </cell>
        </row>
        <row r="581">
          <cell r="A581">
            <v>200138</v>
          </cell>
        </row>
        <row r="582">
          <cell r="A582">
            <v>200139</v>
          </cell>
        </row>
        <row r="583">
          <cell r="A583">
            <v>200142</v>
          </cell>
        </row>
        <row r="584">
          <cell r="A584">
            <v>200143</v>
          </cell>
        </row>
        <row r="585">
          <cell r="A585">
            <v>200144</v>
          </cell>
        </row>
        <row r="586">
          <cell r="A586">
            <v>200145</v>
          </cell>
        </row>
        <row r="587">
          <cell r="A587">
            <v>200147</v>
          </cell>
        </row>
        <row r="588">
          <cell r="A588">
            <v>200148</v>
          </cell>
        </row>
        <row r="589">
          <cell r="A589">
            <v>200149</v>
          </cell>
        </row>
        <row r="590">
          <cell r="A590">
            <v>200151</v>
          </cell>
        </row>
        <row r="591">
          <cell r="A591">
            <v>200152</v>
          </cell>
        </row>
        <row r="592">
          <cell r="A592">
            <v>200153</v>
          </cell>
        </row>
        <row r="593">
          <cell r="A593">
            <v>200155</v>
          </cell>
        </row>
        <row r="594">
          <cell r="A594">
            <v>200156</v>
          </cell>
        </row>
        <row r="595">
          <cell r="A595">
            <v>200158</v>
          </cell>
        </row>
        <row r="596">
          <cell r="A596">
            <v>200159</v>
          </cell>
        </row>
        <row r="597">
          <cell r="A597">
            <v>200160</v>
          </cell>
        </row>
        <row r="598">
          <cell r="A598">
            <v>200163</v>
          </cell>
        </row>
        <row r="599">
          <cell r="A599">
            <v>200164</v>
          </cell>
        </row>
        <row r="600">
          <cell r="A600">
            <v>200165</v>
          </cell>
        </row>
        <row r="601">
          <cell r="A601">
            <v>200166</v>
          </cell>
        </row>
        <row r="602">
          <cell r="A602">
            <v>200167</v>
          </cell>
        </row>
        <row r="603">
          <cell r="A603">
            <v>200168</v>
          </cell>
        </row>
        <row r="604">
          <cell r="A604">
            <v>200170</v>
          </cell>
        </row>
        <row r="605">
          <cell r="A605">
            <v>200173</v>
          </cell>
        </row>
        <row r="606">
          <cell r="A606">
            <v>200175</v>
          </cell>
        </row>
        <row r="607">
          <cell r="A607">
            <v>200176</v>
          </cell>
        </row>
        <row r="608">
          <cell r="A608">
            <v>200177</v>
          </cell>
        </row>
        <row r="609">
          <cell r="A609">
            <v>200178</v>
          </cell>
        </row>
        <row r="610">
          <cell r="A610">
            <v>200179</v>
          </cell>
        </row>
        <row r="611">
          <cell r="A611">
            <v>200180</v>
          </cell>
        </row>
        <row r="612">
          <cell r="A612">
            <v>200182</v>
          </cell>
        </row>
        <row r="613">
          <cell r="A613">
            <v>200185</v>
          </cell>
        </row>
        <row r="614">
          <cell r="A614">
            <v>200186</v>
          </cell>
        </row>
        <row r="615">
          <cell r="A615">
            <v>200187</v>
          </cell>
        </row>
        <row r="616">
          <cell r="A616">
            <v>200188</v>
          </cell>
        </row>
        <row r="617">
          <cell r="A617">
            <v>200189</v>
          </cell>
        </row>
        <row r="618">
          <cell r="A618">
            <v>200190</v>
          </cell>
        </row>
        <row r="619">
          <cell r="A619">
            <v>200192</v>
          </cell>
        </row>
        <row r="620">
          <cell r="A620">
            <v>200195</v>
          </cell>
        </row>
        <row r="621">
          <cell r="A621">
            <v>200196</v>
          </cell>
        </row>
        <row r="622">
          <cell r="A622">
            <v>200197</v>
          </cell>
        </row>
        <row r="623">
          <cell r="A623">
            <v>200199</v>
          </cell>
        </row>
        <row r="624">
          <cell r="A624">
            <v>200200</v>
          </cell>
        </row>
        <row r="625">
          <cell r="A625">
            <v>200201</v>
          </cell>
        </row>
        <row r="626">
          <cell r="A626">
            <v>200202</v>
          </cell>
        </row>
        <row r="627">
          <cell r="A627">
            <v>200203</v>
          </cell>
        </row>
        <row r="628">
          <cell r="A628">
            <v>200204</v>
          </cell>
        </row>
        <row r="629">
          <cell r="A629">
            <v>200206</v>
          </cell>
        </row>
        <row r="630">
          <cell r="A630">
            <v>200209</v>
          </cell>
        </row>
        <row r="631">
          <cell r="A631">
            <v>200211</v>
          </cell>
        </row>
        <row r="632">
          <cell r="A632">
            <v>200213</v>
          </cell>
        </row>
        <row r="633">
          <cell r="A633">
            <v>200214</v>
          </cell>
        </row>
        <row r="634">
          <cell r="A634">
            <v>200215</v>
          </cell>
        </row>
        <row r="635">
          <cell r="A635">
            <v>200216</v>
          </cell>
        </row>
        <row r="636">
          <cell r="A636">
            <v>200217</v>
          </cell>
        </row>
        <row r="637">
          <cell r="A637">
            <v>200220</v>
          </cell>
        </row>
        <row r="638">
          <cell r="A638">
            <v>200221</v>
          </cell>
        </row>
        <row r="639">
          <cell r="A639">
            <v>200224</v>
          </cell>
        </row>
        <row r="640">
          <cell r="A640">
            <v>200225</v>
          </cell>
        </row>
        <row r="641">
          <cell r="A641">
            <v>200227</v>
          </cell>
        </row>
        <row r="642">
          <cell r="A642">
            <v>200228</v>
          </cell>
        </row>
        <row r="643">
          <cell r="A643">
            <v>200229</v>
          </cell>
        </row>
        <row r="644">
          <cell r="A644">
            <v>200230</v>
          </cell>
        </row>
        <row r="645">
          <cell r="A645">
            <v>200231</v>
          </cell>
        </row>
        <row r="646">
          <cell r="A646">
            <v>200236</v>
          </cell>
        </row>
        <row r="647">
          <cell r="A647">
            <v>200238</v>
          </cell>
        </row>
        <row r="648">
          <cell r="A648">
            <v>200239</v>
          </cell>
        </row>
        <row r="649">
          <cell r="A649">
            <v>200240</v>
          </cell>
        </row>
        <row r="650">
          <cell r="A650">
            <v>200245</v>
          </cell>
        </row>
        <row r="651">
          <cell r="A651">
            <v>200247</v>
          </cell>
        </row>
        <row r="652">
          <cell r="A652">
            <v>200248</v>
          </cell>
        </row>
        <row r="653">
          <cell r="A653">
            <v>200250</v>
          </cell>
        </row>
        <row r="654">
          <cell r="A654">
            <v>200251</v>
          </cell>
        </row>
        <row r="655">
          <cell r="A655">
            <v>200252</v>
          </cell>
        </row>
        <row r="656">
          <cell r="A656">
            <v>200253</v>
          </cell>
        </row>
        <row r="657">
          <cell r="A657">
            <v>200256</v>
          </cell>
        </row>
        <row r="658">
          <cell r="A658">
            <v>200258</v>
          </cell>
        </row>
        <row r="659">
          <cell r="A659">
            <v>200259</v>
          </cell>
        </row>
        <row r="660">
          <cell r="A660">
            <v>200260</v>
          </cell>
        </row>
        <row r="661">
          <cell r="A661">
            <v>200261</v>
          </cell>
        </row>
        <row r="662">
          <cell r="A662">
            <v>200264</v>
          </cell>
        </row>
        <row r="663">
          <cell r="A663">
            <v>200265</v>
          </cell>
        </row>
        <row r="664">
          <cell r="A664">
            <v>200266</v>
          </cell>
        </row>
        <row r="665">
          <cell r="A665">
            <v>200269</v>
          </cell>
        </row>
        <row r="666">
          <cell r="A666">
            <v>200270</v>
          </cell>
        </row>
        <row r="667">
          <cell r="A667">
            <v>200271</v>
          </cell>
        </row>
        <row r="668">
          <cell r="A668">
            <v>200272</v>
          </cell>
        </row>
        <row r="669">
          <cell r="A669">
            <v>200273</v>
          </cell>
        </row>
        <row r="670">
          <cell r="A670">
            <v>200276</v>
          </cell>
        </row>
        <row r="671">
          <cell r="A671">
            <v>200277</v>
          </cell>
        </row>
        <row r="672">
          <cell r="A672">
            <v>200278</v>
          </cell>
        </row>
        <row r="673">
          <cell r="A673">
            <v>200280</v>
          </cell>
        </row>
        <row r="674">
          <cell r="A674">
            <v>200281</v>
          </cell>
        </row>
        <row r="675">
          <cell r="A675">
            <v>200283</v>
          </cell>
        </row>
        <row r="676">
          <cell r="A676">
            <v>200286</v>
          </cell>
        </row>
        <row r="677">
          <cell r="A677">
            <v>200287</v>
          </cell>
        </row>
        <row r="678">
          <cell r="A678">
            <v>200288</v>
          </cell>
        </row>
        <row r="679">
          <cell r="A679">
            <v>200289</v>
          </cell>
        </row>
        <row r="680">
          <cell r="A680">
            <v>200290</v>
          </cell>
        </row>
        <row r="681">
          <cell r="A681">
            <v>200291</v>
          </cell>
        </row>
        <row r="682">
          <cell r="A682">
            <v>200292</v>
          </cell>
        </row>
        <row r="683">
          <cell r="A683">
            <v>200294</v>
          </cell>
        </row>
        <row r="684">
          <cell r="A684">
            <v>200297</v>
          </cell>
        </row>
        <row r="685">
          <cell r="A685">
            <v>200298</v>
          </cell>
        </row>
        <row r="686">
          <cell r="A686">
            <v>200299</v>
          </cell>
        </row>
        <row r="687">
          <cell r="A687">
            <v>200300</v>
          </cell>
        </row>
        <row r="688">
          <cell r="A688">
            <v>200301</v>
          </cell>
        </row>
        <row r="689">
          <cell r="A689">
            <v>200302</v>
          </cell>
        </row>
        <row r="690">
          <cell r="A690">
            <v>200303</v>
          </cell>
        </row>
        <row r="691">
          <cell r="A691">
            <v>200306</v>
          </cell>
        </row>
        <row r="692">
          <cell r="A692">
            <v>200308</v>
          </cell>
        </row>
        <row r="693">
          <cell r="A693">
            <v>200309</v>
          </cell>
        </row>
        <row r="694">
          <cell r="A694">
            <v>200312</v>
          </cell>
        </row>
        <row r="695">
          <cell r="A695">
            <v>200314</v>
          </cell>
        </row>
        <row r="696">
          <cell r="A696">
            <v>200315</v>
          </cell>
        </row>
        <row r="697">
          <cell r="A697">
            <v>200316</v>
          </cell>
        </row>
        <row r="698">
          <cell r="A698">
            <v>200317</v>
          </cell>
        </row>
        <row r="699">
          <cell r="A699">
            <v>200318</v>
          </cell>
        </row>
        <row r="700">
          <cell r="A700">
            <v>200319</v>
          </cell>
        </row>
        <row r="701">
          <cell r="A701">
            <v>200321</v>
          </cell>
        </row>
        <row r="702">
          <cell r="A702">
            <v>200322</v>
          </cell>
        </row>
        <row r="703">
          <cell r="A703">
            <v>200323</v>
          </cell>
        </row>
        <row r="704">
          <cell r="A704">
            <v>200324</v>
          </cell>
        </row>
        <row r="705">
          <cell r="A705">
            <v>200325</v>
          </cell>
        </row>
        <row r="706">
          <cell r="A706">
            <v>200326</v>
          </cell>
        </row>
        <row r="707">
          <cell r="A707">
            <v>200327</v>
          </cell>
        </row>
        <row r="708">
          <cell r="A708">
            <v>200328</v>
          </cell>
        </row>
        <row r="709">
          <cell r="A709">
            <v>200329</v>
          </cell>
        </row>
        <row r="710">
          <cell r="A710">
            <v>200330</v>
          </cell>
        </row>
        <row r="711">
          <cell r="A711">
            <v>200331</v>
          </cell>
        </row>
        <row r="712">
          <cell r="A712">
            <v>200332</v>
          </cell>
        </row>
        <row r="713">
          <cell r="A713">
            <v>200333</v>
          </cell>
        </row>
        <row r="714">
          <cell r="A714">
            <v>200334</v>
          </cell>
        </row>
        <row r="715">
          <cell r="A715">
            <v>200335</v>
          </cell>
        </row>
        <row r="716">
          <cell r="A716">
            <v>200336</v>
          </cell>
        </row>
        <row r="717">
          <cell r="A717">
            <v>200337</v>
          </cell>
        </row>
        <row r="718">
          <cell r="A718">
            <v>200338</v>
          </cell>
        </row>
        <row r="719">
          <cell r="A719">
            <v>200339</v>
          </cell>
        </row>
        <row r="720">
          <cell r="A720">
            <v>200340</v>
          </cell>
        </row>
        <row r="721">
          <cell r="A721">
            <v>200341</v>
          </cell>
        </row>
        <row r="722">
          <cell r="A722">
            <v>200342</v>
          </cell>
        </row>
        <row r="723">
          <cell r="A723">
            <v>200343</v>
          </cell>
        </row>
        <row r="724">
          <cell r="A724">
            <v>200344</v>
          </cell>
        </row>
        <row r="725">
          <cell r="A725">
            <v>200345</v>
          </cell>
        </row>
        <row r="726">
          <cell r="A726">
            <v>200346</v>
          </cell>
        </row>
        <row r="727">
          <cell r="A727">
            <v>200347</v>
          </cell>
        </row>
        <row r="728">
          <cell r="A728">
            <v>200349</v>
          </cell>
        </row>
        <row r="729">
          <cell r="A729">
            <v>200350</v>
          </cell>
        </row>
        <row r="730">
          <cell r="A730">
            <v>200353</v>
          </cell>
        </row>
        <row r="731">
          <cell r="A731">
            <v>200355</v>
          </cell>
        </row>
        <row r="732">
          <cell r="A732">
            <v>200356</v>
          </cell>
        </row>
        <row r="733">
          <cell r="A733">
            <v>200358</v>
          </cell>
        </row>
        <row r="734">
          <cell r="A734">
            <v>200360</v>
          </cell>
        </row>
        <row r="735">
          <cell r="A735">
            <v>200361</v>
          </cell>
        </row>
        <row r="736">
          <cell r="A736">
            <v>200362</v>
          </cell>
        </row>
        <row r="737">
          <cell r="A737">
            <v>200363</v>
          </cell>
        </row>
        <row r="738">
          <cell r="A738">
            <v>200364</v>
          </cell>
        </row>
        <row r="739">
          <cell r="A739">
            <v>200365</v>
          </cell>
        </row>
        <row r="740">
          <cell r="A740">
            <v>200366</v>
          </cell>
        </row>
        <row r="741">
          <cell r="A741">
            <v>200368</v>
          </cell>
        </row>
        <row r="742">
          <cell r="A742">
            <v>200369</v>
          </cell>
        </row>
        <row r="743">
          <cell r="A743">
            <v>200370</v>
          </cell>
        </row>
        <row r="744">
          <cell r="A744">
            <v>200371</v>
          </cell>
        </row>
        <row r="745">
          <cell r="A745">
            <v>200372</v>
          </cell>
        </row>
        <row r="746">
          <cell r="A746">
            <v>200373</v>
          </cell>
        </row>
        <row r="747">
          <cell r="A747">
            <v>200374</v>
          </cell>
        </row>
        <row r="748">
          <cell r="A748">
            <v>200375</v>
          </cell>
        </row>
        <row r="749">
          <cell r="A749">
            <v>200376</v>
          </cell>
        </row>
        <row r="750">
          <cell r="A750">
            <v>200378</v>
          </cell>
        </row>
        <row r="751">
          <cell r="A751">
            <v>200379</v>
          </cell>
        </row>
        <row r="752">
          <cell r="A752">
            <v>200381</v>
          </cell>
        </row>
        <row r="753">
          <cell r="A753">
            <v>200383</v>
          </cell>
        </row>
        <row r="754">
          <cell r="A754">
            <v>200384</v>
          </cell>
        </row>
        <row r="755">
          <cell r="A755">
            <v>200385</v>
          </cell>
        </row>
        <row r="756">
          <cell r="A756">
            <v>200386</v>
          </cell>
        </row>
        <row r="757">
          <cell r="A757">
            <v>200387</v>
          </cell>
        </row>
        <row r="758">
          <cell r="A758">
            <v>200388</v>
          </cell>
        </row>
        <row r="759">
          <cell r="A759">
            <v>200389</v>
          </cell>
        </row>
        <row r="760">
          <cell r="A760">
            <v>200390</v>
          </cell>
        </row>
        <row r="761">
          <cell r="A761">
            <v>200393</v>
          </cell>
        </row>
        <row r="762">
          <cell r="A762">
            <v>200394</v>
          </cell>
        </row>
        <row r="763">
          <cell r="A763">
            <v>200395</v>
          </cell>
        </row>
        <row r="764">
          <cell r="A764">
            <v>200396</v>
          </cell>
        </row>
        <row r="765">
          <cell r="A765">
            <v>200397</v>
          </cell>
        </row>
        <row r="766">
          <cell r="A766">
            <v>200401</v>
          </cell>
        </row>
        <row r="767">
          <cell r="A767">
            <v>200402</v>
          </cell>
        </row>
        <row r="768">
          <cell r="A768">
            <v>200405</v>
          </cell>
        </row>
        <row r="769">
          <cell r="A769">
            <v>200406</v>
          </cell>
        </row>
        <row r="770">
          <cell r="A770">
            <v>200407</v>
          </cell>
        </row>
        <row r="771">
          <cell r="A771">
            <v>200408</v>
          </cell>
        </row>
        <row r="772">
          <cell r="A772">
            <v>200410</v>
          </cell>
        </row>
        <row r="773">
          <cell r="A773">
            <v>200411</v>
          </cell>
        </row>
        <row r="774">
          <cell r="A774">
            <v>200412</v>
          </cell>
        </row>
        <row r="775">
          <cell r="A775">
            <v>200414</v>
          </cell>
        </row>
        <row r="776">
          <cell r="A776">
            <v>200415</v>
          </cell>
        </row>
        <row r="777">
          <cell r="A777">
            <v>200416</v>
          </cell>
        </row>
        <row r="778">
          <cell r="A778">
            <v>200418</v>
          </cell>
        </row>
        <row r="779">
          <cell r="A779">
            <v>200421</v>
          </cell>
        </row>
        <row r="780">
          <cell r="A780">
            <v>200422</v>
          </cell>
        </row>
        <row r="781">
          <cell r="A781">
            <v>200424</v>
          </cell>
        </row>
        <row r="782">
          <cell r="A782">
            <v>200427</v>
          </cell>
        </row>
        <row r="783">
          <cell r="A783">
            <v>200428</v>
          </cell>
        </row>
        <row r="784">
          <cell r="A784">
            <v>200430</v>
          </cell>
        </row>
        <row r="785">
          <cell r="A785">
            <v>200431</v>
          </cell>
        </row>
        <row r="786">
          <cell r="A786">
            <v>200433</v>
          </cell>
        </row>
        <row r="787">
          <cell r="A787">
            <v>200436</v>
          </cell>
        </row>
        <row r="788">
          <cell r="A788">
            <v>200437</v>
          </cell>
        </row>
        <row r="789">
          <cell r="A789">
            <v>200438</v>
          </cell>
        </row>
        <row r="790">
          <cell r="A790">
            <v>200440</v>
          </cell>
        </row>
        <row r="791">
          <cell r="A791">
            <v>200443</v>
          </cell>
        </row>
        <row r="792">
          <cell r="A792">
            <v>200444</v>
          </cell>
        </row>
        <row r="793">
          <cell r="A793">
            <v>200446</v>
          </cell>
        </row>
        <row r="794">
          <cell r="A794">
            <v>200448</v>
          </cell>
        </row>
        <row r="795">
          <cell r="A795">
            <v>200449</v>
          </cell>
        </row>
        <row r="796">
          <cell r="A796">
            <v>200450</v>
          </cell>
        </row>
        <row r="797">
          <cell r="A797">
            <v>200451</v>
          </cell>
        </row>
        <row r="798">
          <cell r="A798">
            <v>200452</v>
          </cell>
        </row>
        <row r="799">
          <cell r="A799">
            <v>200453</v>
          </cell>
        </row>
        <row r="800">
          <cell r="A800">
            <v>200455</v>
          </cell>
        </row>
        <row r="801">
          <cell r="A801">
            <v>200456</v>
          </cell>
        </row>
        <row r="802">
          <cell r="A802">
            <v>200457</v>
          </cell>
        </row>
        <row r="803">
          <cell r="A803">
            <v>200459</v>
          </cell>
        </row>
        <row r="804">
          <cell r="A804">
            <v>200460</v>
          </cell>
        </row>
        <row r="805">
          <cell r="A805">
            <v>200462</v>
          </cell>
        </row>
        <row r="806">
          <cell r="A806">
            <v>200463</v>
          </cell>
        </row>
        <row r="807">
          <cell r="A807">
            <v>200464</v>
          </cell>
        </row>
        <row r="808">
          <cell r="A808">
            <v>200465</v>
          </cell>
        </row>
        <row r="809">
          <cell r="A809">
            <v>200466</v>
          </cell>
        </row>
        <row r="810">
          <cell r="A810">
            <v>200467</v>
          </cell>
        </row>
        <row r="811">
          <cell r="A811">
            <v>200469</v>
          </cell>
        </row>
        <row r="812">
          <cell r="A812">
            <v>200470</v>
          </cell>
        </row>
        <row r="813">
          <cell r="A813">
            <v>200471</v>
          </cell>
        </row>
        <row r="814">
          <cell r="A814">
            <v>200472</v>
          </cell>
        </row>
        <row r="815">
          <cell r="A815">
            <v>200473</v>
          </cell>
        </row>
        <row r="816">
          <cell r="A816">
            <v>200474</v>
          </cell>
        </row>
        <row r="817">
          <cell r="A817">
            <v>200475</v>
          </cell>
        </row>
        <row r="818">
          <cell r="A818">
            <v>200476</v>
          </cell>
        </row>
        <row r="819">
          <cell r="A819">
            <v>200477</v>
          </cell>
        </row>
        <row r="820">
          <cell r="A820">
            <v>200478</v>
          </cell>
        </row>
        <row r="821">
          <cell r="A821">
            <v>200479</v>
          </cell>
        </row>
        <row r="822">
          <cell r="A822">
            <v>200480</v>
          </cell>
        </row>
        <row r="823">
          <cell r="A823">
            <v>200483</v>
          </cell>
        </row>
        <row r="824">
          <cell r="A824">
            <v>200484</v>
          </cell>
        </row>
        <row r="825">
          <cell r="A825">
            <v>200487</v>
          </cell>
        </row>
        <row r="826">
          <cell r="A826">
            <v>200488</v>
          </cell>
        </row>
        <row r="827">
          <cell r="A827">
            <v>200489</v>
          </cell>
        </row>
        <row r="828">
          <cell r="A828">
            <v>200491</v>
          </cell>
        </row>
        <row r="829">
          <cell r="A829">
            <v>200492</v>
          </cell>
        </row>
        <row r="830">
          <cell r="A830">
            <v>200494</v>
          </cell>
        </row>
        <row r="831">
          <cell r="A831">
            <v>200495</v>
          </cell>
        </row>
        <row r="832">
          <cell r="A832">
            <v>200496</v>
          </cell>
        </row>
        <row r="833">
          <cell r="A833">
            <v>200497</v>
          </cell>
        </row>
        <row r="834">
          <cell r="A834">
            <v>200498</v>
          </cell>
        </row>
        <row r="835">
          <cell r="A835">
            <v>200499</v>
          </cell>
        </row>
        <row r="836">
          <cell r="A836">
            <v>200500</v>
          </cell>
        </row>
        <row r="837">
          <cell r="A837">
            <v>200501</v>
          </cell>
        </row>
        <row r="838">
          <cell r="A838">
            <v>200502</v>
          </cell>
        </row>
        <row r="839">
          <cell r="A839">
            <v>200504</v>
          </cell>
        </row>
        <row r="840">
          <cell r="A840">
            <v>200505</v>
          </cell>
        </row>
        <row r="841">
          <cell r="A841">
            <v>200506</v>
          </cell>
        </row>
        <row r="842">
          <cell r="A842">
            <v>200507</v>
          </cell>
        </row>
        <row r="843">
          <cell r="A843">
            <v>200509</v>
          </cell>
        </row>
        <row r="844">
          <cell r="A844">
            <v>200511</v>
          </cell>
        </row>
        <row r="845">
          <cell r="A845">
            <v>200512</v>
          </cell>
        </row>
        <row r="846">
          <cell r="A846">
            <v>200513</v>
          </cell>
        </row>
        <row r="847">
          <cell r="A847">
            <v>200514</v>
          </cell>
        </row>
        <row r="848">
          <cell r="A848">
            <v>200515</v>
          </cell>
        </row>
        <row r="849">
          <cell r="A849">
            <v>200517</v>
          </cell>
        </row>
        <row r="850">
          <cell r="A850">
            <v>200520</v>
          </cell>
        </row>
        <row r="851">
          <cell r="A851">
            <v>200522</v>
          </cell>
        </row>
        <row r="852">
          <cell r="A852">
            <v>200523</v>
          </cell>
        </row>
        <row r="853">
          <cell r="A853">
            <v>200525</v>
          </cell>
        </row>
        <row r="854">
          <cell r="A854">
            <v>200527</v>
          </cell>
        </row>
        <row r="855">
          <cell r="A855">
            <v>200528</v>
          </cell>
        </row>
        <row r="856">
          <cell r="A856">
            <v>200529</v>
          </cell>
        </row>
        <row r="857">
          <cell r="A857">
            <v>200530</v>
          </cell>
        </row>
        <row r="858">
          <cell r="A858">
            <v>200532</v>
          </cell>
        </row>
        <row r="859">
          <cell r="A859">
            <v>200533</v>
          </cell>
        </row>
        <row r="860">
          <cell r="A860">
            <v>200535</v>
          </cell>
        </row>
        <row r="861">
          <cell r="A861">
            <v>200536</v>
          </cell>
        </row>
        <row r="862">
          <cell r="A862">
            <v>200537</v>
          </cell>
        </row>
        <row r="863">
          <cell r="A863">
            <v>200540</v>
          </cell>
        </row>
        <row r="864">
          <cell r="A864">
            <v>200542</v>
          </cell>
        </row>
        <row r="865">
          <cell r="A865">
            <v>200543</v>
          </cell>
        </row>
        <row r="866">
          <cell r="A866">
            <v>200544</v>
          </cell>
        </row>
        <row r="867">
          <cell r="A867">
            <v>200546</v>
          </cell>
        </row>
        <row r="868">
          <cell r="A868">
            <v>200547</v>
          </cell>
        </row>
        <row r="869">
          <cell r="A869">
            <v>200549</v>
          </cell>
        </row>
        <row r="870">
          <cell r="A870">
            <v>200553</v>
          </cell>
        </row>
        <row r="871">
          <cell r="A871">
            <v>200554</v>
          </cell>
        </row>
        <row r="872">
          <cell r="A872">
            <v>200555</v>
          </cell>
        </row>
        <row r="873">
          <cell r="A873">
            <v>200556</v>
          </cell>
        </row>
        <row r="874">
          <cell r="A874">
            <v>200557</v>
          </cell>
        </row>
        <row r="875">
          <cell r="A875">
            <v>200558</v>
          </cell>
        </row>
        <row r="876">
          <cell r="A876">
            <v>200559</v>
          </cell>
        </row>
        <row r="877">
          <cell r="A877">
            <v>200560</v>
          </cell>
        </row>
        <row r="878">
          <cell r="A878">
            <v>200561</v>
          </cell>
        </row>
        <row r="879">
          <cell r="A879">
            <v>200562</v>
          </cell>
        </row>
        <row r="880">
          <cell r="A880">
            <v>200563</v>
          </cell>
        </row>
        <row r="881">
          <cell r="A881">
            <v>200565</v>
          </cell>
        </row>
        <row r="882">
          <cell r="A882">
            <v>200566</v>
          </cell>
        </row>
        <row r="883">
          <cell r="A883">
            <v>200567</v>
          </cell>
        </row>
        <row r="884">
          <cell r="A884">
            <v>200568</v>
          </cell>
        </row>
        <row r="885">
          <cell r="A885">
            <v>200570</v>
          </cell>
        </row>
        <row r="886">
          <cell r="A886">
            <v>200572</v>
          </cell>
        </row>
        <row r="887">
          <cell r="A887">
            <v>200573</v>
          </cell>
        </row>
        <row r="888">
          <cell r="A888">
            <v>200574</v>
          </cell>
        </row>
        <row r="889">
          <cell r="A889">
            <v>200576</v>
          </cell>
        </row>
        <row r="890">
          <cell r="A890">
            <v>200578</v>
          </cell>
        </row>
        <row r="891">
          <cell r="A891">
            <v>200580</v>
          </cell>
        </row>
        <row r="892">
          <cell r="A892">
            <v>200581</v>
          </cell>
        </row>
        <row r="893">
          <cell r="A893">
            <v>200582</v>
          </cell>
        </row>
        <row r="894">
          <cell r="A894">
            <v>200583</v>
          </cell>
        </row>
        <row r="895">
          <cell r="A895">
            <v>200584</v>
          </cell>
        </row>
        <row r="896">
          <cell r="A896">
            <v>200587</v>
          </cell>
        </row>
        <row r="897">
          <cell r="A897">
            <v>200589</v>
          </cell>
        </row>
        <row r="898">
          <cell r="A898">
            <v>200592</v>
          </cell>
        </row>
        <row r="899">
          <cell r="A899">
            <v>200593</v>
          </cell>
        </row>
        <row r="900">
          <cell r="A900">
            <v>200596</v>
          </cell>
        </row>
        <row r="901">
          <cell r="A901">
            <v>200597</v>
          </cell>
        </row>
        <row r="902">
          <cell r="A902">
            <v>200599</v>
          </cell>
        </row>
        <row r="903">
          <cell r="A903">
            <v>200600</v>
          </cell>
        </row>
        <row r="904">
          <cell r="A904">
            <v>200602</v>
          </cell>
        </row>
        <row r="905">
          <cell r="A905">
            <v>200603</v>
          </cell>
        </row>
        <row r="906">
          <cell r="A906">
            <v>200604</v>
          </cell>
        </row>
        <row r="907">
          <cell r="A907">
            <v>200605</v>
          </cell>
        </row>
        <row r="908">
          <cell r="A908">
            <v>200608</v>
          </cell>
        </row>
        <row r="909">
          <cell r="A909">
            <v>200609</v>
          </cell>
        </row>
        <row r="910">
          <cell r="A910">
            <v>200612</v>
          </cell>
        </row>
        <row r="911">
          <cell r="A911">
            <v>200613</v>
          </cell>
        </row>
        <row r="912">
          <cell r="A912">
            <v>200615</v>
          </cell>
        </row>
        <row r="913">
          <cell r="A913">
            <v>200616</v>
          </cell>
        </row>
        <row r="914">
          <cell r="A914">
            <v>200618</v>
          </cell>
        </row>
        <row r="915">
          <cell r="A915">
            <v>200620</v>
          </cell>
        </row>
        <row r="916">
          <cell r="A916">
            <v>200621</v>
          </cell>
        </row>
        <row r="917">
          <cell r="A917">
            <v>200624</v>
          </cell>
        </row>
        <row r="918">
          <cell r="A918">
            <v>200625</v>
          </cell>
        </row>
        <row r="919">
          <cell r="A919">
            <v>200626</v>
          </cell>
        </row>
        <row r="920">
          <cell r="A920">
            <v>200627</v>
          </cell>
        </row>
        <row r="921">
          <cell r="A921">
            <v>200629</v>
          </cell>
        </row>
        <row r="922">
          <cell r="A922">
            <v>200630</v>
          </cell>
        </row>
        <row r="923">
          <cell r="A923">
            <v>200631</v>
          </cell>
        </row>
        <row r="924">
          <cell r="A924">
            <v>200632</v>
          </cell>
        </row>
        <row r="925">
          <cell r="A925">
            <v>200633</v>
          </cell>
        </row>
        <row r="926">
          <cell r="A926">
            <v>200637</v>
          </cell>
        </row>
        <row r="927">
          <cell r="A927">
            <v>200638</v>
          </cell>
        </row>
        <row r="928">
          <cell r="A928">
            <v>200812</v>
          </cell>
        </row>
        <row r="929">
          <cell r="A929">
            <v>200813</v>
          </cell>
        </row>
        <row r="930">
          <cell r="A930">
            <v>200814</v>
          </cell>
        </row>
        <row r="931">
          <cell r="A931">
            <v>200815</v>
          </cell>
        </row>
        <row r="932">
          <cell r="A932">
            <v>200816</v>
          </cell>
        </row>
        <row r="933">
          <cell r="A933">
            <v>200818</v>
          </cell>
        </row>
        <row r="934">
          <cell r="A934">
            <v>200819</v>
          </cell>
        </row>
        <row r="935">
          <cell r="A935">
            <v>200821</v>
          </cell>
        </row>
        <row r="936">
          <cell r="A936">
            <v>200822</v>
          </cell>
        </row>
        <row r="937">
          <cell r="A937">
            <v>200823</v>
          </cell>
        </row>
        <row r="938">
          <cell r="A938">
            <v>200824</v>
          </cell>
        </row>
        <row r="939">
          <cell r="A939">
            <v>200825</v>
          </cell>
        </row>
        <row r="940">
          <cell r="A940">
            <v>200826</v>
          </cell>
        </row>
        <row r="941">
          <cell r="A941">
            <v>200827</v>
          </cell>
        </row>
        <row r="942">
          <cell r="A942">
            <v>200828</v>
          </cell>
        </row>
        <row r="943">
          <cell r="A943">
            <v>200830</v>
          </cell>
        </row>
        <row r="944">
          <cell r="A944">
            <v>200831</v>
          </cell>
        </row>
        <row r="945">
          <cell r="A945">
            <v>200832</v>
          </cell>
        </row>
        <row r="946">
          <cell r="A946">
            <v>200833</v>
          </cell>
        </row>
        <row r="947">
          <cell r="A947">
            <v>200836</v>
          </cell>
        </row>
        <row r="948">
          <cell r="A948">
            <v>200847</v>
          </cell>
        </row>
        <row r="949">
          <cell r="A949">
            <v>200848</v>
          </cell>
        </row>
        <row r="950">
          <cell r="A950">
            <v>200849</v>
          </cell>
        </row>
        <row r="951">
          <cell r="A951">
            <v>200850</v>
          </cell>
        </row>
        <row r="952">
          <cell r="A952">
            <v>200852</v>
          </cell>
        </row>
        <row r="953">
          <cell r="A953">
            <v>200853</v>
          </cell>
        </row>
        <row r="954">
          <cell r="A954">
            <v>200858</v>
          </cell>
        </row>
        <row r="955">
          <cell r="A955">
            <v>200859</v>
          </cell>
        </row>
        <row r="956">
          <cell r="A956">
            <v>200860</v>
          </cell>
        </row>
        <row r="957">
          <cell r="A957">
            <v>200861</v>
          </cell>
        </row>
        <row r="958">
          <cell r="A958">
            <v>200863</v>
          </cell>
        </row>
        <row r="959">
          <cell r="A959">
            <v>200864</v>
          </cell>
        </row>
        <row r="960">
          <cell r="A960">
            <v>200866</v>
          </cell>
        </row>
        <row r="961">
          <cell r="A961">
            <v>200867</v>
          </cell>
        </row>
        <row r="962">
          <cell r="A962">
            <v>200868</v>
          </cell>
        </row>
        <row r="963">
          <cell r="A963">
            <v>200870</v>
          </cell>
        </row>
        <row r="964">
          <cell r="A964">
            <v>200871</v>
          </cell>
        </row>
        <row r="965">
          <cell r="A965">
            <v>200873</v>
          </cell>
        </row>
        <row r="966">
          <cell r="A966">
            <v>200874</v>
          </cell>
        </row>
        <row r="967">
          <cell r="A967">
            <v>200875</v>
          </cell>
        </row>
        <row r="968">
          <cell r="A968">
            <v>200876</v>
          </cell>
        </row>
        <row r="969">
          <cell r="A969">
            <v>200878</v>
          </cell>
        </row>
        <row r="970">
          <cell r="A970">
            <v>200879</v>
          </cell>
        </row>
        <row r="971">
          <cell r="A971">
            <v>200880</v>
          </cell>
        </row>
        <row r="972">
          <cell r="A972">
            <v>200882</v>
          </cell>
        </row>
        <row r="973">
          <cell r="A973">
            <v>200891</v>
          </cell>
        </row>
        <row r="974">
          <cell r="A974">
            <v>200892</v>
          </cell>
        </row>
        <row r="975">
          <cell r="A975">
            <v>200893</v>
          </cell>
        </row>
        <row r="976">
          <cell r="A976">
            <v>200894</v>
          </cell>
        </row>
        <row r="977">
          <cell r="A977">
            <v>200896</v>
          </cell>
        </row>
        <row r="978">
          <cell r="A978">
            <v>200898</v>
          </cell>
        </row>
        <row r="979">
          <cell r="A979">
            <v>200901</v>
          </cell>
        </row>
        <row r="980">
          <cell r="A980">
            <v>200902</v>
          </cell>
        </row>
        <row r="981">
          <cell r="A981">
            <v>200903</v>
          </cell>
        </row>
        <row r="982">
          <cell r="A982">
            <v>200904</v>
          </cell>
        </row>
        <row r="983">
          <cell r="A983">
            <v>200905</v>
          </cell>
        </row>
        <row r="984">
          <cell r="A984">
            <v>200908</v>
          </cell>
        </row>
        <row r="985">
          <cell r="A985">
            <v>200910</v>
          </cell>
        </row>
        <row r="986">
          <cell r="A986">
            <v>200911</v>
          </cell>
        </row>
        <row r="987">
          <cell r="A987">
            <v>200912</v>
          </cell>
        </row>
        <row r="988">
          <cell r="A988">
            <v>200914</v>
          </cell>
        </row>
        <row r="989">
          <cell r="A989">
            <v>200916</v>
          </cell>
        </row>
        <row r="990">
          <cell r="A990">
            <v>200917</v>
          </cell>
        </row>
        <row r="991">
          <cell r="A991">
            <v>200919</v>
          </cell>
        </row>
        <row r="992">
          <cell r="A992">
            <v>200920</v>
          </cell>
        </row>
        <row r="993">
          <cell r="A993">
            <v>200921</v>
          </cell>
        </row>
        <row r="994">
          <cell r="A994">
            <v>200924</v>
          </cell>
        </row>
        <row r="995">
          <cell r="A995">
            <v>200935</v>
          </cell>
        </row>
        <row r="996">
          <cell r="A996">
            <v>200936</v>
          </cell>
        </row>
        <row r="997">
          <cell r="A997">
            <v>200938</v>
          </cell>
        </row>
        <row r="998">
          <cell r="A998">
            <v>200939</v>
          </cell>
        </row>
        <row r="999">
          <cell r="A999">
            <v>200943</v>
          </cell>
        </row>
        <row r="1000">
          <cell r="A1000">
            <v>200944</v>
          </cell>
        </row>
        <row r="1001">
          <cell r="A1001">
            <v>200945</v>
          </cell>
        </row>
        <row r="1002">
          <cell r="A1002">
            <v>200949</v>
          </cell>
        </row>
        <row r="1003">
          <cell r="A1003">
            <v>200950</v>
          </cell>
        </row>
        <row r="1004">
          <cell r="A1004">
            <v>200951</v>
          </cell>
        </row>
        <row r="1005">
          <cell r="A1005">
            <v>200952</v>
          </cell>
        </row>
        <row r="1006">
          <cell r="A1006">
            <v>200954</v>
          </cell>
        </row>
        <row r="1007">
          <cell r="A1007">
            <v>200955</v>
          </cell>
        </row>
        <row r="1008">
          <cell r="A1008">
            <v>200956</v>
          </cell>
        </row>
        <row r="1009">
          <cell r="A1009">
            <v>200957</v>
          </cell>
        </row>
        <row r="1010">
          <cell r="A1010">
            <v>200959</v>
          </cell>
        </row>
        <row r="1011">
          <cell r="A1011">
            <v>200961</v>
          </cell>
        </row>
        <row r="1012">
          <cell r="A1012">
            <v>200962</v>
          </cell>
        </row>
        <row r="1013">
          <cell r="A1013">
            <v>200963</v>
          </cell>
        </row>
        <row r="1014">
          <cell r="A1014">
            <v>200964</v>
          </cell>
        </row>
        <row r="1015">
          <cell r="A1015">
            <v>200968</v>
          </cell>
        </row>
        <row r="1016">
          <cell r="A1016">
            <v>200969</v>
          </cell>
        </row>
        <row r="1017">
          <cell r="A1017">
            <v>200970</v>
          </cell>
        </row>
        <row r="1018">
          <cell r="A1018">
            <v>200973</v>
          </cell>
        </row>
        <row r="1019">
          <cell r="A1019">
            <v>200974</v>
          </cell>
        </row>
        <row r="1020">
          <cell r="A1020">
            <v>200975</v>
          </cell>
        </row>
        <row r="1021">
          <cell r="A1021">
            <v>200976</v>
          </cell>
        </row>
        <row r="1022">
          <cell r="A1022">
            <v>200977</v>
          </cell>
        </row>
        <row r="1023">
          <cell r="A1023">
            <v>200982</v>
          </cell>
        </row>
        <row r="1024">
          <cell r="A1024">
            <v>200983</v>
          </cell>
        </row>
        <row r="1025">
          <cell r="A1025">
            <v>200985</v>
          </cell>
        </row>
        <row r="1026">
          <cell r="A1026">
            <v>200986</v>
          </cell>
        </row>
        <row r="1027">
          <cell r="A1027">
            <v>200987</v>
          </cell>
        </row>
        <row r="1028">
          <cell r="A1028">
            <v>200988</v>
          </cell>
        </row>
        <row r="1029">
          <cell r="A1029">
            <v>200989</v>
          </cell>
        </row>
        <row r="1030">
          <cell r="A1030">
            <v>200991</v>
          </cell>
        </row>
        <row r="1031">
          <cell r="A1031">
            <v>200992</v>
          </cell>
        </row>
        <row r="1032">
          <cell r="A1032">
            <v>200993</v>
          </cell>
        </row>
        <row r="1033">
          <cell r="A1033">
            <v>200995</v>
          </cell>
        </row>
        <row r="1034">
          <cell r="A1034">
            <v>200997</v>
          </cell>
        </row>
        <row r="1035">
          <cell r="A1035">
            <v>201008</v>
          </cell>
        </row>
        <row r="1036">
          <cell r="A1036">
            <v>201009</v>
          </cell>
        </row>
        <row r="1037">
          <cell r="A1037">
            <v>201010</v>
          </cell>
        </row>
        <row r="1038">
          <cell r="A1038">
            <v>201011</v>
          </cell>
        </row>
        <row r="1039">
          <cell r="A1039">
            <v>201014</v>
          </cell>
        </row>
        <row r="1040">
          <cell r="A1040">
            <v>201015</v>
          </cell>
        </row>
        <row r="1041">
          <cell r="A1041">
            <v>201017</v>
          </cell>
        </row>
        <row r="1042">
          <cell r="A1042">
            <v>201019</v>
          </cell>
        </row>
        <row r="1043">
          <cell r="A1043">
            <v>201022</v>
          </cell>
        </row>
        <row r="1044">
          <cell r="A1044">
            <v>201023</v>
          </cell>
        </row>
        <row r="1045">
          <cell r="A1045">
            <v>201024</v>
          </cell>
        </row>
        <row r="1046">
          <cell r="A1046">
            <v>201030</v>
          </cell>
        </row>
        <row r="1047">
          <cell r="A1047">
            <v>201031</v>
          </cell>
        </row>
        <row r="1048">
          <cell r="A1048">
            <v>201033</v>
          </cell>
        </row>
        <row r="1049">
          <cell r="A1049">
            <v>201034</v>
          </cell>
        </row>
        <row r="1050">
          <cell r="A1050">
            <v>201036</v>
          </cell>
        </row>
        <row r="1051">
          <cell r="A1051">
            <v>201039</v>
          </cell>
        </row>
        <row r="1052">
          <cell r="A1052">
            <v>201041</v>
          </cell>
        </row>
        <row r="1053">
          <cell r="A1053">
            <v>201046</v>
          </cell>
        </row>
        <row r="1054">
          <cell r="A1054">
            <v>201049</v>
          </cell>
        </row>
        <row r="1055">
          <cell r="A1055">
            <v>201050</v>
          </cell>
        </row>
        <row r="1056">
          <cell r="A1056">
            <v>201052</v>
          </cell>
        </row>
        <row r="1057">
          <cell r="A1057">
            <v>201053</v>
          </cell>
        </row>
        <row r="1058">
          <cell r="A1058">
            <v>201056</v>
          </cell>
        </row>
        <row r="1059">
          <cell r="A1059">
            <v>201058</v>
          </cell>
        </row>
        <row r="1060">
          <cell r="A1060">
            <v>201059</v>
          </cell>
        </row>
        <row r="1061">
          <cell r="A1061">
            <v>201061</v>
          </cell>
        </row>
        <row r="1062">
          <cell r="A1062">
            <v>201062</v>
          </cell>
        </row>
        <row r="1063">
          <cell r="A1063">
            <v>201063</v>
          </cell>
        </row>
        <row r="1064">
          <cell r="A1064">
            <v>201064</v>
          </cell>
        </row>
        <row r="1065">
          <cell r="A1065">
            <v>201065</v>
          </cell>
        </row>
        <row r="1066">
          <cell r="A1066">
            <v>201066</v>
          </cell>
        </row>
        <row r="1067">
          <cell r="A1067">
            <v>201067</v>
          </cell>
        </row>
        <row r="1068">
          <cell r="A1068">
            <v>201068</v>
          </cell>
        </row>
        <row r="1069">
          <cell r="A1069">
            <v>201069</v>
          </cell>
        </row>
        <row r="1070">
          <cell r="A1070">
            <v>201070</v>
          </cell>
        </row>
        <row r="1071">
          <cell r="A1071">
            <v>201071</v>
          </cell>
        </row>
        <row r="1072">
          <cell r="A1072">
            <v>201072</v>
          </cell>
        </row>
        <row r="1073">
          <cell r="A1073">
            <v>201075</v>
          </cell>
        </row>
        <row r="1074">
          <cell r="A1074">
            <v>201076</v>
          </cell>
        </row>
        <row r="1075">
          <cell r="A1075">
            <v>201077</v>
          </cell>
        </row>
        <row r="1076">
          <cell r="A1076">
            <v>201079</v>
          </cell>
        </row>
        <row r="1077">
          <cell r="A1077">
            <v>201080</v>
          </cell>
        </row>
        <row r="1078">
          <cell r="A1078">
            <v>201081</v>
          </cell>
        </row>
        <row r="1079">
          <cell r="A1079">
            <v>201082</v>
          </cell>
        </row>
        <row r="1080">
          <cell r="A1080">
            <v>201083</v>
          </cell>
        </row>
        <row r="1081">
          <cell r="A1081">
            <v>201086</v>
          </cell>
        </row>
        <row r="1082">
          <cell r="A1082">
            <v>201088</v>
          </cell>
        </row>
        <row r="1083">
          <cell r="A1083">
            <v>201089</v>
          </cell>
        </row>
        <row r="1084">
          <cell r="A1084">
            <v>201090</v>
          </cell>
        </row>
        <row r="1085">
          <cell r="A1085">
            <v>201095</v>
          </cell>
        </row>
        <row r="1086">
          <cell r="A1086">
            <v>201096</v>
          </cell>
        </row>
        <row r="1087">
          <cell r="A1087">
            <v>201097</v>
          </cell>
        </row>
        <row r="1088">
          <cell r="A1088">
            <v>201099</v>
          </cell>
        </row>
        <row r="1089">
          <cell r="A1089">
            <v>201100</v>
          </cell>
        </row>
        <row r="1090">
          <cell r="A1090">
            <v>201101</v>
          </cell>
        </row>
        <row r="1091">
          <cell r="A1091">
            <v>201104</v>
          </cell>
        </row>
        <row r="1092">
          <cell r="A1092">
            <v>201105</v>
          </cell>
        </row>
        <row r="1093">
          <cell r="A1093">
            <v>201106</v>
          </cell>
        </row>
        <row r="1094">
          <cell r="A1094">
            <v>201107</v>
          </cell>
        </row>
        <row r="1095">
          <cell r="A1095">
            <v>201108</v>
          </cell>
        </row>
        <row r="1096">
          <cell r="A1096">
            <v>201110</v>
          </cell>
        </row>
        <row r="1097">
          <cell r="A1097">
            <v>201112</v>
          </cell>
        </row>
        <row r="1098">
          <cell r="A1098">
            <v>201114</v>
          </cell>
        </row>
        <row r="1099">
          <cell r="A1099">
            <v>201115</v>
          </cell>
        </row>
        <row r="1100">
          <cell r="A1100">
            <v>201116</v>
          </cell>
        </row>
        <row r="1101">
          <cell r="A1101">
            <v>201118</v>
          </cell>
        </row>
        <row r="1102">
          <cell r="A1102">
            <v>201119</v>
          </cell>
        </row>
        <row r="1103">
          <cell r="A1103">
            <v>201121</v>
          </cell>
        </row>
        <row r="1104">
          <cell r="A1104">
            <v>201122</v>
          </cell>
        </row>
        <row r="1105">
          <cell r="A1105">
            <v>201125</v>
          </cell>
        </row>
        <row r="1106">
          <cell r="A1106">
            <v>201126</v>
          </cell>
        </row>
        <row r="1107">
          <cell r="A1107">
            <v>201127</v>
          </cell>
        </row>
        <row r="1108">
          <cell r="A1108">
            <v>201128</v>
          </cell>
        </row>
        <row r="1109">
          <cell r="A1109">
            <v>201129</v>
          </cell>
        </row>
        <row r="1110">
          <cell r="A1110">
            <v>201130</v>
          </cell>
        </row>
        <row r="1111">
          <cell r="A1111">
            <v>201131</v>
          </cell>
        </row>
        <row r="1112">
          <cell r="A1112">
            <v>201132</v>
          </cell>
        </row>
        <row r="1113">
          <cell r="A1113">
            <v>201133</v>
          </cell>
        </row>
        <row r="1114">
          <cell r="A1114">
            <v>201134</v>
          </cell>
        </row>
        <row r="1115">
          <cell r="A1115">
            <v>201135</v>
          </cell>
        </row>
        <row r="1116">
          <cell r="A1116">
            <v>201136</v>
          </cell>
        </row>
        <row r="1117">
          <cell r="A1117">
            <v>201137</v>
          </cell>
        </row>
        <row r="1118">
          <cell r="A1118">
            <v>201138</v>
          </cell>
        </row>
        <row r="1119">
          <cell r="A1119">
            <v>201139</v>
          </cell>
        </row>
        <row r="1120">
          <cell r="A1120">
            <v>201140</v>
          </cell>
        </row>
        <row r="1121">
          <cell r="A1121">
            <v>201141</v>
          </cell>
        </row>
        <row r="1122">
          <cell r="A1122">
            <v>201142</v>
          </cell>
        </row>
        <row r="1123">
          <cell r="A1123">
            <v>201143</v>
          </cell>
        </row>
        <row r="1124">
          <cell r="A1124">
            <v>201144</v>
          </cell>
        </row>
        <row r="1125">
          <cell r="A1125">
            <v>201145</v>
          </cell>
        </row>
        <row r="1126">
          <cell r="A1126">
            <v>201148</v>
          </cell>
        </row>
        <row r="1127">
          <cell r="A1127">
            <v>201149</v>
          </cell>
        </row>
        <row r="1128">
          <cell r="A1128">
            <v>201150</v>
          </cell>
        </row>
        <row r="1129">
          <cell r="A1129">
            <v>201151</v>
          </cell>
        </row>
        <row r="1130">
          <cell r="A1130">
            <v>201152</v>
          </cell>
        </row>
        <row r="1131">
          <cell r="A1131">
            <v>201153</v>
          </cell>
        </row>
        <row r="1132">
          <cell r="A1132">
            <v>201154</v>
          </cell>
        </row>
        <row r="1133">
          <cell r="A1133">
            <v>201155</v>
          </cell>
        </row>
        <row r="1134">
          <cell r="A1134">
            <v>201156</v>
          </cell>
        </row>
        <row r="1135">
          <cell r="A1135">
            <v>201157</v>
          </cell>
        </row>
        <row r="1136">
          <cell r="A1136">
            <v>201158</v>
          </cell>
        </row>
        <row r="1137">
          <cell r="A1137">
            <v>201159</v>
          </cell>
        </row>
        <row r="1138">
          <cell r="A1138">
            <v>201160</v>
          </cell>
        </row>
        <row r="1139">
          <cell r="A1139">
            <v>201161</v>
          </cell>
        </row>
        <row r="1140">
          <cell r="A1140">
            <v>201162</v>
          </cell>
        </row>
        <row r="1141">
          <cell r="A1141">
            <v>201163</v>
          </cell>
        </row>
        <row r="1142">
          <cell r="A1142">
            <v>201164</v>
          </cell>
        </row>
        <row r="1143">
          <cell r="A1143">
            <v>201171</v>
          </cell>
        </row>
        <row r="1144">
          <cell r="A1144">
            <v>201172</v>
          </cell>
        </row>
        <row r="1145">
          <cell r="A1145">
            <v>201173</v>
          </cell>
        </row>
        <row r="1146">
          <cell r="A1146">
            <v>201174</v>
          </cell>
        </row>
        <row r="1147">
          <cell r="A1147">
            <v>201176</v>
          </cell>
        </row>
        <row r="1148">
          <cell r="A1148">
            <v>201177</v>
          </cell>
        </row>
        <row r="1149">
          <cell r="A1149">
            <v>201178</v>
          </cell>
        </row>
        <row r="1150">
          <cell r="A1150">
            <v>201179</v>
          </cell>
        </row>
        <row r="1151">
          <cell r="A1151">
            <v>201180</v>
          </cell>
        </row>
        <row r="1152">
          <cell r="A1152">
            <v>201181</v>
          </cell>
        </row>
        <row r="1153">
          <cell r="A1153">
            <v>201182</v>
          </cell>
        </row>
        <row r="1154">
          <cell r="A1154">
            <v>201183</v>
          </cell>
        </row>
        <row r="1155">
          <cell r="A1155">
            <v>201185</v>
          </cell>
        </row>
        <row r="1156">
          <cell r="A1156">
            <v>201186</v>
          </cell>
        </row>
        <row r="1157">
          <cell r="A1157">
            <v>201188</v>
          </cell>
        </row>
        <row r="1158">
          <cell r="A1158">
            <v>201190</v>
          </cell>
        </row>
        <row r="1159">
          <cell r="A1159">
            <v>201191</v>
          </cell>
        </row>
        <row r="1160">
          <cell r="A1160">
            <v>201192</v>
          </cell>
        </row>
        <row r="1161">
          <cell r="A1161">
            <v>201193</v>
          </cell>
        </row>
        <row r="1162">
          <cell r="A1162">
            <v>201194</v>
          </cell>
        </row>
        <row r="1163">
          <cell r="A1163">
            <v>201195</v>
          </cell>
        </row>
        <row r="1164">
          <cell r="A1164">
            <v>201196</v>
          </cell>
        </row>
        <row r="1165">
          <cell r="A1165">
            <v>201197</v>
          </cell>
        </row>
        <row r="1166">
          <cell r="A1166">
            <v>201198</v>
          </cell>
        </row>
        <row r="1167">
          <cell r="A1167">
            <v>201200</v>
          </cell>
        </row>
        <row r="1168">
          <cell r="A1168">
            <v>201201</v>
          </cell>
        </row>
        <row r="1169">
          <cell r="A1169">
            <v>201202</v>
          </cell>
        </row>
        <row r="1170">
          <cell r="A1170">
            <v>201203</v>
          </cell>
        </row>
        <row r="1171">
          <cell r="A1171">
            <v>201204</v>
          </cell>
        </row>
        <row r="1172">
          <cell r="A1172">
            <v>201205</v>
          </cell>
        </row>
        <row r="1173">
          <cell r="A1173">
            <v>201206</v>
          </cell>
        </row>
        <row r="1174">
          <cell r="A1174">
            <v>201207</v>
          </cell>
        </row>
        <row r="1175">
          <cell r="A1175">
            <v>201208</v>
          </cell>
        </row>
        <row r="1176">
          <cell r="A1176">
            <v>201209</v>
          </cell>
        </row>
        <row r="1177">
          <cell r="A1177">
            <v>201210</v>
          </cell>
        </row>
        <row r="1178">
          <cell r="A1178">
            <v>201211</v>
          </cell>
        </row>
        <row r="1179">
          <cell r="A1179">
            <v>201213</v>
          </cell>
        </row>
        <row r="1180">
          <cell r="A1180">
            <v>201214</v>
          </cell>
        </row>
        <row r="1181">
          <cell r="A1181">
            <v>201215</v>
          </cell>
        </row>
        <row r="1182">
          <cell r="A1182">
            <v>201217</v>
          </cell>
        </row>
        <row r="1183">
          <cell r="A1183">
            <v>201218</v>
          </cell>
        </row>
        <row r="1184">
          <cell r="A1184">
            <v>201219</v>
          </cell>
        </row>
        <row r="1185">
          <cell r="A1185">
            <v>201220</v>
          </cell>
        </row>
        <row r="1186">
          <cell r="A1186">
            <v>201221</v>
          </cell>
        </row>
        <row r="1187">
          <cell r="A1187">
            <v>201222</v>
          </cell>
        </row>
        <row r="1188">
          <cell r="A1188">
            <v>201224</v>
          </cell>
        </row>
        <row r="1189">
          <cell r="A1189">
            <v>201225</v>
          </cell>
        </row>
        <row r="1190">
          <cell r="A1190">
            <v>201226</v>
          </cell>
        </row>
        <row r="1191">
          <cell r="A1191">
            <v>201227</v>
          </cell>
        </row>
        <row r="1192">
          <cell r="A1192">
            <v>201228</v>
          </cell>
        </row>
        <row r="1193">
          <cell r="A1193">
            <v>201229</v>
          </cell>
        </row>
        <row r="1194">
          <cell r="A1194">
            <v>201230</v>
          </cell>
        </row>
        <row r="1195">
          <cell r="A1195">
            <v>201231</v>
          </cell>
        </row>
        <row r="1196">
          <cell r="A1196">
            <v>201232</v>
          </cell>
        </row>
        <row r="1197">
          <cell r="A1197">
            <v>201233</v>
          </cell>
        </row>
        <row r="1198">
          <cell r="A1198">
            <v>201234</v>
          </cell>
        </row>
        <row r="1199">
          <cell r="A1199">
            <v>201235</v>
          </cell>
        </row>
        <row r="1200">
          <cell r="A1200">
            <v>201236</v>
          </cell>
        </row>
        <row r="1201">
          <cell r="A1201">
            <v>201237</v>
          </cell>
        </row>
        <row r="1202">
          <cell r="A1202">
            <v>201238</v>
          </cell>
        </row>
        <row r="1203">
          <cell r="A1203">
            <v>201239</v>
          </cell>
        </row>
        <row r="1204">
          <cell r="A1204">
            <v>201240</v>
          </cell>
        </row>
        <row r="1205">
          <cell r="A1205">
            <v>201242</v>
          </cell>
        </row>
        <row r="1206">
          <cell r="A1206">
            <v>201245</v>
          </cell>
        </row>
        <row r="1207">
          <cell r="A1207">
            <v>201246</v>
          </cell>
        </row>
        <row r="1208">
          <cell r="A1208">
            <v>201247</v>
          </cell>
        </row>
        <row r="1209">
          <cell r="A1209">
            <v>201248</v>
          </cell>
        </row>
        <row r="1210">
          <cell r="A1210">
            <v>201259</v>
          </cell>
        </row>
        <row r="1211">
          <cell r="A1211">
            <v>201261</v>
          </cell>
        </row>
        <row r="1212">
          <cell r="A1212">
            <v>201265</v>
          </cell>
        </row>
        <row r="1213">
          <cell r="A1213">
            <v>201266</v>
          </cell>
        </row>
        <row r="1214">
          <cell r="A1214">
            <v>201268</v>
          </cell>
        </row>
        <row r="1215">
          <cell r="A1215">
            <v>201271</v>
          </cell>
        </row>
        <row r="1216">
          <cell r="A1216">
            <v>201272</v>
          </cell>
        </row>
        <row r="1217">
          <cell r="A1217">
            <v>201273</v>
          </cell>
        </row>
        <row r="1218">
          <cell r="A1218">
            <v>201278</v>
          </cell>
        </row>
        <row r="1219">
          <cell r="A1219">
            <v>201280</v>
          </cell>
        </row>
        <row r="1220">
          <cell r="A1220">
            <v>201282</v>
          </cell>
        </row>
        <row r="1221">
          <cell r="A1221">
            <v>201283</v>
          </cell>
        </row>
        <row r="1222">
          <cell r="A1222">
            <v>201284</v>
          </cell>
        </row>
        <row r="1223">
          <cell r="A1223">
            <v>201285</v>
          </cell>
        </row>
        <row r="1224">
          <cell r="A1224">
            <v>201286</v>
          </cell>
        </row>
        <row r="1225">
          <cell r="A1225">
            <v>201289</v>
          </cell>
        </row>
        <row r="1226">
          <cell r="A1226">
            <v>201290</v>
          </cell>
        </row>
        <row r="1227">
          <cell r="A1227">
            <v>201291</v>
          </cell>
        </row>
        <row r="1228">
          <cell r="A1228">
            <v>201292</v>
          </cell>
        </row>
        <row r="1229">
          <cell r="A1229">
            <v>201294</v>
          </cell>
        </row>
        <row r="1230">
          <cell r="A1230">
            <v>201295</v>
          </cell>
        </row>
        <row r="1231">
          <cell r="A1231">
            <v>201296</v>
          </cell>
        </row>
        <row r="1232">
          <cell r="A1232">
            <v>201297</v>
          </cell>
        </row>
        <row r="1233">
          <cell r="A1233">
            <v>201298</v>
          </cell>
        </row>
        <row r="1234">
          <cell r="A1234">
            <v>201299</v>
          </cell>
        </row>
        <row r="1235">
          <cell r="A1235">
            <v>201300</v>
          </cell>
        </row>
        <row r="1236">
          <cell r="A1236">
            <v>201301</v>
          </cell>
        </row>
        <row r="1237">
          <cell r="A1237">
            <v>201304</v>
          </cell>
        </row>
        <row r="1238">
          <cell r="A1238">
            <v>201306</v>
          </cell>
        </row>
        <row r="1239">
          <cell r="A1239">
            <v>201307</v>
          </cell>
        </row>
        <row r="1240">
          <cell r="A1240">
            <v>201309</v>
          </cell>
        </row>
        <row r="1241">
          <cell r="A1241">
            <v>201390</v>
          </cell>
        </row>
        <row r="1242">
          <cell r="A1242">
            <v>201393</v>
          </cell>
        </row>
        <row r="1243">
          <cell r="A1243">
            <v>201394</v>
          </cell>
        </row>
        <row r="1244">
          <cell r="A1244">
            <v>201397</v>
          </cell>
        </row>
        <row r="1245">
          <cell r="A1245">
            <v>201398</v>
          </cell>
        </row>
        <row r="1246">
          <cell r="A1246">
            <v>201399</v>
          </cell>
        </row>
        <row r="1247">
          <cell r="A1247">
            <v>201401</v>
          </cell>
        </row>
        <row r="1248">
          <cell r="A1248">
            <v>201405</v>
          </cell>
        </row>
        <row r="1249">
          <cell r="A1249">
            <v>201406</v>
          </cell>
        </row>
        <row r="1250">
          <cell r="A1250">
            <v>201409</v>
          </cell>
        </row>
        <row r="1251">
          <cell r="A1251">
            <v>201410</v>
          </cell>
        </row>
        <row r="1252">
          <cell r="A1252">
            <v>201412</v>
          </cell>
        </row>
        <row r="1253">
          <cell r="A1253">
            <v>201414</v>
          </cell>
        </row>
        <row r="1254">
          <cell r="A1254">
            <v>201415</v>
          </cell>
        </row>
        <row r="1255">
          <cell r="A1255">
            <v>201417</v>
          </cell>
        </row>
        <row r="1256">
          <cell r="A1256">
            <v>201418</v>
          </cell>
        </row>
        <row r="1257">
          <cell r="A1257">
            <v>201421</v>
          </cell>
        </row>
        <row r="1258">
          <cell r="A1258">
            <v>201423</v>
          </cell>
        </row>
        <row r="1259">
          <cell r="A1259">
            <v>201428</v>
          </cell>
        </row>
        <row r="1260">
          <cell r="A1260">
            <v>201429</v>
          </cell>
        </row>
        <row r="1261">
          <cell r="A1261">
            <v>201430</v>
          </cell>
        </row>
        <row r="1262">
          <cell r="A1262">
            <v>201431</v>
          </cell>
        </row>
        <row r="1263">
          <cell r="A1263">
            <v>201432</v>
          </cell>
        </row>
        <row r="1264">
          <cell r="A1264">
            <v>201434</v>
          </cell>
        </row>
        <row r="1265">
          <cell r="A1265">
            <v>201438</v>
          </cell>
        </row>
        <row r="1266">
          <cell r="A1266">
            <v>201440</v>
          </cell>
        </row>
        <row r="1267">
          <cell r="A1267">
            <v>201443</v>
          </cell>
        </row>
        <row r="1268">
          <cell r="A1268">
            <v>201445</v>
          </cell>
        </row>
        <row r="1269">
          <cell r="A1269">
            <v>201450</v>
          </cell>
        </row>
        <row r="1270">
          <cell r="A1270">
            <v>201455</v>
          </cell>
        </row>
        <row r="1271">
          <cell r="A1271">
            <v>201458</v>
          </cell>
        </row>
        <row r="1272">
          <cell r="A1272">
            <v>201459</v>
          </cell>
        </row>
        <row r="1273">
          <cell r="A1273">
            <v>201464</v>
          </cell>
        </row>
        <row r="1274">
          <cell r="A1274">
            <v>201466</v>
          </cell>
        </row>
        <row r="1275">
          <cell r="A1275">
            <v>201467</v>
          </cell>
        </row>
        <row r="1276">
          <cell r="A1276">
            <v>201469</v>
          </cell>
        </row>
        <row r="1277">
          <cell r="A1277">
            <v>201471</v>
          </cell>
        </row>
        <row r="1278">
          <cell r="A1278">
            <v>201473</v>
          </cell>
        </row>
        <row r="1279">
          <cell r="A1279">
            <v>201474</v>
          </cell>
        </row>
        <row r="1280">
          <cell r="A1280">
            <v>201476</v>
          </cell>
        </row>
        <row r="1281">
          <cell r="A1281">
            <v>201478</v>
          </cell>
        </row>
        <row r="1282">
          <cell r="A1282">
            <v>201480</v>
          </cell>
        </row>
        <row r="1283">
          <cell r="A1283">
            <v>201483</v>
          </cell>
        </row>
        <row r="1284">
          <cell r="A1284">
            <v>201485</v>
          </cell>
        </row>
        <row r="1285">
          <cell r="A1285">
            <v>201486</v>
          </cell>
        </row>
        <row r="1286">
          <cell r="A1286">
            <v>201487</v>
          </cell>
        </row>
        <row r="1287">
          <cell r="A1287">
            <v>201492</v>
          </cell>
        </row>
        <row r="1288">
          <cell r="A1288">
            <v>201494</v>
          </cell>
        </row>
        <row r="1289">
          <cell r="A1289">
            <v>201495</v>
          </cell>
        </row>
        <row r="1290">
          <cell r="A1290">
            <v>201496</v>
          </cell>
        </row>
        <row r="1291">
          <cell r="A1291">
            <v>201497</v>
          </cell>
        </row>
        <row r="1292">
          <cell r="A1292">
            <v>201498</v>
          </cell>
        </row>
        <row r="1293">
          <cell r="A1293">
            <v>201500</v>
          </cell>
        </row>
        <row r="1294">
          <cell r="A1294">
            <v>201501</v>
          </cell>
        </row>
        <row r="1295">
          <cell r="A1295">
            <v>201502</v>
          </cell>
        </row>
        <row r="1296">
          <cell r="A1296">
            <v>201503</v>
          </cell>
        </row>
        <row r="1297">
          <cell r="A1297">
            <v>201504</v>
          </cell>
        </row>
        <row r="1298">
          <cell r="A1298">
            <v>201507</v>
          </cell>
        </row>
        <row r="1299">
          <cell r="A1299">
            <v>201509</v>
          </cell>
        </row>
        <row r="1300">
          <cell r="A1300">
            <v>201512</v>
          </cell>
        </row>
        <row r="1301">
          <cell r="A1301">
            <v>201513</v>
          </cell>
        </row>
        <row r="1302">
          <cell r="A1302">
            <v>201514</v>
          </cell>
        </row>
        <row r="1303">
          <cell r="A1303">
            <v>201515</v>
          </cell>
        </row>
        <row r="1304">
          <cell r="A1304">
            <v>201516</v>
          </cell>
        </row>
        <row r="1305">
          <cell r="A1305">
            <v>201517</v>
          </cell>
        </row>
        <row r="1306">
          <cell r="A1306">
            <v>201520</v>
          </cell>
        </row>
        <row r="1307">
          <cell r="A1307">
            <v>201521</v>
          </cell>
        </row>
        <row r="1308">
          <cell r="A1308">
            <v>201524</v>
          </cell>
        </row>
        <row r="1309">
          <cell r="A1309">
            <v>201525</v>
          </cell>
        </row>
        <row r="1310">
          <cell r="A1310">
            <v>201527</v>
          </cell>
        </row>
        <row r="1311">
          <cell r="A1311">
            <v>201533</v>
          </cell>
        </row>
        <row r="1312">
          <cell r="A1312">
            <v>201534</v>
          </cell>
        </row>
        <row r="1313">
          <cell r="A1313">
            <v>201536</v>
          </cell>
        </row>
        <row r="1314">
          <cell r="A1314">
            <v>201537</v>
          </cell>
        </row>
        <row r="1315">
          <cell r="A1315">
            <v>201540</v>
          </cell>
        </row>
        <row r="1316">
          <cell r="A1316">
            <v>201542</v>
          </cell>
        </row>
        <row r="1317">
          <cell r="A1317">
            <v>201543</v>
          </cell>
        </row>
        <row r="1318">
          <cell r="A1318">
            <v>201544</v>
          </cell>
        </row>
        <row r="1319">
          <cell r="A1319">
            <v>201545</v>
          </cell>
        </row>
        <row r="1320">
          <cell r="A1320">
            <v>201550</v>
          </cell>
        </row>
        <row r="1321">
          <cell r="A1321">
            <v>201551</v>
          </cell>
        </row>
        <row r="1322">
          <cell r="A1322">
            <v>201553</v>
          </cell>
        </row>
        <row r="1323">
          <cell r="A1323">
            <v>201554</v>
          </cell>
        </row>
        <row r="1324">
          <cell r="A1324">
            <v>201555</v>
          </cell>
        </row>
        <row r="1325">
          <cell r="A1325">
            <v>201558</v>
          </cell>
        </row>
        <row r="1326">
          <cell r="A1326">
            <v>201561</v>
          </cell>
        </row>
        <row r="1327">
          <cell r="A1327">
            <v>201562</v>
          </cell>
        </row>
        <row r="1328">
          <cell r="A1328">
            <v>201563</v>
          </cell>
        </row>
        <row r="1329">
          <cell r="A1329">
            <v>201564</v>
          </cell>
        </row>
        <row r="1330">
          <cell r="A1330">
            <v>201565</v>
          </cell>
        </row>
        <row r="1331">
          <cell r="A1331">
            <v>201567</v>
          </cell>
        </row>
        <row r="1332">
          <cell r="A1332">
            <v>201569</v>
          </cell>
        </row>
        <row r="1333">
          <cell r="A1333">
            <v>201571</v>
          </cell>
        </row>
        <row r="1334">
          <cell r="A1334">
            <v>201572</v>
          </cell>
        </row>
        <row r="1335">
          <cell r="A1335">
            <v>201573</v>
          </cell>
        </row>
        <row r="1336">
          <cell r="A1336">
            <v>201575</v>
          </cell>
        </row>
        <row r="1337">
          <cell r="A1337">
            <v>201576</v>
          </cell>
        </row>
        <row r="1338">
          <cell r="A1338">
            <v>201577</v>
          </cell>
        </row>
        <row r="1339">
          <cell r="A1339">
            <v>201578</v>
          </cell>
        </row>
        <row r="1340">
          <cell r="A1340">
            <v>201581</v>
          </cell>
        </row>
        <row r="1341">
          <cell r="A1341">
            <v>201582</v>
          </cell>
        </row>
        <row r="1342">
          <cell r="A1342">
            <v>201583</v>
          </cell>
        </row>
        <row r="1343">
          <cell r="A1343">
            <v>201584</v>
          </cell>
        </row>
        <row r="1344">
          <cell r="A1344">
            <v>201585</v>
          </cell>
        </row>
        <row r="1345">
          <cell r="A1345">
            <v>201587</v>
          </cell>
        </row>
        <row r="1346">
          <cell r="A1346">
            <v>201588</v>
          </cell>
        </row>
        <row r="1347">
          <cell r="A1347">
            <v>201589</v>
          </cell>
        </row>
        <row r="1348">
          <cell r="A1348">
            <v>201591</v>
          </cell>
        </row>
        <row r="1349">
          <cell r="A1349">
            <v>201592</v>
          </cell>
        </row>
        <row r="1350">
          <cell r="A1350">
            <v>201593</v>
          </cell>
        </row>
        <row r="1351">
          <cell r="A1351">
            <v>201594</v>
          </cell>
        </row>
        <row r="1352">
          <cell r="A1352">
            <v>201595</v>
          </cell>
        </row>
        <row r="1353">
          <cell r="A1353">
            <v>201597</v>
          </cell>
        </row>
        <row r="1354">
          <cell r="A1354">
            <v>201600</v>
          </cell>
        </row>
        <row r="1355">
          <cell r="A1355">
            <v>201604</v>
          </cell>
        </row>
        <row r="1356">
          <cell r="A1356">
            <v>201605</v>
          </cell>
        </row>
        <row r="1357">
          <cell r="A1357">
            <v>201606</v>
          </cell>
        </row>
        <row r="1358">
          <cell r="A1358">
            <v>201607</v>
          </cell>
        </row>
        <row r="1359">
          <cell r="A1359">
            <v>201608</v>
          </cell>
        </row>
        <row r="1360">
          <cell r="A1360">
            <v>201609</v>
          </cell>
        </row>
        <row r="1361">
          <cell r="A1361">
            <v>201610</v>
          </cell>
        </row>
        <row r="1362">
          <cell r="A1362">
            <v>201611</v>
          </cell>
        </row>
        <row r="1363">
          <cell r="A1363">
            <v>201612</v>
          </cell>
        </row>
        <row r="1364">
          <cell r="A1364">
            <v>201613</v>
          </cell>
        </row>
        <row r="1365">
          <cell r="A1365">
            <v>201617</v>
          </cell>
        </row>
        <row r="1366">
          <cell r="A1366">
            <v>201619</v>
          </cell>
        </row>
        <row r="1367">
          <cell r="A1367">
            <v>201621</v>
          </cell>
        </row>
        <row r="1368">
          <cell r="A1368">
            <v>201623</v>
          </cell>
        </row>
        <row r="1369">
          <cell r="A1369">
            <v>201624</v>
          </cell>
        </row>
        <row r="1370">
          <cell r="A1370">
            <v>201625</v>
          </cell>
        </row>
        <row r="1371">
          <cell r="A1371">
            <v>201627</v>
          </cell>
        </row>
        <row r="1372">
          <cell r="A1372">
            <v>201629</v>
          </cell>
        </row>
        <row r="1373">
          <cell r="A1373">
            <v>201636</v>
          </cell>
        </row>
        <row r="1374">
          <cell r="A1374">
            <v>201637</v>
          </cell>
        </row>
        <row r="1375">
          <cell r="A1375">
            <v>201638</v>
          </cell>
        </row>
        <row r="1376">
          <cell r="A1376">
            <v>201639</v>
          </cell>
        </row>
        <row r="1377">
          <cell r="A1377">
            <v>201640</v>
          </cell>
        </row>
        <row r="1378">
          <cell r="A1378">
            <v>201643</v>
          </cell>
        </row>
        <row r="1379">
          <cell r="A1379">
            <v>201644</v>
          </cell>
        </row>
        <row r="1380">
          <cell r="A1380">
            <v>201647</v>
          </cell>
        </row>
        <row r="1381">
          <cell r="A1381">
            <v>201648</v>
          </cell>
        </row>
        <row r="1382">
          <cell r="A1382">
            <v>201649</v>
          </cell>
        </row>
        <row r="1383">
          <cell r="A1383">
            <v>201650</v>
          </cell>
        </row>
        <row r="1384">
          <cell r="A1384">
            <v>201652</v>
          </cell>
        </row>
        <row r="1385">
          <cell r="A1385">
            <v>201653</v>
          </cell>
        </row>
        <row r="1386">
          <cell r="A1386">
            <v>201654</v>
          </cell>
        </row>
        <row r="1387">
          <cell r="A1387">
            <v>201656</v>
          </cell>
        </row>
        <row r="1388">
          <cell r="A1388">
            <v>201658</v>
          </cell>
        </row>
        <row r="1389">
          <cell r="A1389">
            <v>201660</v>
          </cell>
        </row>
        <row r="1390">
          <cell r="A1390">
            <v>201662</v>
          </cell>
        </row>
        <row r="1391">
          <cell r="A1391">
            <v>201663</v>
          </cell>
        </row>
        <row r="1392">
          <cell r="A1392">
            <v>201664</v>
          </cell>
        </row>
        <row r="1393">
          <cell r="A1393">
            <v>201665</v>
          </cell>
        </row>
        <row r="1394">
          <cell r="A1394">
            <v>201667</v>
          </cell>
        </row>
        <row r="1395">
          <cell r="A1395">
            <v>201668</v>
          </cell>
        </row>
        <row r="1396">
          <cell r="A1396">
            <v>201669</v>
          </cell>
        </row>
        <row r="1397">
          <cell r="A1397">
            <v>201670</v>
          </cell>
        </row>
        <row r="1398">
          <cell r="A1398">
            <v>201671</v>
          </cell>
        </row>
        <row r="1399">
          <cell r="A1399">
            <v>201672</v>
          </cell>
        </row>
        <row r="1400">
          <cell r="A1400">
            <v>201673</v>
          </cell>
        </row>
        <row r="1401">
          <cell r="A1401">
            <v>201674</v>
          </cell>
        </row>
        <row r="1402">
          <cell r="A1402">
            <v>201676</v>
          </cell>
        </row>
        <row r="1403">
          <cell r="A1403">
            <v>201678</v>
          </cell>
        </row>
        <row r="1404">
          <cell r="A1404">
            <v>201680</v>
          </cell>
        </row>
        <row r="1405">
          <cell r="A1405">
            <v>201681</v>
          </cell>
        </row>
        <row r="1406">
          <cell r="A1406">
            <v>201683</v>
          </cell>
        </row>
        <row r="1407">
          <cell r="A1407">
            <v>201684</v>
          </cell>
        </row>
        <row r="1408">
          <cell r="A1408">
            <v>201685</v>
          </cell>
        </row>
        <row r="1409">
          <cell r="A1409">
            <v>201686</v>
          </cell>
        </row>
        <row r="1410">
          <cell r="A1410">
            <v>201687</v>
          </cell>
        </row>
        <row r="1411">
          <cell r="A1411">
            <v>201689</v>
          </cell>
        </row>
        <row r="1412">
          <cell r="A1412">
            <v>201691</v>
          </cell>
        </row>
        <row r="1413">
          <cell r="A1413">
            <v>201693</v>
          </cell>
        </row>
        <row r="1414">
          <cell r="A1414">
            <v>201694</v>
          </cell>
        </row>
        <row r="1415">
          <cell r="A1415">
            <v>201695</v>
          </cell>
        </row>
        <row r="1416">
          <cell r="A1416">
            <v>201696</v>
          </cell>
        </row>
        <row r="1417">
          <cell r="A1417">
            <v>201697</v>
          </cell>
        </row>
        <row r="1418">
          <cell r="A1418">
            <v>201698</v>
          </cell>
        </row>
        <row r="1419">
          <cell r="A1419">
            <v>201699</v>
          </cell>
        </row>
        <row r="1420">
          <cell r="A1420">
            <v>201700</v>
          </cell>
        </row>
        <row r="1421">
          <cell r="A1421">
            <v>201702</v>
          </cell>
        </row>
        <row r="1422">
          <cell r="A1422">
            <v>201706</v>
          </cell>
        </row>
        <row r="1423">
          <cell r="A1423">
            <v>201707</v>
          </cell>
        </row>
        <row r="1424">
          <cell r="A1424">
            <v>201710</v>
          </cell>
        </row>
        <row r="1425">
          <cell r="A1425">
            <v>201715</v>
          </cell>
        </row>
        <row r="1426">
          <cell r="A1426">
            <v>201716</v>
          </cell>
        </row>
        <row r="1427">
          <cell r="A1427">
            <v>201717</v>
          </cell>
        </row>
        <row r="1428">
          <cell r="A1428">
            <v>201718</v>
          </cell>
        </row>
        <row r="1429">
          <cell r="A1429">
            <v>201719</v>
          </cell>
        </row>
        <row r="1430">
          <cell r="A1430">
            <v>201720</v>
          </cell>
        </row>
        <row r="1431">
          <cell r="A1431">
            <v>201723</v>
          </cell>
        </row>
        <row r="1432">
          <cell r="A1432">
            <v>201724</v>
          </cell>
        </row>
        <row r="1433">
          <cell r="A1433">
            <v>201726</v>
          </cell>
        </row>
        <row r="1434">
          <cell r="A1434">
            <v>201727</v>
          </cell>
        </row>
        <row r="1435">
          <cell r="A1435">
            <v>201728</v>
          </cell>
        </row>
        <row r="1436">
          <cell r="A1436">
            <v>201730</v>
          </cell>
        </row>
        <row r="1437">
          <cell r="A1437">
            <v>201731</v>
          </cell>
        </row>
        <row r="1438">
          <cell r="A1438">
            <v>201732</v>
          </cell>
        </row>
        <row r="1439">
          <cell r="A1439">
            <v>201735</v>
          </cell>
        </row>
        <row r="1440">
          <cell r="A1440">
            <v>201736</v>
          </cell>
        </row>
        <row r="1441">
          <cell r="A1441">
            <v>201737</v>
          </cell>
        </row>
        <row r="1442">
          <cell r="A1442">
            <v>201738</v>
          </cell>
        </row>
        <row r="1443">
          <cell r="A1443">
            <v>201739</v>
          </cell>
        </row>
        <row r="1444">
          <cell r="A1444">
            <v>201740</v>
          </cell>
        </row>
        <row r="1445">
          <cell r="A1445">
            <v>201742</v>
          </cell>
        </row>
        <row r="1446">
          <cell r="A1446">
            <v>201743</v>
          </cell>
        </row>
        <row r="1447">
          <cell r="A1447">
            <v>201744</v>
          </cell>
        </row>
        <row r="1448">
          <cell r="A1448">
            <v>201747</v>
          </cell>
        </row>
        <row r="1449">
          <cell r="A1449">
            <v>201748</v>
          </cell>
        </row>
        <row r="1450">
          <cell r="A1450">
            <v>201749</v>
          </cell>
        </row>
        <row r="1451">
          <cell r="A1451">
            <v>201750</v>
          </cell>
        </row>
        <row r="1452">
          <cell r="A1452">
            <v>201752</v>
          </cell>
        </row>
        <row r="1453">
          <cell r="A1453">
            <v>201753</v>
          </cell>
        </row>
        <row r="1454">
          <cell r="A1454">
            <v>201754</v>
          </cell>
        </row>
        <row r="1455">
          <cell r="A1455">
            <v>201757</v>
          </cell>
        </row>
        <row r="1456">
          <cell r="A1456">
            <v>201758</v>
          </cell>
        </row>
        <row r="1457">
          <cell r="A1457">
            <v>201760</v>
          </cell>
        </row>
        <row r="1458">
          <cell r="A1458">
            <v>201761</v>
          </cell>
        </row>
        <row r="1459">
          <cell r="A1459">
            <v>201763</v>
          </cell>
        </row>
        <row r="1460">
          <cell r="A1460">
            <v>201765</v>
          </cell>
        </row>
        <row r="1461">
          <cell r="A1461">
            <v>201766</v>
          </cell>
        </row>
        <row r="1462">
          <cell r="A1462">
            <v>201767</v>
          </cell>
        </row>
        <row r="1463">
          <cell r="A1463">
            <v>201768</v>
          </cell>
        </row>
        <row r="1464">
          <cell r="A1464">
            <v>201769</v>
          </cell>
        </row>
        <row r="1465">
          <cell r="A1465">
            <v>201771</v>
          </cell>
        </row>
        <row r="1466">
          <cell r="A1466">
            <v>201772</v>
          </cell>
        </row>
        <row r="1467">
          <cell r="A1467">
            <v>201773</v>
          </cell>
        </row>
        <row r="1468">
          <cell r="A1468">
            <v>201774</v>
          </cell>
        </row>
        <row r="1469">
          <cell r="A1469">
            <v>201775</v>
          </cell>
        </row>
        <row r="1470">
          <cell r="A1470">
            <v>201776</v>
          </cell>
        </row>
        <row r="1471">
          <cell r="A1471">
            <v>201777</v>
          </cell>
        </row>
        <row r="1472">
          <cell r="A1472">
            <v>201778</v>
          </cell>
        </row>
        <row r="1473">
          <cell r="A1473">
            <v>201779</v>
          </cell>
        </row>
        <row r="1474">
          <cell r="A1474">
            <v>201780</v>
          </cell>
        </row>
        <row r="1475">
          <cell r="A1475">
            <v>201782</v>
          </cell>
        </row>
        <row r="1476">
          <cell r="A1476">
            <v>201783</v>
          </cell>
        </row>
        <row r="1477">
          <cell r="A1477">
            <v>201784</v>
          </cell>
        </row>
        <row r="1478">
          <cell r="A1478">
            <v>201786</v>
          </cell>
        </row>
        <row r="1479">
          <cell r="A1479">
            <v>201787</v>
          </cell>
        </row>
        <row r="1480">
          <cell r="A1480">
            <v>201788</v>
          </cell>
        </row>
        <row r="1481">
          <cell r="A1481">
            <v>201790</v>
          </cell>
        </row>
        <row r="1482">
          <cell r="A1482">
            <v>201791</v>
          </cell>
        </row>
        <row r="1483">
          <cell r="A1483">
            <v>201793</v>
          </cell>
        </row>
        <row r="1484">
          <cell r="A1484">
            <v>201794</v>
          </cell>
        </row>
        <row r="1485">
          <cell r="A1485">
            <v>201796</v>
          </cell>
        </row>
        <row r="1486">
          <cell r="A1486">
            <v>201798</v>
          </cell>
        </row>
        <row r="1487">
          <cell r="A1487">
            <v>201799</v>
          </cell>
        </row>
        <row r="1488">
          <cell r="A1488">
            <v>201803</v>
          </cell>
        </row>
        <row r="1489">
          <cell r="A1489">
            <v>201804</v>
          </cell>
        </row>
        <row r="1490">
          <cell r="A1490">
            <v>201805</v>
          </cell>
        </row>
        <row r="1491">
          <cell r="A1491">
            <v>201806</v>
          </cell>
        </row>
        <row r="1492">
          <cell r="A1492">
            <v>201807</v>
          </cell>
        </row>
        <row r="1493">
          <cell r="A1493">
            <v>201809</v>
          </cell>
        </row>
        <row r="1494">
          <cell r="A1494">
            <v>201810</v>
          </cell>
        </row>
        <row r="1495">
          <cell r="A1495">
            <v>201811</v>
          </cell>
        </row>
        <row r="1496">
          <cell r="A1496">
            <v>201812</v>
          </cell>
        </row>
        <row r="1497">
          <cell r="A1497">
            <v>201813</v>
          </cell>
        </row>
        <row r="1498">
          <cell r="A1498">
            <v>201816</v>
          </cell>
        </row>
        <row r="1499">
          <cell r="A1499">
            <v>201817</v>
          </cell>
        </row>
        <row r="1500">
          <cell r="A1500">
            <v>201818</v>
          </cell>
        </row>
        <row r="1501">
          <cell r="A1501">
            <v>201819</v>
          </cell>
        </row>
        <row r="1502">
          <cell r="A1502">
            <v>201821</v>
          </cell>
        </row>
        <row r="1503">
          <cell r="A1503">
            <v>201822</v>
          </cell>
        </row>
        <row r="1504">
          <cell r="A1504">
            <v>201825</v>
          </cell>
        </row>
        <row r="1505">
          <cell r="A1505">
            <v>201826</v>
          </cell>
        </row>
        <row r="1506">
          <cell r="A1506">
            <v>201827</v>
          </cell>
        </row>
        <row r="1507">
          <cell r="A1507">
            <v>201828</v>
          </cell>
        </row>
        <row r="1508">
          <cell r="A1508">
            <v>201830</v>
          </cell>
        </row>
        <row r="1509">
          <cell r="A1509">
            <v>201832</v>
          </cell>
        </row>
        <row r="1510">
          <cell r="A1510">
            <v>201833</v>
          </cell>
        </row>
        <row r="1511">
          <cell r="A1511">
            <v>201834</v>
          </cell>
        </row>
        <row r="1512">
          <cell r="A1512">
            <v>201836</v>
          </cell>
        </row>
        <row r="1513">
          <cell r="A1513">
            <v>201837</v>
          </cell>
        </row>
        <row r="1514">
          <cell r="A1514">
            <v>201838</v>
          </cell>
        </row>
        <row r="1515">
          <cell r="A1515">
            <v>201839</v>
          </cell>
        </row>
        <row r="1516">
          <cell r="A1516">
            <v>201840</v>
          </cell>
        </row>
        <row r="1517">
          <cell r="A1517">
            <v>201841</v>
          </cell>
        </row>
        <row r="1518">
          <cell r="A1518">
            <v>201843</v>
          </cell>
        </row>
        <row r="1519">
          <cell r="A1519">
            <v>201844</v>
          </cell>
        </row>
        <row r="1520">
          <cell r="A1520">
            <v>201845</v>
          </cell>
        </row>
        <row r="1521">
          <cell r="A1521">
            <v>201847</v>
          </cell>
        </row>
        <row r="1522">
          <cell r="A1522">
            <v>201848</v>
          </cell>
        </row>
        <row r="1523">
          <cell r="A1523">
            <v>201849</v>
          </cell>
        </row>
        <row r="1524">
          <cell r="A1524">
            <v>201850</v>
          </cell>
        </row>
        <row r="1525">
          <cell r="A1525">
            <v>201852</v>
          </cell>
        </row>
        <row r="1526">
          <cell r="A1526">
            <v>201853</v>
          </cell>
        </row>
        <row r="1527">
          <cell r="A1527">
            <v>201855</v>
          </cell>
        </row>
        <row r="1528">
          <cell r="A1528">
            <v>201858</v>
          </cell>
        </row>
        <row r="1529">
          <cell r="A1529">
            <v>201859</v>
          </cell>
        </row>
        <row r="1530">
          <cell r="A1530">
            <v>201861</v>
          </cell>
        </row>
        <row r="1531">
          <cell r="A1531">
            <v>201862</v>
          </cell>
        </row>
        <row r="1532">
          <cell r="A1532">
            <v>201863</v>
          </cell>
        </row>
        <row r="1533">
          <cell r="A1533">
            <v>201864</v>
          </cell>
        </row>
        <row r="1534">
          <cell r="A1534">
            <v>201865</v>
          </cell>
        </row>
        <row r="1535">
          <cell r="A1535">
            <v>201867</v>
          </cell>
        </row>
        <row r="1536">
          <cell r="A1536">
            <v>201869</v>
          </cell>
        </row>
        <row r="1537">
          <cell r="A1537">
            <v>201872</v>
          </cell>
        </row>
        <row r="1538">
          <cell r="A1538">
            <v>201873</v>
          </cell>
        </row>
        <row r="1539">
          <cell r="A1539">
            <v>201874</v>
          </cell>
        </row>
        <row r="1540">
          <cell r="A1540">
            <v>201875</v>
          </cell>
        </row>
        <row r="1541">
          <cell r="A1541">
            <v>201877</v>
          </cell>
        </row>
        <row r="1542">
          <cell r="A1542">
            <v>201879</v>
          </cell>
        </row>
        <row r="1543">
          <cell r="A1543">
            <v>201883</v>
          </cell>
        </row>
        <row r="1544">
          <cell r="A1544">
            <v>201884</v>
          </cell>
        </row>
        <row r="1545">
          <cell r="A1545">
            <v>201885</v>
          </cell>
        </row>
        <row r="1546">
          <cell r="A1546">
            <v>201887</v>
          </cell>
        </row>
        <row r="1547">
          <cell r="A1547">
            <v>201888</v>
          </cell>
        </row>
        <row r="1548">
          <cell r="A1548">
            <v>201889</v>
          </cell>
        </row>
        <row r="1549">
          <cell r="A1549">
            <v>201890</v>
          </cell>
        </row>
        <row r="1550">
          <cell r="A1550">
            <v>201893</v>
          </cell>
        </row>
        <row r="1551">
          <cell r="A1551">
            <v>201895</v>
          </cell>
        </row>
        <row r="1552">
          <cell r="A1552">
            <v>201896</v>
          </cell>
        </row>
        <row r="1553">
          <cell r="A1553">
            <v>201900</v>
          </cell>
        </row>
        <row r="1554">
          <cell r="A1554">
            <v>201902</v>
          </cell>
        </row>
        <row r="1555">
          <cell r="A1555">
            <v>201903</v>
          </cell>
        </row>
        <row r="1556">
          <cell r="A1556">
            <v>201906</v>
          </cell>
        </row>
        <row r="1557">
          <cell r="A1557">
            <v>201907</v>
          </cell>
        </row>
        <row r="1558">
          <cell r="A1558">
            <v>201908</v>
          </cell>
        </row>
        <row r="1559">
          <cell r="A1559">
            <v>201909</v>
          </cell>
        </row>
        <row r="1560">
          <cell r="A1560">
            <v>201911</v>
          </cell>
        </row>
        <row r="1561">
          <cell r="A1561">
            <v>201912</v>
          </cell>
        </row>
        <row r="1562">
          <cell r="A1562">
            <v>201917</v>
          </cell>
        </row>
        <row r="1563">
          <cell r="A1563">
            <v>201918</v>
          </cell>
        </row>
        <row r="1564">
          <cell r="A1564">
            <v>201919</v>
          </cell>
        </row>
        <row r="1565">
          <cell r="A1565">
            <v>201920</v>
          </cell>
        </row>
        <row r="1566">
          <cell r="A1566">
            <v>201922</v>
          </cell>
        </row>
        <row r="1567">
          <cell r="A1567">
            <v>201924</v>
          </cell>
        </row>
        <row r="1568">
          <cell r="A1568">
            <v>201926</v>
          </cell>
        </row>
        <row r="1569">
          <cell r="A1569">
            <v>201929</v>
          </cell>
        </row>
        <row r="1570">
          <cell r="A1570">
            <v>201930</v>
          </cell>
        </row>
        <row r="1571">
          <cell r="A1571">
            <v>201932</v>
          </cell>
        </row>
        <row r="1572">
          <cell r="A1572">
            <v>201933</v>
          </cell>
        </row>
        <row r="1573">
          <cell r="A1573">
            <v>201934</v>
          </cell>
        </row>
        <row r="1574">
          <cell r="A1574">
            <v>201935</v>
          </cell>
        </row>
        <row r="1575">
          <cell r="A1575">
            <v>201937</v>
          </cell>
        </row>
        <row r="1576">
          <cell r="A1576">
            <v>201938</v>
          </cell>
        </row>
        <row r="1577">
          <cell r="A1577">
            <v>201939</v>
          </cell>
        </row>
        <row r="1578">
          <cell r="A1578">
            <v>201940</v>
          </cell>
        </row>
        <row r="1579">
          <cell r="A1579">
            <v>201942</v>
          </cell>
        </row>
        <row r="1580">
          <cell r="A1580">
            <v>201945</v>
          </cell>
        </row>
        <row r="1581">
          <cell r="A1581">
            <v>201948</v>
          </cell>
        </row>
        <row r="1582">
          <cell r="A1582">
            <v>201949</v>
          </cell>
        </row>
        <row r="1583">
          <cell r="A1583">
            <v>201950</v>
          </cell>
        </row>
        <row r="1584">
          <cell r="A1584">
            <v>201951</v>
          </cell>
        </row>
        <row r="1585">
          <cell r="A1585">
            <v>201952</v>
          </cell>
        </row>
        <row r="1586">
          <cell r="A1586">
            <v>201953</v>
          </cell>
        </row>
        <row r="1587">
          <cell r="A1587">
            <v>201956</v>
          </cell>
        </row>
        <row r="1588">
          <cell r="A1588">
            <v>201959</v>
          </cell>
        </row>
        <row r="1589">
          <cell r="A1589">
            <v>201960</v>
          </cell>
        </row>
        <row r="1590">
          <cell r="A1590">
            <v>201964</v>
          </cell>
        </row>
        <row r="1591">
          <cell r="A1591">
            <v>201968</v>
          </cell>
        </row>
        <row r="1592">
          <cell r="A1592">
            <v>201969</v>
          </cell>
        </row>
        <row r="1593">
          <cell r="A1593">
            <v>201970</v>
          </cell>
        </row>
        <row r="1594">
          <cell r="A1594">
            <v>201972</v>
          </cell>
        </row>
        <row r="1595">
          <cell r="A1595">
            <v>201973</v>
          </cell>
        </row>
        <row r="1596">
          <cell r="A1596">
            <v>201975</v>
          </cell>
        </row>
        <row r="1597">
          <cell r="A1597">
            <v>201978</v>
          </cell>
        </row>
        <row r="1598">
          <cell r="A1598">
            <v>201980</v>
          </cell>
        </row>
        <row r="1599">
          <cell r="A1599">
            <v>201981</v>
          </cell>
        </row>
        <row r="1600">
          <cell r="A1600">
            <v>201983</v>
          </cell>
        </row>
        <row r="1601">
          <cell r="A1601">
            <v>201984</v>
          </cell>
        </row>
        <row r="1602">
          <cell r="A1602">
            <v>201986</v>
          </cell>
        </row>
        <row r="1603">
          <cell r="A1603">
            <v>201987</v>
          </cell>
        </row>
        <row r="1604">
          <cell r="A1604">
            <v>201988</v>
          </cell>
        </row>
        <row r="1605">
          <cell r="A1605">
            <v>201989</v>
          </cell>
        </row>
        <row r="1606">
          <cell r="A1606">
            <v>201990</v>
          </cell>
        </row>
        <row r="1607">
          <cell r="A1607">
            <v>201991</v>
          </cell>
        </row>
        <row r="1608">
          <cell r="A1608">
            <v>201992</v>
          </cell>
        </row>
        <row r="1609">
          <cell r="A1609">
            <v>201993</v>
          </cell>
        </row>
        <row r="1610">
          <cell r="A1610">
            <v>201994</v>
          </cell>
        </row>
        <row r="1611">
          <cell r="A1611">
            <v>201995</v>
          </cell>
        </row>
        <row r="1612">
          <cell r="A1612">
            <v>201996</v>
          </cell>
        </row>
        <row r="1613">
          <cell r="A1613">
            <v>201997</v>
          </cell>
        </row>
        <row r="1614">
          <cell r="A1614">
            <v>201998</v>
          </cell>
        </row>
        <row r="1615">
          <cell r="A1615">
            <v>201999</v>
          </cell>
        </row>
        <row r="1616">
          <cell r="A1616">
            <v>202001</v>
          </cell>
        </row>
        <row r="1617">
          <cell r="A1617">
            <v>202003</v>
          </cell>
        </row>
        <row r="1618">
          <cell r="A1618">
            <v>202004</v>
          </cell>
        </row>
        <row r="1619">
          <cell r="A1619">
            <v>202005</v>
          </cell>
        </row>
        <row r="1620">
          <cell r="A1620">
            <v>202006</v>
          </cell>
        </row>
        <row r="1621">
          <cell r="A1621">
            <v>202007</v>
          </cell>
        </row>
        <row r="1622">
          <cell r="A1622">
            <v>202013</v>
          </cell>
        </row>
        <row r="1623">
          <cell r="A1623">
            <v>202015</v>
          </cell>
        </row>
        <row r="1624">
          <cell r="A1624">
            <v>202019</v>
          </cell>
        </row>
        <row r="1625">
          <cell r="A1625">
            <v>202023</v>
          </cell>
        </row>
        <row r="1626">
          <cell r="A1626">
            <v>202024</v>
          </cell>
        </row>
        <row r="1627">
          <cell r="A1627">
            <v>202026</v>
          </cell>
        </row>
        <row r="1628">
          <cell r="A1628">
            <v>202028</v>
          </cell>
        </row>
        <row r="1629">
          <cell r="A1629">
            <v>202030</v>
          </cell>
        </row>
        <row r="1630">
          <cell r="A1630">
            <v>202032</v>
          </cell>
        </row>
        <row r="1631">
          <cell r="A1631">
            <v>202034</v>
          </cell>
        </row>
        <row r="1632">
          <cell r="A1632">
            <v>202035</v>
          </cell>
        </row>
        <row r="1633">
          <cell r="A1633">
            <v>202037</v>
          </cell>
        </row>
        <row r="1634">
          <cell r="A1634">
            <v>202038</v>
          </cell>
        </row>
        <row r="1635">
          <cell r="A1635">
            <v>202039</v>
          </cell>
        </row>
        <row r="1636">
          <cell r="A1636">
            <v>202040</v>
          </cell>
        </row>
        <row r="1637">
          <cell r="A1637">
            <v>202041</v>
          </cell>
        </row>
        <row r="1638">
          <cell r="A1638">
            <v>202042</v>
          </cell>
        </row>
        <row r="1639">
          <cell r="A1639">
            <v>202043</v>
          </cell>
        </row>
        <row r="1640">
          <cell r="A1640">
            <v>202045</v>
          </cell>
        </row>
        <row r="1641">
          <cell r="A1641">
            <v>202046</v>
          </cell>
        </row>
        <row r="1642">
          <cell r="A1642">
            <v>202047</v>
          </cell>
        </row>
        <row r="1643">
          <cell r="A1643">
            <v>202048</v>
          </cell>
        </row>
        <row r="1644">
          <cell r="A1644">
            <v>202049</v>
          </cell>
        </row>
        <row r="1645">
          <cell r="A1645">
            <v>202050</v>
          </cell>
        </row>
        <row r="1646">
          <cell r="A1646">
            <v>202052</v>
          </cell>
        </row>
        <row r="1647">
          <cell r="A1647">
            <v>202053</v>
          </cell>
        </row>
        <row r="1648">
          <cell r="A1648">
            <v>202054</v>
          </cell>
        </row>
        <row r="1649">
          <cell r="A1649">
            <v>202056</v>
          </cell>
        </row>
        <row r="1650">
          <cell r="A1650">
            <v>202057</v>
          </cell>
        </row>
        <row r="1651">
          <cell r="A1651">
            <v>202061</v>
          </cell>
        </row>
        <row r="1652">
          <cell r="A1652">
            <v>202062</v>
          </cell>
        </row>
        <row r="1653">
          <cell r="A1653">
            <v>202063</v>
          </cell>
        </row>
        <row r="1654">
          <cell r="A1654">
            <v>202064</v>
          </cell>
        </row>
        <row r="1655">
          <cell r="A1655">
            <v>202065</v>
          </cell>
        </row>
        <row r="1656">
          <cell r="A1656">
            <v>202068</v>
          </cell>
        </row>
        <row r="1657">
          <cell r="A1657">
            <v>202069</v>
          </cell>
        </row>
        <row r="1658">
          <cell r="A1658">
            <v>202071</v>
          </cell>
        </row>
        <row r="1659">
          <cell r="A1659">
            <v>202073</v>
          </cell>
        </row>
        <row r="1660">
          <cell r="A1660">
            <v>202074</v>
          </cell>
        </row>
        <row r="1661">
          <cell r="A1661">
            <v>202075</v>
          </cell>
        </row>
        <row r="1662">
          <cell r="A1662">
            <v>202077</v>
          </cell>
        </row>
        <row r="1663">
          <cell r="A1663">
            <v>202078</v>
          </cell>
        </row>
        <row r="1664">
          <cell r="A1664">
            <v>202080</v>
          </cell>
        </row>
        <row r="1665">
          <cell r="A1665">
            <v>202082</v>
          </cell>
        </row>
        <row r="1666">
          <cell r="A1666">
            <v>202083</v>
          </cell>
        </row>
        <row r="1667">
          <cell r="A1667">
            <v>202084</v>
          </cell>
        </row>
        <row r="1668">
          <cell r="A1668">
            <v>202086</v>
          </cell>
        </row>
        <row r="1669">
          <cell r="A1669">
            <v>202092</v>
          </cell>
        </row>
        <row r="1670">
          <cell r="A1670">
            <v>202093</v>
          </cell>
        </row>
        <row r="1671">
          <cell r="A1671">
            <v>202094</v>
          </cell>
        </row>
        <row r="1672">
          <cell r="A1672">
            <v>202096</v>
          </cell>
        </row>
        <row r="1673">
          <cell r="A1673">
            <v>202097</v>
          </cell>
        </row>
        <row r="1674">
          <cell r="A1674">
            <v>202098</v>
          </cell>
        </row>
        <row r="1675">
          <cell r="A1675">
            <v>202099</v>
          </cell>
        </row>
        <row r="1676">
          <cell r="A1676">
            <v>202100</v>
          </cell>
        </row>
        <row r="1677">
          <cell r="A1677">
            <v>202101</v>
          </cell>
        </row>
        <row r="1678">
          <cell r="A1678">
            <v>202104</v>
          </cell>
        </row>
        <row r="1679">
          <cell r="A1679">
            <v>202105</v>
          </cell>
        </row>
        <row r="1680">
          <cell r="A1680">
            <v>202109</v>
          </cell>
        </row>
        <row r="1681">
          <cell r="A1681">
            <v>202110</v>
          </cell>
        </row>
        <row r="1682">
          <cell r="A1682">
            <v>202111</v>
          </cell>
        </row>
        <row r="1683">
          <cell r="A1683">
            <v>202113</v>
          </cell>
        </row>
        <row r="1684">
          <cell r="A1684">
            <v>202115</v>
          </cell>
        </row>
        <row r="1685">
          <cell r="A1685">
            <v>202116</v>
          </cell>
        </row>
        <row r="1686">
          <cell r="A1686">
            <v>202117</v>
          </cell>
        </row>
        <row r="1687">
          <cell r="A1687">
            <v>202120</v>
          </cell>
        </row>
        <row r="1688">
          <cell r="A1688">
            <v>202121</v>
          </cell>
        </row>
        <row r="1689">
          <cell r="A1689">
            <v>202122</v>
          </cell>
        </row>
        <row r="1690">
          <cell r="A1690">
            <v>202123</v>
          </cell>
        </row>
        <row r="1691">
          <cell r="A1691">
            <v>202124</v>
          </cell>
        </row>
        <row r="1692">
          <cell r="A1692">
            <v>202126</v>
          </cell>
        </row>
        <row r="1693">
          <cell r="A1693">
            <v>202127</v>
          </cell>
        </row>
        <row r="1694">
          <cell r="A1694">
            <v>202128</v>
          </cell>
        </row>
        <row r="1695">
          <cell r="A1695">
            <v>202129</v>
          </cell>
        </row>
        <row r="1696">
          <cell r="A1696">
            <v>202130</v>
          </cell>
        </row>
        <row r="1697">
          <cell r="A1697">
            <v>202131</v>
          </cell>
        </row>
        <row r="1698">
          <cell r="A1698">
            <v>202134</v>
          </cell>
        </row>
        <row r="1699">
          <cell r="A1699">
            <v>202135</v>
          </cell>
        </row>
        <row r="1700">
          <cell r="A1700">
            <v>202136</v>
          </cell>
        </row>
        <row r="1701">
          <cell r="A1701">
            <v>202137</v>
          </cell>
        </row>
        <row r="1702">
          <cell r="A1702">
            <v>202138</v>
          </cell>
        </row>
        <row r="1703">
          <cell r="A1703">
            <v>202140</v>
          </cell>
        </row>
        <row r="1704">
          <cell r="A1704">
            <v>202141</v>
          </cell>
        </row>
        <row r="1705">
          <cell r="A1705">
            <v>202142</v>
          </cell>
        </row>
        <row r="1706">
          <cell r="A1706">
            <v>202143</v>
          </cell>
        </row>
        <row r="1707">
          <cell r="A1707">
            <v>202145</v>
          </cell>
        </row>
        <row r="1708">
          <cell r="A1708">
            <v>202146</v>
          </cell>
        </row>
        <row r="1709">
          <cell r="A1709">
            <v>202148</v>
          </cell>
        </row>
        <row r="1710">
          <cell r="A1710">
            <v>202149</v>
          </cell>
        </row>
        <row r="1711">
          <cell r="A1711">
            <v>202150</v>
          </cell>
        </row>
        <row r="1712">
          <cell r="A1712">
            <v>202151</v>
          </cell>
        </row>
        <row r="1713">
          <cell r="A1713">
            <v>202153</v>
          </cell>
        </row>
        <row r="1714">
          <cell r="A1714">
            <v>202154</v>
          </cell>
        </row>
        <row r="1715">
          <cell r="A1715">
            <v>202155</v>
          </cell>
        </row>
        <row r="1716">
          <cell r="A1716">
            <v>202156</v>
          </cell>
        </row>
        <row r="1717">
          <cell r="A1717">
            <v>202157</v>
          </cell>
        </row>
        <row r="1718">
          <cell r="A1718">
            <v>202158</v>
          </cell>
        </row>
        <row r="1719">
          <cell r="A1719">
            <v>202160</v>
          </cell>
        </row>
        <row r="1720">
          <cell r="A1720">
            <v>202161</v>
          </cell>
        </row>
        <row r="1721">
          <cell r="A1721">
            <v>202162</v>
          </cell>
        </row>
        <row r="1722">
          <cell r="A1722">
            <v>202163</v>
          </cell>
        </row>
        <row r="1723">
          <cell r="A1723">
            <v>202164</v>
          </cell>
        </row>
        <row r="1724">
          <cell r="A1724">
            <v>202165</v>
          </cell>
        </row>
        <row r="1725">
          <cell r="A1725">
            <v>202166</v>
          </cell>
        </row>
        <row r="1726">
          <cell r="A1726">
            <v>202167</v>
          </cell>
        </row>
        <row r="1727">
          <cell r="A1727">
            <v>202168</v>
          </cell>
        </row>
        <row r="1728">
          <cell r="A1728">
            <v>202169</v>
          </cell>
        </row>
        <row r="1729">
          <cell r="A1729">
            <v>202170</v>
          </cell>
        </row>
        <row r="1730">
          <cell r="A1730">
            <v>202173</v>
          </cell>
        </row>
        <row r="1731">
          <cell r="A1731">
            <v>202175</v>
          </cell>
        </row>
        <row r="1732">
          <cell r="A1732">
            <v>202176</v>
          </cell>
        </row>
        <row r="1733">
          <cell r="A1733">
            <v>202177</v>
          </cell>
        </row>
        <row r="1734">
          <cell r="A1734">
            <v>202178</v>
          </cell>
        </row>
        <row r="1735">
          <cell r="A1735">
            <v>202179</v>
          </cell>
        </row>
        <row r="1736">
          <cell r="A1736">
            <v>202180</v>
          </cell>
        </row>
        <row r="1737">
          <cell r="A1737">
            <v>202182</v>
          </cell>
        </row>
        <row r="1738">
          <cell r="A1738">
            <v>202183</v>
          </cell>
        </row>
        <row r="1739">
          <cell r="A1739">
            <v>202184</v>
          </cell>
        </row>
        <row r="1740">
          <cell r="A1740">
            <v>202185</v>
          </cell>
        </row>
        <row r="1741">
          <cell r="A1741">
            <v>202186</v>
          </cell>
        </row>
        <row r="1742">
          <cell r="A1742">
            <v>202187</v>
          </cell>
        </row>
        <row r="1743">
          <cell r="A1743">
            <v>202188</v>
          </cell>
        </row>
        <row r="1744">
          <cell r="A1744">
            <v>202189</v>
          </cell>
        </row>
        <row r="1745">
          <cell r="A1745">
            <v>202190</v>
          </cell>
        </row>
        <row r="1746">
          <cell r="A1746">
            <v>202191</v>
          </cell>
        </row>
        <row r="1747">
          <cell r="A1747">
            <v>202192</v>
          </cell>
        </row>
        <row r="1748">
          <cell r="A1748">
            <v>202193</v>
          </cell>
        </row>
        <row r="1749">
          <cell r="A1749">
            <v>202194</v>
          </cell>
        </row>
        <row r="1750">
          <cell r="A1750">
            <v>202195</v>
          </cell>
        </row>
        <row r="1751">
          <cell r="A1751">
            <v>202196</v>
          </cell>
        </row>
        <row r="1752">
          <cell r="A1752">
            <v>202197</v>
          </cell>
        </row>
        <row r="1753">
          <cell r="A1753">
            <v>202200</v>
          </cell>
        </row>
        <row r="1754">
          <cell r="A1754">
            <v>202201</v>
          </cell>
        </row>
        <row r="1755">
          <cell r="A1755">
            <v>202204</v>
          </cell>
        </row>
        <row r="1756">
          <cell r="A1756">
            <v>202205</v>
          </cell>
        </row>
        <row r="1757">
          <cell r="A1757">
            <v>202208</v>
          </cell>
        </row>
        <row r="1758">
          <cell r="A1758">
            <v>202209</v>
          </cell>
        </row>
        <row r="1759">
          <cell r="A1759">
            <v>202210</v>
          </cell>
        </row>
        <row r="1760">
          <cell r="A1760">
            <v>202212</v>
          </cell>
        </row>
        <row r="1761">
          <cell r="A1761">
            <v>202213</v>
          </cell>
        </row>
        <row r="1762">
          <cell r="A1762">
            <v>202214</v>
          </cell>
        </row>
        <row r="1763">
          <cell r="A1763">
            <v>202215</v>
          </cell>
        </row>
        <row r="1764">
          <cell r="A1764">
            <v>202217</v>
          </cell>
        </row>
        <row r="1765">
          <cell r="A1765">
            <v>202218</v>
          </cell>
        </row>
        <row r="1766">
          <cell r="A1766">
            <v>202219</v>
          </cell>
        </row>
        <row r="1767">
          <cell r="A1767">
            <v>202220</v>
          </cell>
        </row>
        <row r="1768">
          <cell r="A1768">
            <v>202222</v>
          </cell>
        </row>
        <row r="1769">
          <cell r="A1769">
            <v>202223</v>
          </cell>
        </row>
        <row r="1770">
          <cell r="A1770">
            <v>202224</v>
          </cell>
        </row>
        <row r="1771">
          <cell r="A1771">
            <v>202225</v>
          </cell>
        </row>
        <row r="1772">
          <cell r="A1772">
            <v>202226</v>
          </cell>
        </row>
        <row r="1773">
          <cell r="A1773">
            <v>202227</v>
          </cell>
        </row>
        <row r="1774">
          <cell r="A1774">
            <v>202228</v>
          </cell>
        </row>
        <row r="1775">
          <cell r="A1775">
            <v>202229</v>
          </cell>
        </row>
        <row r="1776">
          <cell r="A1776">
            <v>202230</v>
          </cell>
        </row>
        <row r="1777">
          <cell r="A1777">
            <v>202232</v>
          </cell>
        </row>
        <row r="1778">
          <cell r="A1778">
            <v>202234</v>
          </cell>
        </row>
        <row r="1779">
          <cell r="A1779">
            <v>202235</v>
          </cell>
        </row>
        <row r="1780">
          <cell r="A1780">
            <v>202236</v>
          </cell>
        </row>
        <row r="1781">
          <cell r="A1781">
            <v>202238</v>
          </cell>
        </row>
        <row r="1782">
          <cell r="A1782">
            <v>202240</v>
          </cell>
        </row>
        <row r="1783">
          <cell r="A1783">
            <v>202241</v>
          </cell>
        </row>
        <row r="1784">
          <cell r="A1784">
            <v>202242</v>
          </cell>
        </row>
        <row r="1785">
          <cell r="A1785">
            <v>202243</v>
          </cell>
        </row>
        <row r="1786">
          <cell r="A1786">
            <v>202245</v>
          </cell>
        </row>
        <row r="1787">
          <cell r="A1787">
            <v>202246</v>
          </cell>
        </row>
        <row r="1788">
          <cell r="A1788">
            <v>202247</v>
          </cell>
        </row>
        <row r="1789">
          <cell r="A1789">
            <v>202248</v>
          </cell>
        </row>
        <row r="1790">
          <cell r="A1790">
            <v>202250</v>
          </cell>
        </row>
        <row r="1791">
          <cell r="A1791">
            <v>202255</v>
          </cell>
        </row>
        <row r="1792">
          <cell r="A1792">
            <v>202257</v>
          </cell>
        </row>
        <row r="1793">
          <cell r="A1793">
            <v>202258</v>
          </cell>
        </row>
        <row r="1794">
          <cell r="A1794">
            <v>202263</v>
          </cell>
        </row>
        <row r="1795">
          <cell r="A1795">
            <v>202264</v>
          </cell>
        </row>
        <row r="1796">
          <cell r="A1796">
            <v>202265</v>
          </cell>
        </row>
        <row r="1797">
          <cell r="A1797">
            <v>202266</v>
          </cell>
        </row>
        <row r="1798">
          <cell r="A1798">
            <v>202268</v>
          </cell>
        </row>
        <row r="1799">
          <cell r="A1799">
            <v>202269</v>
          </cell>
        </row>
        <row r="1800">
          <cell r="A1800">
            <v>202270</v>
          </cell>
        </row>
        <row r="1801">
          <cell r="A1801">
            <v>202271</v>
          </cell>
        </row>
        <row r="1802">
          <cell r="A1802">
            <v>202272</v>
          </cell>
        </row>
        <row r="1803">
          <cell r="A1803">
            <v>202273</v>
          </cell>
        </row>
        <row r="1804">
          <cell r="A1804">
            <v>202274</v>
          </cell>
        </row>
        <row r="1805">
          <cell r="A1805">
            <v>202275</v>
          </cell>
        </row>
        <row r="1806">
          <cell r="A1806">
            <v>202276</v>
          </cell>
        </row>
        <row r="1807">
          <cell r="A1807">
            <v>202277</v>
          </cell>
        </row>
        <row r="1808">
          <cell r="A1808">
            <v>202278</v>
          </cell>
        </row>
        <row r="1809">
          <cell r="A1809">
            <v>202279</v>
          </cell>
        </row>
        <row r="1810">
          <cell r="A1810">
            <v>202280</v>
          </cell>
        </row>
        <row r="1811">
          <cell r="A1811">
            <v>202281</v>
          </cell>
        </row>
        <row r="1812">
          <cell r="A1812">
            <v>202282</v>
          </cell>
        </row>
        <row r="1813">
          <cell r="A1813">
            <v>202283</v>
          </cell>
        </row>
        <row r="1814">
          <cell r="A1814">
            <v>202284</v>
          </cell>
        </row>
        <row r="1815">
          <cell r="A1815">
            <v>202285</v>
          </cell>
        </row>
        <row r="1816">
          <cell r="A1816">
            <v>202287</v>
          </cell>
        </row>
        <row r="1817">
          <cell r="A1817">
            <v>202288</v>
          </cell>
        </row>
        <row r="1818">
          <cell r="A1818">
            <v>202289</v>
          </cell>
        </row>
        <row r="1819">
          <cell r="A1819">
            <v>202290</v>
          </cell>
        </row>
        <row r="1820">
          <cell r="A1820">
            <v>202291</v>
          </cell>
        </row>
        <row r="1821">
          <cell r="A1821">
            <v>202292</v>
          </cell>
        </row>
        <row r="1822">
          <cell r="A1822">
            <v>202293</v>
          </cell>
        </row>
        <row r="1823">
          <cell r="A1823">
            <v>202298</v>
          </cell>
        </row>
        <row r="1824">
          <cell r="A1824">
            <v>202299</v>
          </cell>
        </row>
        <row r="1825">
          <cell r="A1825">
            <v>202307</v>
          </cell>
        </row>
        <row r="1826">
          <cell r="A1826">
            <v>202308</v>
          </cell>
        </row>
        <row r="1827">
          <cell r="A1827">
            <v>202313</v>
          </cell>
        </row>
        <row r="1828">
          <cell r="A1828">
            <v>202315</v>
          </cell>
        </row>
        <row r="1829">
          <cell r="A1829">
            <v>202316</v>
          </cell>
        </row>
        <row r="1830">
          <cell r="A1830">
            <v>202318</v>
          </cell>
        </row>
        <row r="1831">
          <cell r="A1831">
            <v>202319</v>
          </cell>
        </row>
        <row r="1832">
          <cell r="A1832">
            <v>202320</v>
          </cell>
        </row>
        <row r="1833">
          <cell r="A1833">
            <v>202322</v>
          </cell>
        </row>
        <row r="1834">
          <cell r="A1834">
            <v>202323</v>
          </cell>
        </row>
        <row r="1835">
          <cell r="A1835">
            <v>202324</v>
          </cell>
        </row>
        <row r="1836">
          <cell r="A1836">
            <v>202326</v>
          </cell>
        </row>
        <row r="1837">
          <cell r="A1837">
            <v>202327</v>
          </cell>
        </row>
        <row r="1838">
          <cell r="A1838">
            <v>202328</v>
          </cell>
        </row>
        <row r="1839">
          <cell r="A1839">
            <v>202329</v>
          </cell>
        </row>
        <row r="1840">
          <cell r="A1840">
            <v>202331</v>
          </cell>
        </row>
        <row r="1841">
          <cell r="A1841">
            <v>202332</v>
          </cell>
        </row>
        <row r="1842">
          <cell r="A1842">
            <v>202333</v>
          </cell>
        </row>
        <row r="1843">
          <cell r="A1843">
            <v>202334</v>
          </cell>
        </row>
        <row r="1844">
          <cell r="A1844">
            <v>202335</v>
          </cell>
        </row>
        <row r="1845">
          <cell r="A1845">
            <v>202336</v>
          </cell>
        </row>
        <row r="1846">
          <cell r="A1846">
            <v>202337</v>
          </cell>
        </row>
        <row r="1847">
          <cell r="A1847">
            <v>202340</v>
          </cell>
        </row>
        <row r="1848">
          <cell r="A1848">
            <v>202341</v>
          </cell>
        </row>
        <row r="1849">
          <cell r="A1849">
            <v>202342</v>
          </cell>
        </row>
        <row r="1850">
          <cell r="A1850">
            <v>202343</v>
          </cell>
        </row>
        <row r="1851">
          <cell r="A1851">
            <v>202344</v>
          </cell>
        </row>
        <row r="1852">
          <cell r="A1852">
            <v>202345</v>
          </cell>
        </row>
        <row r="1853">
          <cell r="A1853">
            <v>202346</v>
          </cell>
        </row>
        <row r="1854">
          <cell r="A1854">
            <v>202347</v>
          </cell>
        </row>
        <row r="1855">
          <cell r="A1855">
            <v>202348</v>
          </cell>
        </row>
        <row r="1856">
          <cell r="A1856">
            <v>202350</v>
          </cell>
        </row>
        <row r="1857">
          <cell r="A1857">
            <v>202351</v>
          </cell>
        </row>
        <row r="1858">
          <cell r="A1858">
            <v>202353</v>
          </cell>
        </row>
        <row r="1859">
          <cell r="A1859">
            <v>202355</v>
          </cell>
        </row>
        <row r="1860">
          <cell r="A1860">
            <v>202356</v>
          </cell>
        </row>
        <row r="1861">
          <cell r="A1861">
            <v>202357</v>
          </cell>
        </row>
        <row r="1862">
          <cell r="A1862">
            <v>202358</v>
          </cell>
        </row>
        <row r="1863">
          <cell r="A1863">
            <v>202360</v>
          </cell>
        </row>
        <row r="1864">
          <cell r="A1864">
            <v>202367</v>
          </cell>
        </row>
        <row r="1865">
          <cell r="A1865">
            <v>202368</v>
          </cell>
        </row>
        <row r="1866">
          <cell r="A1866">
            <v>202370</v>
          </cell>
        </row>
        <row r="1867">
          <cell r="A1867">
            <v>202371</v>
          </cell>
        </row>
        <row r="1868">
          <cell r="A1868">
            <v>202373</v>
          </cell>
        </row>
        <row r="1869">
          <cell r="A1869">
            <v>202374</v>
          </cell>
        </row>
        <row r="1870">
          <cell r="A1870">
            <v>202375</v>
          </cell>
        </row>
        <row r="1871">
          <cell r="A1871">
            <v>202376</v>
          </cell>
        </row>
        <row r="1872">
          <cell r="A1872">
            <v>202377</v>
          </cell>
        </row>
        <row r="1873">
          <cell r="A1873">
            <v>202378</v>
          </cell>
        </row>
        <row r="1874">
          <cell r="A1874">
            <v>202379</v>
          </cell>
        </row>
        <row r="1875">
          <cell r="A1875">
            <v>202380</v>
          </cell>
        </row>
        <row r="1876">
          <cell r="A1876">
            <v>202382</v>
          </cell>
        </row>
        <row r="1877">
          <cell r="A1877">
            <v>202384</v>
          </cell>
        </row>
        <row r="1878">
          <cell r="A1878">
            <v>202387</v>
          </cell>
        </row>
        <row r="1879">
          <cell r="A1879">
            <v>202389</v>
          </cell>
        </row>
        <row r="1880">
          <cell r="A1880">
            <v>202390</v>
          </cell>
        </row>
        <row r="1881">
          <cell r="A1881">
            <v>202391</v>
          </cell>
        </row>
        <row r="1882">
          <cell r="A1882">
            <v>202392</v>
          </cell>
        </row>
        <row r="1883">
          <cell r="A1883">
            <v>202393</v>
          </cell>
        </row>
        <row r="1884">
          <cell r="A1884">
            <v>202396</v>
          </cell>
        </row>
        <row r="1885">
          <cell r="A1885">
            <v>202397</v>
          </cell>
        </row>
        <row r="1886">
          <cell r="A1886">
            <v>202398</v>
          </cell>
        </row>
        <row r="1887">
          <cell r="A1887">
            <v>202399</v>
          </cell>
        </row>
        <row r="1888">
          <cell r="A1888">
            <v>202400</v>
          </cell>
        </row>
        <row r="1889">
          <cell r="A1889">
            <v>202401</v>
          </cell>
        </row>
        <row r="1890">
          <cell r="A1890">
            <v>202402</v>
          </cell>
        </row>
        <row r="1891">
          <cell r="A1891">
            <v>202407</v>
          </cell>
        </row>
        <row r="1892">
          <cell r="A1892">
            <v>202408</v>
          </cell>
        </row>
        <row r="1893">
          <cell r="A1893">
            <v>202409</v>
          </cell>
        </row>
        <row r="1894">
          <cell r="A1894">
            <v>202410</v>
          </cell>
        </row>
        <row r="1895">
          <cell r="A1895">
            <v>202411</v>
          </cell>
        </row>
        <row r="1896">
          <cell r="A1896">
            <v>202412</v>
          </cell>
        </row>
        <row r="1897">
          <cell r="A1897">
            <v>202413</v>
          </cell>
        </row>
        <row r="1898">
          <cell r="A1898">
            <v>202414</v>
          </cell>
        </row>
        <row r="1899">
          <cell r="A1899">
            <v>202416</v>
          </cell>
        </row>
        <row r="1900">
          <cell r="A1900">
            <v>202418</v>
          </cell>
        </row>
        <row r="1901">
          <cell r="A1901">
            <v>202419</v>
          </cell>
        </row>
        <row r="1902">
          <cell r="A1902">
            <v>202420</v>
          </cell>
        </row>
        <row r="1903">
          <cell r="A1903">
            <v>202421</v>
          </cell>
        </row>
        <row r="1904">
          <cell r="A1904">
            <v>202422</v>
          </cell>
        </row>
        <row r="1905">
          <cell r="A1905">
            <v>202424</v>
          </cell>
        </row>
        <row r="1906">
          <cell r="A1906">
            <v>202426</v>
          </cell>
        </row>
        <row r="1907">
          <cell r="A1907">
            <v>202427</v>
          </cell>
        </row>
        <row r="1908">
          <cell r="A1908">
            <v>202428</v>
          </cell>
        </row>
        <row r="1909">
          <cell r="A1909">
            <v>202430</v>
          </cell>
        </row>
        <row r="1910">
          <cell r="A1910">
            <v>202431</v>
          </cell>
        </row>
        <row r="1911">
          <cell r="A1911">
            <v>202433</v>
          </cell>
        </row>
        <row r="1912">
          <cell r="A1912">
            <v>202434</v>
          </cell>
        </row>
        <row r="1913">
          <cell r="A1913">
            <v>202435</v>
          </cell>
        </row>
        <row r="1914">
          <cell r="A1914">
            <v>202437</v>
          </cell>
        </row>
        <row r="1915">
          <cell r="A1915">
            <v>202438</v>
          </cell>
        </row>
        <row r="1916">
          <cell r="A1916">
            <v>202439</v>
          </cell>
        </row>
        <row r="1917">
          <cell r="A1917">
            <v>202440</v>
          </cell>
        </row>
        <row r="1918">
          <cell r="A1918">
            <v>202442</v>
          </cell>
        </row>
        <row r="1919">
          <cell r="A1919">
            <v>202443</v>
          </cell>
        </row>
        <row r="1920">
          <cell r="A1920">
            <v>202444</v>
          </cell>
        </row>
        <row r="1921">
          <cell r="A1921">
            <v>202445</v>
          </cell>
        </row>
        <row r="1922">
          <cell r="A1922">
            <v>202446</v>
          </cell>
        </row>
        <row r="1923">
          <cell r="A1923">
            <v>202447</v>
          </cell>
        </row>
        <row r="1924">
          <cell r="A1924">
            <v>202448</v>
          </cell>
        </row>
        <row r="1925">
          <cell r="A1925">
            <v>202451</v>
          </cell>
        </row>
        <row r="1926">
          <cell r="A1926">
            <v>202452</v>
          </cell>
        </row>
        <row r="1927">
          <cell r="A1927">
            <v>202453</v>
          </cell>
        </row>
        <row r="1928">
          <cell r="A1928">
            <v>202454</v>
          </cell>
        </row>
        <row r="1929">
          <cell r="A1929">
            <v>202455</v>
          </cell>
        </row>
        <row r="1930">
          <cell r="A1930">
            <v>202456</v>
          </cell>
        </row>
        <row r="1931">
          <cell r="A1931">
            <v>202457</v>
          </cell>
        </row>
        <row r="1932">
          <cell r="A1932">
            <v>202458</v>
          </cell>
        </row>
        <row r="1933">
          <cell r="A1933">
            <v>202459</v>
          </cell>
        </row>
        <row r="1934">
          <cell r="A1934">
            <v>202460</v>
          </cell>
        </row>
        <row r="1935">
          <cell r="A1935">
            <v>202461</v>
          </cell>
        </row>
        <row r="1936">
          <cell r="A1936">
            <v>202462</v>
          </cell>
        </row>
        <row r="1937">
          <cell r="A1937">
            <v>202463</v>
          </cell>
        </row>
        <row r="1938">
          <cell r="A1938">
            <v>202465</v>
          </cell>
        </row>
        <row r="1939">
          <cell r="A1939">
            <v>202466</v>
          </cell>
        </row>
        <row r="1940">
          <cell r="A1940">
            <v>202467</v>
          </cell>
        </row>
        <row r="1941">
          <cell r="A1941">
            <v>202469</v>
          </cell>
        </row>
        <row r="1942">
          <cell r="A1942">
            <v>202470</v>
          </cell>
        </row>
        <row r="1943">
          <cell r="A1943">
            <v>202471</v>
          </cell>
        </row>
        <row r="1944">
          <cell r="A1944">
            <v>202472</v>
          </cell>
        </row>
        <row r="1945">
          <cell r="A1945">
            <v>202473</v>
          </cell>
        </row>
        <row r="1946">
          <cell r="A1946">
            <v>202478</v>
          </cell>
        </row>
        <row r="1947">
          <cell r="A1947">
            <v>202479</v>
          </cell>
        </row>
        <row r="1948">
          <cell r="A1948">
            <v>202481</v>
          </cell>
        </row>
        <row r="1949">
          <cell r="A1949">
            <v>202482</v>
          </cell>
        </row>
        <row r="1950">
          <cell r="A1950">
            <v>202484</v>
          </cell>
        </row>
        <row r="1951">
          <cell r="A1951">
            <v>202485</v>
          </cell>
        </row>
        <row r="1952">
          <cell r="A1952">
            <v>202487</v>
          </cell>
        </row>
        <row r="1953">
          <cell r="A1953">
            <v>202488</v>
          </cell>
        </row>
        <row r="1954">
          <cell r="A1954">
            <v>202489</v>
          </cell>
        </row>
        <row r="1955">
          <cell r="A1955">
            <v>202490</v>
          </cell>
        </row>
        <row r="1956">
          <cell r="A1956">
            <v>202492</v>
          </cell>
        </row>
        <row r="1957">
          <cell r="A1957">
            <v>202493</v>
          </cell>
        </row>
        <row r="1958">
          <cell r="A1958">
            <v>202495</v>
          </cell>
        </row>
        <row r="1959">
          <cell r="A1959">
            <v>202496</v>
          </cell>
        </row>
        <row r="1960">
          <cell r="A1960">
            <v>202497</v>
          </cell>
        </row>
        <row r="1961">
          <cell r="A1961">
            <v>202499</v>
          </cell>
        </row>
        <row r="1962">
          <cell r="A1962">
            <v>202501</v>
          </cell>
        </row>
        <row r="1963">
          <cell r="A1963">
            <v>202503</v>
          </cell>
        </row>
        <row r="1964">
          <cell r="A1964">
            <v>202504</v>
          </cell>
        </row>
        <row r="1965">
          <cell r="A1965">
            <v>202505</v>
          </cell>
        </row>
        <row r="1966">
          <cell r="A1966">
            <v>202507</v>
          </cell>
        </row>
        <row r="1967">
          <cell r="A1967">
            <v>202508</v>
          </cell>
        </row>
        <row r="1968">
          <cell r="A1968">
            <v>202509</v>
          </cell>
        </row>
        <row r="1969">
          <cell r="A1969">
            <v>202511</v>
          </cell>
        </row>
        <row r="1970">
          <cell r="A1970">
            <v>202512</v>
          </cell>
        </row>
        <row r="1971">
          <cell r="A1971">
            <v>202513</v>
          </cell>
        </row>
        <row r="1972">
          <cell r="A1972">
            <v>202516</v>
          </cell>
        </row>
        <row r="1973">
          <cell r="A1973">
            <v>202517</v>
          </cell>
        </row>
        <row r="1974">
          <cell r="A1974">
            <v>202518</v>
          </cell>
        </row>
        <row r="1975">
          <cell r="A1975">
            <v>202519</v>
          </cell>
        </row>
        <row r="1976">
          <cell r="A1976">
            <v>202520</v>
          </cell>
        </row>
        <row r="1977">
          <cell r="A1977">
            <v>202521</v>
          </cell>
        </row>
        <row r="1978">
          <cell r="A1978">
            <v>202522</v>
          </cell>
        </row>
        <row r="1979">
          <cell r="A1979">
            <v>202523</v>
          </cell>
        </row>
        <row r="1980">
          <cell r="A1980">
            <v>202524</v>
          </cell>
        </row>
        <row r="1981">
          <cell r="A1981">
            <v>202525</v>
          </cell>
        </row>
        <row r="1982">
          <cell r="A1982">
            <v>202526</v>
          </cell>
        </row>
        <row r="1983">
          <cell r="A1983">
            <v>202527</v>
          </cell>
        </row>
        <row r="1984">
          <cell r="A1984">
            <v>202529</v>
          </cell>
        </row>
        <row r="1985">
          <cell r="A1985">
            <v>202530</v>
          </cell>
        </row>
        <row r="1986">
          <cell r="A1986">
            <v>202531</v>
          </cell>
        </row>
        <row r="1987">
          <cell r="A1987">
            <v>202532</v>
          </cell>
        </row>
        <row r="1988">
          <cell r="A1988">
            <v>202533</v>
          </cell>
        </row>
        <row r="1989">
          <cell r="A1989">
            <v>202535</v>
          </cell>
        </row>
        <row r="1990">
          <cell r="A1990">
            <v>202537</v>
          </cell>
        </row>
        <row r="1991">
          <cell r="A1991">
            <v>202538</v>
          </cell>
        </row>
        <row r="1992">
          <cell r="A1992">
            <v>202539</v>
          </cell>
        </row>
        <row r="1993">
          <cell r="A1993">
            <v>202540</v>
          </cell>
        </row>
        <row r="1994">
          <cell r="A1994">
            <v>202541</v>
          </cell>
        </row>
        <row r="1995">
          <cell r="A1995">
            <v>202543</v>
          </cell>
        </row>
        <row r="1996">
          <cell r="A1996">
            <v>202544</v>
          </cell>
        </row>
        <row r="1997">
          <cell r="A1997">
            <v>202545</v>
          </cell>
        </row>
        <row r="1998">
          <cell r="A1998">
            <v>202546</v>
          </cell>
        </row>
        <row r="1999">
          <cell r="A1999">
            <v>202547</v>
          </cell>
        </row>
        <row r="2000">
          <cell r="A2000">
            <v>202548</v>
          </cell>
        </row>
        <row r="2001">
          <cell r="A2001">
            <v>202549</v>
          </cell>
        </row>
        <row r="2002">
          <cell r="A2002">
            <v>202550</v>
          </cell>
        </row>
        <row r="2003">
          <cell r="A2003">
            <v>202551</v>
          </cell>
        </row>
        <row r="2004">
          <cell r="A2004">
            <v>202553</v>
          </cell>
        </row>
        <row r="2005">
          <cell r="A2005">
            <v>202555</v>
          </cell>
        </row>
        <row r="2006">
          <cell r="A2006">
            <v>202558</v>
          </cell>
        </row>
        <row r="2007">
          <cell r="A2007">
            <v>202559</v>
          </cell>
        </row>
        <row r="2008">
          <cell r="A2008">
            <v>202560</v>
          </cell>
        </row>
        <row r="2009">
          <cell r="A2009">
            <v>202561</v>
          </cell>
        </row>
        <row r="2010">
          <cell r="A2010">
            <v>202563</v>
          </cell>
        </row>
        <row r="2011">
          <cell r="A2011">
            <v>202564</v>
          </cell>
        </row>
        <row r="2012">
          <cell r="A2012">
            <v>202566</v>
          </cell>
        </row>
        <row r="2013">
          <cell r="A2013">
            <v>202568</v>
          </cell>
        </row>
        <row r="2014">
          <cell r="A2014">
            <v>202571</v>
          </cell>
        </row>
        <row r="2015">
          <cell r="A2015">
            <v>202573</v>
          </cell>
        </row>
        <row r="2016">
          <cell r="A2016">
            <v>202574</v>
          </cell>
        </row>
        <row r="2017">
          <cell r="A2017">
            <v>202575</v>
          </cell>
        </row>
        <row r="2018">
          <cell r="A2018">
            <v>202577</v>
          </cell>
        </row>
        <row r="2019">
          <cell r="A2019">
            <v>202578</v>
          </cell>
        </row>
        <row r="2020">
          <cell r="A2020">
            <v>202579</v>
          </cell>
        </row>
        <row r="2021">
          <cell r="A2021">
            <v>202580</v>
          </cell>
        </row>
        <row r="2022">
          <cell r="A2022">
            <v>202583</v>
          </cell>
        </row>
        <row r="2023">
          <cell r="A2023">
            <v>202584</v>
          </cell>
        </row>
        <row r="2024">
          <cell r="A2024">
            <v>202586</v>
          </cell>
        </row>
        <row r="2025">
          <cell r="A2025">
            <v>202587</v>
          </cell>
        </row>
        <row r="2026">
          <cell r="A2026">
            <v>202588</v>
          </cell>
        </row>
        <row r="2027">
          <cell r="A2027">
            <v>202589</v>
          </cell>
        </row>
        <row r="2028">
          <cell r="A2028">
            <v>202590</v>
          </cell>
        </row>
        <row r="2029">
          <cell r="A2029">
            <v>202594</v>
          </cell>
        </row>
        <row r="2030">
          <cell r="A2030">
            <v>202595</v>
          </cell>
        </row>
        <row r="2031">
          <cell r="A2031">
            <v>202596</v>
          </cell>
        </row>
        <row r="2032">
          <cell r="A2032">
            <v>202597</v>
          </cell>
        </row>
        <row r="2033">
          <cell r="A2033">
            <v>202598</v>
          </cell>
        </row>
        <row r="2034">
          <cell r="A2034">
            <v>202599</v>
          </cell>
        </row>
        <row r="2035">
          <cell r="A2035">
            <v>202600</v>
          </cell>
        </row>
        <row r="2036">
          <cell r="A2036">
            <v>202601</v>
          </cell>
        </row>
        <row r="2037">
          <cell r="A2037">
            <v>202602</v>
          </cell>
        </row>
        <row r="2038">
          <cell r="A2038">
            <v>202605</v>
          </cell>
        </row>
        <row r="2039">
          <cell r="A2039">
            <v>202606</v>
          </cell>
        </row>
        <row r="2040">
          <cell r="A2040">
            <v>202607</v>
          </cell>
        </row>
        <row r="2041">
          <cell r="A2041">
            <v>202608</v>
          </cell>
        </row>
        <row r="2042">
          <cell r="A2042">
            <v>202609</v>
          </cell>
        </row>
        <row r="2043">
          <cell r="A2043">
            <v>202610</v>
          </cell>
        </row>
        <row r="2044">
          <cell r="A2044">
            <v>202611</v>
          </cell>
        </row>
        <row r="2045">
          <cell r="A2045">
            <v>202612</v>
          </cell>
        </row>
        <row r="2046">
          <cell r="A2046">
            <v>202615</v>
          </cell>
        </row>
        <row r="2047">
          <cell r="A2047">
            <v>202617</v>
          </cell>
        </row>
        <row r="2048">
          <cell r="A2048">
            <v>202618</v>
          </cell>
        </row>
        <row r="2049">
          <cell r="A2049">
            <v>202619</v>
          </cell>
        </row>
        <row r="2050">
          <cell r="A2050">
            <v>202620</v>
          </cell>
        </row>
        <row r="2051">
          <cell r="A2051">
            <v>202621</v>
          </cell>
        </row>
        <row r="2052">
          <cell r="A2052">
            <v>202622</v>
          </cell>
        </row>
        <row r="2053">
          <cell r="A2053">
            <v>202623</v>
          </cell>
        </row>
        <row r="2054">
          <cell r="A2054">
            <v>202624</v>
          </cell>
        </row>
        <row r="2055">
          <cell r="A2055">
            <v>202625</v>
          </cell>
        </row>
        <row r="2056">
          <cell r="A2056">
            <v>202626</v>
          </cell>
        </row>
        <row r="2057">
          <cell r="A2057">
            <v>202627</v>
          </cell>
        </row>
        <row r="2058">
          <cell r="A2058">
            <v>202628</v>
          </cell>
        </row>
        <row r="2059">
          <cell r="A2059">
            <v>202629</v>
          </cell>
        </row>
        <row r="2060">
          <cell r="A2060">
            <v>202630</v>
          </cell>
        </row>
        <row r="2061">
          <cell r="A2061">
            <v>202631</v>
          </cell>
        </row>
        <row r="2062">
          <cell r="A2062">
            <v>202632</v>
          </cell>
        </row>
        <row r="2063">
          <cell r="A2063">
            <v>202633</v>
          </cell>
        </row>
        <row r="2064">
          <cell r="A2064">
            <v>202635</v>
          </cell>
        </row>
        <row r="2065">
          <cell r="A2065">
            <v>202637</v>
          </cell>
        </row>
        <row r="2066">
          <cell r="A2066">
            <v>202639</v>
          </cell>
        </row>
        <row r="2067">
          <cell r="A2067">
            <v>202640</v>
          </cell>
        </row>
        <row r="2068">
          <cell r="A2068">
            <v>202641</v>
          </cell>
        </row>
        <row r="2069">
          <cell r="A2069">
            <v>202642</v>
          </cell>
        </row>
        <row r="2070">
          <cell r="A2070">
            <v>202643</v>
          </cell>
        </row>
        <row r="2071">
          <cell r="A2071">
            <v>202644</v>
          </cell>
        </row>
        <row r="2072">
          <cell r="A2072">
            <v>202645</v>
          </cell>
        </row>
        <row r="2073">
          <cell r="A2073">
            <v>202646</v>
          </cell>
        </row>
        <row r="2074">
          <cell r="A2074">
            <v>202648</v>
          </cell>
        </row>
        <row r="2075">
          <cell r="A2075">
            <v>202649</v>
          </cell>
        </row>
        <row r="2076">
          <cell r="A2076">
            <v>202650</v>
          </cell>
        </row>
        <row r="2077">
          <cell r="A2077">
            <v>202653</v>
          </cell>
        </row>
        <row r="2078">
          <cell r="A2078">
            <v>202655</v>
          </cell>
        </row>
        <row r="2079">
          <cell r="A2079">
            <v>202656</v>
          </cell>
        </row>
        <row r="2080">
          <cell r="A2080">
            <v>202657</v>
          </cell>
        </row>
        <row r="2081">
          <cell r="A2081">
            <v>202658</v>
          </cell>
        </row>
        <row r="2082">
          <cell r="A2082">
            <v>202659</v>
          </cell>
        </row>
        <row r="2083">
          <cell r="A2083">
            <v>202660</v>
          </cell>
        </row>
        <row r="2084">
          <cell r="A2084">
            <v>202661</v>
          </cell>
        </row>
        <row r="2085">
          <cell r="A2085">
            <v>202662</v>
          </cell>
        </row>
        <row r="2086">
          <cell r="A2086">
            <v>202663</v>
          </cell>
        </row>
        <row r="2087">
          <cell r="A2087">
            <v>202664</v>
          </cell>
        </row>
        <row r="2088">
          <cell r="A2088">
            <v>202665</v>
          </cell>
        </row>
        <row r="2089">
          <cell r="A2089">
            <v>202666</v>
          </cell>
        </row>
        <row r="2090">
          <cell r="A2090">
            <v>202667</v>
          </cell>
        </row>
        <row r="2091">
          <cell r="A2091">
            <v>202669</v>
          </cell>
        </row>
        <row r="2092">
          <cell r="A2092">
            <v>202670</v>
          </cell>
        </row>
        <row r="2093">
          <cell r="A2093">
            <v>202671</v>
          </cell>
        </row>
        <row r="2094">
          <cell r="A2094">
            <v>202673</v>
          </cell>
        </row>
        <row r="2095">
          <cell r="A2095">
            <v>202675</v>
          </cell>
        </row>
        <row r="2096">
          <cell r="A2096">
            <v>202679</v>
          </cell>
        </row>
        <row r="2097">
          <cell r="A2097">
            <v>202680</v>
          </cell>
        </row>
        <row r="2098">
          <cell r="A2098">
            <v>202681</v>
          </cell>
        </row>
        <row r="2099">
          <cell r="A2099">
            <v>202683</v>
          </cell>
        </row>
        <row r="2100">
          <cell r="A2100">
            <v>202684</v>
          </cell>
        </row>
        <row r="2101">
          <cell r="A2101">
            <v>202685</v>
          </cell>
        </row>
        <row r="2102">
          <cell r="A2102">
            <v>202686</v>
          </cell>
        </row>
        <row r="2103">
          <cell r="A2103">
            <v>202687</v>
          </cell>
        </row>
        <row r="2104">
          <cell r="A2104">
            <v>202688</v>
          </cell>
        </row>
        <row r="2105">
          <cell r="A2105">
            <v>202689</v>
          </cell>
        </row>
        <row r="2106">
          <cell r="A2106">
            <v>202691</v>
          </cell>
        </row>
        <row r="2107">
          <cell r="A2107">
            <v>202692</v>
          </cell>
        </row>
        <row r="2108">
          <cell r="A2108">
            <v>202695</v>
          </cell>
        </row>
        <row r="2109">
          <cell r="A2109">
            <v>202696</v>
          </cell>
        </row>
        <row r="2110">
          <cell r="A2110">
            <v>202697</v>
          </cell>
        </row>
        <row r="2111">
          <cell r="A2111">
            <v>202698</v>
          </cell>
        </row>
        <row r="2112">
          <cell r="A2112">
            <v>202699</v>
          </cell>
        </row>
        <row r="2113">
          <cell r="A2113">
            <v>202701</v>
          </cell>
        </row>
        <row r="2114">
          <cell r="A2114">
            <v>202702</v>
          </cell>
        </row>
        <row r="2115">
          <cell r="A2115">
            <v>202703</v>
          </cell>
        </row>
        <row r="2116">
          <cell r="A2116">
            <v>202704</v>
          </cell>
        </row>
        <row r="2117">
          <cell r="A2117">
            <v>202705</v>
          </cell>
        </row>
        <row r="2118">
          <cell r="A2118">
            <v>202706</v>
          </cell>
        </row>
        <row r="2119">
          <cell r="A2119">
            <v>202707</v>
          </cell>
        </row>
        <row r="2120">
          <cell r="A2120">
            <v>202708</v>
          </cell>
        </row>
        <row r="2121">
          <cell r="A2121">
            <v>202710</v>
          </cell>
        </row>
        <row r="2122">
          <cell r="A2122">
            <v>202711</v>
          </cell>
        </row>
        <row r="2123">
          <cell r="A2123">
            <v>202712</v>
          </cell>
        </row>
        <row r="2124">
          <cell r="A2124">
            <v>202713</v>
          </cell>
        </row>
        <row r="2125">
          <cell r="A2125">
            <v>202715</v>
          </cell>
        </row>
        <row r="2126">
          <cell r="A2126">
            <v>202716</v>
          </cell>
        </row>
        <row r="2127">
          <cell r="A2127">
            <v>202717</v>
          </cell>
        </row>
        <row r="2128">
          <cell r="A2128">
            <v>202718</v>
          </cell>
        </row>
        <row r="2129">
          <cell r="A2129">
            <v>202719</v>
          </cell>
        </row>
        <row r="2130">
          <cell r="A2130">
            <v>202720</v>
          </cell>
        </row>
        <row r="2131">
          <cell r="A2131">
            <v>202721</v>
          </cell>
        </row>
        <row r="2132">
          <cell r="A2132">
            <v>202722</v>
          </cell>
        </row>
        <row r="2133">
          <cell r="A2133">
            <v>202723</v>
          </cell>
        </row>
        <row r="2134">
          <cell r="A2134">
            <v>202725</v>
          </cell>
        </row>
        <row r="2135">
          <cell r="A2135">
            <v>202726</v>
          </cell>
        </row>
        <row r="2136">
          <cell r="A2136">
            <v>202727</v>
          </cell>
        </row>
        <row r="2137">
          <cell r="A2137">
            <v>202728</v>
          </cell>
        </row>
        <row r="2138">
          <cell r="A2138">
            <v>202729</v>
          </cell>
        </row>
        <row r="2139">
          <cell r="A2139">
            <v>202730</v>
          </cell>
        </row>
        <row r="2140">
          <cell r="A2140">
            <v>202732</v>
          </cell>
        </row>
        <row r="2141">
          <cell r="A2141">
            <v>202733</v>
          </cell>
        </row>
        <row r="2142">
          <cell r="A2142">
            <v>202734</v>
          </cell>
        </row>
        <row r="2143">
          <cell r="A2143">
            <v>202735</v>
          </cell>
        </row>
        <row r="2144">
          <cell r="A2144">
            <v>202736</v>
          </cell>
        </row>
        <row r="2145">
          <cell r="A2145">
            <v>202737</v>
          </cell>
        </row>
        <row r="2146">
          <cell r="A2146">
            <v>202739</v>
          </cell>
        </row>
        <row r="2147">
          <cell r="A2147">
            <v>202741</v>
          </cell>
        </row>
        <row r="2148">
          <cell r="A2148">
            <v>202742</v>
          </cell>
        </row>
        <row r="2149">
          <cell r="A2149">
            <v>202744</v>
          </cell>
        </row>
        <row r="2150">
          <cell r="A2150">
            <v>202745</v>
          </cell>
        </row>
        <row r="2151">
          <cell r="A2151">
            <v>202746</v>
          </cell>
        </row>
        <row r="2152">
          <cell r="A2152">
            <v>202748</v>
          </cell>
        </row>
        <row r="2153">
          <cell r="A2153">
            <v>202751</v>
          </cell>
        </row>
        <row r="2154">
          <cell r="A2154">
            <v>202753</v>
          </cell>
        </row>
        <row r="2155">
          <cell r="A2155">
            <v>202754</v>
          </cell>
        </row>
        <row r="2156">
          <cell r="A2156">
            <v>202756</v>
          </cell>
        </row>
        <row r="2157">
          <cell r="A2157">
            <v>202757</v>
          </cell>
        </row>
        <row r="2158">
          <cell r="A2158">
            <v>202758</v>
          </cell>
        </row>
        <row r="2159">
          <cell r="A2159">
            <v>202760</v>
          </cell>
        </row>
        <row r="2160">
          <cell r="A2160">
            <v>202762</v>
          </cell>
        </row>
        <row r="2161">
          <cell r="A2161">
            <v>202763</v>
          </cell>
        </row>
        <row r="2162">
          <cell r="A2162">
            <v>202764</v>
          </cell>
        </row>
        <row r="2163">
          <cell r="A2163">
            <v>202765</v>
          </cell>
        </row>
        <row r="2164">
          <cell r="A2164">
            <v>202766</v>
          </cell>
        </row>
        <row r="2165">
          <cell r="A2165">
            <v>202767</v>
          </cell>
        </row>
        <row r="2166">
          <cell r="A2166">
            <v>202769</v>
          </cell>
        </row>
        <row r="2167">
          <cell r="A2167">
            <v>202770</v>
          </cell>
        </row>
        <row r="2168">
          <cell r="A2168">
            <v>202771</v>
          </cell>
        </row>
        <row r="2169">
          <cell r="A2169">
            <v>202773</v>
          </cell>
        </row>
        <row r="2170">
          <cell r="A2170">
            <v>202774</v>
          </cell>
        </row>
        <row r="2171">
          <cell r="A2171">
            <v>202775</v>
          </cell>
        </row>
        <row r="2172">
          <cell r="A2172">
            <v>202776</v>
          </cell>
        </row>
        <row r="2173">
          <cell r="A2173">
            <v>202778</v>
          </cell>
        </row>
        <row r="2174">
          <cell r="A2174">
            <v>202779</v>
          </cell>
        </row>
        <row r="2175">
          <cell r="A2175">
            <v>202780</v>
          </cell>
        </row>
        <row r="2176">
          <cell r="A2176">
            <v>202783</v>
          </cell>
        </row>
        <row r="2177">
          <cell r="A2177">
            <v>202785</v>
          </cell>
        </row>
        <row r="2178">
          <cell r="A2178">
            <v>202789</v>
          </cell>
        </row>
        <row r="2179">
          <cell r="A2179">
            <v>202790</v>
          </cell>
        </row>
        <row r="2180">
          <cell r="A2180">
            <v>202791</v>
          </cell>
        </row>
        <row r="2181">
          <cell r="A2181">
            <v>202793</v>
          </cell>
        </row>
        <row r="2182">
          <cell r="A2182">
            <v>202795</v>
          </cell>
        </row>
        <row r="2183">
          <cell r="A2183">
            <v>202796</v>
          </cell>
        </row>
        <row r="2184">
          <cell r="A2184">
            <v>202798</v>
          </cell>
        </row>
        <row r="2185">
          <cell r="A2185">
            <v>202799</v>
          </cell>
        </row>
        <row r="2186">
          <cell r="A2186">
            <v>202800</v>
          </cell>
        </row>
        <row r="2187">
          <cell r="A2187">
            <v>202801</v>
          </cell>
        </row>
        <row r="2188">
          <cell r="A2188">
            <v>202802</v>
          </cell>
        </row>
        <row r="2189">
          <cell r="A2189">
            <v>202803</v>
          </cell>
        </row>
        <row r="2190">
          <cell r="A2190">
            <v>202804</v>
          </cell>
        </row>
        <row r="2191">
          <cell r="A2191">
            <v>202805</v>
          </cell>
        </row>
        <row r="2192">
          <cell r="A2192">
            <v>202806</v>
          </cell>
        </row>
        <row r="2193">
          <cell r="A2193">
            <v>202807</v>
          </cell>
        </row>
        <row r="2194">
          <cell r="A2194">
            <v>202808</v>
          </cell>
        </row>
        <row r="2195">
          <cell r="A2195">
            <v>202809</v>
          </cell>
        </row>
        <row r="2196">
          <cell r="A2196">
            <v>202810</v>
          </cell>
        </row>
        <row r="2197">
          <cell r="A2197">
            <v>202811</v>
          </cell>
        </row>
        <row r="2198">
          <cell r="A2198">
            <v>202812</v>
          </cell>
        </row>
        <row r="2199">
          <cell r="A2199">
            <v>202813</v>
          </cell>
        </row>
        <row r="2200">
          <cell r="A2200">
            <v>202814</v>
          </cell>
        </row>
        <row r="2201">
          <cell r="A2201">
            <v>202815</v>
          </cell>
        </row>
        <row r="2202">
          <cell r="A2202">
            <v>202816</v>
          </cell>
        </row>
        <row r="2203">
          <cell r="A2203">
            <v>202817</v>
          </cell>
        </row>
        <row r="2204">
          <cell r="A2204">
            <v>202819</v>
          </cell>
        </row>
        <row r="2205">
          <cell r="A2205">
            <v>202820</v>
          </cell>
        </row>
        <row r="2206">
          <cell r="A2206">
            <v>202821</v>
          </cell>
        </row>
        <row r="2207">
          <cell r="A2207">
            <v>202823</v>
          </cell>
        </row>
        <row r="2208">
          <cell r="A2208">
            <v>202824</v>
          </cell>
        </row>
        <row r="2209">
          <cell r="A2209">
            <v>202825</v>
          </cell>
        </row>
        <row r="2210">
          <cell r="A2210">
            <v>202826</v>
          </cell>
        </row>
        <row r="2211">
          <cell r="A2211">
            <v>202827</v>
          </cell>
        </row>
        <row r="2212">
          <cell r="A2212">
            <v>202828</v>
          </cell>
        </row>
        <row r="2213">
          <cell r="A2213">
            <v>202829</v>
          </cell>
        </row>
        <row r="2214">
          <cell r="A2214">
            <v>202830</v>
          </cell>
        </row>
        <row r="2215">
          <cell r="A2215">
            <v>202832</v>
          </cell>
        </row>
        <row r="2216">
          <cell r="A2216">
            <v>202835</v>
          </cell>
        </row>
        <row r="2217">
          <cell r="A2217">
            <v>202836</v>
          </cell>
        </row>
        <row r="2218">
          <cell r="A2218">
            <v>202837</v>
          </cell>
        </row>
        <row r="2219">
          <cell r="A2219">
            <v>202838</v>
          </cell>
        </row>
        <row r="2220">
          <cell r="A2220">
            <v>202839</v>
          </cell>
        </row>
        <row r="2221">
          <cell r="A2221">
            <v>202840</v>
          </cell>
        </row>
        <row r="2222">
          <cell r="A2222">
            <v>202842</v>
          </cell>
        </row>
        <row r="2223">
          <cell r="A2223">
            <v>202843</v>
          </cell>
        </row>
        <row r="2224">
          <cell r="A2224">
            <v>202844</v>
          </cell>
        </row>
        <row r="2225">
          <cell r="A2225">
            <v>202845</v>
          </cell>
        </row>
        <row r="2226">
          <cell r="A2226">
            <v>202846</v>
          </cell>
        </row>
        <row r="2227">
          <cell r="A2227">
            <v>202847</v>
          </cell>
        </row>
        <row r="2228">
          <cell r="A2228">
            <v>202848</v>
          </cell>
        </row>
        <row r="2229">
          <cell r="A2229">
            <v>202850</v>
          </cell>
        </row>
        <row r="2230">
          <cell r="A2230">
            <v>202851</v>
          </cell>
        </row>
        <row r="2231">
          <cell r="A2231">
            <v>202852</v>
          </cell>
        </row>
        <row r="2232">
          <cell r="A2232">
            <v>202853</v>
          </cell>
        </row>
        <row r="2233">
          <cell r="A2233">
            <v>202854</v>
          </cell>
        </row>
        <row r="2234">
          <cell r="A2234">
            <v>202855</v>
          </cell>
        </row>
        <row r="2235">
          <cell r="A2235">
            <v>202856</v>
          </cell>
        </row>
        <row r="2236">
          <cell r="A2236">
            <v>202857</v>
          </cell>
        </row>
        <row r="2237">
          <cell r="A2237">
            <v>202858</v>
          </cell>
        </row>
        <row r="2238">
          <cell r="A2238">
            <v>202860</v>
          </cell>
        </row>
        <row r="2239">
          <cell r="A2239">
            <v>202861</v>
          </cell>
        </row>
        <row r="2240">
          <cell r="A2240">
            <v>202862</v>
          </cell>
        </row>
        <row r="2241">
          <cell r="A2241">
            <v>202863</v>
          </cell>
        </row>
        <row r="2242">
          <cell r="A2242">
            <v>202864</v>
          </cell>
        </row>
        <row r="2243">
          <cell r="A2243">
            <v>202865</v>
          </cell>
        </row>
        <row r="2244">
          <cell r="A2244">
            <v>202866</v>
          </cell>
        </row>
        <row r="2245">
          <cell r="A2245">
            <v>202867</v>
          </cell>
        </row>
        <row r="2246">
          <cell r="A2246">
            <v>202868</v>
          </cell>
        </row>
        <row r="2247">
          <cell r="A2247">
            <v>202871</v>
          </cell>
        </row>
        <row r="2248">
          <cell r="A2248">
            <v>202874</v>
          </cell>
        </row>
        <row r="2249">
          <cell r="A2249">
            <v>202875</v>
          </cell>
        </row>
        <row r="2250">
          <cell r="A2250">
            <v>202876</v>
          </cell>
        </row>
        <row r="2251">
          <cell r="A2251">
            <v>202877</v>
          </cell>
        </row>
        <row r="2252">
          <cell r="A2252">
            <v>202879</v>
          </cell>
        </row>
        <row r="2253">
          <cell r="A2253">
            <v>202880</v>
          </cell>
        </row>
        <row r="2254">
          <cell r="A2254">
            <v>202882</v>
          </cell>
        </row>
        <row r="2255">
          <cell r="A2255">
            <v>202883</v>
          </cell>
        </row>
        <row r="2256">
          <cell r="A2256">
            <v>202884</v>
          </cell>
        </row>
        <row r="2257">
          <cell r="A2257">
            <v>202885</v>
          </cell>
        </row>
        <row r="2258">
          <cell r="A2258">
            <v>202888</v>
          </cell>
        </row>
        <row r="2259">
          <cell r="A2259">
            <v>202890</v>
          </cell>
        </row>
        <row r="2260">
          <cell r="A2260">
            <v>202892</v>
          </cell>
        </row>
        <row r="2261">
          <cell r="A2261">
            <v>202897</v>
          </cell>
        </row>
        <row r="2262">
          <cell r="A2262">
            <v>202899</v>
          </cell>
        </row>
        <row r="2263">
          <cell r="A2263">
            <v>202900</v>
          </cell>
        </row>
        <row r="2264">
          <cell r="A2264">
            <v>202904</v>
          </cell>
        </row>
        <row r="2265">
          <cell r="A2265">
            <v>202905</v>
          </cell>
        </row>
        <row r="2266">
          <cell r="A2266">
            <v>202906</v>
          </cell>
        </row>
        <row r="2267">
          <cell r="A2267">
            <v>202907</v>
          </cell>
        </row>
        <row r="2268">
          <cell r="A2268">
            <v>202908</v>
          </cell>
        </row>
        <row r="2269">
          <cell r="A2269">
            <v>202909</v>
          </cell>
        </row>
        <row r="2270">
          <cell r="A2270">
            <v>202910</v>
          </cell>
        </row>
        <row r="2271">
          <cell r="A2271">
            <v>202911</v>
          </cell>
        </row>
        <row r="2272">
          <cell r="A2272">
            <v>202913</v>
          </cell>
        </row>
        <row r="2273">
          <cell r="A2273">
            <v>202914</v>
          </cell>
        </row>
        <row r="2274">
          <cell r="A2274">
            <v>202915</v>
          </cell>
        </row>
        <row r="2275">
          <cell r="A2275">
            <v>202916</v>
          </cell>
        </row>
        <row r="2276">
          <cell r="A2276">
            <v>202917</v>
          </cell>
        </row>
        <row r="2277">
          <cell r="A2277">
            <v>202918</v>
          </cell>
        </row>
        <row r="2278">
          <cell r="A2278">
            <v>202919</v>
          </cell>
        </row>
        <row r="2279">
          <cell r="A2279">
            <v>202920</v>
          </cell>
        </row>
        <row r="2280">
          <cell r="A2280">
            <v>202921</v>
          </cell>
        </row>
        <row r="2281">
          <cell r="A2281">
            <v>202922</v>
          </cell>
        </row>
        <row r="2282">
          <cell r="A2282">
            <v>202924</v>
          </cell>
        </row>
        <row r="2283">
          <cell r="A2283">
            <v>202925</v>
          </cell>
        </row>
        <row r="2284">
          <cell r="A2284">
            <v>202926</v>
          </cell>
        </row>
        <row r="2285">
          <cell r="A2285">
            <v>202927</v>
          </cell>
        </row>
        <row r="2286">
          <cell r="A2286">
            <v>202928</v>
          </cell>
        </row>
        <row r="2287">
          <cell r="A2287">
            <v>202929</v>
          </cell>
        </row>
        <row r="2288">
          <cell r="A2288">
            <v>202931</v>
          </cell>
        </row>
        <row r="2289">
          <cell r="A2289">
            <v>202932</v>
          </cell>
        </row>
        <row r="2290">
          <cell r="A2290">
            <v>202934</v>
          </cell>
        </row>
        <row r="2291">
          <cell r="A2291">
            <v>202935</v>
          </cell>
        </row>
        <row r="2292">
          <cell r="A2292">
            <v>202936</v>
          </cell>
        </row>
        <row r="2293">
          <cell r="A2293">
            <v>202937</v>
          </cell>
        </row>
        <row r="2294">
          <cell r="A2294">
            <v>202938</v>
          </cell>
        </row>
        <row r="2295">
          <cell r="A2295">
            <v>202939</v>
          </cell>
        </row>
        <row r="2296">
          <cell r="A2296">
            <v>202940</v>
          </cell>
        </row>
        <row r="2297">
          <cell r="A2297">
            <v>202941</v>
          </cell>
        </row>
        <row r="2298">
          <cell r="A2298">
            <v>202943</v>
          </cell>
        </row>
        <row r="2299">
          <cell r="A2299">
            <v>202944</v>
          </cell>
        </row>
        <row r="2300">
          <cell r="A2300">
            <v>202945</v>
          </cell>
        </row>
        <row r="2301">
          <cell r="A2301">
            <v>202946</v>
          </cell>
        </row>
        <row r="2302">
          <cell r="A2302">
            <v>202947</v>
          </cell>
        </row>
        <row r="2303">
          <cell r="A2303">
            <v>202950</v>
          </cell>
        </row>
        <row r="2304">
          <cell r="A2304">
            <v>202953</v>
          </cell>
        </row>
        <row r="2305">
          <cell r="A2305">
            <v>202954</v>
          </cell>
        </row>
        <row r="2306">
          <cell r="A2306">
            <v>202955</v>
          </cell>
        </row>
        <row r="2307">
          <cell r="A2307">
            <v>202956</v>
          </cell>
        </row>
        <row r="2308">
          <cell r="A2308">
            <v>202957</v>
          </cell>
        </row>
        <row r="2309">
          <cell r="A2309">
            <v>202958</v>
          </cell>
        </row>
        <row r="2310">
          <cell r="A2310">
            <v>202959</v>
          </cell>
        </row>
        <row r="2311">
          <cell r="A2311">
            <v>202960</v>
          </cell>
        </row>
        <row r="2312">
          <cell r="A2312">
            <v>202961</v>
          </cell>
        </row>
        <row r="2313">
          <cell r="A2313">
            <v>202963</v>
          </cell>
        </row>
        <row r="2314">
          <cell r="A2314">
            <v>202964</v>
          </cell>
        </row>
        <row r="2315">
          <cell r="A2315">
            <v>202965</v>
          </cell>
        </row>
        <row r="2316">
          <cell r="A2316">
            <v>202966</v>
          </cell>
        </row>
        <row r="2317">
          <cell r="A2317">
            <v>202967</v>
          </cell>
        </row>
        <row r="2318">
          <cell r="A2318">
            <v>202968</v>
          </cell>
        </row>
        <row r="2319">
          <cell r="A2319">
            <v>202969</v>
          </cell>
        </row>
        <row r="2320">
          <cell r="A2320">
            <v>202970</v>
          </cell>
        </row>
        <row r="2321">
          <cell r="A2321">
            <v>202972</v>
          </cell>
        </row>
        <row r="2322">
          <cell r="A2322">
            <v>202973</v>
          </cell>
        </row>
        <row r="2323">
          <cell r="A2323">
            <v>202974</v>
          </cell>
        </row>
        <row r="2324">
          <cell r="A2324">
            <v>202975</v>
          </cell>
        </row>
        <row r="2325">
          <cell r="A2325">
            <v>202976</v>
          </cell>
        </row>
        <row r="2326">
          <cell r="A2326">
            <v>202977</v>
          </cell>
        </row>
        <row r="2327">
          <cell r="A2327">
            <v>202978</v>
          </cell>
        </row>
        <row r="2328">
          <cell r="A2328">
            <v>202980</v>
          </cell>
        </row>
        <row r="2329">
          <cell r="A2329">
            <v>202981</v>
          </cell>
        </row>
        <row r="2330">
          <cell r="A2330">
            <v>202982</v>
          </cell>
        </row>
        <row r="2331">
          <cell r="A2331">
            <v>202983</v>
          </cell>
        </row>
        <row r="2332">
          <cell r="A2332">
            <v>202985</v>
          </cell>
        </row>
        <row r="2333">
          <cell r="A2333">
            <v>202986</v>
          </cell>
        </row>
        <row r="2334">
          <cell r="A2334">
            <v>202988</v>
          </cell>
        </row>
        <row r="2335">
          <cell r="A2335">
            <v>202991</v>
          </cell>
        </row>
        <row r="2336">
          <cell r="A2336">
            <v>202992</v>
          </cell>
        </row>
        <row r="2337">
          <cell r="A2337">
            <v>202993</v>
          </cell>
        </row>
        <row r="2338">
          <cell r="A2338">
            <v>202994</v>
          </cell>
        </row>
        <row r="2339">
          <cell r="A2339">
            <v>202995</v>
          </cell>
        </row>
        <row r="2340">
          <cell r="A2340">
            <v>202997</v>
          </cell>
        </row>
        <row r="2341">
          <cell r="A2341">
            <v>202998</v>
          </cell>
        </row>
        <row r="2342">
          <cell r="A2342">
            <v>202999</v>
          </cell>
        </row>
        <row r="2343">
          <cell r="A2343">
            <v>203000</v>
          </cell>
        </row>
        <row r="2344">
          <cell r="A2344">
            <v>203001</v>
          </cell>
        </row>
        <row r="2345">
          <cell r="A2345">
            <v>203002</v>
          </cell>
        </row>
        <row r="2346">
          <cell r="A2346">
            <v>203004</v>
          </cell>
        </row>
        <row r="2347">
          <cell r="A2347">
            <v>203005</v>
          </cell>
        </row>
        <row r="2348">
          <cell r="A2348">
            <v>203006</v>
          </cell>
        </row>
        <row r="2349">
          <cell r="A2349">
            <v>203007</v>
          </cell>
        </row>
        <row r="2350">
          <cell r="A2350">
            <v>203008</v>
          </cell>
        </row>
        <row r="2351">
          <cell r="A2351">
            <v>203009</v>
          </cell>
        </row>
        <row r="2352">
          <cell r="A2352">
            <v>203011</v>
          </cell>
        </row>
        <row r="2353">
          <cell r="A2353">
            <v>203012</v>
          </cell>
        </row>
        <row r="2354">
          <cell r="A2354">
            <v>203013</v>
          </cell>
        </row>
        <row r="2355">
          <cell r="A2355">
            <v>203014</v>
          </cell>
        </row>
        <row r="2356">
          <cell r="A2356">
            <v>203015</v>
          </cell>
        </row>
        <row r="2357">
          <cell r="A2357">
            <v>203016</v>
          </cell>
        </row>
        <row r="2358">
          <cell r="A2358">
            <v>203017</v>
          </cell>
        </row>
        <row r="2359">
          <cell r="A2359">
            <v>203018</v>
          </cell>
        </row>
        <row r="2360">
          <cell r="A2360">
            <v>203019</v>
          </cell>
        </row>
        <row r="2361">
          <cell r="A2361">
            <v>203021</v>
          </cell>
        </row>
        <row r="2362">
          <cell r="A2362">
            <v>203022</v>
          </cell>
        </row>
        <row r="2363">
          <cell r="A2363">
            <v>203023</v>
          </cell>
        </row>
        <row r="2364">
          <cell r="A2364">
            <v>203024</v>
          </cell>
        </row>
        <row r="2365">
          <cell r="A2365">
            <v>203025</v>
          </cell>
        </row>
        <row r="2366">
          <cell r="A2366">
            <v>203026</v>
          </cell>
        </row>
        <row r="2367">
          <cell r="A2367">
            <v>203027</v>
          </cell>
        </row>
        <row r="2368">
          <cell r="A2368">
            <v>203028</v>
          </cell>
        </row>
        <row r="2369">
          <cell r="A2369">
            <v>203029</v>
          </cell>
        </row>
        <row r="2370">
          <cell r="A2370">
            <v>203030</v>
          </cell>
        </row>
        <row r="2371">
          <cell r="A2371">
            <v>203031</v>
          </cell>
        </row>
        <row r="2372">
          <cell r="A2372">
            <v>203032</v>
          </cell>
        </row>
        <row r="2373">
          <cell r="A2373">
            <v>203034</v>
          </cell>
        </row>
        <row r="2374">
          <cell r="A2374">
            <v>203035</v>
          </cell>
        </row>
        <row r="2375">
          <cell r="A2375">
            <v>203036</v>
          </cell>
        </row>
        <row r="2376">
          <cell r="A2376">
            <v>203038</v>
          </cell>
        </row>
        <row r="2377">
          <cell r="A2377">
            <v>203041</v>
          </cell>
        </row>
        <row r="2378">
          <cell r="A2378">
            <v>203042</v>
          </cell>
        </row>
        <row r="2379">
          <cell r="A2379">
            <v>203044</v>
          </cell>
        </row>
        <row r="2380">
          <cell r="A2380">
            <v>203046</v>
          </cell>
        </row>
        <row r="2381">
          <cell r="A2381">
            <v>203047</v>
          </cell>
        </row>
        <row r="2382">
          <cell r="A2382">
            <v>203048</v>
          </cell>
        </row>
        <row r="2383">
          <cell r="A2383">
            <v>203049</v>
          </cell>
        </row>
        <row r="2384">
          <cell r="A2384">
            <v>203051</v>
          </cell>
        </row>
        <row r="2385">
          <cell r="A2385">
            <v>203052</v>
          </cell>
        </row>
        <row r="2386">
          <cell r="A2386">
            <v>203053</v>
          </cell>
        </row>
        <row r="2387">
          <cell r="A2387">
            <v>203054</v>
          </cell>
        </row>
        <row r="2388">
          <cell r="A2388">
            <v>203055</v>
          </cell>
        </row>
        <row r="2389">
          <cell r="A2389">
            <v>203056</v>
          </cell>
        </row>
        <row r="2390">
          <cell r="A2390">
            <v>203057</v>
          </cell>
        </row>
        <row r="2391">
          <cell r="A2391">
            <v>203058</v>
          </cell>
        </row>
        <row r="2392">
          <cell r="A2392">
            <v>203059</v>
          </cell>
        </row>
        <row r="2393">
          <cell r="A2393">
            <v>203060</v>
          </cell>
        </row>
        <row r="2394">
          <cell r="A2394">
            <v>203062</v>
          </cell>
        </row>
        <row r="2395">
          <cell r="A2395">
            <v>203064</v>
          </cell>
        </row>
        <row r="2396">
          <cell r="A2396">
            <v>203065</v>
          </cell>
        </row>
        <row r="2397">
          <cell r="A2397">
            <v>203066</v>
          </cell>
        </row>
        <row r="2398">
          <cell r="A2398">
            <v>203067</v>
          </cell>
        </row>
        <row r="2399">
          <cell r="A2399">
            <v>203068</v>
          </cell>
        </row>
        <row r="2400">
          <cell r="A2400">
            <v>203069</v>
          </cell>
        </row>
        <row r="2401">
          <cell r="A2401">
            <v>203070</v>
          </cell>
        </row>
        <row r="2402">
          <cell r="A2402">
            <v>203071</v>
          </cell>
        </row>
        <row r="2403">
          <cell r="A2403">
            <v>203072</v>
          </cell>
        </row>
        <row r="2404">
          <cell r="A2404">
            <v>203076</v>
          </cell>
        </row>
        <row r="2405">
          <cell r="A2405">
            <v>203078</v>
          </cell>
        </row>
        <row r="2406">
          <cell r="A2406">
            <v>203079</v>
          </cell>
        </row>
        <row r="2407">
          <cell r="A2407">
            <v>203080</v>
          </cell>
        </row>
        <row r="2408">
          <cell r="A2408">
            <v>203081</v>
          </cell>
        </row>
        <row r="2409">
          <cell r="A2409">
            <v>203082</v>
          </cell>
        </row>
        <row r="2410">
          <cell r="A2410">
            <v>203083</v>
          </cell>
        </row>
        <row r="2411">
          <cell r="A2411">
            <v>203085</v>
          </cell>
        </row>
        <row r="2412">
          <cell r="A2412">
            <v>203086</v>
          </cell>
        </row>
        <row r="2413">
          <cell r="A2413">
            <v>203087</v>
          </cell>
        </row>
        <row r="2414">
          <cell r="A2414">
            <v>203089</v>
          </cell>
        </row>
        <row r="2415">
          <cell r="A2415">
            <v>203091</v>
          </cell>
        </row>
        <row r="2416">
          <cell r="A2416">
            <v>203092</v>
          </cell>
        </row>
        <row r="2417">
          <cell r="A2417">
            <v>203094</v>
          </cell>
        </row>
        <row r="2418">
          <cell r="A2418">
            <v>203095</v>
          </cell>
        </row>
        <row r="2419">
          <cell r="A2419">
            <v>203096</v>
          </cell>
        </row>
        <row r="2420">
          <cell r="A2420">
            <v>203098</v>
          </cell>
        </row>
        <row r="2421">
          <cell r="A2421">
            <v>203099</v>
          </cell>
        </row>
        <row r="2422">
          <cell r="A2422">
            <v>203100</v>
          </cell>
        </row>
        <row r="2423">
          <cell r="A2423">
            <v>203101</v>
          </cell>
        </row>
        <row r="2424">
          <cell r="A2424">
            <v>203104</v>
          </cell>
        </row>
        <row r="2425">
          <cell r="A2425">
            <v>203106</v>
          </cell>
        </row>
        <row r="2426">
          <cell r="A2426">
            <v>203107</v>
          </cell>
        </row>
        <row r="2427">
          <cell r="A2427">
            <v>203108</v>
          </cell>
        </row>
        <row r="2428">
          <cell r="A2428">
            <v>203114</v>
          </cell>
        </row>
        <row r="2429">
          <cell r="A2429">
            <v>203115</v>
          </cell>
        </row>
        <row r="2430">
          <cell r="A2430">
            <v>203116</v>
          </cell>
        </row>
        <row r="2431">
          <cell r="A2431">
            <v>203118</v>
          </cell>
        </row>
        <row r="2432">
          <cell r="A2432">
            <v>203119</v>
          </cell>
        </row>
        <row r="2433">
          <cell r="A2433">
            <v>203121</v>
          </cell>
        </row>
        <row r="2434">
          <cell r="A2434">
            <v>203122</v>
          </cell>
        </row>
        <row r="2435">
          <cell r="A2435">
            <v>203123</v>
          </cell>
        </row>
        <row r="2436">
          <cell r="A2436">
            <v>203124</v>
          </cell>
        </row>
        <row r="2437">
          <cell r="A2437">
            <v>203125</v>
          </cell>
        </row>
        <row r="2438">
          <cell r="A2438">
            <v>203129</v>
          </cell>
        </row>
        <row r="2439">
          <cell r="A2439">
            <v>203131</v>
          </cell>
        </row>
        <row r="2440">
          <cell r="A2440">
            <v>203132</v>
          </cell>
        </row>
        <row r="2441">
          <cell r="A2441">
            <v>203134</v>
          </cell>
        </row>
        <row r="2442">
          <cell r="A2442">
            <v>203135</v>
          </cell>
        </row>
        <row r="2443">
          <cell r="A2443">
            <v>203136</v>
          </cell>
        </row>
        <row r="2444">
          <cell r="A2444">
            <v>203137</v>
          </cell>
        </row>
        <row r="2445">
          <cell r="A2445">
            <v>203139</v>
          </cell>
        </row>
        <row r="2446">
          <cell r="A2446">
            <v>203141</v>
          </cell>
        </row>
        <row r="2447">
          <cell r="A2447">
            <v>203144</v>
          </cell>
        </row>
        <row r="2448">
          <cell r="A2448">
            <v>203146</v>
          </cell>
        </row>
        <row r="2449">
          <cell r="A2449">
            <v>203147</v>
          </cell>
        </row>
        <row r="2450">
          <cell r="A2450">
            <v>203148</v>
          </cell>
        </row>
        <row r="2451">
          <cell r="A2451">
            <v>203149</v>
          </cell>
        </row>
        <row r="2452">
          <cell r="A2452">
            <v>203150</v>
          </cell>
        </row>
        <row r="2453">
          <cell r="A2453">
            <v>203153</v>
          </cell>
        </row>
        <row r="2454">
          <cell r="A2454">
            <v>203154</v>
          </cell>
        </row>
        <row r="2455">
          <cell r="A2455">
            <v>203155</v>
          </cell>
        </row>
        <row r="2456">
          <cell r="A2456">
            <v>203156</v>
          </cell>
        </row>
        <row r="2457">
          <cell r="A2457">
            <v>203158</v>
          </cell>
        </row>
        <row r="2458">
          <cell r="A2458">
            <v>203159</v>
          </cell>
        </row>
        <row r="2459">
          <cell r="A2459">
            <v>203160</v>
          </cell>
        </row>
        <row r="2460">
          <cell r="A2460">
            <v>203161</v>
          </cell>
        </row>
        <row r="2461">
          <cell r="A2461">
            <v>203162</v>
          </cell>
        </row>
        <row r="2462">
          <cell r="A2462">
            <v>203163</v>
          </cell>
        </row>
        <row r="2463">
          <cell r="A2463">
            <v>203165</v>
          </cell>
        </row>
        <row r="2464">
          <cell r="A2464">
            <v>203167</v>
          </cell>
        </row>
        <row r="2465">
          <cell r="A2465">
            <v>203169</v>
          </cell>
        </row>
        <row r="2466">
          <cell r="A2466">
            <v>203171</v>
          </cell>
        </row>
        <row r="2467">
          <cell r="A2467">
            <v>203172</v>
          </cell>
        </row>
        <row r="2468">
          <cell r="A2468">
            <v>203175</v>
          </cell>
        </row>
        <row r="2469">
          <cell r="A2469">
            <v>203176</v>
          </cell>
        </row>
        <row r="2470">
          <cell r="A2470">
            <v>203177</v>
          </cell>
        </row>
        <row r="2471">
          <cell r="A2471">
            <v>203178</v>
          </cell>
        </row>
        <row r="2472">
          <cell r="A2472">
            <v>203179</v>
          </cell>
        </row>
        <row r="2473">
          <cell r="A2473">
            <v>203180</v>
          </cell>
        </row>
        <row r="2474">
          <cell r="A2474">
            <v>203181</v>
          </cell>
        </row>
        <row r="2475">
          <cell r="A2475">
            <v>203183</v>
          </cell>
        </row>
        <row r="2476">
          <cell r="A2476">
            <v>203184</v>
          </cell>
        </row>
        <row r="2477">
          <cell r="A2477">
            <v>203185</v>
          </cell>
        </row>
        <row r="2478">
          <cell r="A2478">
            <v>203186</v>
          </cell>
        </row>
        <row r="2479">
          <cell r="A2479">
            <v>203188</v>
          </cell>
        </row>
        <row r="2480">
          <cell r="A2480">
            <v>203189</v>
          </cell>
        </row>
        <row r="2481">
          <cell r="A2481">
            <v>203190</v>
          </cell>
        </row>
        <row r="2482">
          <cell r="A2482">
            <v>203191</v>
          </cell>
        </row>
        <row r="2483">
          <cell r="A2483">
            <v>203192</v>
          </cell>
        </row>
        <row r="2484">
          <cell r="A2484">
            <v>203193</v>
          </cell>
        </row>
        <row r="2485">
          <cell r="A2485">
            <v>203194</v>
          </cell>
        </row>
        <row r="2486">
          <cell r="A2486">
            <v>203195</v>
          </cell>
        </row>
        <row r="2487">
          <cell r="A2487">
            <v>203198</v>
          </cell>
        </row>
        <row r="2488">
          <cell r="A2488">
            <v>203200</v>
          </cell>
        </row>
        <row r="2489">
          <cell r="A2489">
            <v>203201</v>
          </cell>
        </row>
        <row r="2490">
          <cell r="A2490">
            <v>203202</v>
          </cell>
        </row>
        <row r="2491">
          <cell r="A2491">
            <v>203203</v>
          </cell>
        </row>
        <row r="2492">
          <cell r="A2492">
            <v>203204</v>
          </cell>
        </row>
        <row r="2493">
          <cell r="A2493">
            <v>203205</v>
          </cell>
        </row>
        <row r="2494">
          <cell r="A2494">
            <v>203206</v>
          </cell>
        </row>
        <row r="2495">
          <cell r="A2495">
            <v>203207</v>
          </cell>
        </row>
        <row r="2496">
          <cell r="A2496">
            <v>203208</v>
          </cell>
        </row>
        <row r="2497">
          <cell r="A2497">
            <v>203209</v>
          </cell>
        </row>
        <row r="2498">
          <cell r="A2498">
            <v>203210</v>
          </cell>
        </row>
        <row r="2499">
          <cell r="A2499">
            <v>203211</v>
          </cell>
        </row>
        <row r="2500">
          <cell r="A2500">
            <v>203212</v>
          </cell>
        </row>
        <row r="2501">
          <cell r="A2501">
            <v>203213</v>
          </cell>
        </row>
        <row r="2502">
          <cell r="A2502">
            <v>203214</v>
          </cell>
        </row>
        <row r="2503">
          <cell r="A2503">
            <v>203215</v>
          </cell>
        </row>
        <row r="2504">
          <cell r="A2504">
            <v>203216</v>
          </cell>
        </row>
        <row r="2505">
          <cell r="A2505">
            <v>203217</v>
          </cell>
        </row>
        <row r="2506">
          <cell r="A2506">
            <v>203219</v>
          </cell>
        </row>
        <row r="2507">
          <cell r="A2507">
            <v>203220</v>
          </cell>
        </row>
        <row r="2508">
          <cell r="A2508">
            <v>203222</v>
          </cell>
        </row>
        <row r="2509">
          <cell r="A2509">
            <v>203223</v>
          </cell>
        </row>
        <row r="2510">
          <cell r="A2510">
            <v>203224</v>
          </cell>
        </row>
        <row r="2511">
          <cell r="A2511">
            <v>203225</v>
          </cell>
        </row>
        <row r="2512">
          <cell r="A2512">
            <v>203226</v>
          </cell>
        </row>
        <row r="2513">
          <cell r="A2513">
            <v>203227</v>
          </cell>
        </row>
        <row r="2514">
          <cell r="A2514">
            <v>203228</v>
          </cell>
        </row>
        <row r="2515">
          <cell r="A2515">
            <v>203229</v>
          </cell>
        </row>
        <row r="2516">
          <cell r="A2516">
            <v>203233</v>
          </cell>
        </row>
        <row r="2517">
          <cell r="A2517">
            <v>203234</v>
          </cell>
        </row>
        <row r="2518">
          <cell r="A2518">
            <v>203236</v>
          </cell>
        </row>
        <row r="2519">
          <cell r="A2519">
            <v>203237</v>
          </cell>
        </row>
        <row r="2520">
          <cell r="A2520">
            <v>203238</v>
          </cell>
        </row>
        <row r="2521">
          <cell r="A2521">
            <v>203240</v>
          </cell>
        </row>
        <row r="2522">
          <cell r="A2522">
            <v>203241</v>
          </cell>
        </row>
        <row r="2523">
          <cell r="A2523">
            <v>203242</v>
          </cell>
        </row>
        <row r="2524">
          <cell r="A2524">
            <v>203243</v>
          </cell>
        </row>
        <row r="2525">
          <cell r="A2525">
            <v>203244</v>
          </cell>
        </row>
        <row r="2526">
          <cell r="A2526">
            <v>203245</v>
          </cell>
        </row>
        <row r="2527">
          <cell r="A2527">
            <v>203246</v>
          </cell>
        </row>
        <row r="2528">
          <cell r="A2528">
            <v>203247</v>
          </cell>
        </row>
        <row r="2529">
          <cell r="A2529">
            <v>203248</v>
          </cell>
        </row>
        <row r="2530">
          <cell r="A2530">
            <v>203249</v>
          </cell>
        </row>
        <row r="2531">
          <cell r="A2531">
            <v>203250</v>
          </cell>
        </row>
        <row r="2532">
          <cell r="A2532">
            <v>203251</v>
          </cell>
        </row>
        <row r="2533">
          <cell r="A2533">
            <v>203252</v>
          </cell>
        </row>
        <row r="2534">
          <cell r="A2534">
            <v>203253</v>
          </cell>
        </row>
        <row r="2535">
          <cell r="A2535">
            <v>203254</v>
          </cell>
        </row>
        <row r="2536">
          <cell r="A2536">
            <v>203256</v>
          </cell>
        </row>
        <row r="2537">
          <cell r="A2537">
            <v>203257</v>
          </cell>
        </row>
        <row r="2538">
          <cell r="A2538">
            <v>203259</v>
          </cell>
        </row>
        <row r="2539">
          <cell r="A2539">
            <v>203260</v>
          </cell>
        </row>
        <row r="2540">
          <cell r="A2540">
            <v>203261</v>
          </cell>
        </row>
        <row r="2541">
          <cell r="A2541">
            <v>203263</v>
          </cell>
        </row>
        <row r="2542">
          <cell r="A2542">
            <v>203265</v>
          </cell>
        </row>
        <row r="2543">
          <cell r="A2543">
            <v>203266</v>
          </cell>
        </row>
        <row r="2544">
          <cell r="A2544">
            <v>203267</v>
          </cell>
        </row>
        <row r="2545">
          <cell r="A2545">
            <v>203268</v>
          </cell>
        </row>
        <row r="2546">
          <cell r="A2546">
            <v>203269</v>
          </cell>
        </row>
        <row r="2547">
          <cell r="A2547">
            <v>203270</v>
          </cell>
        </row>
        <row r="2548">
          <cell r="A2548">
            <v>203272</v>
          </cell>
        </row>
        <row r="2549">
          <cell r="A2549">
            <v>203273</v>
          </cell>
        </row>
        <row r="2550">
          <cell r="A2550">
            <v>203274</v>
          </cell>
        </row>
        <row r="2551">
          <cell r="A2551">
            <v>203275</v>
          </cell>
        </row>
        <row r="2552">
          <cell r="A2552">
            <v>203277</v>
          </cell>
        </row>
        <row r="2553">
          <cell r="A2553">
            <v>203279</v>
          </cell>
        </row>
        <row r="2554">
          <cell r="A2554">
            <v>203280</v>
          </cell>
        </row>
        <row r="2555">
          <cell r="A2555">
            <v>203281</v>
          </cell>
        </row>
        <row r="2556">
          <cell r="A2556">
            <v>203282</v>
          </cell>
        </row>
        <row r="2557">
          <cell r="A2557">
            <v>203284</v>
          </cell>
        </row>
        <row r="2558">
          <cell r="A2558">
            <v>203285</v>
          </cell>
        </row>
        <row r="2559">
          <cell r="A2559">
            <v>203286</v>
          </cell>
        </row>
        <row r="2560">
          <cell r="A2560">
            <v>203287</v>
          </cell>
        </row>
        <row r="2561">
          <cell r="A2561">
            <v>203288</v>
          </cell>
        </row>
        <row r="2562">
          <cell r="A2562">
            <v>203289</v>
          </cell>
        </row>
        <row r="2563">
          <cell r="A2563">
            <v>203290</v>
          </cell>
        </row>
        <row r="2564">
          <cell r="A2564">
            <v>203292</v>
          </cell>
        </row>
        <row r="2565">
          <cell r="A2565">
            <v>203295</v>
          </cell>
        </row>
        <row r="2566">
          <cell r="A2566">
            <v>203297</v>
          </cell>
        </row>
        <row r="2567">
          <cell r="A2567">
            <v>203298</v>
          </cell>
        </row>
        <row r="2568">
          <cell r="A2568">
            <v>203300</v>
          </cell>
        </row>
        <row r="2569">
          <cell r="A2569">
            <v>203301</v>
          </cell>
        </row>
        <row r="2570">
          <cell r="A2570">
            <v>203303</v>
          </cell>
        </row>
        <row r="2571">
          <cell r="A2571">
            <v>203305</v>
          </cell>
        </row>
        <row r="2572">
          <cell r="A2572">
            <v>203307</v>
          </cell>
        </row>
        <row r="2573">
          <cell r="A2573">
            <v>203308</v>
          </cell>
        </row>
        <row r="2574">
          <cell r="A2574">
            <v>203310</v>
          </cell>
        </row>
        <row r="2575">
          <cell r="A2575">
            <v>203311</v>
          </cell>
        </row>
        <row r="2576">
          <cell r="A2576">
            <v>203313</v>
          </cell>
        </row>
        <row r="2577">
          <cell r="A2577">
            <v>203314</v>
          </cell>
        </row>
        <row r="2578">
          <cell r="A2578">
            <v>203316</v>
          </cell>
        </row>
        <row r="2579">
          <cell r="A2579">
            <v>203318</v>
          </cell>
        </row>
        <row r="2580">
          <cell r="A2580">
            <v>203319</v>
          </cell>
        </row>
        <row r="2581">
          <cell r="A2581">
            <v>203322</v>
          </cell>
        </row>
        <row r="2582">
          <cell r="A2582">
            <v>203323</v>
          </cell>
        </row>
        <row r="2583">
          <cell r="A2583">
            <v>203324</v>
          </cell>
        </row>
        <row r="2584">
          <cell r="A2584">
            <v>203325</v>
          </cell>
        </row>
        <row r="2585">
          <cell r="A2585">
            <v>203326</v>
          </cell>
        </row>
        <row r="2586">
          <cell r="A2586">
            <v>203327</v>
          </cell>
        </row>
        <row r="2587">
          <cell r="A2587">
            <v>203328</v>
          </cell>
        </row>
        <row r="2588">
          <cell r="A2588">
            <v>203329</v>
          </cell>
        </row>
        <row r="2589">
          <cell r="A2589">
            <v>203330</v>
          </cell>
        </row>
        <row r="2590">
          <cell r="A2590">
            <v>203331</v>
          </cell>
        </row>
        <row r="2591">
          <cell r="A2591">
            <v>203332</v>
          </cell>
        </row>
        <row r="2592">
          <cell r="A2592">
            <v>203333</v>
          </cell>
        </row>
        <row r="2593">
          <cell r="A2593">
            <v>203335</v>
          </cell>
        </row>
        <row r="2594">
          <cell r="A2594">
            <v>203337</v>
          </cell>
        </row>
        <row r="2595">
          <cell r="A2595">
            <v>203340</v>
          </cell>
        </row>
        <row r="2596">
          <cell r="A2596">
            <v>203341</v>
          </cell>
        </row>
        <row r="2597">
          <cell r="A2597">
            <v>203342</v>
          </cell>
        </row>
        <row r="2598">
          <cell r="A2598">
            <v>203343</v>
          </cell>
        </row>
        <row r="2599">
          <cell r="A2599">
            <v>203344</v>
          </cell>
        </row>
        <row r="2600">
          <cell r="A2600">
            <v>203345</v>
          </cell>
        </row>
        <row r="2601">
          <cell r="A2601">
            <v>203346</v>
          </cell>
        </row>
        <row r="2602">
          <cell r="A2602">
            <v>203348</v>
          </cell>
        </row>
        <row r="2603">
          <cell r="A2603">
            <v>203350</v>
          </cell>
        </row>
        <row r="2604">
          <cell r="A2604">
            <v>203351</v>
          </cell>
        </row>
        <row r="2605">
          <cell r="A2605">
            <v>203352</v>
          </cell>
        </row>
        <row r="2606">
          <cell r="A2606">
            <v>203353</v>
          </cell>
        </row>
        <row r="2607">
          <cell r="A2607">
            <v>203354</v>
          </cell>
        </row>
        <row r="2608">
          <cell r="A2608">
            <v>203355</v>
          </cell>
        </row>
        <row r="2609">
          <cell r="A2609">
            <v>203356</v>
          </cell>
        </row>
        <row r="2610">
          <cell r="A2610">
            <v>203357</v>
          </cell>
        </row>
        <row r="2611">
          <cell r="A2611">
            <v>203358</v>
          </cell>
        </row>
        <row r="2612">
          <cell r="A2612">
            <v>203359</v>
          </cell>
        </row>
        <row r="2613">
          <cell r="A2613">
            <v>203360</v>
          </cell>
        </row>
        <row r="2614">
          <cell r="A2614">
            <v>203361</v>
          </cell>
        </row>
        <row r="2615">
          <cell r="A2615">
            <v>203441</v>
          </cell>
        </row>
        <row r="2616">
          <cell r="A2616">
            <v>203442</v>
          </cell>
        </row>
        <row r="2617">
          <cell r="A2617">
            <v>203444</v>
          </cell>
        </row>
        <row r="2618">
          <cell r="A2618">
            <v>203445</v>
          </cell>
        </row>
        <row r="2619">
          <cell r="A2619">
            <v>203447</v>
          </cell>
        </row>
        <row r="2620">
          <cell r="A2620">
            <v>203448</v>
          </cell>
        </row>
        <row r="2621">
          <cell r="A2621">
            <v>203449</v>
          </cell>
        </row>
        <row r="2622">
          <cell r="A2622">
            <v>203450</v>
          </cell>
        </row>
        <row r="2623">
          <cell r="A2623">
            <v>203452</v>
          </cell>
        </row>
        <row r="2624">
          <cell r="A2624">
            <v>203453</v>
          </cell>
        </row>
        <row r="2625">
          <cell r="A2625">
            <v>203454</v>
          </cell>
        </row>
        <row r="2626">
          <cell r="A2626">
            <v>203456</v>
          </cell>
        </row>
        <row r="2627">
          <cell r="A2627">
            <v>203457</v>
          </cell>
        </row>
        <row r="2628">
          <cell r="A2628">
            <v>203458</v>
          </cell>
        </row>
        <row r="2629">
          <cell r="A2629">
            <v>203459</v>
          </cell>
        </row>
        <row r="2630">
          <cell r="A2630">
            <v>203460</v>
          </cell>
        </row>
        <row r="2631">
          <cell r="A2631">
            <v>203461</v>
          </cell>
        </row>
        <row r="2632">
          <cell r="A2632">
            <v>203463</v>
          </cell>
        </row>
        <row r="2633">
          <cell r="A2633">
            <v>203464</v>
          </cell>
        </row>
        <row r="2634">
          <cell r="A2634">
            <v>203466</v>
          </cell>
        </row>
        <row r="2635">
          <cell r="A2635">
            <v>203467</v>
          </cell>
        </row>
        <row r="2636">
          <cell r="A2636">
            <v>203468</v>
          </cell>
        </row>
        <row r="2637">
          <cell r="A2637">
            <v>203469</v>
          </cell>
        </row>
        <row r="2638">
          <cell r="A2638">
            <v>203470</v>
          </cell>
        </row>
        <row r="2639">
          <cell r="A2639">
            <v>203472</v>
          </cell>
        </row>
        <row r="2640">
          <cell r="A2640">
            <v>203473</v>
          </cell>
        </row>
        <row r="2641">
          <cell r="A2641">
            <v>203474</v>
          </cell>
        </row>
        <row r="2642">
          <cell r="A2642">
            <v>203475</v>
          </cell>
        </row>
        <row r="2643">
          <cell r="A2643">
            <v>203476</v>
          </cell>
        </row>
        <row r="2644">
          <cell r="A2644">
            <v>203478</v>
          </cell>
        </row>
        <row r="2645">
          <cell r="A2645">
            <v>203480</v>
          </cell>
        </row>
        <row r="2646">
          <cell r="A2646">
            <v>203481</v>
          </cell>
        </row>
        <row r="2647">
          <cell r="A2647">
            <v>203483</v>
          </cell>
        </row>
        <row r="2648">
          <cell r="A2648">
            <v>203484</v>
          </cell>
        </row>
        <row r="2649">
          <cell r="A2649">
            <v>203486</v>
          </cell>
        </row>
        <row r="2650">
          <cell r="A2650">
            <v>203488</v>
          </cell>
        </row>
        <row r="2651">
          <cell r="A2651">
            <v>203489</v>
          </cell>
        </row>
        <row r="2652">
          <cell r="A2652">
            <v>203490</v>
          </cell>
        </row>
        <row r="2653">
          <cell r="A2653">
            <v>203491</v>
          </cell>
        </row>
        <row r="2654">
          <cell r="A2654">
            <v>203492</v>
          </cell>
        </row>
        <row r="2655">
          <cell r="A2655">
            <v>203493</v>
          </cell>
        </row>
        <row r="2656">
          <cell r="A2656">
            <v>203494</v>
          </cell>
        </row>
        <row r="2657">
          <cell r="A2657">
            <v>203495</v>
          </cell>
        </row>
        <row r="2658">
          <cell r="A2658">
            <v>203496</v>
          </cell>
        </row>
        <row r="2659">
          <cell r="A2659">
            <v>203497</v>
          </cell>
        </row>
        <row r="2660">
          <cell r="A2660">
            <v>203499</v>
          </cell>
        </row>
        <row r="2661">
          <cell r="A2661">
            <v>203500</v>
          </cell>
        </row>
        <row r="2662">
          <cell r="A2662">
            <v>203501</v>
          </cell>
        </row>
        <row r="2663">
          <cell r="A2663">
            <v>203502</v>
          </cell>
        </row>
        <row r="2664">
          <cell r="A2664">
            <v>203503</v>
          </cell>
        </row>
        <row r="2665">
          <cell r="A2665">
            <v>203504</v>
          </cell>
        </row>
        <row r="2666">
          <cell r="A2666">
            <v>203505</v>
          </cell>
        </row>
        <row r="2667">
          <cell r="A2667">
            <v>203506</v>
          </cell>
        </row>
        <row r="2668">
          <cell r="A2668">
            <v>203509</v>
          </cell>
        </row>
        <row r="2669">
          <cell r="A2669">
            <v>203510</v>
          </cell>
        </row>
        <row r="2670">
          <cell r="A2670">
            <v>203511</v>
          </cell>
        </row>
        <row r="2671">
          <cell r="A2671">
            <v>203515</v>
          </cell>
        </row>
        <row r="2672">
          <cell r="A2672">
            <v>203516</v>
          </cell>
        </row>
        <row r="2673">
          <cell r="A2673">
            <v>203517</v>
          </cell>
        </row>
        <row r="2674">
          <cell r="A2674">
            <v>203518</v>
          </cell>
        </row>
        <row r="2675">
          <cell r="A2675">
            <v>203519</v>
          </cell>
        </row>
        <row r="2676">
          <cell r="A2676">
            <v>203520</v>
          </cell>
        </row>
        <row r="2677">
          <cell r="A2677">
            <v>203521</v>
          </cell>
        </row>
        <row r="2678">
          <cell r="A2678">
            <v>203522</v>
          </cell>
        </row>
        <row r="2679">
          <cell r="A2679">
            <v>203524</v>
          </cell>
        </row>
        <row r="2680">
          <cell r="A2680">
            <v>203525</v>
          </cell>
        </row>
        <row r="2681">
          <cell r="A2681">
            <v>203526</v>
          </cell>
        </row>
        <row r="2682">
          <cell r="A2682">
            <v>203527</v>
          </cell>
        </row>
        <row r="2683">
          <cell r="A2683">
            <v>203528</v>
          </cell>
        </row>
        <row r="2684">
          <cell r="A2684">
            <v>203529</v>
          </cell>
        </row>
        <row r="2685">
          <cell r="A2685">
            <v>203531</v>
          </cell>
        </row>
        <row r="2686">
          <cell r="A2686">
            <v>203535</v>
          </cell>
        </row>
        <row r="2687">
          <cell r="A2687">
            <v>203537</v>
          </cell>
        </row>
        <row r="2688">
          <cell r="A2688">
            <v>203538</v>
          </cell>
        </row>
        <row r="2689">
          <cell r="A2689">
            <v>203539</v>
          </cell>
        </row>
        <row r="2690">
          <cell r="A2690">
            <v>203540</v>
          </cell>
        </row>
        <row r="2691">
          <cell r="A2691">
            <v>203541</v>
          </cell>
        </row>
        <row r="2692">
          <cell r="A2692">
            <v>203542</v>
          </cell>
        </row>
        <row r="2693">
          <cell r="A2693">
            <v>203544</v>
          </cell>
        </row>
        <row r="2694">
          <cell r="A2694">
            <v>203545</v>
          </cell>
        </row>
        <row r="2695">
          <cell r="A2695">
            <v>203546</v>
          </cell>
        </row>
        <row r="2696">
          <cell r="A2696">
            <v>203547</v>
          </cell>
        </row>
        <row r="2697">
          <cell r="A2697">
            <v>203548</v>
          </cell>
        </row>
        <row r="2698">
          <cell r="A2698">
            <v>203549</v>
          </cell>
        </row>
        <row r="2699">
          <cell r="A2699">
            <v>203550</v>
          </cell>
        </row>
        <row r="2700">
          <cell r="A2700">
            <v>203551</v>
          </cell>
        </row>
        <row r="2701">
          <cell r="A2701">
            <v>203552</v>
          </cell>
        </row>
        <row r="2702">
          <cell r="A2702">
            <v>203554</v>
          </cell>
        </row>
        <row r="2703">
          <cell r="A2703">
            <v>203555</v>
          </cell>
        </row>
        <row r="2704">
          <cell r="A2704">
            <v>203556</v>
          </cell>
        </row>
        <row r="2705">
          <cell r="A2705">
            <v>203557</v>
          </cell>
        </row>
        <row r="2706">
          <cell r="A2706">
            <v>203558</v>
          </cell>
        </row>
        <row r="2707">
          <cell r="A2707">
            <v>203559</v>
          </cell>
        </row>
        <row r="2708">
          <cell r="A2708">
            <v>203560</v>
          </cell>
        </row>
        <row r="2709">
          <cell r="A2709">
            <v>203561</v>
          </cell>
        </row>
        <row r="2710">
          <cell r="A2710">
            <v>203562</v>
          </cell>
        </row>
        <row r="2711">
          <cell r="A2711">
            <v>203565</v>
          </cell>
        </row>
        <row r="2712">
          <cell r="A2712">
            <v>203566</v>
          </cell>
        </row>
        <row r="2713">
          <cell r="A2713">
            <v>203567</v>
          </cell>
        </row>
        <row r="2714">
          <cell r="A2714">
            <v>203569</v>
          </cell>
        </row>
        <row r="2715">
          <cell r="A2715">
            <v>203570</v>
          </cell>
        </row>
        <row r="2716">
          <cell r="A2716">
            <v>203571</v>
          </cell>
        </row>
        <row r="2717">
          <cell r="A2717">
            <v>203572</v>
          </cell>
        </row>
        <row r="2718">
          <cell r="A2718">
            <v>203573</v>
          </cell>
        </row>
        <row r="2719">
          <cell r="A2719">
            <v>203574</v>
          </cell>
        </row>
        <row r="2720">
          <cell r="A2720">
            <v>203575</v>
          </cell>
        </row>
        <row r="2721">
          <cell r="A2721">
            <v>203576</v>
          </cell>
        </row>
        <row r="2722">
          <cell r="A2722">
            <v>203577</v>
          </cell>
        </row>
        <row r="2723">
          <cell r="A2723">
            <v>203578</v>
          </cell>
        </row>
        <row r="2724">
          <cell r="A2724">
            <v>203579</v>
          </cell>
        </row>
        <row r="2725">
          <cell r="A2725">
            <v>203580</v>
          </cell>
        </row>
        <row r="2726">
          <cell r="A2726">
            <v>203582</v>
          </cell>
        </row>
        <row r="2727">
          <cell r="A2727">
            <v>203583</v>
          </cell>
        </row>
        <row r="2728">
          <cell r="A2728">
            <v>203584</v>
          </cell>
        </row>
        <row r="2729">
          <cell r="A2729">
            <v>203586</v>
          </cell>
        </row>
        <row r="2730">
          <cell r="A2730">
            <v>203587</v>
          </cell>
        </row>
        <row r="2731">
          <cell r="A2731">
            <v>203589</v>
          </cell>
        </row>
        <row r="2732">
          <cell r="A2732">
            <v>203590</v>
          </cell>
        </row>
        <row r="2733">
          <cell r="A2733">
            <v>203591</v>
          </cell>
        </row>
        <row r="2734">
          <cell r="A2734">
            <v>203593</v>
          </cell>
        </row>
        <row r="2735">
          <cell r="A2735">
            <v>203594</v>
          </cell>
        </row>
        <row r="2736">
          <cell r="A2736">
            <v>203595</v>
          </cell>
        </row>
        <row r="2737">
          <cell r="A2737">
            <v>203596</v>
          </cell>
        </row>
        <row r="2738">
          <cell r="A2738">
            <v>203597</v>
          </cell>
        </row>
        <row r="2739">
          <cell r="A2739">
            <v>203598</v>
          </cell>
        </row>
        <row r="2740">
          <cell r="A2740">
            <v>203599</v>
          </cell>
        </row>
        <row r="2741">
          <cell r="A2741">
            <v>203600</v>
          </cell>
        </row>
        <row r="2742">
          <cell r="A2742">
            <v>203601</v>
          </cell>
        </row>
        <row r="2743">
          <cell r="A2743">
            <v>203602</v>
          </cell>
        </row>
        <row r="2744">
          <cell r="A2744">
            <v>203603</v>
          </cell>
        </row>
        <row r="2745">
          <cell r="A2745">
            <v>203604</v>
          </cell>
        </row>
        <row r="2746">
          <cell r="A2746">
            <v>203605</v>
          </cell>
        </row>
        <row r="2747">
          <cell r="A2747">
            <v>203606</v>
          </cell>
        </row>
        <row r="2748">
          <cell r="A2748">
            <v>203607</v>
          </cell>
        </row>
        <row r="2749">
          <cell r="A2749">
            <v>203609</v>
          </cell>
        </row>
        <row r="2750">
          <cell r="A2750">
            <v>203610</v>
          </cell>
        </row>
        <row r="2751">
          <cell r="A2751">
            <v>203611</v>
          </cell>
        </row>
        <row r="2752">
          <cell r="A2752">
            <v>203612</v>
          </cell>
        </row>
        <row r="2753">
          <cell r="A2753">
            <v>203613</v>
          </cell>
        </row>
        <row r="2754">
          <cell r="A2754">
            <v>203614</v>
          </cell>
        </row>
        <row r="2755">
          <cell r="A2755">
            <v>203617</v>
          </cell>
        </row>
        <row r="2756">
          <cell r="A2756">
            <v>203618</v>
          </cell>
        </row>
        <row r="2757">
          <cell r="A2757">
            <v>203619</v>
          </cell>
        </row>
        <row r="2758">
          <cell r="A2758">
            <v>203620</v>
          </cell>
        </row>
        <row r="2759">
          <cell r="A2759">
            <v>203621</v>
          </cell>
        </row>
        <row r="2760">
          <cell r="A2760">
            <v>203622</v>
          </cell>
        </row>
        <row r="2761">
          <cell r="A2761">
            <v>203623</v>
          </cell>
        </row>
        <row r="2762">
          <cell r="A2762">
            <v>203626</v>
          </cell>
        </row>
        <row r="2763">
          <cell r="A2763">
            <v>203628</v>
          </cell>
        </row>
        <row r="2764">
          <cell r="A2764">
            <v>203629</v>
          </cell>
        </row>
        <row r="2765">
          <cell r="A2765">
            <v>203630</v>
          </cell>
        </row>
        <row r="2766">
          <cell r="A2766">
            <v>203631</v>
          </cell>
        </row>
        <row r="2767">
          <cell r="A2767">
            <v>203632</v>
          </cell>
        </row>
        <row r="2768">
          <cell r="A2768">
            <v>203634</v>
          </cell>
        </row>
        <row r="2769">
          <cell r="A2769">
            <v>203635</v>
          </cell>
        </row>
        <row r="2770">
          <cell r="A2770">
            <v>203636</v>
          </cell>
        </row>
        <row r="2771">
          <cell r="A2771">
            <v>203638</v>
          </cell>
        </row>
        <row r="2772">
          <cell r="A2772">
            <v>203640</v>
          </cell>
        </row>
        <row r="2773">
          <cell r="A2773">
            <v>203641</v>
          </cell>
        </row>
        <row r="2774">
          <cell r="A2774">
            <v>203642</v>
          </cell>
        </row>
        <row r="2775">
          <cell r="A2775">
            <v>300000</v>
          </cell>
        </row>
        <row r="2776">
          <cell r="A2776">
            <v>300001</v>
          </cell>
        </row>
        <row r="2777">
          <cell r="A2777">
            <v>300002</v>
          </cell>
        </row>
        <row r="2778">
          <cell r="A2778">
            <v>300003</v>
          </cell>
        </row>
        <row r="2779">
          <cell r="A2779">
            <v>300004</v>
          </cell>
        </row>
        <row r="2780">
          <cell r="A2780">
            <v>300005</v>
          </cell>
        </row>
        <row r="2781">
          <cell r="A2781">
            <v>300006</v>
          </cell>
        </row>
        <row r="2782">
          <cell r="A2782">
            <v>300007</v>
          </cell>
        </row>
        <row r="2783">
          <cell r="A2783">
            <v>300008</v>
          </cell>
        </row>
        <row r="2784">
          <cell r="A2784">
            <v>300009</v>
          </cell>
        </row>
        <row r="2785">
          <cell r="A2785">
            <v>300010</v>
          </cell>
        </row>
        <row r="2786">
          <cell r="A2786">
            <v>300011</v>
          </cell>
        </row>
        <row r="2787">
          <cell r="A2787">
            <v>300012</v>
          </cell>
        </row>
        <row r="2788">
          <cell r="A2788">
            <v>300013</v>
          </cell>
        </row>
        <row r="2789">
          <cell r="A2789">
            <v>300014</v>
          </cell>
        </row>
        <row r="2790">
          <cell r="A2790">
            <v>300015</v>
          </cell>
        </row>
        <row r="2791">
          <cell r="A2791">
            <v>300016</v>
          </cell>
        </row>
        <row r="2792">
          <cell r="A2792">
            <v>300017</v>
          </cell>
        </row>
        <row r="2793">
          <cell r="A2793">
            <v>300018</v>
          </cell>
        </row>
        <row r="2794">
          <cell r="A2794">
            <v>300019</v>
          </cell>
        </row>
        <row r="2795">
          <cell r="A2795">
            <v>300020</v>
          </cell>
        </row>
        <row r="2796">
          <cell r="A2796">
            <v>300021</v>
          </cell>
        </row>
        <row r="2797">
          <cell r="A2797">
            <v>300022</v>
          </cell>
        </row>
        <row r="2798">
          <cell r="A2798">
            <v>300023</v>
          </cell>
        </row>
        <row r="2799">
          <cell r="A2799">
            <v>300024</v>
          </cell>
        </row>
        <row r="2800">
          <cell r="A2800">
            <v>300025</v>
          </cell>
        </row>
        <row r="2801">
          <cell r="A2801">
            <v>300026</v>
          </cell>
        </row>
        <row r="2802">
          <cell r="A2802">
            <v>300027</v>
          </cell>
        </row>
        <row r="2803">
          <cell r="A2803">
            <v>300028</v>
          </cell>
        </row>
        <row r="2804">
          <cell r="A2804">
            <v>300029</v>
          </cell>
        </row>
        <row r="2805">
          <cell r="A2805">
            <v>300030</v>
          </cell>
        </row>
        <row r="2806">
          <cell r="A2806">
            <v>300031</v>
          </cell>
        </row>
        <row r="2807">
          <cell r="A2807">
            <v>300032</v>
          </cell>
        </row>
        <row r="2808">
          <cell r="A2808">
            <v>300033</v>
          </cell>
        </row>
        <row r="2809">
          <cell r="A2809">
            <v>300034</v>
          </cell>
        </row>
        <row r="2810">
          <cell r="A2810">
            <v>300035</v>
          </cell>
        </row>
        <row r="2811">
          <cell r="A2811">
            <v>300036</v>
          </cell>
        </row>
        <row r="2812">
          <cell r="A2812">
            <v>300037</v>
          </cell>
        </row>
        <row r="2813">
          <cell r="A2813">
            <v>300038</v>
          </cell>
        </row>
        <row r="2814">
          <cell r="A2814">
            <v>300039</v>
          </cell>
        </row>
        <row r="2815">
          <cell r="A2815">
            <v>300040</v>
          </cell>
        </row>
        <row r="2816">
          <cell r="A2816">
            <v>300041</v>
          </cell>
        </row>
        <row r="2817">
          <cell r="A2817">
            <v>300042</v>
          </cell>
        </row>
        <row r="2818">
          <cell r="A2818">
            <v>300043</v>
          </cell>
        </row>
        <row r="2819">
          <cell r="A2819">
            <v>300044</v>
          </cell>
        </row>
        <row r="2820">
          <cell r="A2820">
            <v>300046</v>
          </cell>
        </row>
        <row r="2821">
          <cell r="A2821">
            <v>300047</v>
          </cell>
        </row>
        <row r="2822">
          <cell r="A2822">
            <v>300048</v>
          </cell>
        </row>
        <row r="2823">
          <cell r="A2823">
            <v>300049</v>
          </cell>
        </row>
        <row r="2824">
          <cell r="A2824">
            <v>300050</v>
          </cell>
        </row>
        <row r="2825">
          <cell r="A2825">
            <v>300051</v>
          </cell>
        </row>
        <row r="2826">
          <cell r="A2826">
            <v>300052</v>
          </cell>
        </row>
        <row r="2827">
          <cell r="A2827">
            <v>300053</v>
          </cell>
        </row>
        <row r="2828">
          <cell r="A2828">
            <v>300054</v>
          </cell>
        </row>
        <row r="2829">
          <cell r="A2829">
            <v>300055</v>
          </cell>
        </row>
        <row r="2830">
          <cell r="A2830">
            <v>300056</v>
          </cell>
        </row>
        <row r="2831">
          <cell r="A2831">
            <v>300057</v>
          </cell>
        </row>
        <row r="2832">
          <cell r="A2832">
            <v>300058</v>
          </cell>
        </row>
        <row r="2833">
          <cell r="A2833">
            <v>300059</v>
          </cell>
        </row>
        <row r="2834">
          <cell r="A2834">
            <v>300060</v>
          </cell>
        </row>
        <row r="2835">
          <cell r="A2835">
            <v>300061</v>
          </cell>
        </row>
        <row r="2836">
          <cell r="A2836">
            <v>300062</v>
          </cell>
        </row>
        <row r="2837">
          <cell r="A2837">
            <v>300063</v>
          </cell>
        </row>
        <row r="2838">
          <cell r="A2838">
            <v>300064</v>
          </cell>
        </row>
        <row r="2839">
          <cell r="A2839">
            <v>300065</v>
          </cell>
        </row>
        <row r="2840">
          <cell r="A2840">
            <v>300067</v>
          </cell>
        </row>
        <row r="2841">
          <cell r="A2841">
            <v>300068</v>
          </cell>
        </row>
        <row r="2842">
          <cell r="A2842">
            <v>300069</v>
          </cell>
        </row>
        <row r="2843">
          <cell r="A2843">
            <v>300070</v>
          </cell>
        </row>
        <row r="2844">
          <cell r="A2844">
            <v>300071</v>
          </cell>
        </row>
        <row r="2845">
          <cell r="A2845">
            <v>300073</v>
          </cell>
        </row>
        <row r="2846">
          <cell r="A2846">
            <v>300074</v>
          </cell>
        </row>
        <row r="2847">
          <cell r="A2847">
            <v>300075</v>
          </cell>
        </row>
        <row r="2848">
          <cell r="A2848">
            <v>300076</v>
          </cell>
        </row>
        <row r="2849">
          <cell r="A2849">
            <v>300077</v>
          </cell>
        </row>
        <row r="2850">
          <cell r="A2850">
            <v>300078</v>
          </cell>
        </row>
        <row r="2851">
          <cell r="A2851">
            <v>300079</v>
          </cell>
        </row>
        <row r="2852">
          <cell r="A2852">
            <v>300080</v>
          </cell>
        </row>
        <row r="2853">
          <cell r="A2853">
            <v>300081</v>
          </cell>
        </row>
        <row r="2854">
          <cell r="A2854">
            <v>300082</v>
          </cell>
        </row>
        <row r="2855">
          <cell r="A2855">
            <v>300085</v>
          </cell>
        </row>
        <row r="2856">
          <cell r="A2856">
            <v>300086</v>
          </cell>
        </row>
        <row r="2857">
          <cell r="A2857">
            <v>300087</v>
          </cell>
        </row>
        <row r="2858">
          <cell r="A2858">
            <v>300088</v>
          </cell>
        </row>
        <row r="2859">
          <cell r="A2859">
            <v>300090</v>
          </cell>
        </row>
        <row r="2860">
          <cell r="A2860">
            <v>300091</v>
          </cell>
        </row>
        <row r="2861">
          <cell r="A2861">
            <v>300092</v>
          </cell>
        </row>
        <row r="2862">
          <cell r="A2862">
            <v>300094</v>
          </cell>
        </row>
        <row r="2863">
          <cell r="A2863">
            <v>300095</v>
          </cell>
        </row>
        <row r="2864">
          <cell r="A2864">
            <v>300097</v>
          </cell>
        </row>
        <row r="2865">
          <cell r="A2865">
            <v>300098</v>
          </cell>
        </row>
        <row r="2866">
          <cell r="A2866">
            <v>300099</v>
          </cell>
        </row>
        <row r="2867">
          <cell r="A2867">
            <v>300100</v>
          </cell>
        </row>
        <row r="2868">
          <cell r="A2868">
            <v>300101</v>
          </cell>
        </row>
        <row r="2869">
          <cell r="A2869">
            <v>300102</v>
          </cell>
        </row>
        <row r="2870">
          <cell r="A2870">
            <v>300103</v>
          </cell>
        </row>
        <row r="2871">
          <cell r="A2871">
            <v>300104</v>
          </cell>
        </row>
        <row r="2872">
          <cell r="A2872">
            <v>300105</v>
          </cell>
        </row>
        <row r="2873">
          <cell r="A2873">
            <v>300106</v>
          </cell>
        </row>
        <row r="2874">
          <cell r="A2874">
            <v>300107</v>
          </cell>
        </row>
        <row r="2875">
          <cell r="A2875">
            <v>300108</v>
          </cell>
        </row>
        <row r="2876">
          <cell r="A2876">
            <v>300109</v>
          </cell>
        </row>
        <row r="2877">
          <cell r="A2877">
            <v>300110</v>
          </cell>
        </row>
        <row r="2878">
          <cell r="A2878">
            <v>300111</v>
          </cell>
        </row>
        <row r="2879">
          <cell r="A2879">
            <v>300113</v>
          </cell>
        </row>
        <row r="2880">
          <cell r="A2880">
            <v>300114</v>
          </cell>
        </row>
        <row r="2881">
          <cell r="A2881">
            <v>300115</v>
          </cell>
        </row>
        <row r="2882">
          <cell r="A2882">
            <v>300116</v>
          </cell>
        </row>
        <row r="2883">
          <cell r="A2883">
            <v>300117</v>
          </cell>
        </row>
        <row r="2884">
          <cell r="A2884">
            <v>300118</v>
          </cell>
        </row>
        <row r="2885">
          <cell r="A2885">
            <v>300119</v>
          </cell>
        </row>
        <row r="2886">
          <cell r="A2886">
            <v>300120</v>
          </cell>
        </row>
        <row r="2887">
          <cell r="A2887">
            <v>300121</v>
          </cell>
        </row>
        <row r="2888">
          <cell r="A2888">
            <v>300122</v>
          </cell>
        </row>
        <row r="2889">
          <cell r="A2889">
            <v>300124</v>
          </cell>
        </row>
        <row r="2890">
          <cell r="A2890">
            <v>300125</v>
          </cell>
        </row>
        <row r="2891">
          <cell r="A2891">
            <v>300126</v>
          </cell>
        </row>
        <row r="2892">
          <cell r="A2892">
            <v>300127</v>
          </cell>
        </row>
        <row r="2893">
          <cell r="A2893">
            <v>300128</v>
          </cell>
        </row>
        <row r="2894">
          <cell r="A2894">
            <v>300129</v>
          </cell>
        </row>
        <row r="2895">
          <cell r="A2895">
            <v>300130</v>
          </cell>
        </row>
        <row r="2896">
          <cell r="A2896">
            <v>300131</v>
          </cell>
        </row>
        <row r="2897">
          <cell r="A2897">
            <v>300132</v>
          </cell>
        </row>
        <row r="2898">
          <cell r="A2898">
            <v>300133</v>
          </cell>
        </row>
        <row r="2899">
          <cell r="A2899">
            <v>300134</v>
          </cell>
        </row>
        <row r="2900">
          <cell r="A2900">
            <v>300135</v>
          </cell>
        </row>
        <row r="2901">
          <cell r="A2901">
            <v>300136</v>
          </cell>
        </row>
        <row r="2902">
          <cell r="A2902">
            <v>300137</v>
          </cell>
        </row>
        <row r="2903">
          <cell r="A2903">
            <v>300138</v>
          </cell>
        </row>
        <row r="2904">
          <cell r="A2904">
            <v>300140</v>
          </cell>
        </row>
        <row r="2905">
          <cell r="A2905">
            <v>300141</v>
          </cell>
        </row>
        <row r="2906">
          <cell r="A2906">
            <v>300142</v>
          </cell>
        </row>
        <row r="2907">
          <cell r="A2907">
            <v>300143</v>
          </cell>
        </row>
        <row r="2908">
          <cell r="A2908">
            <v>300144</v>
          </cell>
        </row>
        <row r="2909">
          <cell r="A2909">
            <v>300145</v>
          </cell>
        </row>
        <row r="2910">
          <cell r="A2910">
            <v>300147</v>
          </cell>
        </row>
        <row r="2911">
          <cell r="A2911">
            <v>300148</v>
          </cell>
        </row>
        <row r="2912">
          <cell r="A2912">
            <v>300149</v>
          </cell>
        </row>
        <row r="2913">
          <cell r="A2913">
            <v>300150</v>
          </cell>
        </row>
        <row r="2914">
          <cell r="A2914">
            <v>300151</v>
          </cell>
        </row>
        <row r="2915">
          <cell r="A2915">
            <v>300152</v>
          </cell>
        </row>
        <row r="2916">
          <cell r="A2916">
            <v>300153</v>
          </cell>
        </row>
        <row r="2917">
          <cell r="A2917">
            <v>300154</v>
          </cell>
        </row>
        <row r="2918">
          <cell r="A2918">
            <v>300155</v>
          </cell>
        </row>
        <row r="2919">
          <cell r="A2919">
            <v>300156</v>
          </cell>
        </row>
        <row r="2920">
          <cell r="A2920">
            <v>300158</v>
          </cell>
        </row>
        <row r="2921">
          <cell r="A2921">
            <v>300159</v>
          </cell>
        </row>
        <row r="2922">
          <cell r="A2922">
            <v>300160</v>
          </cell>
        </row>
        <row r="2923">
          <cell r="A2923">
            <v>300161</v>
          </cell>
        </row>
        <row r="2924">
          <cell r="A2924">
            <v>300162</v>
          </cell>
        </row>
        <row r="2925">
          <cell r="A2925">
            <v>300163</v>
          </cell>
        </row>
        <row r="2926">
          <cell r="A2926">
            <v>300164</v>
          </cell>
        </row>
        <row r="2927">
          <cell r="A2927">
            <v>300165</v>
          </cell>
        </row>
        <row r="2928">
          <cell r="A2928">
            <v>300166</v>
          </cell>
        </row>
        <row r="2929">
          <cell r="A2929">
            <v>300168</v>
          </cell>
        </row>
        <row r="2930">
          <cell r="A2930">
            <v>300169</v>
          </cell>
        </row>
        <row r="2931">
          <cell r="A2931">
            <v>300170</v>
          </cell>
        </row>
        <row r="2932">
          <cell r="A2932">
            <v>300171</v>
          </cell>
        </row>
        <row r="2933">
          <cell r="A2933">
            <v>300172</v>
          </cell>
        </row>
        <row r="2934">
          <cell r="A2934">
            <v>300174</v>
          </cell>
        </row>
        <row r="2935">
          <cell r="A2935">
            <v>300175</v>
          </cell>
        </row>
        <row r="2936">
          <cell r="A2936">
            <v>300176</v>
          </cell>
        </row>
        <row r="2937">
          <cell r="A2937">
            <v>300177</v>
          </cell>
        </row>
        <row r="2938">
          <cell r="A2938">
            <v>300178</v>
          </cell>
        </row>
        <row r="2939">
          <cell r="A2939">
            <v>300179</v>
          </cell>
        </row>
        <row r="2940">
          <cell r="A2940">
            <v>300180</v>
          </cell>
        </row>
        <row r="2941">
          <cell r="A2941">
            <v>300181</v>
          </cell>
        </row>
        <row r="2942">
          <cell r="A2942">
            <v>300182</v>
          </cell>
        </row>
        <row r="2943">
          <cell r="A2943">
            <v>300183</v>
          </cell>
        </row>
        <row r="2944">
          <cell r="A2944">
            <v>300184</v>
          </cell>
        </row>
        <row r="2945">
          <cell r="A2945">
            <v>300185</v>
          </cell>
        </row>
        <row r="2946">
          <cell r="A2946">
            <v>300186</v>
          </cell>
        </row>
        <row r="2947">
          <cell r="A2947">
            <v>300187</v>
          </cell>
        </row>
        <row r="2948">
          <cell r="A2948">
            <v>300188</v>
          </cell>
        </row>
        <row r="2949">
          <cell r="A2949">
            <v>300189</v>
          </cell>
        </row>
        <row r="2950">
          <cell r="A2950">
            <v>300190</v>
          </cell>
        </row>
        <row r="2951">
          <cell r="A2951">
            <v>300191</v>
          </cell>
        </row>
        <row r="2952">
          <cell r="A2952">
            <v>300192</v>
          </cell>
        </row>
        <row r="2953">
          <cell r="A2953">
            <v>300193</v>
          </cell>
        </row>
        <row r="2954">
          <cell r="A2954">
            <v>300194</v>
          </cell>
        </row>
        <row r="2955">
          <cell r="A2955">
            <v>300195</v>
          </cell>
        </row>
        <row r="2956">
          <cell r="A2956">
            <v>300196</v>
          </cell>
        </row>
        <row r="2957">
          <cell r="A2957">
            <v>300197</v>
          </cell>
        </row>
        <row r="2958">
          <cell r="A2958">
            <v>300198</v>
          </cell>
        </row>
        <row r="2959">
          <cell r="A2959">
            <v>300199</v>
          </cell>
        </row>
        <row r="2960">
          <cell r="A2960">
            <v>300200</v>
          </cell>
        </row>
        <row r="2961">
          <cell r="A2961">
            <v>300201</v>
          </cell>
        </row>
        <row r="2962">
          <cell r="A2962">
            <v>300202</v>
          </cell>
        </row>
        <row r="2963">
          <cell r="A2963">
            <v>300203</v>
          </cell>
        </row>
        <row r="2964">
          <cell r="A2964">
            <v>300204</v>
          </cell>
        </row>
        <row r="2965">
          <cell r="A2965">
            <v>300205</v>
          </cell>
        </row>
        <row r="2966">
          <cell r="A2966">
            <v>300206</v>
          </cell>
        </row>
        <row r="2967">
          <cell r="A2967">
            <v>300207</v>
          </cell>
        </row>
        <row r="2968">
          <cell r="A2968">
            <v>300209</v>
          </cell>
        </row>
        <row r="2969">
          <cell r="A2969">
            <v>300210</v>
          </cell>
        </row>
        <row r="2970">
          <cell r="A2970">
            <v>300211</v>
          </cell>
        </row>
        <row r="2971">
          <cell r="A2971">
            <v>300212</v>
          </cell>
        </row>
        <row r="2972">
          <cell r="A2972">
            <v>300213</v>
          </cell>
        </row>
        <row r="2973">
          <cell r="A2973">
            <v>300214</v>
          </cell>
        </row>
        <row r="2974">
          <cell r="A2974">
            <v>300215</v>
          </cell>
        </row>
        <row r="2975">
          <cell r="A2975">
            <v>300216</v>
          </cell>
        </row>
        <row r="2976">
          <cell r="A2976">
            <v>300219</v>
          </cell>
        </row>
        <row r="2977">
          <cell r="A2977">
            <v>300220</v>
          </cell>
        </row>
        <row r="2978">
          <cell r="A2978">
            <v>300221</v>
          </cell>
        </row>
        <row r="2979">
          <cell r="A2979">
            <v>300222</v>
          </cell>
        </row>
        <row r="2980">
          <cell r="A2980">
            <v>300223</v>
          </cell>
        </row>
        <row r="2981">
          <cell r="A2981">
            <v>300224</v>
          </cell>
        </row>
        <row r="2982">
          <cell r="A2982">
            <v>300225</v>
          </cell>
        </row>
        <row r="2983">
          <cell r="A2983">
            <v>300226</v>
          </cell>
        </row>
        <row r="2984">
          <cell r="A2984">
            <v>300227</v>
          </cell>
        </row>
        <row r="2985">
          <cell r="A2985">
            <v>300228</v>
          </cell>
        </row>
        <row r="2986">
          <cell r="A2986">
            <v>300229</v>
          </cell>
        </row>
        <row r="2987">
          <cell r="A2987">
            <v>300230</v>
          </cell>
        </row>
        <row r="2988">
          <cell r="A2988">
            <v>300231</v>
          </cell>
        </row>
        <row r="2989">
          <cell r="A2989">
            <v>300232</v>
          </cell>
        </row>
        <row r="2990">
          <cell r="A2990">
            <v>300233</v>
          </cell>
        </row>
        <row r="2991">
          <cell r="A2991">
            <v>300234</v>
          </cell>
        </row>
        <row r="2992">
          <cell r="A2992">
            <v>300235</v>
          </cell>
        </row>
        <row r="2993">
          <cell r="A2993">
            <v>300236</v>
          </cell>
        </row>
        <row r="2994">
          <cell r="A2994">
            <v>300238</v>
          </cell>
        </row>
        <row r="2995">
          <cell r="A2995">
            <v>300239</v>
          </cell>
        </row>
        <row r="2996">
          <cell r="A2996">
            <v>300240</v>
          </cell>
        </row>
        <row r="2997">
          <cell r="A2997">
            <v>300241</v>
          </cell>
        </row>
        <row r="2998">
          <cell r="A2998">
            <v>300242</v>
          </cell>
        </row>
        <row r="2999">
          <cell r="A2999">
            <v>300245</v>
          </cell>
        </row>
        <row r="3000">
          <cell r="A3000">
            <v>300246</v>
          </cell>
        </row>
        <row r="3001">
          <cell r="A3001">
            <v>300247</v>
          </cell>
        </row>
        <row r="3002">
          <cell r="A3002">
            <v>300249</v>
          </cell>
        </row>
        <row r="3003">
          <cell r="A3003">
            <v>300250</v>
          </cell>
        </row>
        <row r="3004">
          <cell r="A3004">
            <v>300251</v>
          </cell>
        </row>
        <row r="3005">
          <cell r="A3005">
            <v>300253</v>
          </cell>
        </row>
        <row r="3006">
          <cell r="A3006">
            <v>300255</v>
          </cell>
        </row>
        <row r="3007">
          <cell r="A3007">
            <v>300256</v>
          </cell>
        </row>
        <row r="3008">
          <cell r="A3008">
            <v>300257</v>
          </cell>
        </row>
        <row r="3009">
          <cell r="A3009">
            <v>300258</v>
          </cell>
        </row>
        <row r="3010">
          <cell r="A3010">
            <v>300260</v>
          </cell>
        </row>
        <row r="3011">
          <cell r="A3011">
            <v>300261</v>
          </cell>
        </row>
        <row r="3012">
          <cell r="A3012">
            <v>300262</v>
          </cell>
        </row>
        <row r="3013">
          <cell r="A3013">
            <v>300263</v>
          </cell>
        </row>
        <row r="3014">
          <cell r="A3014">
            <v>300264</v>
          </cell>
        </row>
        <row r="3015">
          <cell r="A3015">
            <v>300265</v>
          </cell>
        </row>
        <row r="3016">
          <cell r="A3016">
            <v>300266</v>
          </cell>
        </row>
        <row r="3017">
          <cell r="A3017">
            <v>300267</v>
          </cell>
        </row>
        <row r="3018">
          <cell r="A3018">
            <v>300268</v>
          </cell>
        </row>
        <row r="3019">
          <cell r="A3019">
            <v>300269</v>
          </cell>
        </row>
        <row r="3020">
          <cell r="A3020">
            <v>300270</v>
          </cell>
        </row>
        <row r="3021">
          <cell r="A3021">
            <v>300271</v>
          </cell>
        </row>
        <row r="3022">
          <cell r="A3022">
            <v>300273</v>
          </cell>
        </row>
        <row r="3023">
          <cell r="A3023">
            <v>300275</v>
          </cell>
        </row>
        <row r="3024">
          <cell r="A3024">
            <v>300276</v>
          </cell>
        </row>
        <row r="3025">
          <cell r="A3025">
            <v>300277</v>
          </cell>
        </row>
        <row r="3026">
          <cell r="A3026">
            <v>300278</v>
          </cell>
        </row>
        <row r="3027">
          <cell r="A3027">
            <v>300279</v>
          </cell>
        </row>
        <row r="3028">
          <cell r="A3028">
            <v>300280</v>
          </cell>
        </row>
        <row r="3029">
          <cell r="A3029">
            <v>300281</v>
          </cell>
        </row>
        <row r="3030">
          <cell r="A3030">
            <v>300282</v>
          </cell>
        </row>
        <row r="3031">
          <cell r="A3031">
            <v>300283</v>
          </cell>
        </row>
        <row r="3032">
          <cell r="A3032">
            <v>300285</v>
          </cell>
        </row>
        <row r="3033">
          <cell r="A3033">
            <v>300287</v>
          </cell>
        </row>
        <row r="3034">
          <cell r="A3034">
            <v>300288</v>
          </cell>
        </row>
        <row r="3035">
          <cell r="A3035">
            <v>300289</v>
          </cell>
        </row>
        <row r="3036">
          <cell r="A3036">
            <v>300290</v>
          </cell>
        </row>
        <row r="3037">
          <cell r="A3037">
            <v>300291</v>
          </cell>
        </row>
        <row r="3038">
          <cell r="A3038">
            <v>300292</v>
          </cell>
        </row>
        <row r="3039">
          <cell r="A3039">
            <v>300294</v>
          </cell>
        </row>
        <row r="3040">
          <cell r="A3040">
            <v>300295</v>
          </cell>
        </row>
        <row r="3041">
          <cell r="A3041">
            <v>300296</v>
          </cell>
        </row>
        <row r="3042">
          <cell r="A3042">
            <v>300297</v>
          </cell>
        </row>
        <row r="3043">
          <cell r="A3043">
            <v>300298</v>
          </cell>
        </row>
        <row r="3044">
          <cell r="A3044">
            <v>300299</v>
          </cell>
        </row>
        <row r="3045">
          <cell r="A3045">
            <v>300300</v>
          </cell>
        </row>
        <row r="3046">
          <cell r="A3046">
            <v>300301</v>
          </cell>
        </row>
        <row r="3047">
          <cell r="A3047">
            <v>300302</v>
          </cell>
        </row>
        <row r="3048">
          <cell r="A3048">
            <v>300303</v>
          </cell>
        </row>
        <row r="3049">
          <cell r="A3049">
            <v>300304</v>
          </cell>
        </row>
        <row r="3050">
          <cell r="A3050">
            <v>300305</v>
          </cell>
        </row>
        <row r="3051">
          <cell r="A3051">
            <v>300306</v>
          </cell>
        </row>
        <row r="3052">
          <cell r="A3052">
            <v>300307</v>
          </cell>
        </row>
        <row r="3053">
          <cell r="A3053">
            <v>300308</v>
          </cell>
        </row>
        <row r="3054">
          <cell r="A3054">
            <v>300309</v>
          </cell>
        </row>
        <row r="3055">
          <cell r="A3055">
            <v>300310</v>
          </cell>
        </row>
        <row r="3056">
          <cell r="A3056">
            <v>300311</v>
          </cell>
        </row>
        <row r="3057">
          <cell r="A3057">
            <v>300312</v>
          </cell>
        </row>
        <row r="3058">
          <cell r="A3058">
            <v>300313</v>
          </cell>
        </row>
        <row r="3059">
          <cell r="A3059">
            <v>300314</v>
          </cell>
        </row>
        <row r="3060">
          <cell r="A3060">
            <v>300315</v>
          </cell>
        </row>
        <row r="3061">
          <cell r="A3061">
            <v>300316</v>
          </cell>
        </row>
        <row r="3062">
          <cell r="A3062">
            <v>300317</v>
          </cell>
        </row>
        <row r="3063">
          <cell r="A3063">
            <v>300318</v>
          </cell>
        </row>
        <row r="3064">
          <cell r="A3064">
            <v>300319</v>
          </cell>
        </row>
        <row r="3065">
          <cell r="A3065">
            <v>300320</v>
          </cell>
        </row>
        <row r="3066">
          <cell r="A3066">
            <v>300321</v>
          </cell>
        </row>
        <row r="3067">
          <cell r="A3067">
            <v>300322</v>
          </cell>
        </row>
        <row r="3068">
          <cell r="A3068">
            <v>300323</v>
          </cell>
        </row>
        <row r="3069">
          <cell r="A3069">
            <v>300324</v>
          </cell>
        </row>
        <row r="3070">
          <cell r="A3070">
            <v>300325</v>
          </cell>
        </row>
        <row r="3071">
          <cell r="A3071">
            <v>300326</v>
          </cell>
        </row>
        <row r="3072">
          <cell r="A3072">
            <v>300327</v>
          </cell>
        </row>
        <row r="3073">
          <cell r="A3073">
            <v>300329</v>
          </cell>
        </row>
        <row r="3074">
          <cell r="A3074">
            <v>300330</v>
          </cell>
        </row>
        <row r="3075">
          <cell r="A3075">
            <v>300331</v>
          </cell>
        </row>
        <row r="3076">
          <cell r="A3076">
            <v>300332</v>
          </cell>
        </row>
        <row r="3077">
          <cell r="A3077">
            <v>300333</v>
          </cell>
        </row>
        <row r="3078">
          <cell r="A3078">
            <v>300334</v>
          </cell>
        </row>
        <row r="3079">
          <cell r="A3079">
            <v>300336</v>
          </cell>
        </row>
        <row r="3080">
          <cell r="A3080">
            <v>300337</v>
          </cell>
        </row>
        <row r="3081">
          <cell r="A3081">
            <v>300338</v>
          </cell>
        </row>
        <row r="3082">
          <cell r="A3082">
            <v>300339</v>
          </cell>
        </row>
        <row r="3083">
          <cell r="A3083">
            <v>300340</v>
          </cell>
        </row>
        <row r="3084">
          <cell r="A3084">
            <v>300341</v>
          </cell>
        </row>
        <row r="3085">
          <cell r="A3085">
            <v>300342</v>
          </cell>
        </row>
        <row r="3086">
          <cell r="A3086">
            <v>300343</v>
          </cell>
        </row>
        <row r="3087">
          <cell r="A3087">
            <v>300344</v>
          </cell>
        </row>
        <row r="3088">
          <cell r="A3088">
            <v>300345</v>
          </cell>
        </row>
        <row r="3089">
          <cell r="A3089">
            <v>300346</v>
          </cell>
        </row>
        <row r="3090">
          <cell r="A3090">
            <v>300347</v>
          </cell>
        </row>
        <row r="3091">
          <cell r="A3091">
            <v>300348</v>
          </cell>
        </row>
        <row r="3092">
          <cell r="A3092">
            <v>300349</v>
          </cell>
        </row>
        <row r="3093">
          <cell r="A3093">
            <v>300350</v>
          </cell>
        </row>
        <row r="3094">
          <cell r="A3094">
            <v>300352</v>
          </cell>
        </row>
        <row r="3095">
          <cell r="A3095">
            <v>300353</v>
          </cell>
        </row>
        <row r="3096">
          <cell r="A3096">
            <v>300355</v>
          </cell>
        </row>
        <row r="3097">
          <cell r="A3097">
            <v>300356</v>
          </cell>
        </row>
        <row r="3098">
          <cell r="A3098">
            <v>300357</v>
          </cell>
        </row>
        <row r="3099">
          <cell r="A3099">
            <v>300358</v>
          </cell>
        </row>
        <row r="3100">
          <cell r="A3100">
            <v>300359</v>
          </cell>
        </row>
        <row r="3101">
          <cell r="A3101">
            <v>300360</v>
          </cell>
        </row>
        <row r="3102">
          <cell r="A3102">
            <v>300361</v>
          </cell>
        </row>
        <row r="3103">
          <cell r="A3103">
            <v>300362</v>
          </cell>
        </row>
        <row r="3104">
          <cell r="A3104">
            <v>300363</v>
          </cell>
        </row>
        <row r="3105">
          <cell r="A3105">
            <v>300364</v>
          </cell>
        </row>
        <row r="3106">
          <cell r="A3106">
            <v>300365</v>
          </cell>
        </row>
        <row r="3107">
          <cell r="A3107">
            <v>300367</v>
          </cell>
        </row>
        <row r="3108">
          <cell r="A3108">
            <v>300368</v>
          </cell>
        </row>
        <row r="3109">
          <cell r="A3109">
            <v>300371</v>
          </cell>
        </row>
        <row r="3110">
          <cell r="A3110">
            <v>300372</v>
          </cell>
        </row>
        <row r="3111">
          <cell r="A3111">
            <v>300373</v>
          </cell>
        </row>
        <row r="3112">
          <cell r="A3112">
            <v>300374</v>
          </cell>
        </row>
        <row r="3113">
          <cell r="A3113">
            <v>300375</v>
          </cell>
        </row>
        <row r="3114">
          <cell r="A3114">
            <v>300376</v>
          </cell>
        </row>
        <row r="3115">
          <cell r="A3115">
            <v>300377</v>
          </cell>
        </row>
        <row r="3116">
          <cell r="A3116">
            <v>300379</v>
          </cell>
        </row>
        <row r="3117">
          <cell r="A3117">
            <v>300380</v>
          </cell>
        </row>
        <row r="3118">
          <cell r="A3118">
            <v>300381</v>
          </cell>
        </row>
        <row r="3119">
          <cell r="A3119">
            <v>300382</v>
          </cell>
        </row>
        <row r="3120">
          <cell r="A3120">
            <v>300383</v>
          </cell>
        </row>
        <row r="3121">
          <cell r="A3121">
            <v>300384</v>
          </cell>
        </row>
        <row r="3122">
          <cell r="A3122">
            <v>300385</v>
          </cell>
        </row>
        <row r="3123">
          <cell r="A3123">
            <v>300386</v>
          </cell>
        </row>
        <row r="3124">
          <cell r="A3124">
            <v>300387</v>
          </cell>
        </row>
        <row r="3125">
          <cell r="A3125">
            <v>300388</v>
          </cell>
        </row>
        <row r="3126">
          <cell r="A3126">
            <v>300389</v>
          </cell>
        </row>
        <row r="3127">
          <cell r="A3127">
            <v>300390</v>
          </cell>
        </row>
        <row r="3128">
          <cell r="A3128">
            <v>300392</v>
          </cell>
        </row>
        <row r="3129">
          <cell r="A3129">
            <v>300393</v>
          </cell>
        </row>
        <row r="3130">
          <cell r="A3130">
            <v>300394</v>
          </cell>
        </row>
        <row r="3131">
          <cell r="A3131">
            <v>300395</v>
          </cell>
        </row>
        <row r="3132">
          <cell r="A3132">
            <v>300397</v>
          </cell>
        </row>
        <row r="3133">
          <cell r="A3133">
            <v>300398</v>
          </cell>
        </row>
        <row r="3134">
          <cell r="A3134">
            <v>300399</v>
          </cell>
        </row>
        <row r="3135">
          <cell r="A3135">
            <v>300400</v>
          </cell>
        </row>
        <row r="3136">
          <cell r="A3136">
            <v>300402</v>
          </cell>
        </row>
        <row r="3137">
          <cell r="A3137">
            <v>300403</v>
          </cell>
        </row>
        <row r="3138">
          <cell r="A3138">
            <v>300404</v>
          </cell>
        </row>
        <row r="3139">
          <cell r="A3139">
            <v>300405</v>
          </cell>
        </row>
        <row r="3140">
          <cell r="A3140">
            <v>300406</v>
          </cell>
        </row>
        <row r="3141">
          <cell r="A3141">
            <v>300407</v>
          </cell>
        </row>
        <row r="3142">
          <cell r="A3142">
            <v>300408</v>
          </cell>
        </row>
        <row r="3143">
          <cell r="A3143">
            <v>300409</v>
          </cell>
        </row>
        <row r="3144">
          <cell r="A3144">
            <v>300410</v>
          </cell>
        </row>
        <row r="3145">
          <cell r="A3145">
            <v>300411</v>
          </cell>
        </row>
        <row r="3146">
          <cell r="A3146">
            <v>300412</v>
          </cell>
        </row>
        <row r="3147">
          <cell r="A3147">
            <v>300413</v>
          </cell>
        </row>
        <row r="3148">
          <cell r="A3148">
            <v>300414</v>
          </cell>
        </row>
        <row r="3149">
          <cell r="A3149">
            <v>300415</v>
          </cell>
        </row>
        <row r="3150">
          <cell r="A3150">
            <v>300416</v>
          </cell>
        </row>
        <row r="3151">
          <cell r="A3151">
            <v>300417</v>
          </cell>
        </row>
        <row r="3152">
          <cell r="A3152">
            <v>300418</v>
          </cell>
        </row>
        <row r="3153">
          <cell r="A3153">
            <v>300419</v>
          </cell>
        </row>
        <row r="3154">
          <cell r="A3154">
            <v>300420</v>
          </cell>
        </row>
        <row r="3155">
          <cell r="A3155">
            <v>300421</v>
          </cell>
        </row>
        <row r="3156">
          <cell r="A3156">
            <v>300422</v>
          </cell>
        </row>
        <row r="3157">
          <cell r="A3157">
            <v>300423</v>
          </cell>
        </row>
        <row r="3158">
          <cell r="A3158">
            <v>300424</v>
          </cell>
        </row>
        <row r="3159">
          <cell r="A3159">
            <v>300425</v>
          </cell>
        </row>
        <row r="3160">
          <cell r="A3160">
            <v>300426</v>
          </cell>
        </row>
        <row r="3161">
          <cell r="A3161">
            <v>300427</v>
          </cell>
        </row>
        <row r="3162">
          <cell r="A3162">
            <v>300428</v>
          </cell>
        </row>
        <row r="3163">
          <cell r="A3163">
            <v>300429</v>
          </cell>
        </row>
        <row r="3164">
          <cell r="A3164">
            <v>300431</v>
          </cell>
        </row>
        <row r="3165">
          <cell r="A3165">
            <v>300433</v>
          </cell>
        </row>
        <row r="3166">
          <cell r="A3166">
            <v>300434</v>
          </cell>
        </row>
        <row r="3167">
          <cell r="A3167">
            <v>300435</v>
          </cell>
        </row>
        <row r="3168">
          <cell r="A3168">
            <v>300436</v>
          </cell>
        </row>
        <row r="3169">
          <cell r="A3169">
            <v>300437</v>
          </cell>
        </row>
        <row r="3170">
          <cell r="A3170">
            <v>300438</v>
          </cell>
        </row>
        <row r="3171">
          <cell r="A3171">
            <v>300439</v>
          </cell>
        </row>
        <row r="3172">
          <cell r="A3172">
            <v>300440</v>
          </cell>
        </row>
        <row r="3173">
          <cell r="A3173">
            <v>300441</v>
          </cell>
        </row>
        <row r="3174">
          <cell r="A3174">
            <v>300442</v>
          </cell>
        </row>
        <row r="3175">
          <cell r="A3175">
            <v>300443</v>
          </cell>
        </row>
        <row r="3176">
          <cell r="A3176">
            <v>300444</v>
          </cell>
        </row>
        <row r="3177">
          <cell r="A3177">
            <v>300445</v>
          </cell>
        </row>
        <row r="3178">
          <cell r="A3178">
            <v>300446</v>
          </cell>
        </row>
        <row r="3179">
          <cell r="A3179">
            <v>300447</v>
          </cell>
        </row>
        <row r="3180">
          <cell r="A3180">
            <v>300448</v>
          </cell>
        </row>
        <row r="3181">
          <cell r="A3181">
            <v>300449</v>
          </cell>
        </row>
        <row r="3182">
          <cell r="A3182">
            <v>300450</v>
          </cell>
        </row>
        <row r="3183">
          <cell r="A3183">
            <v>300451</v>
          </cell>
        </row>
        <row r="3184">
          <cell r="A3184">
            <v>300452</v>
          </cell>
        </row>
        <row r="3185">
          <cell r="A3185">
            <v>300453</v>
          </cell>
        </row>
        <row r="3186">
          <cell r="A3186">
            <v>300454</v>
          </cell>
        </row>
        <row r="3187">
          <cell r="A3187">
            <v>300455</v>
          </cell>
        </row>
        <row r="3188">
          <cell r="A3188">
            <v>300456</v>
          </cell>
        </row>
        <row r="3189">
          <cell r="A3189">
            <v>300457</v>
          </cell>
        </row>
        <row r="3190">
          <cell r="A3190">
            <v>300458</v>
          </cell>
        </row>
        <row r="3191">
          <cell r="A3191">
            <v>300460</v>
          </cell>
        </row>
        <row r="3192">
          <cell r="A3192">
            <v>300461</v>
          </cell>
        </row>
        <row r="3193">
          <cell r="A3193">
            <v>300463</v>
          </cell>
        </row>
        <row r="3194">
          <cell r="A3194">
            <v>300464</v>
          </cell>
        </row>
        <row r="3195">
          <cell r="A3195">
            <v>300465</v>
          </cell>
        </row>
        <row r="3196">
          <cell r="A3196">
            <v>300466</v>
          </cell>
        </row>
        <row r="3197">
          <cell r="A3197">
            <v>300467</v>
          </cell>
        </row>
        <row r="3198">
          <cell r="A3198">
            <v>300468</v>
          </cell>
        </row>
        <row r="3199">
          <cell r="A3199">
            <v>300469</v>
          </cell>
        </row>
        <row r="3200">
          <cell r="A3200">
            <v>300470</v>
          </cell>
        </row>
        <row r="3201">
          <cell r="A3201">
            <v>370002</v>
          </cell>
        </row>
        <row r="3202">
          <cell r="A3202">
            <v>370008</v>
          </cell>
        </row>
        <row r="3203">
          <cell r="A3203">
            <v>370054</v>
          </cell>
        </row>
        <row r="3204">
          <cell r="A3204">
            <v>370055</v>
          </cell>
        </row>
        <row r="3205">
          <cell r="A3205">
            <v>370104</v>
          </cell>
        </row>
        <row r="3206">
          <cell r="A3206">
            <v>370163</v>
          </cell>
        </row>
        <row r="3207">
          <cell r="A3207">
            <v>370179</v>
          </cell>
        </row>
        <row r="3208">
          <cell r="A3208">
            <v>370187</v>
          </cell>
        </row>
        <row r="3209">
          <cell r="A3209">
            <v>370245</v>
          </cell>
        </row>
        <row r="3210">
          <cell r="A3210">
            <v>370259</v>
          </cell>
        </row>
        <row r="3211">
          <cell r="A3211">
            <v>370302</v>
          </cell>
        </row>
        <row r="3212">
          <cell r="A3212">
            <v>370334</v>
          </cell>
        </row>
        <row r="3213">
          <cell r="A3213">
            <v>370353</v>
          </cell>
        </row>
        <row r="3214">
          <cell r="A3214">
            <v>370390</v>
          </cell>
        </row>
        <row r="3215">
          <cell r="A3215">
            <v>370427</v>
          </cell>
        </row>
        <row r="3216">
          <cell r="A3216">
            <v>370433</v>
          </cell>
        </row>
        <row r="3217">
          <cell r="A3217">
            <v>370448</v>
          </cell>
        </row>
        <row r="3218">
          <cell r="A3218">
            <v>370451</v>
          </cell>
        </row>
        <row r="3219">
          <cell r="A3219">
            <v>370482</v>
          </cell>
        </row>
        <row r="3220">
          <cell r="A3220">
            <v>370552</v>
          </cell>
        </row>
        <row r="3221">
          <cell r="A3221">
            <v>370578</v>
          </cell>
        </row>
        <row r="3222">
          <cell r="A3222">
            <v>370580</v>
          </cell>
        </row>
        <row r="3223">
          <cell r="A3223">
            <v>370585</v>
          </cell>
        </row>
        <row r="3224">
          <cell r="A3224">
            <v>370596</v>
          </cell>
        </row>
        <row r="3225">
          <cell r="A3225">
            <v>370605</v>
          </cell>
        </row>
        <row r="3226">
          <cell r="A3226">
            <v>370613</v>
          </cell>
        </row>
        <row r="3227">
          <cell r="A3227">
            <v>370627</v>
          </cell>
        </row>
        <row r="3228">
          <cell r="A3228">
            <v>370633</v>
          </cell>
        </row>
        <row r="3229">
          <cell r="A3229">
            <v>370638</v>
          </cell>
        </row>
        <row r="3230">
          <cell r="A3230">
            <v>370651</v>
          </cell>
        </row>
        <row r="3231">
          <cell r="A3231">
            <v>370667</v>
          </cell>
        </row>
        <row r="3232">
          <cell r="A3232">
            <v>370670</v>
          </cell>
        </row>
        <row r="3233">
          <cell r="A3233">
            <v>370672</v>
          </cell>
        </row>
        <row r="3234">
          <cell r="A3234">
            <v>370675</v>
          </cell>
        </row>
        <row r="3235">
          <cell r="A3235">
            <v>370688</v>
          </cell>
        </row>
        <row r="3236">
          <cell r="A3236">
            <v>370692</v>
          </cell>
        </row>
        <row r="3237">
          <cell r="A3237">
            <v>370698</v>
          </cell>
        </row>
        <row r="3238">
          <cell r="A3238">
            <v>370700</v>
          </cell>
        </row>
        <row r="3239">
          <cell r="A3239">
            <v>370707</v>
          </cell>
        </row>
        <row r="3240">
          <cell r="A3240">
            <v>370734</v>
          </cell>
        </row>
        <row r="3241">
          <cell r="A3241">
            <v>370736</v>
          </cell>
        </row>
        <row r="3242">
          <cell r="A3242">
            <v>370738</v>
          </cell>
        </row>
        <row r="3243">
          <cell r="A3243">
            <v>370739</v>
          </cell>
        </row>
        <row r="3244">
          <cell r="A3244">
            <v>370741</v>
          </cell>
        </row>
        <row r="3245">
          <cell r="A3245">
            <v>370742</v>
          </cell>
        </row>
        <row r="3246">
          <cell r="A3246">
            <v>370743</v>
          </cell>
        </row>
        <row r="3247">
          <cell r="A3247">
            <v>370750</v>
          </cell>
        </row>
        <row r="3248">
          <cell r="A3248">
            <v>370754</v>
          </cell>
        </row>
        <row r="3249">
          <cell r="A3249">
            <v>370770</v>
          </cell>
        </row>
        <row r="3250">
          <cell r="A3250">
            <v>370776</v>
          </cell>
        </row>
        <row r="3251">
          <cell r="A3251">
            <v>370779</v>
          </cell>
        </row>
        <row r="3252">
          <cell r="A3252">
            <v>370786</v>
          </cell>
        </row>
        <row r="3253">
          <cell r="A3253">
            <v>370792</v>
          </cell>
        </row>
        <row r="3254">
          <cell r="A3254">
            <v>370798</v>
          </cell>
        </row>
        <row r="3255">
          <cell r="A3255">
            <v>370813</v>
          </cell>
        </row>
        <row r="3256">
          <cell r="A3256">
            <v>370818</v>
          </cell>
        </row>
        <row r="3257">
          <cell r="A3257">
            <v>370819</v>
          </cell>
        </row>
        <row r="3258">
          <cell r="A3258">
            <v>370831</v>
          </cell>
        </row>
        <row r="3259">
          <cell r="A3259">
            <v>370836</v>
          </cell>
        </row>
        <row r="3260">
          <cell r="A3260">
            <v>370843</v>
          </cell>
        </row>
        <row r="3261">
          <cell r="A3261">
            <v>370847</v>
          </cell>
        </row>
        <row r="3262">
          <cell r="A3262">
            <v>370889</v>
          </cell>
        </row>
        <row r="3263">
          <cell r="A3263">
            <v>370895</v>
          </cell>
        </row>
        <row r="3264">
          <cell r="A3264">
            <v>370896</v>
          </cell>
        </row>
        <row r="3265">
          <cell r="A3265">
            <v>370898</v>
          </cell>
        </row>
        <row r="3266">
          <cell r="A3266">
            <v>370900</v>
          </cell>
        </row>
        <row r="3267">
          <cell r="A3267">
            <v>370901</v>
          </cell>
        </row>
        <row r="3268">
          <cell r="A3268">
            <v>370902</v>
          </cell>
        </row>
        <row r="3269">
          <cell r="A3269">
            <v>370907</v>
          </cell>
        </row>
        <row r="3270">
          <cell r="A3270">
            <v>370928</v>
          </cell>
        </row>
        <row r="3271">
          <cell r="A3271">
            <v>370929</v>
          </cell>
        </row>
        <row r="3272">
          <cell r="A3272">
            <v>370935</v>
          </cell>
        </row>
        <row r="3273">
          <cell r="A3273">
            <v>370943</v>
          </cell>
        </row>
        <row r="3274">
          <cell r="A3274">
            <v>370971</v>
          </cell>
        </row>
        <row r="3275">
          <cell r="A3275">
            <v>370973</v>
          </cell>
        </row>
        <row r="3276">
          <cell r="A3276">
            <v>370982</v>
          </cell>
        </row>
        <row r="3277">
          <cell r="A3277">
            <v>370987</v>
          </cell>
        </row>
        <row r="3278">
          <cell r="A3278">
            <v>370999</v>
          </cell>
        </row>
        <row r="3279">
          <cell r="A3279">
            <v>371002</v>
          </cell>
        </row>
        <row r="3280">
          <cell r="A3280">
            <v>371004</v>
          </cell>
        </row>
        <row r="3281">
          <cell r="A3281">
            <v>371009</v>
          </cell>
        </row>
        <row r="3282">
          <cell r="A3282">
            <v>371018</v>
          </cell>
        </row>
        <row r="3283">
          <cell r="A3283">
            <v>371073</v>
          </cell>
        </row>
        <row r="3284">
          <cell r="A3284">
            <v>371074</v>
          </cell>
        </row>
        <row r="3285">
          <cell r="A3285">
            <v>371080</v>
          </cell>
        </row>
        <row r="3286">
          <cell r="A3286">
            <v>371085</v>
          </cell>
        </row>
        <row r="3287">
          <cell r="A3287">
            <v>371191</v>
          </cell>
        </row>
        <row r="3288">
          <cell r="A3288">
            <v>371249</v>
          </cell>
        </row>
        <row r="3289">
          <cell r="A3289">
            <v>371266</v>
          </cell>
        </row>
        <row r="3290">
          <cell r="A3290">
            <v>371293</v>
          </cell>
        </row>
        <row r="3291">
          <cell r="A3291">
            <v>371307</v>
          </cell>
        </row>
        <row r="3292">
          <cell r="A3292">
            <v>371337</v>
          </cell>
        </row>
        <row r="3293">
          <cell r="A3293">
            <v>371381</v>
          </cell>
        </row>
        <row r="3294">
          <cell r="A3294">
            <v>371413</v>
          </cell>
        </row>
        <row r="3295">
          <cell r="A3295">
            <v>371414</v>
          </cell>
        </row>
        <row r="3296">
          <cell r="A3296">
            <v>371425</v>
          </cell>
        </row>
        <row r="3297">
          <cell r="A3297">
            <v>371432</v>
          </cell>
        </row>
        <row r="3298">
          <cell r="A3298">
            <v>371506</v>
          </cell>
        </row>
        <row r="3299">
          <cell r="A3299">
            <v>371517</v>
          </cell>
        </row>
        <row r="3300">
          <cell r="A3300">
            <v>371569</v>
          </cell>
        </row>
        <row r="3301">
          <cell r="A3301">
            <v>371571</v>
          </cell>
        </row>
        <row r="3302">
          <cell r="A3302">
            <v>371603</v>
          </cell>
        </row>
        <row r="3303">
          <cell r="A3303">
            <v>371610</v>
          </cell>
        </row>
        <row r="3304">
          <cell r="A3304">
            <v>371650</v>
          </cell>
        </row>
        <row r="3305">
          <cell r="A3305">
            <v>371698</v>
          </cell>
        </row>
        <row r="3306">
          <cell r="A3306">
            <v>371740</v>
          </cell>
        </row>
        <row r="3307">
          <cell r="A3307">
            <v>371749</v>
          </cell>
        </row>
        <row r="3308">
          <cell r="A3308">
            <v>371756</v>
          </cell>
        </row>
        <row r="3309">
          <cell r="A3309">
            <v>371767</v>
          </cell>
        </row>
        <row r="3310">
          <cell r="A3310">
            <v>371817</v>
          </cell>
        </row>
        <row r="3311">
          <cell r="A3311">
            <v>371818</v>
          </cell>
        </row>
        <row r="3312">
          <cell r="A3312">
            <v>371819</v>
          </cell>
        </row>
        <row r="3313">
          <cell r="A3313">
            <v>371820</v>
          </cell>
        </row>
        <row r="3314">
          <cell r="A3314">
            <v>371822</v>
          </cell>
        </row>
        <row r="3315">
          <cell r="A3315">
            <v>371823</v>
          </cell>
        </row>
        <row r="3316">
          <cell r="A3316">
            <v>371824</v>
          </cell>
        </row>
        <row r="3317">
          <cell r="A3317">
            <v>371825</v>
          </cell>
        </row>
        <row r="3318">
          <cell r="A3318">
            <v>371826</v>
          </cell>
        </row>
        <row r="3319">
          <cell r="A3319">
            <v>371829</v>
          </cell>
        </row>
        <row r="3320">
          <cell r="A3320">
            <v>371830</v>
          </cell>
        </row>
        <row r="3321">
          <cell r="A3321">
            <v>371831</v>
          </cell>
        </row>
        <row r="3322">
          <cell r="A3322">
            <v>371832</v>
          </cell>
        </row>
        <row r="3323">
          <cell r="A3323">
            <v>371833</v>
          </cell>
        </row>
        <row r="3324">
          <cell r="A3324">
            <v>371834</v>
          </cell>
        </row>
        <row r="3325">
          <cell r="A3325">
            <v>371841</v>
          </cell>
        </row>
        <row r="3326">
          <cell r="A3326">
            <v>371845</v>
          </cell>
        </row>
        <row r="3327">
          <cell r="A3327">
            <v>371846</v>
          </cell>
        </row>
        <row r="3328">
          <cell r="A3328">
            <v>371847</v>
          </cell>
        </row>
        <row r="3329">
          <cell r="A3329">
            <v>371854</v>
          </cell>
        </row>
        <row r="3330">
          <cell r="A3330">
            <v>371855</v>
          </cell>
        </row>
        <row r="3331">
          <cell r="A3331">
            <v>371856</v>
          </cell>
        </row>
        <row r="3332">
          <cell r="A3332">
            <v>371858</v>
          </cell>
        </row>
        <row r="3333">
          <cell r="A3333">
            <v>371859</v>
          </cell>
        </row>
        <row r="3334">
          <cell r="A3334">
            <v>371860</v>
          </cell>
        </row>
        <row r="3335">
          <cell r="A3335">
            <v>371863</v>
          </cell>
        </row>
        <row r="3336">
          <cell r="A3336">
            <v>371864</v>
          </cell>
        </row>
        <row r="3337">
          <cell r="A3337">
            <v>371865</v>
          </cell>
        </row>
        <row r="3338">
          <cell r="A3338">
            <v>371866</v>
          </cell>
        </row>
        <row r="3339">
          <cell r="A3339">
            <v>371867</v>
          </cell>
        </row>
        <row r="3340">
          <cell r="A3340">
            <v>371868</v>
          </cell>
        </row>
        <row r="3341">
          <cell r="A3341">
            <v>371869</v>
          </cell>
        </row>
        <row r="3342">
          <cell r="A3342">
            <v>371870</v>
          </cell>
        </row>
        <row r="3343">
          <cell r="A3343">
            <v>371871</v>
          </cell>
        </row>
        <row r="3344">
          <cell r="A3344">
            <v>371872</v>
          </cell>
        </row>
        <row r="3345">
          <cell r="A3345">
            <v>371873</v>
          </cell>
        </row>
        <row r="3346">
          <cell r="A3346">
            <v>373001</v>
          </cell>
        </row>
        <row r="3347">
          <cell r="A3347">
            <v>373002</v>
          </cell>
        </row>
        <row r="3348">
          <cell r="A3348">
            <v>373004</v>
          </cell>
        </row>
        <row r="3349">
          <cell r="A3349">
            <v>373005</v>
          </cell>
        </row>
        <row r="3350">
          <cell r="A3350">
            <v>373006</v>
          </cell>
        </row>
        <row r="3351">
          <cell r="A3351">
            <v>373007</v>
          </cell>
        </row>
        <row r="3352">
          <cell r="A3352">
            <v>373008</v>
          </cell>
        </row>
        <row r="3353">
          <cell r="A3353">
            <v>373009</v>
          </cell>
        </row>
        <row r="3354">
          <cell r="A3354">
            <v>373010</v>
          </cell>
        </row>
        <row r="3355">
          <cell r="A3355">
            <v>373014</v>
          </cell>
        </row>
        <row r="3356">
          <cell r="A3356">
            <v>373016</v>
          </cell>
        </row>
        <row r="3357">
          <cell r="A3357">
            <v>373017</v>
          </cell>
        </row>
        <row r="3358">
          <cell r="A3358">
            <v>373019</v>
          </cell>
        </row>
        <row r="3359">
          <cell r="A3359">
            <v>373020</v>
          </cell>
        </row>
        <row r="3360">
          <cell r="A3360">
            <v>373021</v>
          </cell>
        </row>
        <row r="3361">
          <cell r="A3361">
            <v>373022</v>
          </cell>
        </row>
        <row r="3362">
          <cell r="A3362">
            <v>373023</v>
          </cell>
        </row>
        <row r="3363">
          <cell r="A3363">
            <v>373024</v>
          </cell>
        </row>
        <row r="3364">
          <cell r="A3364">
            <v>373025</v>
          </cell>
        </row>
        <row r="3365">
          <cell r="A3365">
            <v>373030</v>
          </cell>
        </row>
        <row r="3366">
          <cell r="A3366">
            <v>373032</v>
          </cell>
        </row>
        <row r="3367">
          <cell r="A3367">
            <v>373034</v>
          </cell>
        </row>
        <row r="3368">
          <cell r="A3368">
            <v>373036</v>
          </cell>
        </row>
        <row r="3369">
          <cell r="A3369">
            <v>373037</v>
          </cell>
        </row>
        <row r="3370">
          <cell r="A3370">
            <v>373039</v>
          </cell>
        </row>
        <row r="3371">
          <cell r="A3371">
            <v>373040</v>
          </cell>
        </row>
        <row r="3372">
          <cell r="A3372">
            <v>373041</v>
          </cell>
        </row>
        <row r="3373">
          <cell r="A3373">
            <v>373042</v>
          </cell>
        </row>
        <row r="3374">
          <cell r="A3374">
            <v>373045</v>
          </cell>
        </row>
        <row r="3375">
          <cell r="A3375">
            <v>373047</v>
          </cell>
        </row>
        <row r="3376">
          <cell r="A3376">
            <v>373048</v>
          </cell>
        </row>
        <row r="3377">
          <cell r="A3377">
            <v>373050</v>
          </cell>
        </row>
        <row r="3378">
          <cell r="A3378">
            <v>373053</v>
          </cell>
        </row>
        <row r="3379">
          <cell r="A3379">
            <v>373054</v>
          </cell>
        </row>
        <row r="3380">
          <cell r="A3380">
            <v>373055</v>
          </cell>
        </row>
        <row r="3381">
          <cell r="A3381">
            <v>373056</v>
          </cell>
        </row>
        <row r="3382">
          <cell r="A3382">
            <v>373057</v>
          </cell>
        </row>
        <row r="3383">
          <cell r="A3383">
            <v>373058</v>
          </cell>
        </row>
        <row r="3384">
          <cell r="A3384">
            <v>373059</v>
          </cell>
        </row>
        <row r="3385">
          <cell r="A3385">
            <v>373061</v>
          </cell>
        </row>
        <row r="3386">
          <cell r="A3386">
            <v>373062</v>
          </cell>
        </row>
        <row r="3387">
          <cell r="A3387">
            <v>373064</v>
          </cell>
        </row>
        <row r="3388">
          <cell r="A3388">
            <v>373066</v>
          </cell>
        </row>
        <row r="3389">
          <cell r="A3389">
            <v>373069</v>
          </cell>
        </row>
        <row r="3390">
          <cell r="A3390">
            <v>373072</v>
          </cell>
        </row>
        <row r="3391">
          <cell r="A3391">
            <v>373073</v>
          </cell>
        </row>
        <row r="3392">
          <cell r="A3392">
            <v>373077</v>
          </cell>
        </row>
        <row r="3393">
          <cell r="A3393">
            <v>373078</v>
          </cell>
        </row>
        <row r="3394">
          <cell r="A3394">
            <v>373079</v>
          </cell>
        </row>
        <row r="3395">
          <cell r="A3395">
            <v>373083</v>
          </cell>
        </row>
        <row r="3396">
          <cell r="A3396">
            <v>373084</v>
          </cell>
        </row>
        <row r="3397">
          <cell r="A3397">
            <v>373085</v>
          </cell>
        </row>
        <row r="3398">
          <cell r="A3398">
            <v>373086</v>
          </cell>
        </row>
        <row r="3399">
          <cell r="A3399">
            <v>373089</v>
          </cell>
        </row>
        <row r="3400">
          <cell r="A3400">
            <v>373090</v>
          </cell>
        </row>
        <row r="3401">
          <cell r="A3401">
            <v>373092</v>
          </cell>
        </row>
        <row r="3402">
          <cell r="A3402">
            <v>373094</v>
          </cell>
        </row>
        <row r="3403">
          <cell r="A3403">
            <v>373096</v>
          </cell>
        </row>
        <row r="3404">
          <cell r="A3404">
            <v>373097</v>
          </cell>
        </row>
        <row r="3405">
          <cell r="A3405">
            <v>373098</v>
          </cell>
        </row>
        <row r="3406">
          <cell r="A3406">
            <v>373099</v>
          </cell>
        </row>
        <row r="3407">
          <cell r="A3407">
            <v>373101</v>
          </cell>
        </row>
        <row r="3408">
          <cell r="A3408">
            <v>373104</v>
          </cell>
        </row>
        <row r="3409">
          <cell r="A3409">
            <v>373105</v>
          </cell>
        </row>
        <row r="3410">
          <cell r="A3410">
            <v>373106</v>
          </cell>
        </row>
        <row r="3411">
          <cell r="A3411">
            <v>373107</v>
          </cell>
        </row>
        <row r="3412">
          <cell r="A3412">
            <v>373110</v>
          </cell>
        </row>
        <row r="3413">
          <cell r="A3413">
            <v>373111</v>
          </cell>
        </row>
        <row r="3414">
          <cell r="A3414">
            <v>373112</v>
          </cell>
        </row>
        <row r="3415">
          <cell r="A3415">
            <v>373113</v>
          </cell>
        </row>
        <row r="3416">
          <cell r="A3416">
            <v>373114</v>
          </cell>
        </row>
        <row r="3417">
          <cell r="A3417">
            <v>373116</v>
          </cell>
        </row>
        <row r="3418">
          <cell r="A3418">
            <v>373118</v>
          </cell>
        </row>
        <row r="3419">
          <cell r="A3419">
            <v>373119</v>
          </cell>
        </row>
        <row r="3420">
          <cell r="A3420">
            <v>373120</v>
          </cell>
        </row>
        <row r="3421">
          <cell r="A3421">
            <v>373121</v>
          </cell>
        </row>
        <row r="3422">
          <cell r="A3422">
            <v>373123</v>
          </cell>
        </row>
        <row r="3423">
          <cell r="A3423">
            <v>373124</v>
          </cell>
        </row>
        <row r="3424">
          <cell r="A3424">
            <v>373125</v>
          </cell>
        </row>
        <row r="3425">
          <cell r="A3425">
            <v>373126</v>
          </cell>
        </row>
        <row r="3426">
          <cell r="A3426">
            <v>373127</v>
          </cell>
        </row>
        <row r="3427">
          <cell r="A3427">
            <v>373128</v>
          </cell>
        </row>
        <row r="3428">
          <cell r="A3428">
            <v>373129</v>
          </cell>
        </row>
        <row r="3429">
          <cell r="A3429">
            <v>373131</v>
          </cell>
        </row>
        <row r="3430">
          <cell r="A3430">
            <v>373132</v>
          </cell>
        </row>
        <row r="3431">
          <cell r="A3431">
            <v>373133</v>
          </cell>
        </row>
        <row r="3432">
          <cell r="A3432">
            <v>373134</v>
          </cell>
        </row>
        <row r="3433">
          <cell r="A3433">
            <v>373137</v>
          </cell>
        </row>
        <row r="3434">
          <cell r="A3434">
            <v>373139</v>
          </cell>
        </row>
        <row r="3435">
          <cell r="A3435">
            <v>373140</v>
          </cell>
        </row>
        <row r="3436">
          <cell r="A3436">
            <v>373142</v>
          </cell>
        </row>
        <row r="3437">
          <cell r="A3437">
            <v>373145</v>
          </cell>
        </row>
        <row r="3438">
          <cell r="A3438">
            <v>373146</v>
          </cell>
        </row>
        <row r="3439">
          <cell r="A3439">
            <v>373147</v>
          </cell>
        </row>
        <row r="3440">
          <cell r="A3440">
            <v>373151</v>
          </cell>
        </row>
        <row r="3441">
          <cell r="A3441">
            <v>373152</v>
          </cell>
        </row>
        <row r="3442">
          <cell r="A3442">
            <v>373153</v>
          </cell>
        </row>
        <row r="3443">
          <cell r="A3443">
            <v>373154</v>
          </cell>
        </row>
        <row r="3444">
          <cell r="A3444">
            <v>373155</v>
          </cell>
        </row>
        <row r="3445">
          <cell r="A3445">
            <v>373156</v>
          </cell>
        </row>
        <row r="3446">
          <cell r="A3446">
            <v>373157</v>
          </cell>
        </row>
        <row r="3447">
          <cell r="A3447">
            <v>373158</v>
          </cell>
        </row>
        <row r="3448">
          <cell r="A3448">
            <v>373163</v>
          </cell>
        </row>
        <row r="3449">
          <cell r="A3449">
            <v>373166</v>
          </cell>
        </row>
        <row r="3450">
          <cell r="A3450">
            <v>373167</v>
          </cell>
        </row>
        <row r="3451">
          <cell r="A3451">
            <v>373168</v>
          </cell>
        </row>
        <row r="3452">
          <cell r="A3452">
            <v>373169</v>
          </cell>
        </row>
        <row r="3453">
          <cell r="A3453">
            <v>373171</v>
          </cell>
        </row>
        <row r="3454">
          <cell r="A3454">
            <v>373172</v>
          </cell>
        </row>
        <row r="3455">
          <cell r="A3455">
            <v>373177</v>
          </cell>
        </row>
        <row r="3456">
          <cell r="A3456">
            <v>373178</v>
          </cell>
        </row>
        <row r="3457">
          <cell r="A3457">
            <v>373179</v>
          </cell>
        </row>
        <row r="3458">
          <cell r="A3458">
            <v>373180</v>
          </cell>
        </row>
        <row r="3459">
          <cell r="A3459">
            <v>373181</v>
          </cell>
        </row>
        <row r="3460">
          <cell r="A3460">
            <v>373183</v>
          </cell>
        </row>
        <row r="3461">
          <cell r="A3461">
            <v>373184</v>
          </cell>
        </row>
        <row r="3462">
          <cell r="A3462">
            <v>373185</v>
          </cell>
        </row>
        <row r="3463">
          <cell r="A3463">
            <v>373186</v>
          </cell>
        </row>
        <row r="3464">
          <cell r="A3464">
            <v>373187</v>
          </cell>
        </row>
        <row r="3465">
          <cell r="A3465">
            <v>373188</v>
          </cell>
        </row>
        <row r="3466">
          <cell r="A3466">
            <v>373189</v>
          </cell>
        </row>
        <row r="3467">
          <cell r="A3467">
            <v>373191</v>
          </cell>
        </row>
        <row r="3468">
          <cell r="A3468">
            <v>373193</v>
          </cell>
        </row>
        <row r="3469">
          <cell r="A3469">
            <v>373194</v>
          </cell>
        </row>
        <row r="3470">
          <cell r="A3470">
            <v>373196</v>
          </cell>
        </row>
        <row r="3471">
          <cell r="A3471">
            <v>373197</v>
          </cell>
        </row>
        <row r="3472">
          <cell r="A3472">
            <v>373198</v>
          </cell>
        </row>
        <row r="3473">
          <cell r="A3473">
            <v>373200</v>
          </cell>
        </row>
        <row r="3474">
          <cell r="A3474">
            <v>373201</v>
          </cell>
        </row>
        <row r="3475">
          <cell r="A3475">
            <v>373206</v>
          </cell>
        </row>
        <row r="3476">
          <cell r="A3476">
            <v>373207</v>
          </cell>
        </row>
        <row r="3477">
          <cell r="A3477">
            <v>373208</v>
          </cell>
        </row>
        <row r="3478">
          <cell r="A3478">
            <v>373209</v>
          </cell>
        </row>
        <row r="3479">
          <cell r="A3479">
            <v>373210</v>
          </cell>
        </row>
        <row r="3480">
          <cell r="A3480">
            <v>373213</v>
          </cell>
        </row>
        <row r="3481">
          <cell r="A3481">
            <v>373215</v>
          </cell>
        </row>
        <row r="3482">
          <cell r="A3482">
            <v>373216</v>
          </cell>
        </row>
        <row r="3483">
          <cell r="A3483">
            <v>373217</v>
          </cell>
        </row>
        <row r="3484">
          <cell r="A3484">
            <v>373219</v>
          </cell>
        </row>
        <row r="3485">
          <cell r="A3485">
            <v>373220</v>
          </cell>
        </row>
        <row r="3486">
          <cell r="A3486">
            <v>373221</v>
          </cell>
        </row>
        <row r="3487">
          <cell r="A3487">
            <v>373222</v>
          </cell>
        </row>
        <row r="3488">
          <cell r="A3488">
            <v>373224</v>
          </cell>
        </row>
        <row r="3489">
          <cell r="A3489">
            <v>373225</v>
          </cell>
        </row>
        <row r="3490">
          <cell r="A3490">
            <v>373227</v>
          </cell>
        </row>
        <row r="3491">
          <cell r="A3491">
            <v>373228</v>
          </cell>
        </row>
        <row r="3492">
          <cell r="A3492">
            <v>373229</v>
          </cell>
        </row>
        <row r="3493">
          <cell r="A3493">
            <v>373230</v>
          </cell>
        </row>
        <row r="3494">
          <cell r="A3494">
            <v>373231</v>
          </cell>
        </row>
        <row r="3495">
          <cell r="A3495">
            <v>373233</v>
          </cell>
        </row>
        <row r="3496">
          <cell r="A3496">
            <v>373237</v>
          </cell>
        </row>
        <row r="3497">
          <cell r="A3497">
            <v>373238</v>
          </cell>
        </row>
        <row r="3498">
          <cell r="A3498">
            <v>373239</v>
          </cell>
        </row>
        <row r="3499">
          <cell r="A3499">
            <v>373240</v>
          </cell>
        </row>
        <row r="3500">
          <cell r="A3500">
            <v>373241</v>
          </cell>
        </row>
        <row r="3501">
          <cell r="A3501">
            <v>373243</v>
          </cell>
        </row>
        <row r="3502">
          <cell r="A3502">
            <v>373245</v>
          </cell>
        </row>
        <row r="3503">
          <cell r="A3503">
            <v>373246</v>
          </cell>
        </row>
        <row r="3504">
          <cell r="A3504">
            <v>373247</v>
          </cell>
        </row>
        <row r="3505">
          <cell r="A3505">
            <v>374001</v>
          </cell>
        </row>
        <row r="3506">
          <cell r="A3506">
            <v>374003</v>
          </cell>
        </row>
        <row r="3507">
          <cell r="A3507">
            <v>374004</v>
          </cell>
        </row>
        <row r="3508">
          <cell r="A3508">
            <v>374008</v>
          </cell>
        </row>
        <row r="3509">
          <cell r="A3509">
            <v>374009</v>
          </cell>
        </row>
        <row r="3510">
          <cell r="A3510">
            <v>374010</v>
          </cell>
        </row>
        <row r="3511">
          <cell r="A3511">
            <v>374011</v>
          </cell>
        </row>
        <row r="3512">
          <cell r="A3512">
            <v>374016</v>
          </cell>
        </row>
        <row r="3513">
          <cell r="A3513">
            <v>374019</v>
          </cell>
        </row>
        <row r="3514">
          <cell r="A3514">
            <v>374020</v>
          </cell>
        </row>
        <row r="3515">
          <cell r="A3515">
            <v>374021</v>
          </cell>
        </row>
        <row r="3516">
          <cell r="A3516">
            <v>374028</v>
          </cell>
        </row>
        <row r="3517">
          <cell r="A3517">
            <v>374029</v>
          </cell>
        </row>
        <row r="3518">
          <cell r="A3518">
            <v>374031</v>
          </cell>
        </row>
        <row r="3519">
          <cell r="A3519">
            <v>374034</v>
          </cell>
        </row>
        <row r="3520">
          <cell r="A3520">
            <v>374035</v>
          </cell>
        </row>
        <row r="3521">
          <cell r="A3521">
            <v>374038</v>
          </cell>
        </row>
        <row r="3522">
          <cell r="A3522">
            <v>374040</v>
          </cell>
        </row>
        <row r="3523">
          <cell r="A3523">
            <v>374041</v>
          </cell>
        </row>
        <row r="3524">
          <cell r="A3524">
            <v>374042</v>
          </cell>
        </row>
        <row r="3525">
          <cell r="A3525">
            <v>374045</v>
          </cell>
        </row>
        <row r="3526">
          <cell r="A3526">
            <v>374048</v>
          </cell>
        </row>
        <row r="3527">
          <cell r="A3527">
            <v>374049</v>
          </cell>
        </row>
        <row r="3528">
          <cell r="A3528">
            <v>374055</v>
          </cell>
        </row>
        <row r="3529">
          <cell r="A3529">
            <v>374057</v>
          </cell>
        </row>
        <row r="3530">
          <cell r="A3530">
            <v>374058</v>
          </cell>
        </row>
        <row r="3531">
          <cell r="A3531">
            <v>374061</v>
          </cell>
        </row>
        <row r="3532">
          <cell r="A3532">
            <v>374062</v>
          </cell>
        </row>
        <row r="3533">
          <cell r="A3533">
            <v>374065</v>
          </cell>
        </row>
        <row r="3534">
          <cell r="A3534">
            <v>374066</v>
          </cell>
        </row>
        <row r="3535">
          <cell r="A3535">
            <v>374068</v>
          </cell>
        </row>
        <row r="3536">
          <cell r="A3536">
            <v>374069</v>
          </cell>
        </row>
        <row r="3537">
          <cell r="A3537">
            <v>374074</v>
          </cell>
        </row>
        <row r="3538">
          <cell r="A3538">
            <v>374075</v>
          </cell>
        </row>
        <row r="3539">
          <cell r="A3539">
            <v>374076</v>
          </cell>
        </row>
        <row r="3540">
          <cell r="A3540">
            <v>374077</v>
          </cell>
        </row>
        <row r="3541">
          <cell r="A3541">
            <v>374078</v>
          </cell>
        </row>
        <row r="3542">
          <cell r="A3542">
            <v>374083</v>
          </cell>
        </row>
        <row r="3543">
          <cell r="A3543">
            <v>374086</v>
          </cell>
        </row>
        <row r="3544">
          <cell r="A3544">
            <v>374089</v>
          </cell>
        </row>
        <row r="3545">
          <cell r="A3545">
            <v>374090</v>
          </cell>
        </row>
        <row r="3546">
          <cell r="A3546">
            <v>374091</v>
          </cell>
        </row>
        <row r="3547">
          <cell r="A3547">
            <v>374092</v>
          </cell>
        </row>
        <row r="3548">
          <cell r="A3548">
            <v>374093</v>
          </cell>
        </row>
        <row r="3549">
          <cell r="A3549">
            <v>374094</v>
          </cell>
        </row>
        <row r="3550">
          <cell r="A3550">
            <v>374095</v>
          </cell>
        </row>
        <row r="3551">
          <cell r="A3551">
            <v>374097</v>
          </cell>
        </row>
        <row r="3552">
          <cell r="A3552">
            <v>374101</v>
          </cell>
        </row>
        <row r="3553">
          <cell r="A3553">
            <v>374103</v>
          </cell>
        </row>
        <row r="3554">
          <cell r="A3554">
            <v>374105</v>
          </cell>
        </row>
        <row r="3555">
          <cell r="A3555">
            <v>374107</v>
          </cell>
        </row>
        <row r="3556">
          <cell r="A3556">
            <v>374111</v>
          </cell>
        </row>
        <row r="3557">
          <cell r="A3557">
            <v>374112</v>
          </cell>
        </row>
        <row r="3558">
          <cell r="A3558">
            <v>374113</v>
          </cell>
        </row>
        <row r="3559">
          <cell r="A3559">
            <v>374115</v>
          </cell>
        </row>
        <row r="3560">
          <cell r="A3560">
            <v>374117</v>
          </cell>
        </row>
        <row r="3561">
          <cell r="A3561">
            <v>374120</v>
          </cell>
        </row>
        <row r="3562">
          <cell r="A3562">
            <v>374121</v>
          </cell>
        </row>
        <row r="3563">
          <cell r="A3563">
            <v>374126</v>
          </cell>
        </row>
        <row r="3564">
          <cell r="A3564">
            <v>374127</v>
          </cell>
        </row>
        <row r="3565">
          <cell r="A3565">
            <v>374130</v>
          </cell>
        </row>
        <row r="3566">
          <cell r="A3566">
            <v>374132</v>
          </cell>
        </row>
        <row r="3567">
          <cell r="A3567">
            <v>374135</v>
          </cell>
        </row>
        <row r="3568">
          <cell r="A3568">
            <v>374136</v>
          </cell>
        </row>
        <row r="3569">
          <cell r="A3569">
            <v>374138</v>
          </cell>
        </row>
        <row r="3570">
          <cell r="A3570">
            <v>374142</v>
          </cell>
        </row>
        <row r="3571">
          <cell r="A3571">
            <v>374149</v>
          </cell>
        </row>
        <row r="3572">
          <cell r="A3572">
            <v>374150</v>
          </cell>
        </row>
        <row r="3573">
          <cell r="A3573">
            <v>374151</v>
          </cell>
        </row>
        <row r="3574">
          <cell r="A3574">
            <v>374152</v>
          </cell>
        </row>
        <row r="3575">
          <cell r="A3575">
            <v>374155</v>
          </cell>
        </row>
        <row r="3576">
          <cell r="A3576">
            <v>374156</v>
          </cell>
        </row>
        <row r="3577">
          <cell r="A3577">
            <v>374159</v>
          </cell>
        </row>
        <row r="3578">
          <cell r="A3578">
            <v>374163</v>
          </cell>
        </row>
        <row r="3579">
          <cell r="A3579">
            <v>374165</v>
          </cell>
        </row>
        <row r="3580">
          <cell r="A3580">
            <v>374168</v>
          </cell>
        </row>
        <row r="3581">
          <cell r="A3581">
            <v>374169</v>
          </cell>
        </row>
        <row r="3582">
          <cell r="A3582">
            <v>374173</v>
          </cell>
        </row>
        <row r="3583">
          <cell r="A3583">
            <v>374174</v>
          </cell>
        </row>
        <row r="3584">
          <cell r="A3584">
            <v>374176</v>
          </cell>
        </row>
        <row r="3585">
          <cell r="A3585">
            <v>374178</v>
          </cell>
        </row>
        <row r="3586">
          <cell r="A3586">
            <v>374181</v>
          </cell>
        </row>
        <row r="3587">
          <cell r="A3587">
            <v>374185</v>
          </cell>
        </row>
        <row r="3588">
          <cell r="A3588">
            <v>374189</v>
          </cell>
        </row>
        <row r="3589">
          <cell r="A3589">
            <v>374191</v>
          </cell>
        </row>
        <row r="3590">
          <cell r="A3590">
            <v>374192</v>
          </cell>
        </row>
        <row r="3591">
          <cell r="A3591">
            <v>374196</v>
          </cell>
        </row>
        <row r="3592">
          <cell r="A3592">
            <v>374198</v>
          </cell>
        </row>
        <row r="3593">
          <cell r="A3593">
            <v>374200</v>
          </cell>
        </row>
        <row r="3594">
          <cell r="A3594">
            <v>374203</v>
          </cell>
        </row>
        <row r="3595">
          <cell r="A3595">
            <v>374211</v>
          </cell>
        </row>
        <row r="3596">
          <cell r="A3596">
            <v>374214</v>
          </cell>
        </row>
        <row r="3597">
          <cell r="A3597">
            <v>374215</v>
          </cell>
        </row>
        <row r="3598">
          <cell r="A3598">
            <v>374217</v>
          </cell>
        </row>
        <row r="3599">
          <cell r="A3599">
            <v>374218</v>
          </cell>
        </row>
        <row r="3600">
          <cell r="A3600">
            <v>374220</v>
          </cell>
        </row>
        <row r="3601">
          <cell r="A3601">
            <v>374223</v>
          </cell>
        </row>
        <row r="3602">
          <cell r="A3602">
            <v>374224</v>
          </cell>
        </row>
        <row r="3603">
          <cell r="A3603">
            <v>374227</v>
          </cell>
        </row>
        <row r="3604">
          <cell r="A3604">
            <v>374228</v>
          </cell>
        </row>
        <row r="3605">
          <cell r="A3605">
            <v>374229</v>
          </cell>
        </row>
        <row r="3606">
          <cell r="A3606">
            <v>374230</v>
          </cell>
        </row>
        <row r="3607">
          <cell r="A3607">
            <v>374232</v>
          </cell>
        </row>
        <row r="3608">
          <cell r="A3608">
            <v>374233</v>
          </cell>
        </row>
        <row r="3609">
          <cell r="A3609">
            <v>374234</v>
          </cell>
        </row>
        <row r="3610">
          <cell r="A3610">
            <v>374235</v>
          </cell>
        </row>
        <row r="3611">
          <cell r="A3611">
            <v>374236</v>
          </cell>
        </row>
        <row r="3612">
          <cell r="A3612">
            <v>374238</v>
          </cell>
        </row>
        <row r="3613">
          <cell r="A3613">
            <v>374244</v>
          </cell>
        </row>
        <row r="3614">
          <cell r="A3614">
            <v>374248</v>
          </cell>
        </row>
        <row r="3615">
          <cell r="A3615">
            <v>374252</v>
          </cell>
        </row>
        <row r="3616">
          <cell r="A3616">
            <v>374256</v>
          </cell>
        </row>
        <row r="3617">
          <cell r="A3617">
            <v>374260</v>
          </cell>
        </row>
        <row r="3618">
          <cell r="A3618">
            <v>374261</v>
          </cell>
        </row>
        <row r="3619">
          <cell r="A3619">
            <v>374262</v>
          </cell>
        </row>
        <row r="3620">
          <cell r="A3620">
            <v>374263</v>
          </cell>
        </row>
        <row r="3621">
          <cell r="A3621">
            <v>374264</v>
          </cell>
        </row>
        <row r="3622">
          <cell r="A3622">
            <v>374269</v>
          </cell>
        </row>
        <row r="3623">
          <cell r="A3623">
            <v>374270</v>
          </cell>
        </row>
        <row r="3624">
          <cell r="A3624">
            <v>374271</v>
          </cell>
        </row>
        <row r="3625">
          <cell r="A3625">
            <v>374272</v>
          </cell>
        </row>
        <row r="3626">
          <cell r="A3626">
            <v>374273</v>
          </cell>
        </row>
        <row r="3627">
          <cell r="A3627">
            <v>374274</v>
          </cell>
        </row>
        <row r="3628">
          <cell r="A3628">
            <v>374275</v>
          </cell>
        </row>
        <row r="3629">
          <cell r="A3629">
            <v>374276</v>
          </cell>
        </row>
        <row r="3630">
          <cell r="A3630">
            <v>374277</v>
          </cell>
        </row>
        <row r="3631">
          <cell r="A3631">
            <v>374278</v>
          </cell>
        </row>
        <row r="3632">
          <cell r="A3632">
            <v>374283</v>
          </cell>
        </row>
        <row r="3633">
          <cell r="A3633">
            <v>374285</v>
          </cell>
        </row>
        <row r="3634">
          <cell r="A3634">
            <v>374289</v>
          </cell>
        </row>
        <row r="3635">
          <cell r="A3635">
            <v>374292</v>
          </cell>
        </row>
        <row r="3636">
          <cell r="A3636">
            <v>374294</v>
          </cell>
        </row>
        <row r="3637">
          <cell r="A3637">
            <v>374298</v>
          </cell>
        </row>
        <row r="3638">
          <cell r="A3638">
            <v>374301</v>
          </cell>
        </row>
        <row r="3639">
          <cell r="A3639">
            <v>374302</v>
          </cell>
        </row>
        <row r="3640">
          <cell r="A3640">
            <v>374307</v>
          </cell>
        </row>
        <row r="3641">
          <cell r="A3641">
            <v>374308</v>
          </cell>
        </row>
        <row r="3642">
          <cell r="A3642">
            <v>374325</v>
          </cell>
        </row>
        <row r="3643">
          <cell r="A3643">
            <v>374327</v>
          </cell>
        </row>
        <row r="3644">
          <cell r="A3644">
            <v>374328</v>
          </cell>
        </row>
        <row r="3645">
          <cell r="A3645">
            <v>400158</v>
          </cell>
        </row>
        <row r="3646">
          <cell r="A3646">
            <v>400161</v>
          </cell>
        </row>
        <row r="3647">
          <cell r="A3647">
            <v>400164</v>
          </cell>
        </row>
        <row r="3648">
          <cell r="A3648">
            <v>400166</v>
          </cell>
        </row>
        <row r="3649">
          <cell r="A3649">
            <v>400172</v>
          </cell>
        </row>
        <row r="3650">
          <cell r="A3650">
            <v>400182</v>
          </cell>
        </row>
        <row r="3651">
          <cell r="A3651">
            <v>400186</v>
          </cell>
        </row>
        <row r="3652">
          <cell r="A3652">
            <v>400199</v>
          </cell>
        </row>
        <row r="3653">
          <cell r="A3653">
            <v>400211</v>
          </cell>
        </row>
        <row r="3654">
          <cell r="A3654">
            <v>400219</v>
          </cell>
        </row>
        <row r="3655">
          <cell r="A3655">
            <v>400220</v>
          </cell>
        </row>
        <row r="3656">
          <cell r="A3656">
            <v>400225</v>
          </cell>
        </row>
        <row r="3657">
          <cell r="A3657">
            <v>400243</v>
          </cell>
        </row>
        <row r="3658">
          <cell r="A3658">
            <v>400249</v>
          </cell>
        </row>
        <row r="3659">
          <cell r="A3659">
            <v>400251</v>
          </cell>
        </row>
        <row r="3660">
          <cell r="A3660">
            <v>400272</v>
          </cell>
        </row>
        <row r="3661">
          <cell r="A3661">
            <v>400277</v>
          </cell>
        </row>
        <row r="3662">
          <cell r="A3662">
            <v>400280</v>
          </cell>
        </row>
        <row r="3663">
          <cell r="A3663">
            <v>400288</v>
          </cell>
        </row>
        <row r="3664">
          <cell r="A3664">
            <v>400305</v>
          </cell>
        </row>
        <row r="3665">
          <cell r="A3665">
            <v>400307</v>
          </cell>
        </row>
        <row r="3666">
          <cell r="A3666">
            <v>400331</v>
          </cell>
        </row>
        <row r="3667">
          <cell r="A3667">
            <v>400332</v>
          </cell>
        </row>
        <row r="3668">
          <cell r="A3668">
            <v>400336</v>
          </cell>
        </row>
        <row r="3669">
          <cell r="A3669">
            <v>400358</v>
          </cell>
        </row>
        <row r="3670">
          <cell r="A3670">
            <v>400364</v>
          </cell>
        </row>
        <row r="3671">
          <cell r="A3671">
            <v>400367</v>
          </cell>
        </row>
        <row r="3672">
          <cell r="A3672">
            <v>400371</v>
          </cell>
        </row>
        <row r="3673">
          <cell r="A3673">
            <v>400381</v>
          </cell>
        </row>
        <row r="3674">
          <cell r="A3674">
            <v>400386</v>
          </cell>
        </row>
        <row r="3675">
          <cell r="A3675">
            <v>400387</v>
          </cell>
        </row>
        <row r="3676">
          <cell r="A3676">
            <v>400391</v>
          </cell>
        </row>
        <row r="3677">
          <cell r="A3677">
            <v>400397</v>
          </cell>
        </row>
        <row r="3678">
          <cell r="A3678">
            <v>400402</v>
          </cell>
        </row>
        <row r="3679">
          <cell r="A3679">
            <v>400414</v>
          </cell>
        </row>
        <row r="3680">
          <cell r="A3680">
            <v>400442</v>
          </cell>
        </row>
        <row r="3681">
          <cell r="A3681">
            <v>400452</v>
          </cell>
        </row>
        <row r="3682">
          <cell r="A3682">
            <v>400453</v>
          </cell>
        </row>
        <row r="3683">
          <cell r="A3683">
            <v>400465</v>
          </cell>
        </row>
        <row r="3684">
          <cell r="A3684">
            <v>400486</v>
          </cell>
        </row>
        <row r="3685">
          <cell r="A3685">
            <v>400487</v>
          </cell>
        </row>
        <row r="3686">
          <cell r="A3686">
            <v>400508</v>
          </cell>
        </row>
        <row r="3687">
          <cell r="A3687">
            <v>400510</v>
          </cell>
        </row>
        <row r="3688">
          <cell r="A3688">
            <v>400515</v>
          </cell>
        </row>
        <row r="3689">
          <cell r="A3689">
            <v>400516</v>
          </cell>
        </row>
        <row r="3690">
          <cell r="A3690">
            <v>400520</v>
          </cell>
        </row>
        <row r="3691">
          <cell r="A3691">
            <v>400525</v>
          </cell>
        </row>
        <row r="3692">
          <cell r="A3692">
            <v>400527</v>
          </cell>
        </row>
        <row r="3693">
          <cell r="A3693">
            <v>400530</v>
          </cell>
        </row>
        <row r="3694">
          <cell r="A3694">
            <v>400542</v>
          </cell>
        </row>
        <row r="3695">
          <cell r="A3695">
            <v>400545</v>
          </cell>
        </row>
        <row r="3696">
          <cell r="A3696">
            <v>400557</v>
          </cell>
        </row>
        <row r="3697">
          <cell r="A3697">
            <v>400599</v>
          </cell>
        </row>
        <row r="3698">
          <cell r="A3698">
            <v>400622</v>
          </cell>
        </row>
        <row r="3699">
          <cell r="A3699">
            <v>400625</v>
          </cell>
        </row>
        <row r="3700">
          <cell r="A3700">
            <v>400627</v>
          </cell>
        </row>
        <row r="3701">
          <cell r="A3701">
            <v>400629</v>
          </cell>
        </row>
        <row r="3702">
          <cell r="A3702">
            <v>400630</v>
          </cell>
        </row>
        <row r="3703">
          <cell r="A3703">
            <v>400644</v>
          </cell>
        </row>
        <row r="3704">
          <cell r="A3704">
            <v>400645</v>
          </cell>
        </row>
        <row r="3705">
          <cell r="A3705">
            <v>400650</v>
          </cell>
        </row>
        <row r="3706">
          <cell r="A3706">
            <v>400652</v>
          </cell>
        </row>
        <row r="3707">
          <cell r="A3707">
            <v>400654</v>
          </cell>
        </row>
        <row r="3708">
          <cell r="A3708">
            <v>400656</v>
          </cell>
        </row>
        <row r="3709">
          <cell r="A3709">
            <v>400668</v>
          </cell>
        </row>
        <row r="3710">
          <cell r="A3710">
            <v>400678</v>
          </cell>
        </row>
        <row r="3711">
          <cell r="A3711">
            <v>400691</v>
          </cell>
        </row>
        <row r="3712">
          <cell r="A3712">
            <v>400692</v>
          </cell>
        </row>
        <row r="3713">
          <cell r="A3713">
            <v>400693</v>
          </cell>
        </row>
        <row r="3714">
          <cell r="A3714">
            <v>400696</v>
          </cell>
        </row>
        <row r="3715">
          <cell r="A3715">
            <v>400703</v>
          </cell>
        </row>
        <row r="3716">
          <cell r="A3716">
            <v>400713</v>
          </cell>
        </row>
        <row r="3717">
          <cell r="A3717">
            <v>400715</v>
          </cell>
        </row>
        <row r="3718">
          <cell r="A3718">
            <v>400718</v>
          </cell>
        </row>
        <row r="3719">
          <cell r="A3719">
            <v>400721</v>
          </cell>
        </row>
        <row r="3720">
          <cell r="A3720">
            <v>400722</v>
          </cell>
        </row>
        <row r="3721">
          <cell r="A3721">
            <v>400732</v>
          </cell>
        </row>
        <row r="3722">
          <cell r="A3722">
            <v>400800</v>
          </cell>
        </row>
        <row r="3723">
          <cell r="A3723">
            <v>400818</v>
          </cell>
        </row>
        <row r="3724">
          <cell r="A3724">
            <v>400830</v>
          </cell>
        </row>
        <row r="3725">
          <cell r="A3725">
            <v>400852</v>
          </cell>
        </row>
        <row r="3726">
          <cell r="A3726">
            <v>400854</v>
          </cell>
        </row>
        <row r="3727">
          <cell r="A3727">
            <v>400875</v>
          </cell>
        </row>
        <row r="3728">
          <cell r="A3728">
            <v>400887</v>
          </cell>
        </row>
        <row r="3729">
          <cell r="A3729">
            <v>400893</v>
          </cell>
        </row>
        <row r="3730">
          <cell r="A3730">
            <v>400899</v>
          </cell>
        </row>
        <row r="3731">
          <cell r="A3731">
            <v>400900</v>
          </cell>
        </row>
        <row r="3732">
          <cell r="A3732">
            <v>400930</v>
          </cell>
        </row>
        <row r="3733">
          <cell r="A3733">
            <v>400951</v>
          </cell>
        </row>
        <row r="3734">
          <cell r="A3734">
            <v>400955</v>
          </cell>
        </row>
        <row r="3735">
          <cell r="A3735">
            <v>400961</v>
          </cell>
        </row>
        <row r="3736">
          <cell r="A3736">
            <v>400968</v>
          </cell>
        </row>
        <row r="3737">
          <cell r="A3737">
            <v>400974</v>
          </cell>
        </row>
        <row r="3738">
          <cell r="A3738">
            <v>400990</v>
          </cell>
        </row>
        <row r="3739">
          <cell r="A3739">
            <v>400992</v>
          </cell>
        </row>
        <row r="3740">
          <cell r="A3740">
            <v>401003</v>
          </cell>
        </row>
        <row r="3741">
          <cell r="A3741">
            <v>401005</v>
          </cell>
        </row>
        <row r="3742">
          <cell r="A3742">
            <v>401009</v>
          </cell>
        </row>
        <row r="3743">
          <cell r="A3743">
            <v>401011</v>
          </cell>
        </row>
        <row r="3744">
          <cell r="A3744">
            <v>401012</v>
          </cell>
        </row>
        <row r="3745">
          <cell r="A3745">
            <v>401015</v>
          </cell>
        </row>
        <row r="3746">
          <cell r="A3746">
            <v>401023</v>
          </cell>
        </row>
        <row r="3747">
          <cell r="A3747">
            <v>401024</v>
          </cell>
        </row>
        <row r="3748">
          <cell r="A3748">
            <v>401038</v>
          </cell>
        </row>
        <row r="3749">
          <cell r="A3749">
            <v>401040</v>
          </cell>
        </row>
        <row r="3750">
          <cell r="A3750">
            <v>401046</v>
          </cell>
        </row>
        <row r="3751">
          <cell r="A3751">
            <v>401052</v>
          </cell>
        </row>
        <row r="3752">
          <cell r="A3752">
            <v>401087</v>
          </cell>
        </row>
        <row r="3753">
          <cell r="A3753">
            <v>401117</v>
          </cell>
        </row>
        <row r="3754">
          <cell r="A3754">
            <v>401118</v>
          </cell>
        </row>
        <row r="3755">
          <cell r="A3755">
            <v>401129</v>
          </cell>
        </row>
        <row r="3756">
          <cell r="A3756">
            <v>401136</v>
          </cell>
        </row>
        <row r="3757">
          <cell r="A3757">
            <v>401146</v>
          </cell>
        </row>
        <row r="3758">
          <cell r="A3758">
            <v>401148</v>
          </cell>
        </row>
        <row r="3759">
          <cell r="A3759">
            <v>401355</v>
          </cell>
        </row>
        <row r="3760">
          <cell r="A3760">
            <v>401560</v>
          </cell>
        </row>
        <row r="3761">
          <cell r="A3761">
            <v>401561</v>
          </cell>
        </row>
        <row r="3762">
          <cell r="A3762">
            <v>401570</v>
          </cell>
        </row>
        <row r="3763">
          <cell r="A3763">
            <v>401573</v>
          </cell>
        </row>
        <row r="3764">
          <cell r="A3764">
            <v>401576</v>
          </cell>
        </row>
        <row r="3765">
          <cell r="A3765">
            <v>401580</v>
          </cell>
        </row>
        <row r="3766">
          <cell r="A3766">
            <v>401589</v>
          </cell>
        </row>
        <row r="3767">
          <cell r="A3767">
            <v>401592</v>
          </cell>
        </row>
        <row r="3768">
          <cell r="A3768">
            <v>401595</v>
          </cell>
        </row>
        <row r="3769">
          <cell r="A3769">
            <v>401607</v>
          </cell>
        </row>
        <row r="3770">
          <cell r="A3770">
            <v>401608</v>
          </cell>
        </row>
        <row r="3771">
          <cell r="A3771">
            <v>401613</v>
          </cell>
        </row>
        <row r="3772">
          <cell r="A3772">
            <v>401616</v>
          </cell>
        </row>
        <row r="3773">
          <cell r="A3773">
            <v>401617</v>
          </cell>
        </row>
        <row r="3774">
          <cell r="A3774">
            <v>401621</v>
          </cell>
        </row>
        <row r="3775">
          <cell r="A3775">
            <v>401629</v>
          </cell>
        </row>
        <row r="3776">
          <cell r="A3776">
            <v>401632</v>
          </cell>
        </row>
        <row r="3777">
          <cell r="A3777">
            <v>401634</v>
          </cell>
        </row>
        <row r="3778">
          <cell r="A3778">
            <v>401646</v>
          </cell>
        </row>
        <row r="3779">
          <cell r="A3779">
            <v>401654</v>
          </cell>
        </row>
        <row r="3780">
          <cell r="A3780">
            <v>401658</v>
          </cell>
        </row>
        <row r="3781">
          <cell r="A3781">
            <v>402302</v>
          </cell>
        </row>
        <row r="3782">
          <cell r="A3782">
            <v>402311</v>
          </cell>
        </row>
        <row r="3783">
          <cell r="A3783">
            <v>402319</v>
          </cell>
        </row>
        <row r="3784">
          <cell r="A3784">
            <v>402321</v>
          </cell>
        </row>
        <row r="3785">
          <cell r="A3785">
            <v>402323</v>
          </cell>
        </row>
        <row r="3786">
          <cell r="A3786">
            <v>402325</v>
          </cell>
        </row>
        <row r="3787">
          <cell r="A3787">
            <v>402328</v>
          </cell>
        </row>
        <row r="3788">
          <cell r="A3788">
            <v>402330</v>
          </cell>
        </row>
        <row r="3789">
          <cell r="A3789">
            <v>402332</v>
          </cell>
        </row>
        <row r="3790">
          <cell r="A3790">
            <v>402334</v>
          </cell>
        </row>
        <row r="3791">
          <cell r="A3791">
            <v>402338</v>
          </cell>
        </row>
        <row r="3792">
          <cell r="A3792">
            <v>402349</v>
          </cell>
        </row>
        <row r="3793">
          <cell r="A3793">
            <v>402352</v>
          </cell>
        </row>
        <row r="3794">
          <cell r="A3794">
            <v>402357</v>
          </cell>
        </row>
        <row r="3795">
          <cell r="A3795">
            <v>402358</v>
          </cell>
        </row>
        <row r="3796">
          <cell r="A3796">
            <v>402381</v>
          </cell>
        </row>
        <row r="3797">
          <cell r="A3797">
            <v>402402</v>
          </cell>
        </row>
        <row r="3798">
          <cell r="A3798">
            <v>402408</v>
          </cell>
        </row>
        <row r="3799">
          <cell r="A3799">
            <v>402410</v>
          </cell>
        </row>
        <row r="3800">
          <cell r="A3800">
            <v>402425</v>
          </cell>
        </row>
        <row r="3801">
          <cell r="A3801">
            <v>402430</v>
          </cell>
        </row>
        <row r="3802">
          <cell r="A3802">
            <v>402431</v>
          </cell>
        </row>
        <row r="3803">
          <cell r="A3803">
            <v>402441</v>
          </cell>
        </row>
        <row r="3804">
          <cell r="A3804">
            <v>402456</v>
          </cell>
        </row>
        <row r="3805">
          <cell r="A3805">
            <v>402460</v>
          </cell>
        </row>
        <row r="3806">
          <cell r="A3806">
            <v>402483</v>
          </cell>
        </row>
        <row r="3807">
          <cell r="A3807">
            <v>403383</v>
          </cell>
        </row>
        <row r="3808">
          <cell r="A3808">
            <v>403480</v>
          </cell>
        </row>
        <row r="3809">
          <cell r="A3809">
            <v>403500</v>
          </cell>
        </row>
        <row r="3810">
          <cell r="A3810">
            <v>403512</v>
          </cell>
        </row>
        <row r="3811">
          <cell r="A3811">
            <v>403533</v>
          </cell>
        </row>
        <row r="3812">
          <cell r="A3812">
            <v>404347</v>
          </cell>
        </row>
        <row r="3813">
          <cell r="A3813">
            <v>405042</v>
          </cell>
        </row>
        <row r="3814">
          <cell r="A3814">
            <v>405046</v>
          </cell>
        </row>
        <row r="3815">
          <cell r="A3815">
            <v>410134</v>
          </cell>
        </row>
        <row r="3816">
          <cell r="A3816">
            <v>411127</v>
          </cell>
        </row>
        <row r="3817">
          <cell r="A3817">
            <v>411544</v>
          </cell>
        </row>
        <row r="3818">
          <cell r="A3818">
            <v>412233</v>
          </cell>
        </row>
        <row r="3819">
          <cell r="A3819">
            <v>412462</v>
          </cell>
        </row>
        <row r="3820">
          <cell r="A3820">
            <v>412480</v>
          </cell>
        </row>
        <row r="3821">
          <cell r="A3821">
            <v>412628</v>
          </cell>
        </row>
        <row r="3822">
          <cell r="A3822">
            <v>413040</v>
          </cell>
        </row>
        <row r="3823">
          <cell r="A3823">
            <v>413653</v>
          </cell>
        </row>
        <row r="3824">
          <cell r="A3824">
            <v>414051</v>
          </cell>
        </row>
        <row r="3825">
          <cell r="A3825">
            <v>414396</v>
          </cell>
        </row>
        <row r="3826">
          <cell r="A3826">
            <v>415579</v>
          </cell>
        </row>
        <row r="3827">
          <cell r="A3827">
            <v>421701</v>
          </cell>
        </row>
        <row r="3828">
          <cell r="A3828">
            <v>422670</v>
          </cell>
        </row>
        <row r="3829">
          <cell r="A3829">
            <v>422912</v>
          </cell>
        </row>
        <row r="3830">
          <cell r="A3830">
            <v>422946</v>
          </cell>
        </row>
        <row r="3831">
          <cell r="A3831">
            <v>422950</v>
          </cell>
        </row>
        <row r="3832">
          <cell r="A3832">
            <v>422951</v>
          </cell>
        </row>
        <row r="3833">
          <cell r="A3833">
            <v>422956</v>
          </cell>
        </row>
        <row r="3834">
          <cell r="A3834">
            <v>422962</v>
          </cell>
        </row>
        <row r="3835">
          <cell r="A3835">
            <v>422979</v>
          </cell>
        </row>
        <row r="3836">
          <cell r="A3836">
            <v>424289</v>
          </cell>
        </row>
        <row r="3837">
          <cell r="A3837">
            <v>510018</v>
          </cell>
        </row>
        <row r="3838">
          <cell r="A3838">
            <v>510021</v>
          </cell>
        </row>
        <row r="3839">
          <cell r="A3839">
            <v>510025</v>
          </cell>
        </row>
        <row r="3840">
          <cell r="A3840">
            <v>510035</v>
          </cell>
        </row>
        <row r="3841">
          <cell r="A3841">
            <v>510039</v>
          </cell>
        </row>
        <row r="3842">
          <cell r="A3842">
            <v>510051</v>
          </cell>
        </row>
        <row r="3843">
          <cell r="A3843">
            <v>510063</v>
          </cell>
        </row>
        <row r="3844">
          <cell r="A3844">
            <v>510064</v>
          </cell>
        </row>
        <row r="3845">
          <cell r="A3845">
            <v>510071</v>
          </cell>
        </row>
        <row r="3846">
          <cell r="A3846">
            <v>510072</v>
          </cell>
        </row>
        <row r="3847">
          <cell r="A3847">
            <v>510091</v>
          </cell>
        </row>
        <row r="3848">
          <cell r="A3848">
            <v>510100</v>
          </cell>
        </row>
        <row r="3849">
          <cell r="A3849">
            <v>510101</v>
          </cell>
        </row>
        <row r="3850">
          <cell r="A3850">
            <v>510112</v>
          </cell>
        </row>
        <row r="3851">
          <cell r="A3851">
            <v>510124</v>
          </cell>
        </row>
        <row r="3852">
          <cell r="A3852">
            <v>510145</v>
          </cell>
        </row>
        <row r="3853">
          <cell r="A3853">
            <v>510170</v>
          </cell>
        </row>
        <row r="3854">
          <cell r="A3854">
            <v>510184</v>
          </cell>
        </row>
        <row r="3855">
          <cell r="A3855">
            <v>510187</v>
          </cell>
        </row>
        <row r="3856">
          <cell r="A3856">
            <v>510191</v>
          </cell>
        </row>
        <row r="3857">
          <cell r="A3857">
            <v>510193</v>
          </cell>
        </row>
        <row r="3858">
          <cell r="A3858">
            <v>510196</v>
          </cell>
        </row>
        <row r="3859">
          <cell r="A3859">
            <v>510199</v>
          </cell>
        </row>
        <row r="3860">
          <cell r="A3860">
            <v>510200</v>
          </cell>
        </row>
        <row r="3861">
          <cell r="A3861">
            <v>510208</v>
          </cell>
        </row>
        <row r="3862">
          <cell r="A3862">
            <v>510216</v>
          </cell>
        </row>
        <row r="3863">
          <cell r="A3863">
            <v>510225</v>
          </cell>
        </row>
        <row r="3864">
          <cell r="A3864">
            <v>510237</v>
          </cell>
        </row>
        <row r="3865">
          <cell r="A3865">
            <v>510242</v>
          </cell>
        </row>
        <row r="3866">
          <cell r="A3866">
            <v>510247</v>
          </cell>
        </row>
        <row r="3867">
          <cell r="A3867">
            <v>510251</v>
          </cell>
        </row>
        <row r="3868">
          <cell r="A3868">
            <v>510253</v>
          </cell>
        </row>
        <row r="3869">
          <cell r="A3869">
            <v>510254</v>
          </cell>
        </row>
        <row r="3870">
          <cell r="A3870">
            <v>510257</v>
          </cell>
        </row>
        <row r="3871">
          <cell r="A3871">
            <v>510262</v>
          </cell>
        </row>
        <row r="3872">
          <cell r="A3872">
            <v>510264</v>
          </cell>
        </row>
        <row r="3873">
          <cell r="A3873">
            <v>510272</v>
          </cell>
        </row>
        <row r="3874">
          <cell r="A3874">
            <v>510284</v>
          </cell>
        </row>
        <row r="3875">
          <cell r="A3875">
            <v>510291</v>
          </cell>
        </row>
        <row r="3876">
          <cell r="A3876">
            <v>510293</v>
          </cell>
        </row>
        <row r="3877">
          <cell r="A3877">
            <v>510297</v>
          </cell>
        </row>
        <row r="3878">
          <cell r="A3878">
            <v>510310</v>
          </cell>
        </row>
        <row r="3879">
          <cell r="A3879">
            <v>510316</v>
          </cell>
        </row>
        <row r="3880">
          <cell r="A3880">
            <v>510317</v>
          </cell>
        </row>
        <row r="3881">
          <cell r="A3881">
            <v>510318</v>
          </cell>
        </row>
        <row r="3882">
          <cell r="A3882">
            <v>510322</v>
          </cell>
        </row>
        <row r="3883">
          <cell r="A3883">
            <v>510327</v>
          </cell>
        </row>
        <row r="3884">
          <cell r="A3884">
            <v>510331</v>
          </cell>
        </row>
        <row r="3885">
          <cell r="A3885">
            <v>510338</v>
          </cell>
        </row>
        <row r="3886">
          <cell r="A3886">
            <v>510339</v>
          </cell>
        </row>
        <row r="3887">
          <cell r="A3887">
            <v>510340</v>
          </cell>
        </row>
        <row r="3888">
          <cell r="A3888">
            <v>510342</v>
          </cell>
        </row>
        <row r="3889">
          <cell r="A3889">
            <v>510350</v>
          </cell>
        </row>
        <row r="3890">
          <cell r="A3890">
            <v>510351</v>
          </cell>
        </row>
        <row r="3891">
          <cell r="A3891">
            <v>510353</v>
          </cell>
        </row>
        <row r="3892">
          <cell r="A3892">
            <v>510358</v>
          </cell>
        </row>
        <row r="3893">
          <cell r="A3893">
            <v>510359</v>
          </cell>
        </row>
        <row r="3894">
          <cell r="A3894">
            <v>510364</v>
          </cell>
        </row>
        <row r="3895">
          <cell r="A3895">
            <v>510380</v>
          </cell>
        </row>
        <row r="3896">
          <cell r="A3896">
            <v>510384</v>
          </cell>
        </row>
        <row r="3897">
          <cell r="A3897">
            <v>510390</v>
          </cell>
        </row>
        <row r="3898">
          <cell r="A3898">
            <v>510392</v>
          </cell>
        </row>
        <row r="3899">
          <cell r="A3899">
            <v>510406</v>
          </cell>
        </row>
        <row r="3900">
          <cell r="A3900">
            <v>510413</v>
          </cell>
        </row>
        <row r="3901">
          <cell r="A3901">
            <v>510429</v>
          </cell>
        </row>
        <row r="3902">
          <cell r="A3902">
            <v>510434</v>
          </cell>
        </row>
        <row r="3903">
          <cell r="A3903">
            <v>510435</v>
          </cell>
        </row>
        <row r="3904">
          <cell r="A3904">
            <v>510436</v>
          </cell>
        </row>
        <row r="3905">
          <cell r="A3905">
            <v>510442</v>
          </cell>
        </row>
        <row r="3906">
          <cell r="A3906">
            <v>510452</v>
          </cell>
        </row>
        <row r="3907">
          <cell r="A3907">
            <v>510465</v>
          </cell>
        </row>
        <row r="3908">
          <cell r="A3908">
            <v>510471</v>
          </cell>
        </row>
        <row r="3909">
          <cell r="A3909">
            <v>510479</v>
          </cell>
        </row>
        <row r="3910">
          <cell r="A3910">
            <v>510486</v>
          </cell>
        </row>
        <row r="3911">
          <cell r="A3911">
            <v>510487</v>
          </cell>
        </row>
        <row r="3912">
          <cell r="A3912">
            <v>510490</v>
          </cell>
        </row>
        <row r="3913">
          <cell r="A3913">
            <v>510513</v>
          </cell>
        </row>
        <row r="3914">
          <cell r="A3914">
            <v>510524</v>
          </cell>
        </row>
        <row r="3915">
          <cell r="A3915">
            <v>510533</v>
          </cell>
        </row>
        <row r="3916">
          <cell r="A3916">
            <v>510543</v>
          </cell>
        </row>
        <row r="3917">
          <cell r="A3917">
            <v>510547</v>
          </cell>
        </row>
        <row r="3918">
          <cell r="A3918">
            <v>510550</v>
          </cell>
        </row>
        <row r="3919">
          <cell r="A3919">
            <v>510554</v>
          </cell>
        </row>
        <row r="3920">
          <cell r="A3920">
            <v>510557</v>
          </cell>
        </row>
        <row r="3921">
          <cell r="A3921">
            <v>510560</v>
          </cell>
        </row>
        <row r="3922">
          <cell r="A3922">
            <v>510573</v>
          </cell>
        </row>
        <row r="3923">
          <cell r="A3923">
            <v>510574</v>
          </cell>
        </row>
        <row r="3924">
          <cell r="A3924">
            <v>510586</v>
          </cell>
        </row>
        <row r="3925">
          <cell r="A3925">
            <v>510589</v>
          </cell>
        </row>
        <row r="3926">
          <cell r="A3926">
            <v>510591</v>
          </cell>
        </row>
        <row r="3927">
          <cell r="A3927">
            <v>510602</v>
          </cell>
        </row>
        <row r="3928">
          <cell r="A3928">
            <v>510626</v>
          </cell>
        </row>
        <row r="3929">
          <cell r="A3929">
            <v>510629</v>
          </cell>
        </row>
        <row r="3930">
          <cell r="A3930">
            <v>510632</v>
          </cell>
        </row>
        <row r="3931">
          <cell r="A3931">
            <v>510634</v>
          </cell>
        </row>
        <row r="3932">
          <cell r="A3932">
            <v>510635</v>
          </cell>
        </row>
        <row r="3933">
          <cell r="A3933">
            <v>510641</v>
          </cell>
        </row>
        <row r="3934">
          <cell r="A3934">
            <v>510646</v>
          </cell>
        </row>
        <row r="3935">
          <cell r="A3935">
            <v>510649</v>
          </cell>
        </row>
        <row r="3936">
          <cell r="A3936">
            <v>510661</v>
          </cell>
        </row>
        <row r="3937">
          <cell r="A3937">
            <v>510669</v>
          </cell>
        </row>
        <row r="3938">
          <cell r="A3938">
            <v>510672</v>
          </cell>
        </row>
        <row r="3939">
          <cell r="A3939">
            <v>510718</v>
          </cell>
        </row>
        <row r="3940">
          <cell r="A3940">
            <v>510719</v>
          </cell>
        </row>
        <row r="3941">
          <cell r="A3941">
            <v>510734</v>
          </cell>
        </row>
        <row r="3942">
          <cell r="A3942">
            <v>510738</v>
          </cell>
        </row>
        <row r="3943">
          <cell r="A3943">
            <v>510781</v>
          </cell>
        </row>
        <row r="3944">
          <cell r="A3944">
            <v>510791</v>
          </cell>
        </row>
        <row r="3945">
          <cell r="A3945">
            <v>510892</v>
          </cell>
        </row>
        <row r="3946">
          <cell r="A3946">
            <v>511000</v>
          </cell>
        </row>
        <row r="3947">
          <cell r="A3947">
            <v>511005</v>
          </cell>
        </row>
        <row r="3948">
          <cell r="A3948">
            <v>511006</v>
          </cell>
        </row>
        <row r="3949">
          <cell r="A3949">
            <v>511007</v>
          </cell>
        </row>
        <row r="3950">
          <cell r="A3950">
            <v>511008</v>
          </cell>
        </row>
        <row r="3951">
          <cell r="A3951">
            <v>511010</v>
          </cell>
        </row>
        <row r="3952">
          <cell r="A3952">
            <v>511011</v>
          </cell>
        </row>
        <row r="3953">
          <cell r="A3953">
            <v>511012</v>
          </cell>
        </row>
        <row r="3954">
          <cell r="A3954">
            <v>511014</v>
          </cell>
        </row>
        <row r="3955">
          <cell r="A3955">
            <v>511017</v>
          </cell>
        </row>
        <row r="3956">
          <cell r="A3956">
            <v>511023</v>
          </cell>
        </row>
        <row r="3957">
          <cell r="A3957">
            <v>511034</v>
          </cell>
        </row>
        <row r="3958">
          <cell r="A3958">
            <v>511036</v>
          </cell>
        </row>
        <row r="3959">
          <cell r="A3959">
            <v>511041</v>
          </cell>
        </row>
        <row r="3960">
          <cell r="A3960">
            <v>511046</v>
          </cell>
        </row>
        <row r="3961">
          <cell r="A3961">
            <v>511048</v>
          </cell>
        </row>
        <row r="3962">
          <cell r="A3962">
            <v>511055</v>
          </cell>
        </row>
        <row r="3963">
          <cell r="A3963">
            <v>511063</v>
          </cell>
        </row>
        <row r="3964">
          <cell r="A3964">
            <v>511064</v>
          </cell>
        </row>
        <row r="3965">
          <cell r="A3965">
            <v>511069</v>
          </cell>
        </row>
        <row r="3966">
          <cell r="A3966">
            <v>511073</v>
          </cell>
        </row>
        <row r="3967">
          <cell r="A3967">
            <v>511078</v>
          </cell>
        </row>
        <row r="3968">
          <cell r="A3968">
            <v>511080</v>
          </cell>
        </row>
        <row r="3969">
          <cell r="A3969">
            <v>511084</v>
          </cell>
        </row>
        <row r="3970">
          <cell r="A3970">
            <v>511086</v>
          </cell>
        </row>
        <row r="3971">
          <cell r="A3971">
            <v>511087</v>
          </cell>
        </row>
        <row r="3972">
          <cell r="A3972">
            <v>511090</v>
          </cell>
        </row>
        <row r="3973">
          <cell r="A3973">
            <v>511091</v>
          </cell>
        </row>
        <row r="3974">
          <cell r="A3974">
            <v>511098</v>
          </cell>
        </row>
        <row r="3975">
          <cell r="A3975">
            <v>511099</v>
          </cell>
        </row>
        <row r="3976">
          <cell r="A3976">
            <v>511104</v>
          </cell>
        </row>
        <row r="3977">
          <cell r="A3977">
            <v>511112</v>
          </cell>
        </row>
        <row r="3978">
          <cell r="A3978">
            <v>511117</v>
          </cell>
        </row>
        <row r="3979">
          <cell r="A3979">
            <v>511120</v>
          </cell>
        </row>
        <row r="3980">
          <cell r="A3980">
            <v>511121</v>
          </cell>
        </row>
        <row r="3981">
          <cell r="A3981">
            <v>511124</v>
          </cell>
        </row>
        <row r="3982">
          <cell r="A3982">
            <v>511128</v>
          </cell>
        </row>
        <row r="3983">
          <cell r="A3983">
            <v>511129</v>
          </cell>
        </row>
        <row r="3984">
          <cell r="A3984">
            <v>511130</v>
          </cell>
        </row>
        <row r="3985">
          <cell r="A3985">
            <v>511132</v>
          </cell>
        </row>
        <row r="3986">
          <cell r="A3986">
            <v>511134</v>
          </cell>
        </row>
        <row r="3987">
          <cell r="A3987">
            <v>511138</v>
          </cell>
        </row>
        <row r="3988">
          <cell r="A3988">
            <v>511141</v>
          </cell>
        </row>
        <row r="3989">
          <cell r="A3989">
            <v>511142</v>
          </cell>
        </row>
        <row r="3990">
          <cell r="A3990">
            <v>511147</v>
          </cell>
        </row>
        <row r="3991">
          <cell r="A3991">
            <v>511151</v>
          </cell>
        </row>
        <row r="3992">
          <cell r="A3992">
            <v>511175</v>
          </cell>
        </row>
        <row r="3993">
          <cell r="A3993">
            <v>511176</v>
          </cell>
        </row>
        <row r="3994">
          <cell r="A3994">
            <v>511179</v>
          </cell>
        </row>
        <row r="3995">
          <cell r="A3995">
            <v>511180</v>
          </cell>
        </row>
        <row r="3996">
          <cell r="A3996">
            <v>511186</v>
          </cell>
        </row>
        <row r="3997">
          <cell r="A3997">
            <v>511187</v>
          </cell>
        </row>
        <row r="3998">
          <cell r="A3998">
            <v>511189</v>
          </cell>
        </row>
        <row r="3999">
          <cell r="A3999">
            <v>511190</v>
          </cell>
        </row>
        <row r="4000">
          <cell r="A4000">
            <v>511194</v>
          </cell>
        </row>
        <row r="4001">
          <cell r="A4001">
            <v>511203</v>
          </cell>
        </row>
        <row r="4002">
          <cell r="A4002">
            <v>511209</v>
          </cell>
        </row>
        <row r="4003">
          <cell r="A4003">
            <v>511211</v>
          </cell>
        </row>
        <row r="4004">
          <cell r="A4004">
            <v>511218</v>
          </cell>
        </row>
        <row r="4005">
          <cell r="A4005">
            <v>511222</v>
          </cell>
        </row>
        <row r="4006">
          <cell r="A4006">
            <v>511225</v>
          </cell>
        </row>
        <row r="4007">
          <cell r="A4007">
            <v>511234</v>
          </cell>
        </row>
        <row r="4008">
          <cell r="A4008">
            <v>511238</v>
          </cell>
        </row>
        <row r="4009">
          <cell r="A4009">
            <v>511239</v>
          </cell>
        </row>
        <row r="4010">
          <cell r="A4010">
            <v>511248</v>
          </cell>
        </row>
        <row r="4011">
          <cell r="A4011">
            <v>511252</v>
          </cell>
        </row>
        <row r="4012">
          <cell r="A4012">
            <v>511258</v>
          </cell>
        </row>
        <row r="4013">
          <cell r="A4013">
            <v>511266</v>
          </cell>
        </row>
        <row r="4014">
          <cell r="A4014">
            <v>511270</v>
          </cell>
        </row>
        <row r="4015">
          <cell r="A4015">
            <v>511284</v>
          </cell>
        </row>
        <row r="4016">
          <cell r="A4016">
            <v>511286</v>
          </cell>
        </row>
        <row r="4017">
          <cell r="A4017">
            <v>511301</v>
          </cell>
        </row>
        <row r="4018">
          <cell r="A4018">
            <v>511303</v>
          </cell>
        </row>
        <row r="4019">
          <cell r="A4019">
            <v>511317</v>
          </cell>
        </row>
        <row r="4020">
          <cell r="A4020">
            <v>511318</v>
          </cell>
        </row>
        <row r="4021">
          <cell r="A4021">
            <v>511320</v>
          </cell>
        </row>
        <row r="4022">
          <cell r="A4022">
            <v>511327</v>
          </cell>
        </row>
        <row r="4023">
          <cell r="A4023">
            <v>511329</v>
          </cell>
        </row>
        <row r="4024">
          <cell r="A4024">
            <v>511331</v>
          </cell>
        </row>
        <row r="4025">
          <cell r="A4025">
            <v>511357</v>
          </cell>
        </row>
        <row r="4026">
          <cell r="A4026">
            <v>511358</v>
          </cell>
        </row>
        <row r="4027">
          <cell r="A4027">
            <v>511360</v>
          </cell>
        </row>
        <row r="4028">
          <cell r="A4028">
            <v>511369</v>
          </cell>
        </row>
        <row r="4029">
          <cell r="A4029">
            <v>511377</v>
          </cell>
        </row>
        <row r="4030">
          <cell r="A4030">
            <v>511386</v>
          </cell>
        </row>
        <row r="4031">
          <cell r="A4031">
            <v>511393</v>
          </cell>
        </row>
        <row r="4032">
          <cell r="A4032">
            <v>511405</v>
          </cell>
        </row>
        <row r="4033">
          <cell r="A4033">
            <v>511406</v>
          </cell>
        </row>
        <row r="4034">
          <cell r="A4034">
            <v>511409</v>
          </cell>
        </row>
        <row r="4035">
          <cell r="A4035">
            <v>511416</v>
          </cell>
        </row>
        <row r="4036">
          <cell r="A4036">
            <v>511421</v>
          </cell>
        </row>
        <row r="4037">
          <cell r="A4037">
            <v>511422</v>
          </cell>
        </row>
        <row r="4038">
          <cell r="A4038">
            <v>511434</v>
          </cell>
        </row>
        <row r="4039">
          <cell r="A4039">
            <v>511436</v>
          </cell>
        </row>
        <row r="4040">
          <cell r="A4040">
            <v>511437</v>
          </cell>
        </row>
        <row r="4041">
          <cell r="A4041">
            <v>511440</v>
          </cell>
        </row>
        <row r="4042">
          <cell r="A4042">
            <v>511459</v>
          </cell>
        </row>
        <row r="4043">
          <cell r="A4043">
            <v>511460</v>
          </cell>
        </row>
        <row r="4044">
          <cell r="A4044">
            <v>511461</v>
          </cell>
        </row>
        <row r="4045">
          <cell r="A4045">
            <v>511465</v>
          </cell>
        </row>
        <row r="4046">
          <cell r="A4046">
            <v>511486</v>
          </cell>
        </row>
        <row r="4047">
          <cell r="A4047">
            <v>511495</v>
          </cell>
        </row>
        <row r="4048">
          <cell r="A4048">
            <v>511500</v>
          </cell>
        </row>
        <row r="4049">
          <cell r="A4049">
            <v>511501</v>
          </cell>
        </row>
        <row r="4050">
          <cell r="A4050">
            <v>511626</v>
          </cell>
        </row>
        <row r="4051">
          <cell r="A4051">
            <v>511627</v>
          </cell>
        </row>
        <row r="4052">
          <cell r="A4052">
            <v>511629</v>
          </cell>
        </row>
        <row r="4053">
          <cell r="A4053">
            <v>511633</v>
          </cell>
        </row>
        <row r="4054">
          <cell r="A4054">
            <v>511638</v>
          </cell>
        </row>
        <row r="4055">
          <cell r="A4055">
            <v>511641</v>
          </cell>
        </row>
        <row r="4056">
          <cell r="A4056">
            <v>511643</v>
          </cell>
        </row>
        <row r="4057">
          <cell r="A4057">
            <v>511651</v>
          </cell>
        </row>
        <row r="4058">
          <cell r="A4058">
            <v>511664</v>
          </cell>
        </row>
        <row r="4059">
          <cell r="A4059">
            <v>511665</v>
          </cell>
        </row>
        <row r="4060">
          <cell r="A4060">
            <v>511669</v>
          </cell>
        </row>
        <row r="4061">
          <cell r="A4061">
            <v>511679</v>
          </cell>
        </row>
        <row r="4062">
          <cell r="A4062">
            <v>511684</v>
          </cell>
        </row>
        <row r="4063">
          <cell r="A4063">
            <v>511685</v>
          </cell>
        </row>
        <row r="4064">
          <cell r="A4064">
            <v>511686</v>
          </cell>
        </row>
        <row r="4065">
          <cell r="A4065">
            <v>511690</v>
          </cell>
        </row>
        <row r="4066">
          <cell r="A4066">
            <v>511692</v>
          </cell>
        </row>
        <row r="4067">
          <cell r="A4067">
            <v>511695</v>
          </cell>
        </row>
        <row r="4068">
          <cell r="A4068">
            <v>511713</v>
          </cell>
        </row>
        <row r="4069">
          <cell r="A4069">
            <v>511728</v>
          </cell>
        </row>
        <row r="4070">
          <cell r="A4070">
            <v>511730</v>
          </cell>
        </row>
        <row r="4071">
          <cell r="A4071">
            <v>511737</v>
          </cell>
        </row>
        <row r="4072">
          <cell r="A4072">
            <v>511760</v>
          </cell>
        </row>
        <row r="4073">
          <cell r="A4073">
            <v>511763</v>
          </cell>
        </row>
        <row r="4074">
          <cell r="A4074">
            <v>511770</v>
          </cell>
        </row>
        <row r="4075">
          <cell r="A4075">
            <v>511771</v>
          </cell>
        </row>
        <row r="4076">
          <cell r="A4076">
            <v>511775</v>
          </cell>
        </row>
        <row r="4077">
          <cell r="A4077">
            <v>511776</v>
          </cell>
        </row>
        <row r="4078">
          <cell r="A4078">
            <v>511780</v>
          </cell>
        </row>
        <row r="4079">
          <cell r="A4079">
            <v>511784</v>
          </cell>
        </row>
        <row r="4080">
          <cell r="A4080">
            <v>511785</v>
          </cell>
        </row>
        <row r="4081">
          <cell r="A4081">
            <v>511787</v>
          </cell>
        </row>
        <row r="4082">
          <cell r="A4082">
            <v>511797</v>
          </cell>
        </row>
        <row r="4083">
          <cell r="A4083">
            <v>511798</v>
          </cell>
        </row>
        <row r="4084">
          <cell r="A4084">
            <v>511804</v>
          </cell>
        </row>
        <row r="4085">
          <cell r="A4085">
            <v>511809</v>
          </cell>
        </row>
        <row r="4086">
          <cell r="A4086">
            <v>511816</v>
          </cell>
        </row>
        <row r="4087">
          <cell r="A4087">
            <v>511824</v>
          </cell>
        </row>
        <row r="4088">
          <cell r="A4088">
            <v>511838</v>
          </cell>
        </row>
        <row r="4089">
          <cell r="A4089">
            <v>511841</v>
          </cell>
        </row>
        <row r="4090">
          <cell r="A4090">
            <v>511855</v>
          </cell>
        </row>
        <row r="4091">
          <cell r="A4091">
            <v>511857</v>
          </cell>
        </row>
        <row r="4092">
          <cell r="A4092">
            <v>511859</v>
          </cell>
        </row>
        <row r="4093">
          <cell r="A4093">
            <v>511879</v>
          </cell>
        </row>
        <row r="4094">
          <cell r="A4094">
            <v>511880</v>
          </cell>
        </row>
        <row r="4095">
          <cell r="A4095">
            <v>511895</v>
          </cell>
        </row>
        <row r="4096">
          <cell r="A4096">
            <v>511897</v>
          </cell>
        </row>
        <row r="4097">
          <cell r="A4097">
            <v>511898</v>
          </cell>
        </row>
        <row r="4098">
          <cell r="A4098">
            <v>511899</v>
          </cell>
        </row>
        <row r="4099">
          <cell r="A4099">
            <v>511903</v>
          </cell>
        </row>
        <row r="4100">
          <cell r="A4100">
            <v>511904</v>
          </cell>
        </row>
        <row r="4101">
          <cell r="A4101">
            <v>511916</v>
          </cell>
        </row>
        <row r="4102">
          <cell r="A4102">
            <v>511917</v>
          </cell>
        </row>
        <row r="4103">
          <cell r="A4103">
            <v>511919</v>
          </cell>
        </row>
        <row r="4104">
          <cell r="A4104">
            <v>511920</v>
          </cell>
        </row>
        <row r="4105">
          <cell r="A4105">
            <v>511922</v>
          </cell>
        </row>
        <row r="4106">
          <cell r="A4106">
            <v>511925</v>
          </cell>
        </row>
        <row r="4107">
          <cell r="A4107">
            <v>511926</v>
          </cell>
        </row>
        <row r="4108">
          <cell r="A4108">
            <v>511934</v>
          </cell>
        </row>
        <row r="4109">
          <cell r="A4109">
            <v>511935</v>
          </cell>
        </row>
        <row r="4110">
          <cell r="A4110">
            <v>511939</v>
          </cell>
        </row>
        <row r="4111">
          <cell r="A4111">
            <v>511945</v>
          </cell>
        </row>
        <row r="4112">
          <cell r="A4112">
            <v>511961</v>
          </cell>
        </row>
        <row r="4113">
          <cell r="A4113">
            <v>511963</v>
          </cell>
        </row>
        <row r="4114">
          <cell r="A4114">
            <v>511964</v>
          </cell>
        </row>
        <row r="4115">
          <cell r="A4115">
            <v>511977</v>
          </cell>
        </row>
        <row r="4116">
          <cell r="A4116">
            <v>511993</v>
          </cell>
        </row>
        <row r="4117">
          <cell r="A4117">
            <v>511999</v>
          </cell>
        </row>
        <row r="4118">
          <cell r="A4118">
            <v>512019</v>
          </cell>
        </row>
        <row r="4119">
          <cell r="A4119">
            <v>512023</v>
          </cell>
        </row>
        <row r="4120">
          <cell r="A4120">
            <v>512041</v>
          </cell>
        </row>
        <row r="4121">
          <cell r="A4121">
            <v>512049</v>
          </cell>
        </row>
        <row r="4122">
          <cell r="A4122">
            <v>512051</v>
          </cell>
        </row>
        <row r="4123">
          <cell r="A4123">
            <v>512053</v>
          </cell>
        </row>
        <row r="4124">
          <cell r="A4124">
            <v>512055</v>
          </cell>
        </row>
        <row r="4125">
          <cell r="A4125">
            <v>512058</v>
          </cell>
        </row>
        <row r="4126">
          <cell r="A4126">
            <v>512080</v>
          </cell>
        </row>
        <row r="4127">
          <cell r="A4127">
            <v>512083</v>
          </cell>
        </row>
        <row r="4128">
          <cell r="A4128">
            <v>512095</v>
          </cell>
        </row>
        <row r="4129">
          <cell r="A4129">
            <v>512101</v>
          </cell>
        </row>
        <row r="4130">
          <cell r="A4130">
            <v>512102</v>
          </cell>
        </row>
        <row r="4131">
          <cell r="A4131">
            <v>512110</v>
          </cell>
        </row>
        <row r="4132">
          <cell r="A4132">
            <v>512113</v>
          </cell>
        </row>
        <row r="4133">
          <cell r="A4133">
            <v>512147</v>
          </cell>
        </row>
        <row r="4134">
          <cell r="A4134">
            <v>512148</v>
          </cell>
        </row>
        <row r="4135">
          <cell r="A4135">
            <v>512187</v>
          </cell>
        </row>
        <row r="4136">
          <cell r="A4136">
            <v>512189</v>
          </cell>
        </row>
        <row r="4137">
          <cell r="A4137">
            <v>512194</v>
          </cell>
        </row>
        <row r="4138">
          <cell r="A4138">
            <v>512213</v>
          </cell>
        </row>
        <row r="4139">
          <cell r="A4139">
            <v>512238</v>
          </cell>
        </row>
        <row r="4140">
          <cell r="A4140">
            <v>512240</v>
          </cell>
        </row>
        <row r="4141">
          <cell r="A4141">
            <v>512244</v>
          </cell>
        </row>
        <row r="4142">
          <cell r="A4142">
            <v>512267</v>
          </cell>
        </row>
        <row r="4143">
          <cell r="A4143">
            <v>512274</v>
          </cell>
        </row>
        <row r="4144">
          <cell r="A4144">
            <v>512280</v>
          </cell>
        </row>
        <row r="4145">
          <cell r="A4145">
            <v>512282</v>
          </cell>
        </row>
        <row r="4146">
          <cell r="A4146">
            <v>512283</v>
          </cell>
        </row>
        <row r="4147">
          <cell r="A4147">
            <v>512293</v>
          </cell>
        </row>
        <row r="4148">
          <cell r="A4148">
            <v>512297</v>
          </cell>
        </row>
        <row r="4149">
          <cell r="A4149">
            <v>512303</v>
          </cell>
        </row>
        <row r="4150">
          <cell r="A4150">
            <v>512343</v>
          </cell>
        </row>
        <row r="4151">
          <cell r="A4151">
            <v>512362</v>
          </cell>
        </row>
        <row r="4152">
          <cell r="A4152">
            <v>512371</v>
          </cell>
        </row>
        <row r="4153">
          <cell r="A4153">
            <v>512375</v>
          </cell>
        </row>
        <row r="4154">
          <cell r="A4154">
            <v>512395</v>
          </cell>
        </row>
        <row r="4155">
          <cell r="A4155">
            <v>512404</v>
          </cell>
        </row>
        <row r="4156">
          <cell r="A4156">
            <v>512411</v>
          </cell>
        </row>
        <row r="4157">
          <cell r="A4157">
            <v>512413</v>
          </cell>
        </row>
        <row r="4158">
          <cell r="A4158">
            <v>512415</v>
          </cell>
        </row>
        <row r="4159">
          <cell r="A4159">
            <v>512418</v>
          </cell>
        </row>
        <row r="4160">
          <cell r="A4160">
            <v>512432</v>
          </cell>
        </row>
        <row r="4161">
          <cell r="A4161">
            <v>512438</v>
          </cell>
        </row>
        <row r="4162">
          <cell r="A4162">
            <v>512443</v>
          </cell>
        </row>
        <row r="4163">
          <cell r="A4163">
            <v>512444</v>
          </cell>
        </row>
        <row r="4164">
          <cell r="A4164">
            <v>512447</v>
          </cell>
        </row>
        <row r="4165">
          <cell r="A4165">
            <v>512450</v>
          </cell>
        </row>
        <row r="4166">
          <cell r="A4166">
            <v>512458</v>
          </cell>
        </row>
        <row r="4167">
          <cell r="A4167">
            <v>512461</v>
          </cell>
        </row>
        <row r="4168">
          <cell r="A4168">
            <v>512465</v>
          </cell>
        </row>
        <row r="4169">
          <cell r="A4169">
            <v>512468</v>
          </cell>
        </row>
        <row r="4170">
          <cell r="A4170">
            <v>512477</v>
          </cell>
        </row>
        <row r="4171">
          <cell r="A4171">
            <v>512478</v>
          </cell>
        </row>
        <row r="4172">
          <cell r="A4172">
            <v>512482</v>
          </cell>
        </row>
        <row r="4173">
          <cell r="A4173">
            <v>512493</v>
          </cell>
        </row>
        <row r="4174">
          <cell r="A4174">
            <v>512501</v>
          </cell>
        </row>
        <row r="4175">
          <cell r="A4175">
            <v>512502</v>
          </cell>
        </row>
        <row r="4176">
          <cell r="A4176">
            <v>512505</v>
          </cell>
        </row>
        <row r="4177">
          <cell r="A4177">
            <v>512508</v>
          </cell>
        </row>
        <row r="4178">
          <cell r="A4178">
            <v>512512</v>
          </cell>
        </row>
        <row r="4179">
          <cell r="A4179">
            <v>512513</v>
          </cell>
        </row>
        <row r="4180">
          <cell r="A4180">
            <v>512515</v>
          </cell>
        </row>
        <row r="4181">
          <cell r="A4181">
            <v>512516</v>
          </cell>
        </row>
        <row r="4182">
          <cell r="A4182">
            <v>512521</v>
          </cell>
        </row>
        <row r="4183">
          <cell r="A4183">
            <v>512535</v>
          </cell>
        </row>
        <row r="4184">
          <cell r="A4184">
            <v>512550</v>
          </cell>
        </row>
        <row r="4185">
          <cell r="A4185">
            <v>512556</v>
          </cell>
        </row>
        <row r="4186">
          <cell r="A4186">
            <v>512562</v>
          </cell>
        </row>
        <row r="4187">
          <cell r="A4187">
            <v>512563</v>
          </cell>
        </row>
        <row r="4188">
          <cell r="A4188">
            <v>512566</v>
          </cell>
        </row>
        <row r="4189">
          <cell r="A4189">
            <v>512577</v>
          </cell>
        </row>
        <row r="4190">
          <cell r="A4190">
            <v>512581</v>
          </cell>
        </row>
        <row r="4191">
          <cell r="A4191">
            <v>512591</v>
          </cell>
        </row>
        <row r="4192">
          <cell r="A4192">
            <v>512593</v>
          </cell>
        </row>
        <row r="4193">
          <cell r="A4193">
            <v>512594</v>
          </cell>
        </row>
        <row r="4194">
          <cell r="A4194">
            <v>512595</v>
          </cell>
        </row>
        <row r="4195">
          <cell r="A4195">
            <v>512599</v>
          </cell>
        </row>
        <row r="4196">
          <cell r="A4196">
            <v>512600</v>
          </cell>
        </row>
        <row r="4197">
          <cell r="A4197">
            <v>512602</v>
          </cell>
        </row>
        <row r="4198">
          <cell r="A4198">
            <v>512616</v>
          </cell>
        </row>
        <row r="4199">
          <cell r="A4199">
            <v>512617</v>
          </cell>
        </row>
        <row r="4200">
          <cell r="A4200">
            <v>512625</v>
          </cell>
        </row>
        <row r="4201">
          <cell r="A4201">
            <v>512626</v>
          </cell>
        </row>
        <row r="4202">
          <cell r="A4202">
            <v>512631</v>
          </cell>
        </row>
        <row r="4203">
          <cell r="A4203">
            <v>512632</v>
          </cell>
        </row>
        <row r="4204">
          <cell r="A4204">
            <v>512641</v>
          </cell>
        </row>
        <row r="4205">
          <cell r="A4205">
            <v>512655</v>
          </cell>
        </row>
        <row r="4206">
          <cell r="A4206">
            <v>512671</v>
          </cell>
        </row>
        <row r="4207">
          <cell r="A4207">
            <v>512674</v>
          </cell>
        </row>
        <row r="4208">
          <cell r="A4208">
            <v>512682</v>
          </cell>
        </row>
        <row r="4209">
          <cell r="A4209">
            <v>512683</v>
          </cell>
        </row>
        <row r="4210">
          <cell r="A4210">
            <v>512690</v>
          </cell>
        </row>
        <row r="4211">
          <cell r="A4211">
            <v>512691</v>
          </cell>
        </row>
        <row r="4212">
          <cell r="A4212">
            <v>512704</v>
          </cell>
        </row>
        <row r="4213">
          <cell r="A4213">
            <v>512706</v>
          </cell>
        </row>
        <row r="4214">
          <cell r="A4214">
            <v>512722</v>
          </cell>
        </row>
        <row r="4215">
          <cell r="A4215">
            <v>512732</v>
          </cell>
        </row>
        <row r="4216">
          <cell r="A4216">
            <v>512736</v>
          </cell>
        </row>
        <row r="4217">
          <cell r="A4217">
            <v>512739</v>
          </cell>
        </row>
        <row r="4218">
          <cell r="A4218">
            <v>512745</v>
          </cell>
        </row>
        <row r="4219">
          <cell r="A4219">
            <v>512747</v>
          </cell>
        </row>
        <row r="4220">
          <cell r="A4220">
            <v>512752</v>
          </cell>
        </row>
        <row r="4221">
          <cell r="A4221">
            <v>512756</v>
          </cell>
        </row>
        <row r="4222">
          <cell r="A4222">
            <v>512758</v>
          </cell>
        </row>
        <row r="4223">
          <cell r="A4223">
            <v>512766</v>
          </cell>
        </row>
        <row r="4224">
          <cell r="A4224">
            <v>512770</v>
          </cell>
        </row>
        <row r="4225">
          <cell r="A4225">
            <v>512772</v>
          </cell>
        </row>
        <row r="4226">
          <cell r="A4226">
            <v>512776</v>
          </cell>
        </row>
        <row r="4227">
          <cell r="A4227">
            <v>512783</v>
          </cell>
        </row>
        <row r="4228">
          <cell r="A4228">
            <v>512809</v>
          </cell>
        </row>
        <row r="4229">
          <cell r="A4229">
            <v>512812</v>
          </cell>
        </row>
        <row r="4230">
          <cell r="A4230">
            <v>512817</v>
          </cell>
        </row>
        <row r="4231">
          <cell r="A4231">
            <v>512818</v>
          </cell>
        </row>
        <row r="4232">
          <cell r="A4232">
            <v>512828</v>
          </cell>
        </row>
        <row r="4233">
          <cell r="A4233">
            <v>512832</v>
          </cell>
        </row>
        <row r="4234">
          <cell r="A4234">
            <v>512835</v>
          </cell>
        </row>
        <row r="4235">
          <cell r="A4235">
            <v>512844</v>
          </cell>
        </row>
        <row r="4236">
          <cell r="A4236">
            <v>512898</v>
          </cell>
        </row>
        <row r="4237">
          <cell r="A4237">
            <v>512912</v>
          </cell>
        </row>
        <row r="4238">
          <cell r="A4238">
            <v>512915</v>
          </cell>
        </row>
        <row r="4239">
          <cell r="A4239">
            <v>512929</v>
          </cell>
        </row>
        <row r="4240">
          <cell r="A4240">
            <v>512932</v>
          </cell>
        </row>
        <row r="4241">
          <cell r="A4241">
            <v>512933</v>
          </cell>
        </row>
        <row r="4242">
          <cell r="A4242">
            <v>513006</v>
          </cell>
        </row>
        <row r="4243">
          <cell r="A4243">
            <v>513011</v>
          </cell>
        </row>
        <row r="4244">
          <cell r="A4244">
            <v>513018</v>
          </cell>
        </row>
        <row r="4245">
          <cell r="A4245">
            <v>513019</v>
          </cell>
        </row>
        <row r="4246">
          <cell r="A4246">
            <v>513021</v>
          </cell>
        </row>
        <row r="4247">
          <cell r="A4247">
            <v>513030</v>
          </cell>
        </row>
        <row r="4248">
          <cell r="A4248">
            <v>513031</v>
          </cell>
        </row>
        <row r="4249">
          <cell r="A4249">
            <v>513033</v>
          </cell>
        </row>
        <row r="4250">
          <cell r="A4250">
            <v>513035</v>
          </cell>
        </row>
        <row r="4251">
          <cell r="A4251">
            <v>513037</v>
          </cell>
        </row>
        <row r="4252">
          <cell r="A4252">
            <v>513043</v>
          </cell>
        </row>
        <row r="4253">
          <cell r="A4253">
            <v>513051</v>
          </cell>
        </row>
        <row r="4254">
          <cell r="A4254">
            <v>513054</v>
          </cell>
        </row>
        <row r="4255">
          <cell r="A4255">
            <v>513078</v>
          </cell>
        </row>
        <row r="4256">
          <cell r="A4256">
            <v>513079</v>
          </cell>
        </row>
        <row r="4257">
          <cell r="A4257">
            <v>513089</v>
          </cell>
        </row>
        <row r="4258">
          <cell r="A4258">
            <v>513096</v>
          </cell>
        </row>
        <row r="4259">
          <cell r="A4259">
            <v>513107</v>
          </cell>
        </row>
        <row r="4260">
          <cell r="A4260">
            <v>513114</v>
          </cell>
        </row>
        <row r="4261">
          <cell r="A4261">
            <v>513129</v>
          </cell>
        </row>
        <row r="4262">
          <cell r="A4262">
            <v>513135</v>
          </cell>
        </row>
        <row r="4263">
          <cell r="A4263">
            <v>513144</v>
          </cell>
        </row>
        <row r="4264">
          <cell r="A4264">
            <v>513175</v>
          </cell>
        </row>
        <row r="4265">
          <cell r="A4265">
            <v>513182</v>
          </cell>
        </row>
        <row r="4266">
          <cell r="A4266">
            <v>513183</v>
          </cell>
        </row>
        <row r="4267">
          <cell r="A4267">
            <v>513202</v>
          </cell>
        </row>
        <row r="4268">
          <cell r="A4268">
            <v>513240</v>
          </cell>
        </row>
        <row r="4269">
          <cell r="A4269">
            <v>513243</v>
          </cell>
        </row>
        <row r="4270">
          <cell r="A4270">
            <v>513244</v>
          </cell>
        </row>
        <row r="4271">
          <cell r="A4271">
            <v>513261</v>
          </cell>
        </row>
        <row r="4272">
          <cell r="A4272">
            <v>513278</v>
          </cell>
        </row>
        <row r="4273">
          <cell r="A4273">
            <v>513280</v>
          </cell>
        </row>
        <row r="4274">
          <cell r="A4274">
            <v>513299</v>
          </cell>
        </row>
        <row r="4275">
          <cell r="A4275">
            <v>513304</v>
          </cell>
        </row>
        <row r="4276">
          <cell r="A4276">
            <v>513305</v>
          </cell>
        </row>
        <row r="4277">
          <cell r="A4277">
            <v>513311</v>
          </cell>
        </row>
        <row r="4278">
          <cell r="A4278">
            <v>513312</v>
          </cell>
        </row>
        <row r="4279">
          <cell r="A4279">
            <v>513320</v>
          </cell>
        </row>
        <row r="4280">
          <cell r="A4280">
            <v>513322</v>
          </cell>
        </row>
        <row r="4281">
          <cell r="A4281">
            <v>513390</v>
          </cell>
        </row>
        <row r="4282">
          <cell r="A4282">
            <v>513455</v>
          </cell>
        </row>
        <row r="4283">
          <cell r="A4283">
            <v>513460</v>
          </cell>
        </row>
        <row r="4284">
          <cell r="A4284">
            <v>513477</v>
          </cell>
        </row>
        <row r="4285">
          <cell r="A4285">
            <v>513482</v>
          </cell>
        </row>
        <row r="4286">
          <cell r="A4286">
            <v>513484</v>
          </cell>
        </row>
        <row r="4287">
          <cell r="A4287">
            <v>513487</v>
          </cell>
        </row>
        <row r="4288">
          <cell r="A4288">
            <v>513551</v>
          </cell>
        </row>
        <row r="4289">
          <cell r="A4289">
            <v>513556</v>
          </cell>
        </row>
        <row r="4290">
          <cell r="A4290">
            <v>513714</v>
          </cell>
        </row>
        <row r="4291">
          <cell r="A4291">
            <v>513724</v>
          </cell>
        </row>
        <row r="4292">
          <cell r="A4292">
            <v>513731</v>
          </cell>
        </row>
        <row r="4293">
          <cell r="A4293">
            <v>513734</v>
          </cell>
        </row>
        <row r="4294">
          <cell r="A4294">
            <v>513737</v>
          </cell>
        </row>
        <row r="4295">
          <cell r="A4295">
            <v>513744</v>
          </cell>
        </row>
        <row r="4296">
          <cell r="A4296">
            <v>513856</v>
          </cell>
        </row>
        <row r="4297">
          <cell r="A4297">
            <v>514151</v>
          </cell>
        </row>
        <row r="4298">
          <cell r="A4298">
            <v>514153</v>
          </cell>
        </row>
        <row r="4299">
          <cell r="A4299">
            <v>514157</v>
          </cell>
        </row>
        <row r="4300">
          <cell r="A4300">
            <v>514174</v>
          </cell>
        </row>
        <row r="4301">
          <cell r="A4301">
            <v>585014</v>
          </cell>
        </row>
        <row r="4302">
          <cell r="A4302">
            <v>585282</v>
          </cell>
        </row>
        <row r="4303">
          <cell r="A4303">
            <v>585336</v>
          </cell>
        </row>
        <row r="4304">
          <cell r="A4304">
            <v>585501</v>
          </cell>
        </row>
        <row r="4305">
          <cell r="A4305">
            <v>585507</v>
          </cell>
        </row>
        <row r="4306">
          <cell r="A4306">
            <v>585510</v>
          </cell>
        </row>
        <row r="4307">
          <cell r="A4307">
            <v>585513</v>
          </cell>
        </row>
        <row r="4308">
          <cell r="A4308">
            <v>585515</v>
          </cell>
        </row>
        <row r="4309">
          <cell r="A4309">
            <v>585517</v>
          </cell>
        </row>
        <row r="4310">
          <cell r="A4310">
            <v>585528</v>
          </cell>
        </row>
        <row r="4311">
          <cell r="A4311">
            <v>585535</v>
          </cell>
        </row>
        <row r="4312">
          <cell r="A4312">
            <v>585539</v>
          </cell>
        </row>
        <row r="4313">
          <cell r="A4313">
            <v>585542</v>
          </cell>
        </row>
        <row r="4314">
          <cell r="A4314">
            <v>585545</v>
          </cell>
        </row>
        <row r="4315">
          <cell r="A4315">
            <v>585546</v>
          </cell>
        </row>
        <row r="4316">
          <cell r="A4316">
            <v>585547</v>
          </cell>
        </row>
        <row r="4317">
          <cell r="A4317">
            <v>585548</v>
          </cell>
        </row>
        <row r="4318">
          <cell r="A4318">
            <v>585551</v>
          </cell>
        </row>
        <row r="4319">
          <cell r="A4319">
            <v>585564</v>
          </cell>
        </row>
        <row r="4320">
          <cell r="A4320">
            <v>586903</v>
          </cell>
        </row>
        <row r="4321">
          <cell r="A4321">
            <v>586904</v>
          </cell>
        </row>
        <row r="4322">
          <cell r="A4322">
            <v>586905</v>
          </cell>
        </row>
        <row r="4323">
          <cell r="A4323">
            <v>586906</v>
          </cell>
        </row>
        <row r="4324">
          <cell r="A4324">
            <v>586913</v>
          </cell>
        </row>
        <row r="4325">
          <cell r="A4325">
            <v>586914</v>
          </cell>
        </row>
        <row r="4326">
          <cell r="A4326">
            <v>586915</v>
          </cell>
        </row>
        <row r="4327">
          <cell r="A4327">
            <v>586920</v>
          </cell>
        </row>
        <row r="4328">
          <cell r="A4328">
            <v>586921</v>
          </cell>
        </row>
        <row r="4329">
          <cell r="A4329">
            <v>586922</v>
          </cell>
        </row>
        <row r="4330">
          <cell r="A4330">
            <v>586923</v>
          </cell>
        </row>
        <row r="4331">
          <cell r="A4331">
            <v>586925</v>
          </cell>
        </row>
        <row r="4332">
          <cell r="A4332">
            <v>586932</v>
          </cell>
        </row>
        <row r="4333">
          <cell r="A4333">
            <v>586933</v>
          </cell>
        </row>
        <row r="4334">
          <cell r="A4334">
            <v>586935</v>
          </cell>
        </row>
        <row r="4335">
          <cell r="A4335">
            <v>586936</v>
          </cell>
        </row>
        <row r="4336">
          <cell r="A4336">
            <v>586938</v>
          </cell>
        </row>
        <row r="4337">
          <cell r="A4337">
            <v>586939</v>
          </cell>
        </row>
        <row r="4338">
          <cell r="A4338">
            <v>586940</v>
          </cell>
        </row>
        <row r="4339">
          <cell r="A4339">
            <v>586948</v>
          </cell>
        </row>
        <row r="4340">
          <cell r="A4340">
            <v>586950</v>
          </cell>
        </row>
        <row r="4341">
          <cell r="A4341">
            <v>586951</v>
          </cell>
        </row>
        <row r="4342">
          <cell r="A4342">
            <v>586952</v>
          </cell>
        </row>
        <row r="4343">
          <cell r="A4343">
            <v>586966</v>
          </cell>
        </row>
        <row r="4344">
          <cell r="A4344">
            <v>586975</v>
          </cell>
        </row>
        <row r="4345">
          <cell r="A4345">
            <v>586981</v>
          </cell>
        </row>
        <row r="4346">
          <cell r="A4346">
            <v>586984</v>
          </cell>
        </row>
        <row r="4347">
          <cell r="A4347">
            <v>586993</v>
          </cell>
        </row>
        <row r="4348">
          <cell r="A4348">
            <v>586994</v>
          </cell>
        </row>
        <row r="4349">
          <cell r="A4349">
            <v>586996</v>
          </cell>
        </row>
        <row r="4350">
          <cell r="A4350">
            <v>586997</v>
          </cell>
        </row>
        <row r="4351">
          <cell r="A4351">
            <v>586999</v>
          </cell>
        </row>
        <row r="4352">
          <cell r="A4352">
            <v>587002</v>
          </cell>
        </row>
        <row r="4353">
          <cell r="A4353">
            <v>587419</v>
          </cell>
        </row>
        <row r="4354">
          <cell r="A4354">
            <v>587470</v>
          </cell>
        </row>
        <row r="4355">
          <cell r="A4355">
            <v>587956</v>
          </cell>
        </row>
        <row r="4356">
          <cell r="A4356">
            <v>588260</v>
          </cell>
        </row>
        <row r="4357">
          <cell r="A4357">
            <v>588304</v>
          </cell>
        </row>
        <row r="4358">
          <cell r="A4358">
            <v>591322</v>
          </cell>
        </row>
        <row r="4359">
          <cell r="A4359">
            <v>591323</v>
          </cell>
        </row>
        <row r="4360">
          <cell r="A4360">
            <v>591341</v>
          </cell>
        </row>
        <row r="4361">
          <cell r="A4361">
            <v>591350</v>
          </cell>
        </row>
        <row r="4362">
          <cell r="A4362">
            <v>591363</v>
          </cell>
        </row>
        <row r="4363">
          <cell r="A4363">
            <v>591368</v>
          </cell>
        </row>
        <row r="4364">
          <cell r="A4364">
            <v>591370</v>
          </cell>
        </row>
        <row r="4365">
          <cell r="A4365">
            <v>591374</v>
          </cell>
        </row>
        <row r="4366">
          <cell r="A4366">
            <v>591381</v>
          </cell>
        </row>
        <row r="4367">
          <cell r="A4367">
            <v>591389</v>
          </cell>
        </row>
        <row r="4368">
          <cell r="A4368">
            <v>591400</v>
          </cell>
        </row>
        <row r="4369">
          <cell r="A4369">
            <v>591405</v>
          </cell>
        </row>
        <row r="4370">
          <cell r="A4370">
            <v>591432</v>
          </cell>
        </row>
        <row r="4371">
          <cell r="A4371">
            <v>591462</v>
          </cell>
        </row>
        <row r="4372">
          <cell r="A4372">
            <v>591593</v>
          </cell>
        </row>
        <row r="4373">
          <cell r="A4373">
            <v>592408</v>
          </cell>
        </row>
        <row r="4374">
          <cell r="A4374">
            <v>592907</v>
          </cell>
        </row>
        <row r="4375">
          <cell r="A4375">
            <v>592909</v>
          </cell>
        </row>
        <row r="4376">
          <cell r="A4376">
            <v>592912</v>
          </cell>
        </row>
        <row r="4377">
          <cell r="A4377">
            <v>592921</v>
          </cell>
        </row>
        <row r="4378">
          <cell r="A4378">
            <v>592931</v>
          </cell>
        </row>
        <row r="4379">
          <cell r="A4379">
            <v>592933</v>
          </cell>
        </row>
        <row r="4380">
          <cell r="A4380">
            <v>592942</v>
          </cell>
        </row>
        <row r="4381">
          <cell r="A4381">
            <v>592953</v>
          </cell>
        </row>
        <row r="4382">
          <cell r="A4382">
            <v>592958</v>
          </cell>
        </row>
        <row r="4383">
          <cell r="A4383">
            <v>592967</v>
          </cell>
        </row>
        <row r="4384">
          <cell r="A4384">
            <v>592972</v>
          </cell>
        </row>
        <row r="4385">
          <cell r="A4385">
            <v>592978</v>
          </cell>
        </row>
        <row r="4386">
          <cell r="A4386">
            <v>592981</v>
          </cell>
        </row>
        <row r="4387">
          <cell r="A4387">
            <v>600002</v>
          </cell>
        </row>
        <row r="4388">
          <cell r="A4388">
            <v>600003</v>
          </cell>
        </row>
        <row r="4389">
          <cell r="A4389">
            <v>600004</v>
          </cell>
        </row>
        <row r="4390">
          <cell r="A4390">
            <v>600005</v>
          </cell>
        </row>
        <row r="4391">
          <cell r="A4391">
            <v>600006</v>
          </cell>
        </row>
        <row r="4392">
          <cell r="A4392">
            <v>600007</v>
          </cell>
        </row>
        <row r="4393">
          <cell r="A4393">
            <v>600008</v>
          </cell>
        </row>
        <row r="4394">
          <cell r="A4394">
            <v>600009</v>
          </cell>
        </row>
        <row r="4395">
          <cell r="A4395">
            <v>600011</v>
          </cell>
        </row>
        <row r="4396">
          <cell r="A4396">
            <v>600012</v>
          </cell>
        </row>
        <row r="4397">
          <cell r="A4397">
            <v>600014</v>
          </cell>
        </row>
        <row r="4398">
          <cell r="A4398">
            <v>600015</v>
          </cell>
        </row>
        <row r="4399">
          <cell r="A4399">
            <v>600016</v>
          </cell>
        </row>
        <row r="4400">
          <cell r="A4400">
            <v>600017</v>
          </cell>
        </row>
        <row r="4401">
          <cell r="A4401">
            <v>600018</v>
          </cell>
        </row>
        <row r="4402">
          <cell r="A4402">
            <v>600019</v>
          </cell>
        </row>
        <row r="4403">
          <cell r="A4403">
            <v>600020</v>
          </cell>
        </row>
        <row r="4404">
          <cell r="A4404">
            <v>600021</v>
          </cell>
        </row>
        <row r="4405">
          <cell r="A4405">
            <v>600022</v>
          </cell>
        </row>
        <row r="4406">
          <cell r="A4406">
            <v>600023</v>
          </cell>
        </row>
        <row r="4407">
          <cell r="A4407">
            <v>600024</v>
          </cell>
        </row>
        <row r="4408">
          <cell r="A4408">
            <v>600025</v>
          </cell>
        </row>
        <row r="4409">
          <cell r="A4409">
            <v>600027</v>
          </cell>
        </row>
        <row r="4410">
          <cell r="A4410">
            <v>600029</v>
          </cell>
        </row>
        <row r="4411">
          <cell r="A4411">
            <v>600030</v>
          </cell>
        </row>
        <row r="4412">
          <cell r="A4412">
            <v>600031</v>
          </cell>
        </row>
        <row r="4413">
          <cell r="A4413">
            <v>600033</v>
          </cell>
        </row>
        <row r="4414">
          <cell r="A4414">
            <v>600035</v>
          </cell>
        </row>
        <row r="4415">
          <cell r="A4415">
            <v>600037</v>
          </cell>
        </row>
        <row r="4416">
          <cell r="A4416">
            <v>600038</v>
          </cell>
        </row>
        <row r="4417">
          <cell r="A4417">
            <v>600039</v>
          </cell>
        </row>
        <row r="4418">
          <cell r="A4418">
            <v>600040</v>
          </cell>
        </row>
        <row r="4419">
          <cell r="A4419">
            <v>600041</v>
          </cell>
        </row>
        <row r="4420">
          <cell r="A4420">
            <v>600043</v>
          </cell>
        </row>
        <row r="4421">
          <cell r="A4421">
            <v>600046</v>
          </cell>
        </row>
        <row r="4422">
          <cell r="A4422">
            <v>600047</v>
          </cell>
        </row>
        <row r="4423">
          <cell r="A4423">
            <v>600048</v>
          </cell>
        </row>
        <row r="4424">
          <cell r="A4424">
            <v>600049</v>
          </cell>
        </row>
        <row r="4425">
          <cell r="A4425">
            <v>600050</v>
          </cell>
        </row>
        <row r="4426">
          <cell r="A4426">
            <v>600051</v>
          </cell>
        </row>
        <row r="4427">
          <cell r="A4427">
            <v>600052</v>
          </cell>
        </row>
        <row r="4428">
          <cell r="A4428">
            <v>600053</v>
          </cell>
        </row>
        <row r="4429">
          <cell r="A4429">
            <v>600056</v>
          </cell>
        </row>
        <row r="4430">
          <cell r="A4430">
            <v>600057</v>
          </cell>
        </row>
        <row r="4431">
          <cell r="A4431">
            <v>600058</v>
          </cell>
        </row>
        <row r="4432">
          <cell r="A4432">
            <v>600059</v>
          </cell>
        </row>
        <row r="4433">
          <cell r="A4433">
            <v>600060</v>
          </cell>
        </row>
        <row r="4434">
          <cell r="A4434">
            <v>600063</v>
          </cell>
        </row>
        <row r="4435">
          <cell r="A4435">
            <v>600065</v>
          </cell>
        </row>
        <row r="4436">
          <cell r="A4436">
            <v>600067</v>
          </cell>
        </row>
        <row r="4437">
          <cell r="A4437">
            <v>600069</v>
          </cell>
        </row>
        <row r="4438">
          <cell r="A4438">
            <v>600071</v>
          </cell>
        </row>
        <row r="4439">
          <cell r="A4439">
            <v>600073</v>
          </cell>
        </row>
        <row r="4440">
          <cell r="A4440">
            <v>600074</v>
          </cell>
        </row>
        <row r="4441">
          <cell r="A4441">
            <v>600076</v>
          </cell>
        </row>
        <row r="4442">
          <cell r="A4442">
            <v>600077</v>
          </cell>
        </row>
        <row r="4443">
          <cell r="A4443">
            <v>600078</v>
          </cell>
        </row>
        <row r="4444">
          <cell r="A4444">
            <v>600079</v>
          </cell>
        </row>
        <row r="4445">
          <cell r="A4445">
            <v>600080</v>
          </cell>
        </row>
        <row r="4446">
          <cell r="A4446">
            <v>600081</v>
          </cell>
        </row>
        <row r="4447">
          <cell r="A4447">
            <v>600082</v>
          </cell>
        </row>
        <row r="4448">
          <cell r="A4448">
            <v>600083</v>
          </cell>
        </row>
        <row r="4449">
          <cell r="A4449">
            <v>600084</v>
          </cell>
        </row>
        <row r="4450">
          <cell r="A4450">
            <v>600085</v>
          </cell>
        </row>
        <row r="4451">
          <cell r="A4451">
            <v>600086</v>
          </cell>
        </row>
        <row r="4452">
          <cell r="A4452">
            <v>600087</v>
          </cell>
        </row>
        <row r="4453">
          <cell r="A4453">
            <v>600089</v>
          </cell>
        </row>
        <row r="4454">
          <cell r="A4454">
            <v>600090</v>
          </cell>
        </row>
        <row r="4455">
          <cell r="A4455">
            <v>600091</v>
          </cell>
        </row>
        <row r="4456">
          <cell r="A4456">
            <v>600092</v>
          </cell>
        </row>
        <row r="4457">
          <cell r="A4457">
            <v>600095</v>
          </cell>
        </row>
        <row r="4458">
          <cell r="A4458">
            <v>600096</v>
          </cell>
        </row>
        <row r="4459">
          <cell r="A4459">
            <v>600097</v>
          </cell>
        </row>
        <row r="4460">
          <cell r="A4460">
            <v>600098</v>
          </cell>
        </row>
        <row r="4461">
          <cell r="A4461">
            <v>600099</v>
          </cell>
        </row>
        <row r="4462">
          <cell r="A4462">
            <v>600101</v>
          </cell>
        </row>
        <row r="4463">
          <cell r="A4463">
            <v>600102</v>
          </cell>
        </row>
        <row r="4464">
          <cell r="A4464">
            <v>600103</v>
          </cell>
        </row>
        <row r="4465">
          <cell r="A4465">
            <v>600104</v>
          </cell>
        </row>
        <row r="4466">
          <cell r="A4466">
            <v>600107</v>
          </cell>
        </row>
        <row r="4467">
          <cell r="A4467">
            <v>600108</v>
          </cell>
        </row>
        <row r="4468">
          <cell r="A4468">
            <v>600109</v>
          </cell>
        </row>
        <row r="4469">
          <cell r="A4469">
            <v>600111</v>
          </cell>
        </row>
        <row r="4470">
          <cell r="A4470">
            <v>600112</v>
          </cell>
        </row>
        <row r="4471">
          <cell r="A4471">
            <v>600114</v>
          </cell>
        </row>
        <row r="4472">
          <cell r="A4472">
            <v>600115</v>
          </cell>
        </row>
        <row r="4473">
          <cell r="A4473">
            <v>600117</v>
          </cell>
        </row>
        <row r="4474">
          <cell r="A4474">
            <v>600118</v>
          </cell>
        </row>
        <row r="4475">
          <cell r="A4475">
            <v>600119</v>
          </cell>
        </row>
        <row r="4476">
          <cell r="A4476">
            <v>600121</v>
          </cell>
        </row>
        <row r="4477">
          <cell r="A4477">
            <v>600122</v>
          </cell>
        </row>
        <row r="4478">
          <cell r="A4478">
            <v>600123</v>
          </cell>
        </row>
        <row r="4479">
          <cell r="A4479">
            <v>600124</v>
          </cell>
        </row>
        <row r="4480">
          <cell r="A4480">
            <v>600125</v>
          </cell>
        </row>
        <row r="4481">
          <cell r="A4481">
            <v>600126</v>
          </cell>
        </row>
        <row r="4482">
          <cell r="A4482">
            <v>600127</v>
          </cell>
        </row>
        <row r="4483">
          <cell r="A4483">
            <v>600129</v>
          </cell>
        </row>
        <row r="4484">
          <cell r="A4484">
            <v>600131</v>
          </cell>
        </row>
        <row r="4485">
          <cell r="A4485">
            <v>600132</v>
          </cell>
        </row>
        <row r="4486">
          <cell r="A4486">
            <v>600133</v>
          </cell>
        </row>
        <row r="4487">
          <cell r="A4487">
            <v>600134</v>
          </cell>
        </row>
        <row r="4488">
          <cell r="A4488">
            <v>600136</v>
          </cell>
        </row>
        <row r="4489">
          <cell r="A4489">
            <v>600137</v>
          </cell>
        </row>
        <row r="4490">
          <cell r="A4490">
            <v>600139</v>
          </cell>
        </row>
        <row r="4491">
          <cell r="A4491">
            <v>600140</v>
          </cell>
        </row>
        <row r="4492">
          <cell r="A4492">
            <v>600141</v>
          </cell>
        </row>
        <row r="4493">
          <cell r="A4493">
            <v>600142</v>
          </cell>
        </row>
        <row r="4494">
          <cell r="A4494">
            <v>600144</v>
          </cell>
        </row>
        <row r="4495">
          <cell r="A4495">
            <v>600145</v>
          </cell>
        </row>
        <row r="4496">
          <cell r="A4496">
            <v>600146</v>
          </cell>
        </row>
        <row r="4497">
          <cell r="A4497">
            <v>600147</v>
          </cell>
        </row>
        <row r="4498">
          <cell r="A4498">
            <v>600148</v>
          </cell>
        </row>
        <row r="4499">
          <cell r="A4499">
            <v>600149</v>
          </cell>
        </row>
        <row r="4500">
          <cell r="A4500">
            <v>600150</v>
          </cell>
        </row>
        <row r="4501">
          <cell r="A4501">
            <v>600152</v>
          </cell>
        </row>
        <row r="4502">
          <cell r="A4502">
            <v>600153</v>
          </cell>
        </row>
        <row r="4503">
          <cell r="A4503">
            <v>600154</v>
          </cell>
        </row>
        <row r="4504">
          <cell r="A4504">
            <v>600155</v>
          </cell>
        </row>
        <row r="4505">
          <cell r="A4505">
            <v>600156</v>
          </cell>
        </row>
        <row r="4506">
          <cell r="A4506">
            <v>600157</v>
          </cell>
        </row>
        <row r="4507">
          <cell r="A4507">
            <v>600158</v>
          </cell>
        </row>
        <row r="4508">
          <cell r="A4508">
            <v>600159</v>
          </cell>
        </row>
        <row r="4509">
          <cell r="A4509">
            <v>600161</v>
          </cell>
        </row>
        <row r="4510">
          <cell r="A4510">
            <v>600162</v>
          </cell>
        </row>
        <row r="4511">
          <cell r="A4511">
            <v>600163</v>
          </cell>
        </row>
        <row r="4512">
          <cell r="A4512">
            <v>600164</v>
          </cell>
        </row>
        <row r="4513">
          <cell r="A4513">
            <v>600165</v>
          </cell>
        </row>
        <row r="4514">
          <cell r="A4514">
            <v>600166</v>
          </cell>
        </row>
        <row r="4515">
          <cell r="A4515">
            <v>600167</v>
          </cell>
        </row>
        <row r="4516">
          <cell r="A4516">
            <v>600168</v>
          </cell>
        </row>
        <row r="4517">
          <cell r="A4517">
            <v>600169</v>
          </cell>
        </row>
        <row r="4518">
          <cell r="A4518">
            <v>600170</v>
          </cell>
        </row>
        <row r="4519">
          <cell r="A4519">
            <v>600171</v>
          </cell>
        </row>
        <row r="4520">
          <cell r="A4520">
            <v>600173</v>
          </cell>
        </row>
        <row r="4521">
          <cell r="A4521">
            <v>600174</v>
          </cell>
        </row>
        <row r="4522">
          <cell r="A4522">
            <v>600175</v>
          </cell>
        </row>
        <row r="4523">
          <cell r="A4523">
            <v>600176</v>
          </cell>
        </row>
        <row r="4524">
          <cell r="A4524">
            <v>600177</v>
          </cell>
        </row>
        <row r="4525">
          <cell r="A4525">
            <v>600178</v>
          </cell>
        </row>
        <row r="4526">
          <cell r="A4526">
            <v>600180</v>
          </cell>
        </row>
        <row r="4527">
          <cell r="A4527">
            <v>600181</v>
          </cell>
        </row>
        <row r="4528">
          <cell r="A4528">
            <v>600182</v>
          </cell>
        </row>
        <row r="4529">
          <cell r="A4529">
            <v>600183</v>
          </cell>
        </row>
        <row r="4530">
          <cell r="A4530">
            <v>600184</v>
          </cell>
        </row>
        <row r="4531">
          <cell r="A4531">
            <v>600188</v>
          </cell>
        </row>
        <row r="4532">
          <cell r="A4532">
            <v>600189</v>
          </cell>
        </row>
        <row r="4533">
          <cell r="A4533">
            <v>600190</v>
          </cell>
        </row>
        <row r="4534">
          <cell r="A4534">
            <v>600191</v>
          </cell>
        </row>
        <row r="4535">
          <cell r="A4535">
            <v>600192</v>
          </cell>
        </row>
        <row r="4536">
          <cell r="A4536">
            <v>600196</v>
          </cell>
        </row>
        <row r="4537">
          <cell r="A4537">
            <v>600197</v>
          </cell>
        </row>
        <row r="4538">
          <cell r="A4538">
            <v>600198</v>
          </cell>
        </row>
        <row r="4539">
          <cell r="A4539">
            <v>600200</v>
          </cell>
        </row>
        <row r="4540">
          <cell r="A4540">
            <v>600201</v>
          </cell>
        </row>
        <row r="4541">
          <cell r="A4541">
            <v>600203</v>
          </cell>
        </row>
        <row r="4542">
          <cell r="A4542">
            <v>600204</v>
          </cell>
        </row>
        <row r="4543">
          <cell r="A4543">
            <v>600205</v>
          </cell>
        </row>
        <row r="4544">
          <cell r="A4544">
            <v>600206</v>
          </cell>
        </row>
        <row r="4545">
          <cell r="A4545">
            <v>600207</v>
          </cell>
        </row>
        <row r="4546">
          <cell r="A4546">
            <v>600208</v>
          </cell>
        </row>
        <row r="4547">
          <cell r="A4547">
            <v>600209</v>
          </cell>
        </row>
        <row r="4548">
          <cell r="A4548">
            <v>600210</v>
          </cell>
        </row>
        <row r="4549">
          <cell r="A4549">
            <v>600211</v>
          </cell>
        </row>
        <row r="4550">
          <cell r="A4550">
            <v>600212</v>
          </cell>
        </row>
        <row r="4551">
          <cell r="A4551">
            <v>600213</v>
          </cell>
        </row>
        <row r="4552">
          <cell r="A4552">
            <v>600215</v>
          </cell>
        </row>
        <row r="4553">
          <cell r="A4553">
            <v>600216</v>
          </cell>
        </row>
        <row r="4554">
          <cell r="A4554">
            <v>600218</v>
          </cell>
        </row>
        <row r="4555">
          <cell r="A4555">
            <v>600221</v>
          </cell>
        </row>
        <row r="4556">
          <cell r="A4556">
            <v>600222</v>
          </cell>
        </row>
        <row r="4557">
          <cell r="A4557">
            <v>600223</v>
          </cell>
        </row>
        <row r="4558">
          <cell r="A4558">
            <v>600224</v>
          </cell>
        </row>
        <row r="4559">
          <cell r="A4559">
            <v>600225</v>
          </cell>
        </row>
        <row r="4560">
          <cell r="A4560">
            <v>600226</v>
          </cell>
        </row>
        <row r="4561">
          <cell r="A4561">
            <v>600228</v>
          </cell>
        </row>
        <row r="4562">
          <cell r="A4562">
            <v>600229</v>
          </cell>
        </row>
        <row r="4563">
          <cell r="A4563">
            <v>600230</v>
          </cell>
        </row>
        <row r="4564">
          <cell r="A4564">
            <v>600232</v>
          </cell>
        </row>
        <row r="4565">
          <cell r="A4565">
            <v>600233</v>
          </cell>
        </row>
        <row r="4566">
          <cell r="A4566">
            <v>600234</v>
          </cell>
        </row>
        <row r="4567">
          <cell r="A4567">
            <v>600235</v>
          </cell>
        </row>
        <row r="4568">
          <cell r="A4568">
            <v>600236</v>
          </cell>
        </row>
        <row r="4569">
          <cell r="A4569">
            <v>600238</v>
          </cell>
        </row>
        <row r="4570">
          <cell r="A4570">
            <v>600239</v>
          </cell>
        </row>
        <row r="4571">
          <cell r="A4571">
            <v>600241</v>
          </cell>
        </row>
        <row r="4572">
          <cell r="A4572">
            <v>600242</v>
          </cell>
        </row>
        <row r="4573">
          <cell r="A4573">
            <v>600244</v>
          </cell>
        </row>
        <row r="4574">
          <cell r="A4574">
            <v>600245</v>
          </cell>
        </row>
        <row r="4575">
          <cell r="A4575">
            <v>600246</v>
          </cell>
        </row>
        <row r="4576">
          <cell r="A4576">
            <v>600247</v>
          </cell>
        </row>
        <row r="4577">
          <cell r="A4577">
            <v>600249</v>
          </cell>
        </row>
        <row r="4578">
          <cell r="A4578">
            <v>600250</v>
          </cell>
        </row>
        <row r="4579">
          <cell r="A4579">
            <v>600251</v>
          </cell>
        </row>
        <row r="4580">
          <cell r="A4580">
            <v>600252</v>
          </cell>
        </row>
        <row r="4581">
          <cell r="A4581">
            <v>600255</v>
          </cell>
        </row>
        <row r="4582">
          <cell r="A4582">
            <v>600256</v>
          </cell>
        </row>
        <row r="4583">
          <cell r="A4583">
            <v>600257</v>
          </cell>
        </row>
        <row r="4584">
          <cell r="A4584">
            <v>600258</v>
          </cell>
        </row>
        <row r="4585">
          <cell r="A4585">
            <v>600259</v>
          </cell>
        </row>
        <row r="4586">
          <cell r="A4586">
            <v>600260</v>
          </cell>
        </row>
        <row r="4587">
          <cell r="A4587">
            <v>600262</v>
          </cell>
        </row>
        <row r="4588">
          <cell r="A4588">
            <v>600263</v>
          </cell>
        </row>
        <row r="4589">
          <cell r="A4589">
            <v>600264</v>
          </cell>
        </row>
        <row r="4590">
          <cell r="A4590">
            <v>600265</v>
          </cell>
        </row>
        <row r="4591">
          <cell r="A4591">
            <v>600267</v>
          </cell>
        </row>
        <row r="4592">
          <cell r="A4592">
            <v>600268</v>
          </cell>
        </row>
        <row r="4593">
          <cell r="A4593">
            <v>600270</v>
          </cell>
        </row>
        <row r="4594">
          <cell r="A4594">
            <v>600271</v>
          </cell>
        </row>
        <row r="4595">
          <cell r="A4595">
            <v>600272</v>
          </cell>
        </row>
        <row r="4596">
          <cell r="A4596">
            <v>600274</v>
          </cell>
        </row>
        <row r="4597">
          <cell r="A4597">
            <v>600275</v>
          </cell>
        </row>
        <row r="4598">
          <cell r="A4598">
            <v>600277</v>
          </cell>
        </row>
        <row r="4599">
          <cell r="A4599">
            <v>600279</v>
          </cell>
        </row>
        <row r="4600">
          <cell r="A4600">
            <v>600280</v>
          </cell>
        </row>
        <row r="4601">
          <cell r="A4601">
            <v>600281</v>
          </cell>
        </row>
        <row r="4602">
          <cell r="A4602">
            <v>600282</v>
          </cell>
        </row>
        <row r="4603">
          <cell r="A4603">
            <v>600283</v>
          </cell>
        </row>
        <row r="4604">
          <cell r="A4604">
            <v>600284</v>
          </cell>
        </row>
        <row r="4605">
          <cell r="A4605">
            <v>600285</v>
          </cell>
        </row>
        <row r="4606">
          <cell r="A4606">
            <v>600286</v>
          </cell>
        </row>
        <row r="4607">
          <cell r="A4607">
            <v>600287</v>
          </cell>
        </row>
        <row r="4608">
          <cell r="A4608">
            <v>600288</v>
          </cell>
        </row>
        <row r="4609">
          <cell r="A4609">
            <v>600289</v>
          </cell>
        </row>
        <row r="4610">
          <cell r="A4610">
            <v>600290</v>
          </cell>
        </row>
        <row r="4611">
          <cell r="A4611">
            <v>600291</v>
          </cell>
        </row>
        <row r="4612">
          <cell r="A4612">
            <v>600293</v>
          </cell>
        </row>
        <row r="4613">
          <cell r="A4613">
            <v>600294</v>
          </cell>
        </row>
        <row r="4614">
          <cell r="A4614">
            <v>600299</v>
          </cell>
        </row>
        <row r="4615">
          <cell r="A4615">
            <v>600300</v>
          </cell>
        </row>
        <row r="4616">
          <cell r="A4616">
            <v>600301</v>
          </cell>
        </row>
        <row r="4617">
          <cell r="A4617">
            <v>600302</v>
          </cell>
        </row>
        <row r="4618">
          <cell r="A4618">
            <v>600303</v>
          </cell>
        </row>
        <row r="4619">
          <cell r="A4619">
            <v>600304</v>
          </cell>
        </row>
        <row r="4620">
          <cell r="A4620">
            <v>600305</v>
          </cell>
        </row>
        <row r="4621">
          <cell r="A4621">
            <v>600306</v>
          </cell>
        </row>
        <row r="4622">
          <cell r="A4622">
            <v>600308</v>
          </cell>
        </row>
        <row r="4623">
          <cell r="A4623">
            <v>600309</v>
          </cell>
        </row>
        <row r="4624">
          <cell r="A4624">
            <v>600310</v>
          </cell>
        </row>
        <row r="4625">
          <cell r="A4625">
            <v>600311</v>
          </cell>
        </row>
        <row r="4626">
          <cell r="A4626">
            <v>600313</v>
          </cell>
        </row>
        <row r="4627">
          <cell r="A4627">
            <v>600314</v>
          </cell>
        </row>
        <row r="4628">
          <cell r="A4628">
            <v>600315</v>
          </cell>
        </row>
        <row r="4629">
          <cell r="A4629">
            <v>600316</v>
          </cell>
        </row>
        <row r="4630">
          <cell r="A4630">
            <v>600317</v>
          </cell>
        </row>
        <row r="4631">
          <cell r="A4631">
            <v>600318</v>
          </cell>
        </row>
        <row r="4632">
          <cell r="A4632">
            <v>600319</v>
          </cell>
        </row>
        <row r="4633">
          <cell r="A4633">
            <v>600320</v>
          </cell>
        </row>
        <row r="4634">
          <cell r="A4634">
            <v>600321</v>
          </cell>
        </row>
        <row r="4635">
          <cell r="A4635">
            <v>600322</v>
          </cell>
        </row>
        <row r="4636">
          <cell r="A4636">
            <v>600323</v>
          </cell>
        </row>
        <row r="4637">
          <cell r="A4637">
            <v>600324</v>
          </cell>
        </row>
        <row r="4638">
          <cell r="A4638">
            <v>600325</v>
          </cell>
        </row>
        <row r="4639">
          <cell r="A4639">
            <v>600326</v>
          </cell>
        </row>
        <row r="4640">
          <cell r="A4640">
            <v>600327</v>
          </cell>
        </row>
        <row r="4641">
          <cell r="A4641">
            <v>600329</v>
          </cell>
        </row>
        <row r="4642">
          <cell r="A4642">
            <v>600330</v>
          </cell>
        </row>
        <row r="4643">
          <cell r="A4643">
            <v>600331</v>
          </cell>
        </row>
        <row r="4644">
          <cell r="A4644">
            <v>600332</v>
          </cell>
        </row>
        <row r="4645">
          <cell r="A4645">
            <v>600334</v>
          </cell>
        </row>
        <row r="4646">
          <cell r="A4646">
            <v>600335</v>
          </cell>
        </row>
        <row r="4647">
          <cell r="A4647">
            <v>600336</v>
          </cell>
        </row>
        <row r="4648">
          <cell r="A4648">
            <v>600337</v>
          </cell>
        </row>
        <row r="4649">
          <cell r="A4649">
            <v>600338</v>
          </cell>
        </row>
        <row r="4650">
          <cell r="A4650">
            <v>600341</v>
          </cell>
        </row>
        <row r="4651">
          <cell r="A4651">
            <v>600342</v>
          </cell>
        </row>
        <row r="4652">
          <cell r="A4652">
            <v>600343</v>
          </cell>
        </row>
        <row r="4653">
          <cell r="A4653">
            <v>600344</v>
          </cell>
        </row>
        <row r="4654">
          <cell r="A4654">
            <v>600345</v>
          </cell>
        </row>
        <row r="4655">
          <cell r="A4655">
            <v>600347</v>
          </cell>
        </row>
        <row r="4656">
          <cell r="A4656">
            <v>600348</v>
          </cell>
        </row>
        <row r="4657">
          <cell r="A4657">
            <v>600349</v>
          </cell>
        </row>
        <row r="4658">
          <cell r="A4658">
            <v>600350</v>
          </cell>
        </row>
        <row r="4659">
          <cell r="A4659">
            <v>600351</v>
          </cell>
        </row>
        <row r="4660">
          <cell r="A4660">
            <v>600353</v>
          </cell>
        </row>
        <row r="4661">
          <cell r="A4661">
            <v>600354</v>
          </cell>
        </row>
        <row r="4662">
          <cell r="A4662">
            <v>600355</v>
          </cell>
        </row>
        <row r="4663">
          <cell r="A4663">
            <v>600356</v>
          </cell>
        </row>
        <row r="4664">
          <cell r="A4664">
            <v>600357</v>
          </cell>
        </row>
        <row r="4665">
          <cell r="A4665">
            <v>600358</v>
          </cell>
        </row>
        <row r="4666">
          <cell r="A4666">
            <v>600359</v>
          </cell>
        </row>
        <row r="4667">
          <cell r="A4667">
            <v>600360</v>
          </cell>
        </row>
        <row r="4668">
          <cell r="A4668">
            <v>600361</v>
          </cell>
        </row>
        <row r="4669">
          <cell r="A4669">
            <v>600362</v>
          </cell>
        </row>
        <row r="4670">
          <cell r="A4670">
            <v>600363</v>
          </cell>
        </row>
        <row r="4671">
          <cell r="A4671">
            <v>600365</v>
          </cell>
        </row>
        <row r="4672">
          <cell r="A4672">
            <v>600366</v>
          </cell>
        </row>
        <row r="4673">
          <cell r="A4673">
            <v>600367</v>
          </cell>
        </row>
        <row r="4674">
          <cell r="A4674">
            <v>600368</v>
          </cell>
        </row>
        <row r="4675">
          <cell r="A4675">
            <v>600369</v>
          </cell>
        </row>
        <row r="4676">
          <cell r="A4676">
            <v>600370</v>
          </cell>
        </row>
        <row r="4677">
          <cell r="A4677">
            <v>600372</v>
          </cell>
        </row>
        <row r="4678">
          <cell r="A4678">
            <v>600373</v>
          </cell>
        </row>
        <row r="4679">
          <cell r="A4679">
            <v>600374</v>
          </cell>
        </row>
        <row r="4680">
          <cell r="A4680">
            <v>600375</v>
          </cell>
        </row>
        <row r="4681">
          <cell r="A4681">
            <v>600377</v>
          </cell>
        </row>
        <row r="4682">
          <cell r="A4682">
            <v>600378</v>
          </cell>
        </row>
        <row r="4683">
          <cell r="A4683">
            <v>600379</v>
          </cell>
        </row>
        <row r="4684">
          <cell r="A4684">
            <v>600380</v>
          </cell>
        </row>
        <row r="4685">
          <cell r="A4685">
            <v>600381</v>
          </cell>
        </row>
        <row r="4686">
          <cell r="A4686">
            <v>600382</v>
          </cell>
        </row>
        <row r="4687">
          <cell r="A4687">
            <v>600383</v>
          </cell>
        </row>
        <row r="4688">
          <cell r="A4688">
            <v>600384</v>
          </cell>
        </row>
        <row r="4689">
          <cell r="A4689">
            <v>600386</v>
          </cell>
        </row>
        <row r="4690">
          <cell r="A4690">
            <v>600387</v>
          </cell>
        </row>
        <row r="4691">
          <cell r="A4691">
            <v>600388</v>
          </cell>
        </row>
        <row r="4692">
          <cell r="A4692">
            <v>600389</v>
          </cell>
        </row>
        <row r="4693">
          <cell r="A4693">
            <v>600390</v>
          </cell>
        </row>
        <row r="4694">
          <cell r="A4694">
            <v>600391</v>
          </cell>
        </row>
        <row r="4695">
          <cell r="A4695">
            <v>600393</v>
          </cell>
        </row>
        <row r="4696">
          <cell r="A4696">
            <v>600394</v>
          </cell>
        </row>
        <row r="4697">
          <cell r="A4697">
            <v>600395</v>
          </cell>
        </row>
        <row r="4698">
          <cell r="A4698">
            <v>600396</v>
          </cell>
        </row>
        <row r="4699">
          <cell r="A4699">
            <v>600397</v>
          </cell>
        </row>
        <row r="4700">
          <cell r="A4700">
            <v>600398</v>
          </cell>
        </row>
        <row r="4701">
          <cell r="A4701">
            <v>600399</v>
          </cell>
        </row>
        <row r="4702">
          <cell r="A4702">
            <v>600400</v>
          </cell>
        </row>
        <row r="4703">
          <cell r="A4703">
            <v>600404</v>
          </cell>
        </row>
        <row r="4704">
          <cell r="A4704">
            <v>600405</v>
          </cell>
        </row>
        <row r="4705">
          <cell r="A4705">
            <v>600406</v>
          </cell>
        </row>
        <row r="4706">
          <cell r="A4706">
            <v>600407</v>
          </cell>
        </row>
        <row r="4707">
          <cell r="A4707">
            <v>600408</v>
          </cell>
        </row>
        <row r="4708">
          <cell r="A4708">
            <v>600409</v>
          </cell>
        </row>
        <row r="4709">
          <cell r="A4709">
            <v>600415</v>
          </cell>
        </row>
        <row r="4710">
          <cell r="A4710">
            <v>700114</v>
          </cell>
        </row>
        <row r="4711">
          <cell r="A4711">
            <v>700119</v>
          </cell>
        </row>
        <row r="4712">
          <cell r="A4712">
            <v>700121</v>
          </cell>
        </row>
        <row r="4713">
          <cell r="A4713">
            <v>700130</v>
          </cell>
        </row>
        <row r="4714">
          <cell r="A4714">
            <v>700138</v>
          </cell>
        </row>
        <row r="4715">
          <cell r="A4715">
            <v>700140</v>
          </cell>
        </row>
        <row r="4716">
          <cell r="A4716">
            <v>700144</v>
          </cell>
        </row>
        <row r="4717">
          <cell r="A4717">
            <v>700152</v>
          </cell>
        </row>
        <row r="4718">
          <cell r="A4718">
            <v>700155</v>
          </cell>
        </row>
        <row r="4719">
          <cell r="A4719">
            <v>700159</v>
          </cell>
        </row>
        <row r="4720">
          <cell r="A4720">
            <v>700168</v>
          </cell>
        </row>
        <row r="4721">
          <cell r="A4721">
            <v>700169</v>
          </cell>
        </row>
        <row r="4722">
          <cell r="A4722">
            <v>700171</v>
          </cell>
        </row>
        <row r="4723">
          <cell r="A4723">
            <v>700177</v>
          </cell>
        </row>
        <row r="4724">
          <cell r="A4724">
            <v>700181</v>
          </cell>
        </row>
        <row r="4725">
          <cell r="A4725">
            <v>700183</v>
          </cell>
        </row>
        <row r="4726">
          <cell r="A4726">
            <v>700187</v>
          </cell>
        </row>
        <row r="4727">
          <cell r="A4727">
            <v>700194</v>
          </cell>
        </row>
        <row r="4728">
          <cell r="A4728">
            <v>700200</v>
          </cell>
        </row>
        <row r="4729">
          <cell r="A4729">
            <v>700202</v>
          </cell>
        </row>
        <row r="4730">
          <cell r="A4730">
            <v>700211</v>
          </cell>
        </row>
        <row r="4731">
          <cell r="A4731">
            <v>700218</v>
          </cell>
        </row>
        <row r="4732">
          <cell r="A4732">
            <v>700221</v>
          </cell>
        </row>
        <row r="4733">
          <cell r="A4733">
            <v>700222</v>
          </cell>
        </row>
        <row r="4734">
          <cell r="A4734">
            <v>700249</v>
          </cell>
        </row>
        <row r="4735">
          <cell r="A4735">
            <v>700251</v>
          </cell>
        </row>
        <row r="4736">
          <cell r="A4736">
            <v>700253</v>
          </cell>
        </row>
        <row r="4737">
          <cell r="A4737">
            <v>700257</v>
          </cell>
        </row>
        <row r="4738">
          <cell r="A4738">
            <v>700260</v>
          </cell>
        </row>
        <row r="4739">
          <cell r="A4739">
            <v>700265</v>
          </cell>
        </row>
        <row r="4740">
          <cell r="A4740">
            <v>700272</v>
          </cell>
        </row>
        <row r="4741">
          <cell r="A4741">
            <v>700276</v>
          </cell>
        </row>
        <row r="4742">
          <cell r="A4742">
            <v>700277</v>
          </cell>
        </row>
        <row r="4743">
          <cell r="A4743">
            <v>700297</v>
          </cell>
        </row>
        <row r="4744">
          <cell r="A4744">
            <v>700300</v>
          </cell>
        </row>
        <row r="4745">
          <cell r="A4745">
            <v>700301</v>
          </cell>
        </row>
        <row r="4746">
          <cell r="A4746">
            <v>700306</v>
          </cell>
        </row>
        <row r="4747">
          <cell r="A4747">
            <v>700313</v>
          </cell>
        </row>
        <row r="4748">
          <cell r="A4748">
            <v>700314</v>
          </cell>
        </row>
        <row r="4749">
          <cell r="A4749">
            <v>700315</v>
          </cell>
        </row>
        <row r="4750">
          <cell r="A4750">
            <v>700319</v>
          </cell>
        </row>
        <row r="4751">
          <cell r="A4751">
            <v>700322</v>
          </cell>
        </row>
        <row r="4752">
          <cell r="A4752">
            <v>700326</v>
          </cell>
        </row>
        <row r="4753">
          <cell r="A4753">
            <v>700332</v>
          </cell>
        </row>
        <row r="4754">
          <cell r="A4754">
            <v>700340</v>
          </cell>
        </row>
        <row r="4755">
          <cell r="A4755">
            <v>700363</v>
          </cell>
        </row>
        <row r="4756">
          <cell r="A4756">
            <v>700366</v>
          </cell>
        </row>
        <row r="4757">
          <cell r="A4757">
            <v>700427</v>
          </cell>
        </row>
        <row r="4758">
          <cell r="A4758">
            <v>700436</v>
          </cell>
        </row>
        <row r="4759">
          <cell r="A4759">
            <v>700443</v>
          </cell>
        </row>
        <row r="4760">
          <cell r="A4760">
            <v>700446</v>
          </cell>
        </row>
        <row r="4761">
          <cell r="A4761">
            <v>700453</v>
          </cell>
        </row>
        <row r="4762">
          <cell r="A4762">
            <v>700455</v>
          </cell>
        </row>
        <row r="4763">
          <cell r="A4763">
            <v>700460</v>
          </cell>
        </row>
        <row r="4764">
          <cell r="A4764">
            <v>700466</v>
          </cell>
        </row>
        <row r="4765">
          <cell r="A4765">
            <v>700613</v>
          </cell>
        </row>
        <row r="4766">
          <cell r="A4766">
            <v>700614</v>
          </cell>
        </row>
        <row r="4767">
          <cell r="A4767">
            <v>700619</v>
          </cell>
        </row>
        <row r="4768">
          <cell r="A4768">
            <v>700620</v>
          </cell>
        </row>
        <row r="4769">
          <cell r="A4769">
            <v>700623</v>
          </cell>
        </row>
        <row r="4770">
          <cell r="A4770">
            <v>700630</v>
          </cell>
        </row>
        <row r="4771">
          <cell r="A4771">
            <v>700632</v>
          </cell>
        </row>
        <row r="4772">
          <cell r="A4772">
            <v>700637</v>
          </cell>
        </row>
        <row r="4773">
          <cell r="A4773">
            <v>700640</v>
          </cell>
        </row>
        <row r="4774">
          <cell r="A4774">
            <v>700643</v>
          </cell>
        </row>
        <row r="4775">
          <cell r="A4775">
            <v>700647</v>
          </cell>
        </row>
        <row r="4776">
          <cell r="A4776">
            <v>700650</v>
          </cell>
        </row>
        <row r="4777">
          <cell r="A4777">
            <v>700657</v>
          </cell>
        </row>
        <row r="4778">
          <cell r="A4778">
            <v>700658</v>
          </cell>
        </row>
        <row r="4779">
          <cell r="A4779">
            <v>700662</v>
          </cell>
        </row>
        <row r="4780">
          <cell r="A4780">
            <v>700667</v>
          </cell>
        </row>
        <row r="4781">
          <cell r="A4781">
            <v>700669</v>
          </cell>
        </row>
        <row r="4782">
          <cell r="A4782">
            <v>700670</v>
          </cell>
        </row>
        <row r="4783">
          <cell r="A4783">
            <v>700671</v>
          </cell>
        </row>
        <row r="4784">
          <cell r="A4784">
            <v>700672</v>
          </cell>
        </row>
        <row r="4785">
          <cell r="A4785">
            <v>700674</v>
          </cell>
        </row>
        <row r="4786">
          <cell r="A4786">
            <v>700676</v>
          </cell>
        </row>
        <row r="4787">
          <cell r="A4787">
            <v>700678</v>
          </cell>
        </row>
        <row r="4788">
          <cell r="A4788">
            <v>700679</v>
          </cell>
        </row>
        <row r="4789">
          <cell r="A4789">
            <v>700682</v>
          </cell>
        </row>
        <row r="4790">
          <cell r="A4790">
            <v>700683</v>
          </cell>
        </row>
        <row r="4791">
          <cell r="A4791">
            <v>700689</v>
          </cell>
        </row>
        <row r="4792">
          <cell r="A4792">
            <v>700696</v>
          </cell>
        </row>
        <row r="4793">
          <cell r="A4793">
            <v>700698</v>
          </cell>
        </row>
        <row r="4794">
          <cell r="A4794">
            <v>700699</v>
          </cell>
        </row>
        <row r="4795">
          <cell r="A4795">
            <v>700702</v>
          </cell>
        </row>
        <row r="4796">
          <cell r="A4796">
            <v>700703</v>
          </cell>
        </row>
        <row r="4797">
          <cell r="A4797">
            <v>700708</v>
          </cell>
        </row>
        <row r="4798">
          <cell r="A4798">
            <v>700710</v>
          </cell>
        </row>
        <row r="4799">
          <cell r="A4799">
            <v>700712</v>
          </cell>
        </row>
        <row r="4800">
          <cell r="A4800">
            <v>700717</v>
          </cell>
        </row>
        <row r="4801">
          <cell r="A4801">
            <v>700723</v>
          </cell>
        </row>
        <row r="4802">
          <cell r="A4802">
            <v>700729</v>
          </cell>
        </row>
        <row r="4803">
          <cell r="A4803">
            <v>700730</v>
          </cell>
        </row>
        <row r="4804">
          <cell r="A4804">
            <v>700735</v>
          </cell>
        </row>
        <row r="4805">
          <cell r="A4805">
            <v>700737</v>
          </cell>
        </row>
        <row r="4806">
          <cell r="A4806">
            <v>700740</v>
          </cell>
        </row>
        <row r="4807">
          <cell r="A4807">
            <v>700743</v>
          </cell>
        </row>
        <row r="4808">
          <cell r="A4808">
            <v>700744</v>
          </cell>
        </row>
        <row r="4809">
          <cell r="A4809">
            <v>700748</v>
          </cell>
        </row>
        <row r="4810">
          <cell r="A4810">
            <v>700758</v>
          </cell>
        </row>
        <row r="4811">
          <cell r="A4811">
            <v>700761</v>
          </cell>
        </row>
        <row r="4812">
          <cell r="A4812">
            <v>700762</v>
          </cell>
        </row>
        <row r="4813">
          <cell r="A4813">
            <v>700766</v>
          </cell>
        </row>
        <row r="4814">
          <cell r="A4814">
            <v>700768</v>
          </cell>
        </row>
        <row r="4815">
          <cell r="A4815">
            <v>700769</v>
          </cell>
        </row>
        <row r="4816">
          <cell r="A4816">
            <v>700773</v>
          </cell>
        </row>
        <row r="4817">
          <cell r="A4817">
            <v>700774</v>
          </cell>
        </row>
        <row r="4818">
          <cell r="A4818">
            <v>700775</v>
          </cell>
        </row>
        <row r="4819">
          <cell r="A4819">
            <v>700776</v>
          </cell>
        </row>
        <row r="4820">
          <cell r="A4820">
            <v>700780</v>
          </cell>
        </row>
        <row r="4821">
          <cell r="A4821">
            <v>700781</v>
          </cell>
        </row>
        <row r="4822">
          <cell r="A4822">
            <v>700783</v>
          </cell>
        </row>
        <row r="4823">
          <cell r="A4823">
            <v>700784</v>
          </cell>
        </row>
        <row r="4824">
          <cell r="A4824">
            <v>700791</v>
          </cell>
        </row>
        <row r="4825">
          <cell r="A4825">
            <v>700796</v>
          </cell>
        </row>
        <row r="4826">
          <cell r="A4826">
            <v>700798</v>
          </cell>
        </row>
        <row r="4827">
          <cell r="A4827">
            <v>700803</v>
          </cell>
        </row>
        <row r="4828">
          <cell r="A4828">
            <v>700808</v>
          </cell>
        </row>
        <row r="4829">
          <cell r="A4829">
            <v>700809</v>
          </cell>
        </row>
        <row r="4830">
          <cell r="A4830">
            <v>700812</v>
          </cell>
        </row>
        <row r="4831">
          <cell r="A4831">
            <v>700815</v>
          </cell>
        </row>
        <row r="4832">
          <cell r="A4832">
            <v>700821</v>
          </cell>
        </row>
        <row r="4833">
          <cell r="A4833">
            <v>700828</v>
          </cell>
        </row>
        <row r="4834">
          <cell r="A4834">
            <v>700837</v>
          </cell>
        </row>
        <row r="4835">
          <cell r="A4835">
            <v>700839</v>
          </cell>
        </row>
        <row r="4836">
          <cell r="A4836">
            <v>700851</v>
          </cell>
        </row>
        <row r="4837">
          <cell r="A4837">
            <v>700852</v>
          </cell>
        </row>
        <row r="4838">
          <cell r="A4838">
            <v>700854</v>
          </cell>
        </row>
        <row r="4839">
          <cell r="A4839">
            <v>700857</v>
          </cell>
        </row>
        <row r="4840">
          <cell r="A4840">
            <v>700870</v>
          </cell>
        </row>
        <row r="4841">
          <cell r="A4841">
            <v>700871</v>
          </cell>
        </row>
        <row r="4842">
          <cell r="A4842">
            <v>700875</v>
          </cell>
        </row>
        <row r="4843">
          <cell r="A4843">
            <v>700881</v>
          </cell>
        </row>
        <row r="4844">
          <cell r="A4844">
            <v>700885</v>
          </cell>
        </row>
        <row r="4845">
          <cell r="A4845">
            <v>700888</v>
          </cell>
        </row>
        <row r="4846">
          <cell r="A4846">
            <v>700889</v>
          </cell>
        </row>
        <row r="4847">
          <cell r="A4847">
            <v>700890</v>
          </cell>
        </row>
        <row r="4848">
          <cell r="A4848">
            <v>700891</v>
          </cell>
        </row>
        <row r="4849">
          <cell r="A4849">
            <v>700900</v>
          </cell>
        </row>
        <row r="4850">
          <cell r="A4850">
            <v>700902</v>
          </cell>
        </row>
        <row r="4851">
          <cell r="A4851">
            <v>700916</v>
          </cell>
        </row>
        <row r="4852">
          <cell r="A4852">
            <v>700918</v>
          </cell>
        </row>
        <row r="4853">
          <cell r="A4853">
            <v>700919</v>
          </cell>
        </row>
        <row r="4854">
          <cell r="A4854">
            <v>700927</v>
          </cell>
        </row>
        <row r="4855">
          <cell r="A4855">
            <v>700932</v>
          </cell>
        </row>
        <row r="4856">
          <cell r="A4856">
            <v>700936</v>
          </cell>
        </row>
        <row r="4857">
          <cell r="A4857">
            <v>700941</v>
          </cell>
        </row>
        <row r="4858">
          <cell r="A4858">
            <v>700945</v>
          </cell>
        </row>
        <row r="4859">
          <cell r="A4859">
            <v>700947</v>
          </cell>
        </row>
        <row r="4860">
          <cell r="A4860">
            <v>700950</v>
          </cell>
        </row>
        <row r="4861">
          <cell r="A4861">
            <v>700953</v>
          </cell>
        </row>
        <row r="4862">
          <cell r="A4862">
            <v>700960</v>
          </cell>
        </row>
        <row r="4863">
          <cell r="A4863">
            <v>700965</v>
          </cell>
        </row>
        <row r="4864">
          <cell r="A4864">
            <v>700967</v>
          </cell>
        </row>
        <row r="4865">
          <cell r="A4865">
            <v>700971</v>
          </cell>
        </row>
        <row r="4866">
          <cell r="A4866">
            <v>700980</v>
          </cell>
        </row>
        <row r="4867">
          <cell r="A4867">
            <v>700982</v>
          </cell>
        </row>
        <row r="4868">
          <cell r="A4868">
            <v>700987</v>
          </cell>
        </row>
        <row r="4869">
          <cell r="A4869">
            <v>700988</v>
          </cell>
        </row>
        <row r="4870">
          <cell r="A4870">
            <v>700994</v>
          </cell>
        </row>
        <row r="4871">
          <cell r="A4871">
            <v>700996</v>
          </cell>
        </row>
        <row r="4872">
          <cell r="A4872">
            <v>700998</v>
          </cell>
        </row>
        <row r="4873">
          <cell r="A4873">
            <v>700999</v>
          </cell>
        </row>
        <row r="4874">
          <cell r="A4874">
            <v>701001</v>
          </cell>
        </row>
        <row r="4875">
          <cell r="A4875">
            <v>701007</v>
          </cell>
        </row>
        <row r="4876">
          <cell r="A4876">
            <v>701013</v>
          </cell>
        </row>
        <row r="4877">
          <cell r="A4877">
            <v>701015</v>
          </cell>
        </row>
        <row r="4878">
          <cell r="A4878">
            <v>701021</v>
          </cell>
        </row>
        <row r="4879">
          <cell r="A4879">
            <v>701022</v>
          </cell>
        </row>
        <row r="4880">
          <cell r="A4880">
            <v>701024</v>
          </cell>
        </row>
        <row r="4881">
          <cell r="A4881">
            <v>701029</v>
          </cell>
        </row>
        <row r="4882">
          <cell r="A4882">
            <v>701030</v>
          </cell>
        </row>
        <row r="4883">
          <cell r="A4883">
            <v>701036</v>
          </cell>
        </row>
        <row r="4884">
          <cell r="A4884">
            <v>701047</v>
          </cell>
        </row>
        <row r="4885">
          <cell r="A4885">
            <v>701052</v>
          </cell>
        </row>
        <row r="4886">
          <cell r="A4886">
            <v>701058</v>
          </cell>
        </row>
        <row r="4887">
          <cell r="A4887">
            <v>701061</v>
          </cell>
        </row>
        <row r="4888">
          <cell r="A4888">
            <v>701064</v>
          </cell>
        </row>
        <row r="4889">
          <cell r="A4889">
            <v>701066</v>
          </cell>
        </row>
        <row r="4890">
          <cell r="A4890">
            <v>701079</v>
          </cell>
        </row>
        <row r="4891">
          <cell r="A4891">
            <v>701080</v>
          </cell>
        </row>
        <row r="4892">
          <cell r="A4892">
            <v>701092</v>
          </cell>
        </row>
        <row r="4893">
          <cell r="A4893">
            <v>701096</v>
          </cell>
        </row>
        <row r="4894">
          <cell r="A4894">
            <v>701104</v>
          </cell>
        </row>
        <row r="4895">
          <cell r="A4895">
            <v>701108</v>
          </cell>
        </row>
        <row r="4896">
          <cell r="A4896">
            <v>701110</v>
          </cell>
        </row>
        <row r="4897">
          <cell r="A4897">
            <v>701113</v>
          </cell>
        </row>
        <row r="4898">
          <cell r="A4898">
            <v>701122</v>
          </cell>
        </row>
        <row r="4899">
          <cell r="A4899">
            <v>701127</v>
          </cell>
        </row>
        <row r="4900">
          <cell r="A4900">
            <v>701132</v>
          </cell>
        </row>
        <row r="4901">
          <cell r="A4901">
            <v>701136</v>
          </cell>
        </row>
        <row r="4902">
          <cell r="A4902">
            <v>701140</v>
          </cell>
        </row>
        <row r="4903">
          <cell r="A4903">
            <v>701142</v>
          </cell>
        </row>
        <row r="4904">
          <cell r="A4904">
            <v>701147</v>
          </cell>
        </row>
        <row r="4905">
          <cell r="A4905">
            <v>701152</v>
          </cell>
        </row>
        <row r="4906">
          <cell r="A4906">
            <v>701157</v>
          </cell>
        </row>
        <row r="4907">
          <cell r="A4907">
            <v>701160</v>
          </cell>
        </row>
        <row r="4908">
          <cell r="A4908">
            <v>701163</v>
          </cell>
        </row>
        <row r="4909">
          <cell r="A4909">
            <v>701167</v>
          </cell>
        </row>
        <row r="4910">
          <cell r="A4910">
            <v>701171</v>
          </cell>
        </row>
        <row r="4911">
          <cell r="A4911">
            <v>701173</v>
          </cell>
        </row>
        <row r="4912">
          <cell r="A4912">
            <v>701175</v>
          </cell>
        </row>
        <row r="4913">
          <cell r="A4913">
            <v>701179</v>
          </cell>
        </row>
        <row r="4914">
          <cell r="A4914">
            <v>701180</v>
          </cell>
        </row>
        <row r="4915">
          <cell r="A4915">
            <v>701189</v>
          </cell>
        </row>
        <row r="4916">
          <cell r="A4916">
            <v>701190</v>
          </cell>
        </row>
        <row r="4917">
          <cell r="A4917">
            <v>701192</v>
          </cell>
        </row>
        <row r="4918">
          <cell r="A4918">
            <v>701195</v>
          </cell>
        </row>
        <row r="4919">
          <cell r="A4919">
            <v>701196</v>
          </cell>
        </row>
        <row r="4920">
          <cell r="A4920">
            <v>701199</v>
          </cell>
        </row>
        <row r="4921">
          <cell r="A4921">
            <v>701208</v>
          </cell>
        </row>
        <row r="4922">
          <cell r="A4922">
            <v>701211</v>
          </cell>
        </row>
        <row r="4923">
          <cell r="A4923">
            <v>701216</v>
          </cell>
        </row>
        <row r="4924">
          <cell r="A4924">
            <v>701221</v>
          </cell>
        </row>
        <row r="4925">
          <cell r="A4925">
            <v>701230</v>
          </cell>
        </row>
        <row r="4926">
          <cell r="A4926">
            <v>701252</v>
          </cell>
        </row>
        <row r="4927">
          <cell r="A4927">
            <v>701256</v>
          </cell>
        </row>
        <row r="4928">
          <cell r="A4928">
            <v>701258</v>
          </cell>
        </row>
        <row r="4929">
          <cell r="A4929">
            <v>701261</v>
          </cell>
        </row>
        <row r="4930">
          <cell r="A4930">
            <v>701264</v>
          </cell>
        </row>
        <row r="4931">
          <cell r="A4931">
            <v>701265</v>
          </cell>
        </row>
        <row r="4932">
          <cell r="A4932">
            <v>701267</v>
          </cell>
        </row>
        <row r="4933">
          <cell r="A4933">
            <v>701268</v>
          </cell>
        </row>
        <row r="4934">
          <cell r="A4934">
            <v>701274</v>
          </cell>
        </row>
        <row r="4935">
          <cell r="A4935">
            <v>701281</v>
          </cell>
        </row>
        <row r="4936">
          <cell r="A4936">
            <v>701283</v>
          </cell>
        </row>
        <row r="4937">
          <cell r="A4937">
            <v>701286</v>
          </cell>
        </row>
        <row r="4938">
          <cell r="A4938">
            <v>701287</v>
          </cell>
        </row>
        <row r="4939">
          <cell r="A4939">
            <v>701291</v>
          </cell>
        </row>
        <row r="4940">
          <cell r="A4940">
            <v>701294</v>
          </cell>
        </row>
        <row r="4941">
          <cell r="A4941">
            <v>701296</v>
          </cell>
        </row>
        <row r="4942">
          <cell r="A4942">
            <v>701299</v>
          </cell>
        </row>
        <row r="4943">
          <cell r="A4943">
            <v>701305</v>
          </cell>
        </row>
        <row r="4944">
          <cell r="A4944">
            <v>701310</v>
          </cell>
        </row>
        <row r="4945">
          <cell r="A4945">
            <v>701325</v>
          </cell>
        </row>
        <row r="4946">
          <cell r="A4946">
            <v>701330</v>
          </cell>
        </row>
        <row r="4947">
          <cell r="A4947">
            <v>701333</v>
          </cell>
        </row>
        <row r="4948">
          <cell r="A4948">
            <v>701337</v>
          </cell>
        </row>
        <row r="4949">
          <cell r="A4949">
            <v>701338</v>
          </cell>
        </row>
        <row r="4950">
          <cell r="A4950">
            <v>701339</v>
          </cell>
        </row>
        <row r="4951">
          <cell r="A4951">
            <v>701340</v>
          </cell>
        </row>
        <row r="4952">
          <cell r="A4952">
            <v>701348</v>
          </cell>
        </row>
        <row r="4953">
          <cell r="A4953">
            <v>701352</v>
          </cell>
        </row>
        <row r="4954">
          <cell r="A4954">
            <v>701365</v>
          </cell>
        </row>
        <row r="4955">
          <cell r="A4955">
            <v>701374</v>
          </cell>
        </row>
        <row r="4956">
          <cell r="A4956">
            <v>701379</v>
          </cell>
        </row>
        <row r="4957">
          <cell r="A4957">
            <v>701381</v>
          </cell>
        </row>
        <row r="4958">
          <cell r="A4958">
            <v>701382</v>
          </cell>
        </row>
        <row r="4959">
          <cell r="A4959">
            <v>701396</v>
          </cell>
        </row>
        <row r="4960">
          <cell r="A4960">
            <v>701406</v>
          </cell>
        </row>
        <row r="4961">
          <cell r="A4961">
            <v>701422</v>
          </cell>
        </row>
        <row r="4962">
          <cell r="A4962">
            <v>701425</v>
          </cell>
        </row>
        <row r="4963">
          <cell r="A4963">
            <v>701435</v>
          </cell>
        </row>
        <row r="4964">
          <cell r="A4964">
            <v>701438</v>
          </cell>
        </row>
        <row r="4965">
          <cell r="A4965">
            <v>701446</v>
          </cell>
        </row>
        <row r="4966">
          <cell r="A4966">
            <v>701463</v>
          </cell>
        </row>
        <row r="4967">
          <cell r="A4967">
            <v>701467</v>
          </cell>
        </row>
        <row r="4968">
          <cell r="A4968">
            <v>701470</v>
          </cell>
        </row>
        <row r="4969">
          <cell r="A4969">
            <v>701477</v>
          </cell>
        </row>
        <row r="4970">
          <cell r="A4970">
            <v>701482</v>
          </cell>
        </row>
        <row r="4971">
          <cell r="A4971">
            <v>701487</v>
          </cell>
        </row>
        <row r="4972">
          <cell r="A4972">
            <v>701513</v>
          </cell>
        </row>
        <row r="4973">
          <cell r="A4973">
            <v>701528</v>
          </cell>
        </row>
        <row r="4974">
          <cell r="A4974">
            <v>701529</v>
          </cell>
        </row>
        <row r="4975">
          <cell r="A4975">
            <v>701535</v>
          </cell>
        </row>
        <row r="4976">
          <cell r="A4976">
            <v>701630</v>
          </cell>
        </row>
        <row r="4977">
          <cell r="A4977">
            <v>701632</v>
          </cell>
        </row>
        <row r="4978">
          <cell r="A4978">
            <v>701711</v>
          </cell>
        </row>
        <row r="4979">
          <cell r="A4979">
            <v>701726</v>
          </cell>
        </row>
        <row r="4980">
          <cell r="A4980">
            <v>701731</v>
          </cell>
        </row>
        <row r="4981">
          <cell r="A4981">
            <v>701967</v>
          </cell>
        </row>
        <row r="4982">
          <cell r="A4982">
            <v>701968</v>
          </cell>
        </row>
        <row r="4983">
          <cell r="A4983">
            <v>701977</v>
          </cell>
        </row>
        <row r="4984">
          <cell r="A4984">
            <v>701980</v>
          </cell>
        </row>
        <row r="4985">
          <cell r="A4985">
            <v>701983</v>
          </cell>
        </row>
        <row r="4986">
          <cell r="A4986">
            <v>701987</v>
          </cell>
        </row>
        <row r="4987">
          <cell r="A4987">
            <v>702001</v>
          </cell>
        </row>
        <row r="4988">
          <cell r="A4988">
            <v>702009</v>
          </cell>
        </row>
        <row r="4989">
          <cell r="A4989">
            <v>702011</v>
          </cell>
        </row>
        <row r="4990">
          <cell r="A4990">
            <v>702012</v>
          </cell>
        </row>
        <row r="4991">
          <cell r="A4991">
            <v>702014</v>
          </cell>
        </row>
        <row r="4992">
          <cell r="A4992">
            <v>702017</v>
          </cell>
        </row>
        <row r="4993">
          <cell r="A4993">
            <v>702020</v>
          </cell>
        </row>
        <row r="4994">
          <cell r="A4994">
            <v>702023</v>
          </cell>
        </row>
        <row r="4995">
          <cell r="A4995">
            <v>702024</v>
          </cell>
        </row>
        <row r="4996">
          <cell r="A4996">
            <v>702026</v>
          </cell>
        </row>
        <row r="4997">
          <cell r="A4997">
            <v>702040</v>
          </cell>
        </row>
        <row r="4998">
          <cell r="A4998">
            <v>702045</v>
          </cell>
        </row>
        <row r="4999">
          <cell r="A4999">
            <v>702053</v>
          </cell>
        </row>
        <row r="5000">
          <cell r="A5000">
            <v>702054</v>
          </cell>
        </row>
        <row r="5001">
          <cell r="A5001">
            <v>702067</v>
          </cell>
        </row>
        <row r="5002">
          <cell r="A5002">
            <v>702071</v>
          </cell>
        </row>
        <row r="5003">
          <cell r="A5003">
            <v>702082</v>
          </cell>
        </row>
        <row r="5004">
          <cell r="A5004">
            <v>702083</v>
          </cell>
        </row>
        <row r="5005">
          <cell r="A5005">
            <v>702088</v>
          </cell>
        </row>
        <row r="5006">
          <cell r="A5006">
            <v>702098</v>
          </cell>
        </row>
        <row r="5007">
          <cell r="A5007">
            <v>702100</v>
          </cell>
        </row>
        <row r="5008">
          <cell r="A5008">
            <v>702137</v>
          </cell>
        </row>
        <row r="5009">
          <cell r="A5009">
            <v>702147</v>
          </cell>
        </row>
        <row r="5010">
          <cell r="A5010">
            <v>702148</v>
          </cell>
        </row>
        <row r="5011">
          <cell r="A5011">
            <v>702153</v>
          </cell>
        </row>
        <row r="5012">
          <cell r="A5012">
            <v>702154</v>
          </cell>
        </row>
        <row r="5013">
          <cell r="A5013">
            <v>702156</v>
          </cell>
        </row>
        <row r="5014">
          <cell r="A5014">
            <v>702160</v>
          </cell>
        </row>
        <row r="5015">
          <cell r="A5015">
            <v>702163</v>
          </cell>
        </row>
        <row r="5016">
          <cell r="A5016">
            <v>702170</v>
          </cell>
        </row>
        <row r="5017">
          <cell r="A5017">
            <v>702172</v>
          </cell>
        </row>
        <row r="5018">
          <cell r="A5018">
            <v>702175</v>
          </cell>
        </row>
        <row r="5019">
          <cell r="A5019">
            <v>702180</v>
          </cell>
        </row>
        <row r="5020">
          <cell r="A5020">
            <v>702201</v>
          </cell>
        </row>
        <row r="5021">
          <cell r="A5021">
            <v>702207</v>
          </cell>
        </row>
        <row r="5022">
          <cell r="A5022">
            <v>702216</v>
          </cell>
        </row>
        <row r="5023">
          <cell r="A5023">
            <v>702224</v>
          </cell>
        </row>
        <row r="5024">
          <cell r="A5024">
            <v>702226</v>
          </cell>
        </row>
        <row r="5025">
          <cell r="A5025">
            <v>702227</v>
          </cell>
        </row>
        <row r="5026">
          <cell r="A5026">
            <v>702228</v>
          </cell>
        </row>
        <row r="5027">
          <cell r="A5027">
            <v>702230</v>
          </cell>
        </row>
        <row r="5028">
          <cell r="A5028">
            <v>702231</v>
          </cell>
        </row>
        <row r="5029">
          <cell r="A5029">
            <v>702232</v>
          </cell>
        </row>
        <row r="5030">
          <cell r="A5030">
            <v>702239</v>
          </cell>
        </row>
        <row r="5031">
          <cell r="A5031">
            <v>702246</v>
          </cell>
        </row>
        <row r="5032">
          <cell r="A5032">
            <v>702249</v>
          </cell>
        </row>
        <row r="5033">
          <cell r="A5033">
            <v>702255</v>
          </cell>
        </row>
        <row r="5034">
          <cell r="A5034">
            <v>702267</v>
          </cell>
        </row>
        <row r="5035">
          <cell r="A5035">
            <v>702268</v>
          </cell>
        </row>
        <row r="5036">
          <cell r="A5036">
            <v>702270</v>
          </cell>
        </row>
        <row r="5037">
          <cell r="A5037">
            <v>702277</v>
          </cell>
        </row>
        <row r="5038">
          <cell r="A5038">
            <v>702474</v>
          </cell>
        </row>
        <row r="5039">
          <cell r="A5039">
            <v>702477</v>
          </cell>
        </row>
        <row r="5040">
          <cell r="A5040">
            <v>702479</v>
          </cell>
        </row>
        <row r="5041">
          <cell r="A5041">
            <v>702493</v>
          </cell>
        </row>
        <row r="5042">
          <cell r="A5042">
            <v>702494</v>
          </cell>
        </row>
        <row r="5043">
          <cell r="A5043">
            <v>702495</v>
          </cell>
        </row>
        <row r="5044">
          <cell r="A5044">
            <v>702503</v>
          </cell>
        </row>
        <row r="5045">
          <cell r="A5045">
            <v>702504</v>
          </cell>
        </row>
        <row r="5046">
          <cell r="A5046">
            <v>702523</v>
          </cell>
        </row>
        <row r="5047">
          <cell r="A5047">
            <v>702531</v>
          </cell>
        </row>
        <row r="5048">
          <cell r="A5048">
            <v>702536</v>
          </cell>
        </row>
        <row r="5049">
          <cell r="A5049">
            <v>702542</v>
          </cell>
        </row>
        <row r="5050">
          <cell r="A5050">
            <v>702543</v>
          </cell>
        </row>
        <row r="5051">
          <cell r="A5051">
            <v>702551</v>
          </cell>
        </row>
        <row r="5052">
          <cell r="A5052">
            <v>702554</v>
          </cell>
        </row>
        <row r="5053">
          <cell r="A5053">
            <v>702555</v>
          </cell>
        </row>
        <row r="5054">
          <cell r="A5054">
            <v>702559</v>
          </cell>
        </row>
        <row r="5055">
          <cell r="A5055">
            <v>702578</v>
          </cell>
        </row>
        <row r="5056">
          <cell r="A5056">
            <v>702586</v>
          </cell>
        </row>
        <row r="5057">
          <cell r="A5057">
            <v>702599</v>
          </cell>
        </row>
        <row r="5058">
          <cell r="A5058">
            <v>702601</v>
          </cell>
        </row>
        <row r="5059">
          <cell r="A5059">
            <v>702609</v>
          </cell>
        </row>
        <row r="5060">
          <cell r="A5060">
            <v>702611</v>
          </cell>
        </row>
        <row r="5061">
          <cell r="A5061">
            <v>702616</v>
          </cell>
        </row>
        <row r="5062">
          <cell r="A5062">
            <v>702627</v>
          </cell>
        </row>
        <row r="5063">
          <cell r="A5063">
            <v>702635</v>
          </cell>
        </row>
        <row r="5064">
          <cell r="A5064">
            <v>702637</v>
          </cell>
        </row>
        <row r="5065">
          <cell r="A5065">
            <v>702639</v>
          </cell>
        </row>
        <row r="5066">
          <cell r="A5066">
            <v>702642</v>
          </cell>
        </row>
        <row r="5067">
          <cell r="A5067">
            <v>702643</v>
          </cell>
        </row>
        <row r="5068">
          <cell r="A5068">
            <v>702652</v>
          </cell>
        </row>
        <row r="5069">
          <cell r="A5069">
            <v>702662</v>
          </cell>
        </row>
        <row r="5070">
          <cell r="A5070">
            <v>702669</v>
          </cell>
        </row>
        <row r="5071">
          <cell r="A5071">
            <v>702684</v>
          </cell>
        </row>
        <row r="5072">
          <cell r="A5072">
            <v>702687</v>
          </cell>
        </row>
        <row r="5073">
          <cell r="A5073">
            <v>702719</v>
          </cell>
        </row>
        <row r="5074">
          <cell r="A5074">
            <v>702754</v>
          </cell>
        </row>
        <row r="5075">
          <cell r="A5075">
            <v>702761</v>
          </cell>
        </row>
        <row r="5076">
          <cell r="A5076">
            <v>702767</v>
          </cell>
        </row>
        <row r="5077">
          <cell r="A5077">
            <v>702768</v>
          </cell>
        </row>
        <row r="5078">
          <cell r="A5078">
            <v>702772</v>
          </cell>
        </row>
        <row r="5079">
          <cell r="A5079">
            <v>702797</v>
          </cell>
        </row>
        <row r="5080">
          <cell r="A5080">
            <v>702843</v>
          </cell>
        </row>
        <row r="5081">
          <cell r="A5081">
            <v>702851</v>
          </cell>
        </row>
        <row r="5082">
          <cell r="A5082">
            <v>702863</v>
          </cell>
        </row>
        <row r="5083">
          <cell r="A5083">
            <v>703767</v>
          </cell>
        </row>
        <row r="5084">
          <cell r="A5084">
            <v>703773</v>
          </cell>
        </row>
        <row r="5085">
          <cell r="A5085">
            <v>704532</v>
          </cell>
        </row>
        <row r="5086">
          <cell r="A5086">
            <v>705695</v>
          </cell>
        </row>
        <row r="5087">
          <cell r="A5087">
            <v>708661</v>
          </cell>
        </row>
        <row r="5088">
          <cell r="A5088">
            <v>709705</v>
          </cell>
        </row>
        <row r="5089">
          <cell r="A5089">
            <v>710048</v>
          </cell>
        </row>
        <row r="5090">
          <cell r="A5090">
            <v>710053</v>
          </cell>
        </row>
        <row r="5091">
          <cell r="A5091">
            <v>710059</v>
          </cell>
        </row>
        <row r="5092">
          <cell r="A5092">
            <v>710063</v>
          </cell>
        </row>
        <row r="5093">
          <cell r="A5093">
            <v>710074</v>
          </cell>
        </row>
        <row r="5094">
          <cell r="A5094">
            <v>710077</v>
          </cell>
        </row>
        <row r="5095">
          <cell r="A5095">
            <v>710081</v>
          </cell>
        </row>
        <row r="5096">
          <cell r="A5096">
            <v>710087</v>
          </cell>
        </row>
        <row r="5097">
          <cell r="A5097">
            <v>710090</v>
          </cell>
        </row>
        <row r="5098">
          <cell r="A5098">
            <v>710093</v>
          </cell>
        </row>
        <row r="5099">
          <cell r="A5099">
            <v>710094</v>
          </cell>
        </row>
        <row r="5100">
          <cell r="A5100">
            <v>710099</v>
          </cell>
        </row>
        <row r="5101">
          <cell r="A5101">
            <v>710304</v>
          </cell>
        </row>
        <row r="5102">
          <cell r="A5102">
            <v>710309</v>
          </cell>
        </row>
        <row r="5103">
          <cell r="A5103">
            <v>710640</v>
          </cell>
        </row>
        <row r="5104">
          <cell r="A5104">
            <v>710642</v>
          </cell>
        </row>
        <row r="5105">
          <cell r="A5105">
            <v>710650</v>
          </cell>
        </row>
        <row r="5106">
          <cell r="A5106">
            <v>710670</v>
          </cell>
        </row>
        <row r="5107">
          <cell r="A5107">
            <v>710673</v>
          </cell>
        </row>
        <row r="5108">
          <cell r="A5108">
            <v>710675</v>
          </cell>
        </row>
        <row r="5109">
          <cell r="A5109">
            <v>712013</v>
          </cell>
        </row>
        <row r="5110">
          <cell r="A5110">
            <v>712014</v>
          </cell>
        </row>
        <row r="5111">
          <cell r="A5111">
            <v>712015</v>
          </cell>
        </row>
        <row r="5112">
          <cell r="A5112">
            <v>712016</v>
          </cell>
        </row>
        <row r="5113">
          <cell r="A5113">
            <v>712017</v>
          </cell>
        </row>
        <row r="5114">
          <cell r="A5114">
            <v>712020</v>
          </cell>
        </row>
        <row r="5115">
          <cell r="A5115">
            <v>712021</v>
          </cell>
        </row>
        <row r="5116">
          <cell r="A5116">
            <v>713889</v>
          </cell>
        </row>
        <row r="5117">
          <cell r="A5117">
            <v>716480</v>
          </cell>
        </row>
        <row r="5118">
          <cell r="A5118">
            <v>716620</v>
          </cell>
        </row>
        <row r="5119">
          <cell r="A5119">
            <v>716621</v>
          </cell>
        </row>
        <row r="5120">
          <cell r="A5120">
            <v>716623</v>
          </cell>
        </row>
        <row r="5121">
          <cell r="A5121">
            <v>716636</v>
          </cell>
        </row>
        <row r="5122">
          <cell r="A5122">
            <v>720011</v>
          </cell>
        </row>
        <row r="5123">
          <cell r="A5123">
            <v>720012</v>
          </cell>
        </row>
        <row r="5124">
          <cell r="A5124">
            <v>720024</v>
          </cell>
        </row>
        <row r="5125">
          <cell r="A5125">
            <v>725424</v>
          </cell>
        </row>
        <row r="5126">
          <cell r="A5126">
            <v>726339</v>
          </cell>
        </row>
        <row r="5127">
          <cell r="A5127">
            <v>727276</v>
          </cell>
        </row>
        <row r="5128">
          <cell r="A5128">
            <v>727281</v>
          </cell>
        </row>
        <row r="5129">
          <cell r="A5129">
            <v>727290</v>
          </cell>
        </row>
        <row r="5130">
          <cell r="A5130">
            <v>727301</v>
          </cell>
        </row>
        <row r="5131">
          <cell r="A5131">
            <v>727307</v>
          </cell>
        </row>
        <row r="5132">
          <cell r="A5132">
            <v>727313</v>
          </cell>
        </row>
        <row r="5133">
          <cell r="A5133">
            <v>727315</v>
          </cell>
        </row>
        <row r="5134">
          <cell r="A5134">
            <v>727399</v>
          </cell>
        </row>
        <row r="5135">
          <cell r="A5135">
            <v>727400</v>
          </cell>
        </row>
        <row r="5136">
          <cell r="A5136">
            <v>727403</v>
          </cell>
        </row>
        <row r="5137">
          <cell r="A5137">
            <v>727409</v>
          </cell>
        </row>
        <row r="5138">
          <cell r="A5138">
            <v>727413</v>
          </cell>
        </row>
        <row r="5139">
          <cell r="A5139">
            <v>727427</v>
          </cell>
        </row>
        <row r="5140">
          <cell r="A5140">
            <v>727428</v>
          </cell>
        </row>
        <row r="5141">
          <cell r="A5141">
            <v>727519</v>
          </cell>
        </row>
        <row r="5142">
          <cell r="A5142">
            <v>727590</v>
          </cell>
        </row>
        <row r="5143">
          <cell r="A5143">
            <v>727592</v>
          </cell>
        </row>
        <row r="5144">
          <cell r="A5144">
            <v>727647</v>
          </cell>
        </row>
        <row r="5145">
          <cell r="A5145">
            <v>727696</v>
          </cell>
        </row>
        <row r="5146">
          <cell r="A5146">
            <v>727699</v>
          </cell>
        </row>
        <row r="5147">
          <cell r="A5147">
            <v>727701</v>
          </cell>
        </row>
        <row r="5148">
          <cell r="A5148">
            <v>727702</v>
          </cell>
        </row>
        <row r="5149">
          <cell r="A5149">
            <v>727703</v>
          </cell>
        </row>
        <row r="5150">
          <cell r="A5150">
            <v>727704</v>
          </cell>
        </row>
        <row r="5151">
          <cell r="A5151">
            <v>727712</v>
          </cell>
        </row>
        <row r="5152">
          <cell r="A5152">
            <v>727718</v>
          </cell>
        </row>
        <row r="5153">
          <cell r="A5153">
            <v>727720</v>
          </cell>
        </row>
        <row r="5154">
          <cell r="A5154">
            <v>727721</v>
          </cell>
        </row>
        <row r="5155">
          <cell r="A5155">
            <v>727730</v>
          </cell>
        </row>
        <row r="5156">
          <cell r="A5156">
            <v>727755</v>
          </cell>
        </row>
        <row r="5157">
          <cell r="A5157">
            <v>727759</v>
          </cell>
        </row>
        <row r="5158">
          <cell r="A5158">
            <v>727769</v>
          </cell>
        </row>
        <row r="5159">
          <cell r="A5159">
            <v>727786</v>
          </cell>
        </row>
        <row r="5160">
          <cell r="A5160">
            <v>727797</v>
          </cell>
        </row>
        <row r="5161">
          <cell r="A5161">
            <v>727833</v>
          </cell>
        </row>
        <row r="5162">
          <cell r="A5162">
            <v>727858</v>
          </cell>
        </row>
        <row r="5163">
          <cell r="A5163">
            <v>727866</v>
          </cell>
        </row>
        <row r="5164">
          <cell r="A5164">
            <v>727869</v>
          </cell>
        </row>
        <row r="5165">
          <cell r="A5165">
            <v>727912</v>
          </cell>
        </row>
        <row r="5166">
          <cell r="A5166">
            <v>727926</v>
          </cell>
        </row>
        <row r="5167">
          <cell r="A5167">
            <v>728406</v>
          </cell>
        </row>
        <row r="5168">
          <cell r="A5168">
            <v>728481</v>
          </cell>
        </row>
        <row r="5169">
          <cell r="A5169">
            <v>729329</v>
          </cell>
        </row>
        <row r="5170">
          <cell r="A5170">
            <v>729332</v>
          </cell>
        </row>
        <row r="5171">
          <cell r="A5171">
            <v>729427</v>
          </cell>
        </row>
        <row r="5172">
          <cell r="A5172">
            <v>729457</v>
          </cell>
        </row>
        <row r="5173">
          <cell r="A5173">
            <v>729521</v>
          </cell>
        </row>
        <row r="5174">
          <cell r="A5174">
            <v>729907</v>
          </cell>
        </row>
        <row r="5175">
          <cell r="A5175">
            <v>730734</v>
          </cell>
        </row>
        <row r="5176">
          <cell r="A5176">
            <v>731075</v>
          </cell>
        </row>
        <row r="5177">
          <cell r="A5177">
            <v>731087</v>
          </cell>
        </row>
        <row r="5178">
          <cell r="A5178">
            <v>731470</v>
          </cell>
        </row>
        <row r="5179">
          <cell r="A5179">
            <v>731611</v>
          </cell>
        </row>
        <row r="5180">
          <cell r="A5180">
            <v>731617</v>
          </cell>
        </row>
        <row r="5181">
          <cell r="A5181">
            <v>731720</v>
          </cell>
        </row>
        <row r="5182">
          <cell r="A5182">
            <v>731794</v>
          </cell>
        </row>
        <row r="5183">
          <cell r="A5183">
            <v>740001</v>
          </cell>
        </row>
        <row r="5184">
          <cell r="A5184">
            <v>740002</v>
          </cell>
        </row>
        <row r="5185">
          <cell r="A5185">
            <v>740006</v>
          </cell>
        </row>
        <row r="5186">
          <cell r="A5186">
            <v>740009</v>
          </cell>
        </row>
        <row r="5187">
          <cell r="A5187">
            <v>740010</v>
          </cell>
        </row>
        <row r="5188">
          <cell r="A5188">
            <v>740017</v>
          </cell>
        </row>
        <row r="5189">
          <cell r="A5189">
            <v>740022</v>
          </cell>
        </row>
        <row r="5190">
          <cell r="A5190">
            <v>740025</v>
          </cell>
        </row>
        <row r="5191">
          <cell r="A5191">
            <v>740030</v>
          </cell>
        </row>
        <row r="5192">
          <cell r="A5192">
            <v>740032</v>
          </cell>
        </row>
        <row r="5193">
          <cell r="A5193">
            <v>740033</v>
          </cell>
        </row>
        <row r="5194">
          <cell r="A5194">
            <v>740039</v>
          </cell>
        </row>
        <row r="5195">
          <cell r="A5195">
            <v>740041</v>
          </cell>
        </row>
        <row r="5196">
          <cell r="A5196">
            <v>740048</v>
          </cell>
        </row>
        <row r="5197">
          <cell r="A5197">
            <v>740050</v>
          </cell>
        </row>
        <row r="5198">
          <cell r="A5198">
            <v>740051</v>
          </cell>
        </row>
        <row r="5199">
          <cell r="A5199">
            <v>740062</v>
          </cell>
        </row>
        <row r="5200">
          <cell r="A5200">
            <v>740064</v>
          </cell>
        </row>
        <row r="5201">
          <cell r="A5201">
            <v>740067</v>
          </cell>
        </row>
        <row r="5202">
          <cell r="A5202">
            <v>740072</v>
          </cell>
        </row>
        <row r="5203">
          <cell r="A5203">
            <v>740082</v>
          </cell>
        </row>
        <row r="5204">
          <cell r="A5204">
            <v>740092</v>
          </cell>
        </row>
        <row r="5205">
          <cell r="A5205">
            <v>740094</v>
          </cell>
        </row>
        <row r="5206">
          <cell r="A5206">
            <v>740096</v>
          </cell>
        </row>
        <row r="5207">
          <cell r="A5207">
            <v>740101</v>
          </cell>
        </row>
        <row r="5208">
          <cell r="A5208">
            <v>740111</v>
          </cell>
        </row>
        <row r="5209">
          <cell r="A5209">
            <v>740112</v>
          </cell>
        </row>
        <row r="5210">
          <cell r="A5210">
            <v>740113</v>
          </cell>
        </row>
        <row r="5211">
          <cell r="A5211">
            <v>740117</v>
          </cell>
        </row>
        <row r="5212">
          <cell r="A5212">
            <v>770139</v>
          </cell>
        </row>
        <row r="5213">
          <cell r="A5213">
            <v>770142</v>
          </cell>
        </row>
        <row r="5214">
          <cell r="A5214">
            <v>770144</v>
          </cell>
        </row>
        <row r="5215">
          <cell r="A5215">
            <v>770254</v>
          </cell>
        </row>
        <row r="5216">
          <cell r="A5216">
            <v>771319</v>
          </cell>
        </row>
        <row r="5217">
          <cell r="A5217">
            <v>771545</v>
          </cell>
        </row>
        <row r="5218">
          <cell r="A5218">
            <v>771565</v>
          </cell>
        </row>
        <row r="5219">
          <cell r="A5219">
            <v>771566</v>
          </cell>
        </row>
        <row r="5220">
          <cell r="A5220">
            <v>771576</v>
          </cell>
        </row>
        <row r="5221">
          <cell r="A5221">
            <v>771592</v>
          </cell>
        </row>
        <row r="5222">
          <cell r="A5222">
            <v>771744</v>
          </cell>
        </row>
        <row r="5223">
          <cell r="A5223">
            <v>772305</v>
          </cell>
        </row>
        <row r="5224">
          <cell r="A5224">
            <v>772456</v>
          </cell>
        </row>
        <row r="5225">
          <cell r="A5225">
            <v>772846</v>
          </cell>
        </row>
        <row r="5226">
          <cell r="A5226">
            <v>773534</v>
          </cell>
        </row>
        <row r="5227">
          <cell r="A5227">
            <v>773913</v>
          </cell>
        </row>
        <row r="5228">
          <cell r="A5228">
            <v>773994</v>
          </cell>
        </row>
        <row r="5229">
          <cell r="A5229">
            <v>774828</v>
          </cell>
        </row>
        <row r="5230">
          <cell r="A5230">
            <v>775077</v>
          </cell>
        </row>
        <row r="5231">
          <cell r="A5231">
            <v>775289</v>
          </cell>
        </row>
        <row r="5232">
          <cell r="A5232">
            <v>775312</v>
          </cell>
        </row>
        <row r="5233">
          <cell r="A5233">
            <v>775319</v>
          </cell>
        </row>
        <row r="5234">
          <cell r="A5234">
            <v>777763</v>
          </cell>
        </row>
        <row r="5235">
          <cell r="A5235">
            <v>780278</v>
          </cell>
        </row>
        <row r="5236">
          <cell r="A5236">
            <v>781052</v>
          </cell>
        </row>
        <row r="5237">
          <cell r="A5237">
            <v>802537</v>
          </cell>
        </row>
        <row r="5238">
          <cell r="A5238">
            <v>802930</v>
          </cell>
        </row>
        <row r="5239">
          <cell r="A5239">
            <v>802985</v>
          </cell>
        </row>
        <row r="5240">
          <cell r="A5240">
            <v>803000</v>
          </cell>
        </row>
        <row r="5241">
          <cell r="A5241">
            <v>810098</v>
          </cell>
        </row>
        <row r="5242">
          <cell r="A5242">
            <v>810149</v>
          </cell>
        </row>
        <row r="5243">
          <cell r="A5243">
            <v>810159</v>
          </cell>
        </row>
        <row r="5244">
          <cell r="A5244">
            <v>812727</v>
          </cell>
        </row>
        <row r="5245">
          <cell r="A5245">
            <v>813010</v>
          </cell>
        </row>
        <row r="5246">
          <cell r="A5246">
            <v>813986</v>
          </cell>
        </row>
        <row r="5247">
          <cell r="A5247">
            <v>814099</v>
          </cell>
        </row>
        <row r="5248">
          <cell r="A5248">
            <v>815106</v>
          </cell>
        </row>
        <row r="5249">
          <cell r="A5249">
            <v>815107</v>
          </cell>
        </row>
        <row r="5250">
          <cell r="A5250">
            <v>815113</v>
          </cell>
        </row>
        <row r="5251">
          <cell r="A5251">
            <v>815138</v>
          </cell>
        </row>
        <row r="5252">
          <cell r="A5252">
            <v>815139</v>
          </cell>
        </row>
        <row r="5253">
          <cell r="A5253">
            <v>815141</v>
          </cell>
        </row>
        <row r="5254">
          <cell r="A5254">
            <v>815143</v>
          </cell>
        </row>
        <row r="5255">
          <cell r="A5255">
            <v>815145</v>
          </cell>
        </row>
        <row r="5256">
          <cell r="A5256">
            <v>815146</v>
          </cell>
        </row>
        <row r="5257">
          <cell r="A5257">
            <v>815183</v>
          </cell>
        </row>
        <row r="5258">
          <cell r="A5258">
            <v>820081</v>
          </cell>
        </row>
        <row r="5259">
          <cell r="A5259">
            <v>820148</v>
          </cell>
        </row>
        <row r="5260">
          <cell r="A5260">
            <v>820984</v>
          </cell>
        </row>
        <row r="5261">
          <cell r="A5261">
            <v>820985</v>
          </cell>
        </row>
        <row r="5262">
          <cell r="A5262">
            <v>822372</v>
          </cell>
        </row>
        <row r="5263">
          <cell r="A5263">
            <v>830782</v>
          </cell>
        </row>
        <row r="5264">
          <cell r="A5264">
            <v>839590</v>
          </cell>
        </row>
        <row r="5265">
          <cell r="A5265">
            <v>840552</v>
          </cell>
        </row>
        <row r="5266">
          <cell r="A5266">
            <v>843633</v>
          </cell>
        </row>
        <row r="5267">
          <cell r="A5267">
            <v>847238</v>
          </cell>
        </row>
        <row r="5268">
          <cell r="A5268">
            <v>850047</v>
          </cell>
        </row>
        <row r="5269">
          <cell r="A5269">
            <v>850049</v>
          </cell>
        </row>
        <row r="5270">
          <cell r="A5270">
            <v>850052</v>
          </cell>
        </row>
        <row r="5271">
          <cell r="A5271">
            <v>850057</v>
          </cell>
        </row>
        <row r="5272">
          <cell r="A5272">
            <v>850061</v>
          </cell>
        </row>
        <row r="5273">
          <cell r="A5273">
            <v>850062</v>
          </cell>
        </row>
        <row r="5274">
          <cell r="A5274">
            <v>850065</v>
          </cell>
        </row>
        <row r="5275">
          <cell r="A5275">
            <v>850066</v>
          </cell>
        </row>
        <row r="5276">
          <cell r="A5276">
            <v>850069</v>
          </cell>
        </row>
        <row r="5277">
          <cell r="A5277">
            <v>850090</v>
          </cell>
        </row>
        <row r="5278">
          <cell r="A5278">
            <v>850103</v>
          </cell>
        </row>
        <row r="5279">
          <cell r="A5279">
            <v>850114</v>
          </cell>
        </row>
        <row r="5280">
          <cell r="A5280">
            <v>851445</v>
          </cell>
        </row>
        <row r="5281">
          <cell r="A5281">
            <v>856894</v>
          </cell>
        </row>
        <row r="5282">
          <cell r="A5282">
            <v>857404</v>
          </cell>
        </row>
        <row r="5283">
          <cell r="A5283">
            <v>857406</v>
          </cell>
        </row>
        <row r="5284">
          <cell r="A5284">
            <v>857407</v>
          </cell>
        </row>
        <row r="5285">
          <cell r="A5285">
            <v>857411</v>
          </cell>
        </row>
        <row r="5286">
          <cell r="A5286">
            <v>857413</v>
          </cell>
        </row>
        <row r="5287">
          <cell r="A5287">
            <v>857415</v>
          </cell>
        </row>
        <row r="5288">
          <cell r="A5288">
            <v>857422</v>
          </cell>
        </row>
        <row r="5289">
          <cell r="A5289">
            <v>861774</v>
          </cell>
        </row>
        <row r="5290">
          <cell r="A5290">
            <v>862994</v>
          </cell>
        </row>
        <row r="5291">
          <cell r="A5291">
            <v>863142</v>
          </cell>
        </row>
        <row r="5292">
          <cell r="A5292">
            <v>863462</v>
          </cell>
        </row>
        <row r="5293">
          <cell r="A5293">
            <v>863502</v>
          </cell>
        </row>
        <row r="5294">
          <cell r="A5294">
            <v>863548</v>
          </cell>
        </row>
        <row r="5295">
          <cell r="A5295">
            <v>863738</v>
          </cell>
        </row>
        <row r="5296">
          <cell r="A5296">
            <v>863886</v>
          </cell>
        </row>
        <row r="5297">
          <cell r="A5297">
            <v>864027</v>
          </cell>
        </row>
        <row r="5298">
          <cell r="A5298">
            <v>864036</v>
          </cell>
        </row>
        <row r="5299">
          <cell r="A5299">
            <v>864709</v>
          </cell>
        </row>
        <row r="5300">
          <cell r="A5300">
            <v>864730</v>
          </cell>
        </row>
        <row r="5301">
          <cell r="A5301">
            <v>864868</v>
          </cell>
        </row>
        <row r="5302">
          <cell r="A5302">
            <v>865045</v>
          </cell>
        </row>
        <row r="5303">
          <cell r="A5303">
            <v>866778</v>
          </cell>
        </row>
        <row r="5304">
          <cell r="A5304">
            <v>866779</v>
          </cell>
        </row>
        <row r="5305">
          <cell r="A5305">
            <v>866780</v>
          </cell>
        </row>
        <row r="5306">
          <cell r="A5306">
            <v>866781</v>
          </cell>
        </row>
        <row r="5307">
          <cell r="A5307">
            <v>866783</v>
          </cell>
        </row>
        <row r="5308">
          <cell r="A5308">
            <v>866802</v>
          </cell>
        </row>
        <row r="5309">
          <cell r="A5309">
            <v>866810</v>
          </cell>
        </row>
        <row r="5310">
          <cell r="A5310">
            <v>866869</v>
          </cell>
        </row>
        <row r="5311">
          <cell r="A5311">
            <v>866885</v>
          </cell>
        </row>
        <row r="5312">
          <cell r="A5312">
            <v>866901</v>
          </cell>
        </row>
        <row r="5313">
          <cell r="A5313">
            <v>866910</v>
          </cell>
        </row>
        <row r="5314">
          <cell r="A5314">
            <v>866942</v>
          </cell>
        </row>
        <row r="5315">
          <cell r="A5315">
            <v>866969</v>
          </cell>
        </row>
        <row r="5316">
          <cell r="A5316">
            <v>866975</v>
          </cell>
        </row>
        <row r="5317">
          <cell r="A5317">
            <v>866984</v>
          </cell>
        </row>
        <row r="5318">
          <cell r="A5318">
            <v>867031</v>
          </cell>
        </row>
        <row r="5319">
          <cell r="A5319">
            <v>867041</v>
          </cell>
        </row>
        <row r="5320">
          <cell r="A5320">
            <v>867042</v>
          </cell>
        </row>
        <row r="5321">
          <cell r="A5321">
            <v>867045</v>
          </cell>
        </row>
        <row r="5322">
          <cell r="A5322">
            <v>867046</v>
          </cell>
        </row>
        <row r="5323">
          <cell r="A5323">
            <v>867049</v>
          </cell>
        </row>
        <row r="5324">
          <cell r="A5324">
            <v>867125</v>
          </cell>
        </row>
        <row r="5325">
          <cell r="A5325">
            <v>867130</v>
          </cell>
        </row>
        <row r="5326">
          <cell r="A5326">
            <v>867132</v>
          </cell>
        </row>
        <row r="5327">
          <cell r="A5327">
            <v>867136</v>
          </cell>
        </row>
        <row r="5328">
          <cell r="A5328">
            <v>867139</v>
          </cell>
        </row>
        <row r="5329">
          <cell r="A5329">
            <v>867141</v>
          </cell>
        </row>
        <row r="5330">
          <cell r="A5330">
            <v>867142</v>
          </cell>
        </row>
        <row r="5331">
          <cell r="A5331">
            <v>867143</v>
          </cell>
        </row>
        <row r="5332">
          <cell r="A5332">
            <v>867149</v>
          </cell>
        </row>
        <row r="5333">
          <cell r="A5333">
            <v>867153</v>
          </cell>
        </row>
        <row r="5334">
          <cell r="A5334">
            <v>867156</v>
          </cell>
        </row>
        <row r="5335">
          <cell r="A5335">
            <v>867170</v>
          </cell>
        </row>
        <row r="5336">
          <cell r="A5336">
            <v>867224</v>
          </cell>
        </row>
        <row r="5337">
          <cell r="A5337">
            <v>867227</v>
          </cell>
        </row>
        <row r="5338">
          <cell r="A5338">
            <v>867229</v>
          </cell>
        </row>
        <row r="5339">
          <cell r="A5339">
            <v>867230</v>
          </cell>
        </row>
        <row r="5340">
          <cell r="A5340">
            <v>867231</v>
          </cell>
        </row>
        <row r="5341">
          <cell r="A5341">
            <v>867234</v>
          </cell>
        </row>
        <row r="5342">
          <cell r="A5342">
            <v>867235</v>
          </cell>
        </row>
        <row r="5343">
          <cell r="A5343">
            <v>867240</v>
          </cell>
        </row>
        <row r="5344">
          <cell r="A5344">
            <v>867241</v>
          </cell>
        </row>
        <row r="5345">
          <cell r="A5345">
            <v>867245</v>
          </cell>
        </row>
        <row r="5346">
          <cell r="A5346">
            <v>867246</v>
          </cell>
        </row>
        <row r="5347">
          <cell r="A5347">
            <v>867250</v>
          </cell>
        </row>
        <row r="5348">
          <cell r="A5348">
            <v>867252</v>
          </cell>
        </row>
        <row r="5349">
          <cell r="A5349">
            <v>867253</v>
          </cell>
        </row>
        <row r="5350">
          <cell r="A5350">
            <v>867255</v>
          </cell>
        </row>
        <row r="5351">
          <cell r="A5351">
            <v>867261</v>
          </cell>
        </row>
        <row r="5352">
          <cell r="A5352">
            <v>867265</v>
          </cell>
        </row>
        <row r="5353">
          <cell r="A5353">
            <v>867268</v>
          </cell>
        </row>
        <row r="5354">
          <cell r="A5354">
            <v>867269</v>
          </cell>
        </row>
        <row r="5355">
          <cell r="A5355">
            <v>867494</v>
          </cell>
        </row>
        <row r="5356">
          <cell r="A5356">
            <v>867595</v>
          </cell>
        </row>
        <row r="5357">
          <cell r="A5357">
            <v>867624</v>
          </cell>
        </row>
        <row r="5358">
          <cell r="A5358">
            <v>867625</v>
          </cell>
        </row>
        <row r="5359">
          <cell r="A5359">
            <v>867626</v>
          </cell>
        </row>
        <row r="5360">
          <cell r="A5360">
            <v>867627</v>
          </cell>
        </row>
        <row r="5361">
          <cell r="A5361">
            <v>867628</v>
          </cell>
        </row>
        <row r="5362">
          <cell r="A5362">
            <v>867632</v>
          </cell>
        </row>
        <row r="5363">
          <cell r="A5363">
            <v>867633</v>
          </cell>
        </row>
        <row r="5364">
          <cell r="A5364">
            <v>867634</v>
          </cell>
        </row>
        <row r="5365">
          <cell r="A5365">
            <v>867635</v>
          </cell>
        </row>
        <row r="5366">
          <cell r="A5366">
            <v>867647</v>
          </cell>
        </row>
        <row r="5367">
          <cell r="A5367">
            <v>867650</v>
          </cell>
        </row>
        <row r="5368">
          <cell r="A5368">
            <v>867660</v>
          </cell>
        </row>
        <row r="5369">
          <cell r="A5369">
            <v>867663</v>
          </cell>
        </row>
        <row r="5370">
          <cell r="A5370">
            <v>867668</v>
          </cell>
        </row>
        <row r="5371">
          <cell r="A5371">
            <v>867669</v>
          </cell>
        </row>
        <row r="5372">
          <cell r="A5372">
            <v>867671</v>
          </cell>
        </row>
        <row r="5373">
          <cell r="A5373">
            <v>867673</v>
          </cell>
        </row>
        <row r="5374">
          <cell r="A5374">
            <v>867674</v>
          </cell>
        </row>
        <row r="5375">
          <cell r="A5375">
            <v>867677</v>
          </cell>
        </row>
        <row r="5376">
          <cell r="A5376">
            <v>867680</v>
          </cell>
        </row>
        <row r="5377">
          <cell r="A5377">
            <v>867684</v>
          </cell>
        </row>
        <row r="5378">
          <cell r="A5378">
            <v>867688</v>
          </cell>
        </row>
        <row r="5379">
          <cell r="A5379">
            <v>867689</v>
          </cell>
        </row>
        <row r="5380">
          <cell r="A5380">
            <v>867690</v>
          </cell>
        </row>
        <row r="5381">
          <cell r="A5381">
            <v>867691</v>
          </cell>
        </row>
        <row r="5382">
          <cell r="A5382">
            <v>867694</v>
          </cell>
        </row>
        <row r="5383">
          <cell r="A5383">
            <v>867695</v>
          </cell>
        </row>
        <row r="5384">
          <cell r="A5384">
            <v>867696</v>
          </cell>
        </row>
        <row r="5385">
          <cell r="A5385">
            <v>867702</v>
          </cell>
        </row>
        <row r="5386">
          <cell r="A5386">
            <v>867705</v>
          </cell>
        </row>
        <row r="5387">
          <cell r="A5387">
            <v>867708</v>
          </cell>
        </row>
        <row r="5388">
          <cell r="A5388">
            <v>867762</v>
          </cell>
        </row>
        <row r="5389">
          <cell r="A5389">
            <v>867763</v>
          </cell>
        </row>
        <row r="5390">
          <cell r="A5390">
            <v>867766</v>
          </cell>
        </row>
        <row r="5391">
          <cell r="A5391">
            <v>867768</v>
          </cell>
        </row>
        <row r="5392">
          <cell r="A5392">
            <v>867769</v>
          </cell>
        </row>
        <row r="5393">
          <cell r="A5393">
            <v>867770</v>
          </cell>
        </row>
        <row r="5394">
          <cell r="A5394">
            <v>867771</v>
          </cell>
        </row>
        <row r="5395">
          <cell r="A5395">
            <v>867772</v>
          </cell>
        </row>
        <row r="5396">
          <cell r="A5396">
            <v>867775</v>
          </cell>
        </row>
        <row r="5397">
          <cell r="A5397">
            <v>867776</v>
          </cell>
        </row>
        <row r="5398">
          <cell r="A5398">
            <v>867779</v>
          </cell>
        </row>
        <row r="5399">
          <cell r="A5399">
            <v>867780</v>
          </cell>
        </row>
        <row r="5400">
          <cell r="A5400">
            <v>867781</v>
          </cell>
        </row>
        <row r="5401">
          <cell r="A5401">
            <v>867782</v>
          </cell>
        </row>
        <row r="5402">
          <cell r="A5402">
            <v>867784</v>
          </cell>
        </row>
        <row r="5403">
          <cell r="A5403">
            <v>867786</v>
          </cell>
        </row>
        <row r="5404">
          <cell r="A5404">
            <v>867787</v>
          </cell>
        </row>
        <row r="5405">
          <cell r="A5405">
            <v>867788</v>
          </cell>
        </row>
        <row r="5406">
          <cell r="A5406">
            <v>867789</v>
          </cell>
        </row>
        <row r="5407">
          <cell r="A5407">
            <v>867790</v>
          </cell>
        </row>
        <row r="5408">
          <cell r="A5408">
            <v>867791</v>
          </cell>
        </row>
        <row r="5409">
          <cell r="A5409">
            <v>867792</v>
          </cell>
        </row>
        <row r="5410">
          <cell r="A5410">
            <v>867793</v>
          </cell>
        </row>
        <row r="5411">
          <cell r="A5411">
            <v>868124</v>
          </cell>
        </row>
        <row r="5412">
          <cell r="A5412">
            <v>868126</v>
          </cell>
        </row>
        <row r="5413">
          <cell r="A5413">
            <v>868830</v>
          </cell>
        </row>
        <row r="5414">
          <cell r="A5414">
            <v>868909</v>
          </cell>
        </row>
        <row r="5415">
          <cell r="A5415">
            <v>868945</v>
          </cell>
        </row>
        <row r="5416">
          <cell r="A5416">
            <v>869133</v>
          </cell>
        </row>
        <row r="5417">
          <cell r="A5417">
            <v>870673</v>
          </cell>
        </row>
        <row r="5418">
          <cell r="A5418">
            <v>870674</v>
          </cell>
        </row>
        <row r="5419">
          <cell r="A5419">
            <v>870831</v>
          </cell>
        </row>
        <row r="5420">
          <cell r="A5420">
            <v>870891</v>
          </cell>
        </row>
        <row r="5421">
          <cell r="A5421">
            <v>870894</v>
          </cell>
        </row>
        <row r="5422">
          <cell r="A5422">
            <v>870895</v>
          </cell>
        </row>
        <row r="5423">
          <cell r="A5423">
            <v>870903</v>
          </cell>
        </row>
        <row r="5424">
          <cell r="A5424">
            <v>870904</v>
          </cell>
        </row>
        <row r="5425">
          <cell r="A5425">
            <v>870905</v>
          </cell>
        </row>
        <row r="5426">
          <cell r="A5426">
            <v>870917</v>
          </cell>
        </row>
        <row r="5427">
          <cell r="A5427">
            <v>870918</v>
          </cell>
        </row>
        <row r="5428">
          <cell r="A5428">
            <v>870919</v>
          </cell>
        </row>
        <row r="5429">
          <cell r="A5429">
            <v>870920</v>
          </cell>
        </row>
        <row r="5430">
          <cell r="A5430">
            <v>870922</v>
          </cell>
        </row>
        <row r="5431">
          <cell r="A5431">
            <v>870923</v>
          </cell>
        </row>
        <row r="5432">
          <cell r="A5432">
            <v>870924</v>
          </cell>
        </row>
        <row r="5433">
          <cell r="A5433">
            <v>870928</v>
          </cell>
        </row>
        <row r="5434">
          <cell r="A5434">
            <v>870934</v>
          </cell>
        </row>
        <row r="5435">
          <cell r="A5435">
            <v>870935</v>
          </cell>
        </row>
        <row r="5436">
          <cell r="A5436">
            <v>870937</v>
          </cell>
        </row>
        <row r="5437">
          <cell r="A5437">
            <v>870944</v>
          </cell>
        </row>
        <row r="5438">
          <cell r="A5438">
            <v>870947</v>
          </cell>
        </row>
        <row r="5439">
          <cell r="A5439">
            <v>870950</v>
          </cell>
        </row>
        <row r="5440">
          <cell r="A5440">
            <v>870957</v>
          </cell>
        </row>
        <row r="5441">
          <cell r="A5441">
            <v>870999</v>
          </cell>
        </row>
        <row r="5442">
          <cell r="A5442">
            <v>871000</v>
          </cell>
        </row>
        <row r="5443">
          <cell r="A5443">
            <v>871002</v>
          </cell>
        </row>
        <row r="5444">
          <cell r="A5444">
            <v>871011</v>
          </cell>
        </row>
        <row r="5445">
          <cell r="A5445">
            <v>871012</v>
          </cell>
        </row>
        <row r="5446">
          <cell r="A5446">
            <v>871015</v>
          </cell>
        </row>
        <row r="5447">
          <cell r="A5447">
            <v>871017</v>
          </cell>
        </row>
        <row r="5448">
          <cell r="A5448">
            <v>871147</v>
          </cell>
        </row>
        <row r="5449">
          <cell r="A5449">
            <v>871149</v>
          </cell>
        </row>
        <row r="5450">
          <cell r="A5450">
            <v>871154</v>
          </cell>
        </row>
        <row r="5451">
          <cell r="A5451">
            <v>871220</v>
          </cell>
        </row>
        <row r="5452">
          <cell r="A5452">
            <v>871236</v>
          </cell>
        </row>
        <row r="5453">
          <cell r="A5453">
            <v>871270</v>
          </cell>
        </row>
        <row r="5454">
          <cell r="A5454">
            <v>871272</v>
          </cell>
        </row>
        <row r="5455">
          <cell r="A5455">
            <v>871308</v>
          </cell>
        </row>
        <row r="5456">
          <cell r="A5456">
            <v>871442</v>
          </cell>
        </row>
        <row r="5457">
          <cell r="A5457">
            <v>871455</v>
          </cell>
        </row>
        <row r="5458">
          <cell r="A5458">
            <v>871479</v>
          </cell>
        </row>
        <row r="5459">
          <cell r="A5459">
            <v>871480</v>
          </cell>
        </row>
        <row r="5460">
          <cell r="A5460">
            <v>871482</v>
          </cell>
        </row>
        <row r="5461">
          <cell r="A5461">
            <v>871493</v>
          </cell>
        </row>
        <row r="5462">
          <cell r="A5462">
            <v>871533</v>
          </cell>
        </row>
        <row r="5463">
          <cell r="A5463">
            <v>871534</v>
          </cell>
        </row>
        <row r="5464">
          <cell r="A5464">
            <v>871567</v>
          </cell>
        </row>
        <row r="5465">
          <cell r="A5465">
            <v>871581</v>
          </cell>
        </row>
        <row r="5466">
          <cell r="A5466">
            <v>871582</v>
          </cell>
        </row>
        <row r="5467">
          <cell r="A5467">
            <v>871583</v>
          </cell>
        </row>
        <row r="5468">
          <cell r="A5468">
            <v>871584</v>
          </cell>
        </row>
        <row r="5469">
          <cell r="A5469">
            <v>871585</v>
          </cell>
        </row>
        <row r="5470">
          <cell r="A5470">
            <v>871586</v>
          </cell>
        </row>
        <row r="5471">
          <cell r="A5471">
            <v>871587</v>
          </cell>
        </row>
        <row r="5472">
          <cell r="A5472">
            <v>871688</v>
          </cell>
        </row>
        <row r="5473">
          <cell r="A5473">
            <v>871752</v>
          </cell>
        </row>
        <row r="5474">
          <cell r="A5474">
            <v>871753</v>
          </cell>
        </row>
        <row r="5475">
          <cell r="A5475">
            <v>871756</v>
          </cell>
        </row>
        <row r="5476">
          <cell r="A5476">
            <v>871757</v>
          </cell>
        </row>
        <row r="5477">
          <cell r="A5477">
            <v>871761</v>
          </cell>
        </row>
        <row r="5478">
          <cell r="A5478">
            <v>871762</v>
          </cell>
        </row>
        <row r="5479">
          <cell r="A5479">
            <v>871924</v>
          </cell>
        </row>
        <row r="5480">
          <cell r="A5480">
            <v>871925</v>
          </cell>
        </row>
        <row r="5481">
          <cell r="A5481">
            <v>871934</v>
          </cell>
        </row>
        <row r="5482">
          <cell r="A5482">
            <v>871940</v>
          </cell>
        </row>
        <row r="5483">
          <cell r="A5483">
            <v>872019</v>
          </cell>
        </row>
        <row r="5484">
          <cell r="A5484">
            <v>872067</v>
          </cell>
        </row>
        <row r="5485">
          <cell r="A5485">
            <v>872076</v>
          </cell>
        </row>
        <row r="5486">
          <cell r="A5486">
            <v>872077</v>
          </cell>
        </row>
        <row r="5487">
          <cell r="A5487">
            <v>872126</v>
          </cell>
        </row>
        <row r="5488">
          <cell r="A5488">
            <v>872160</v>
          </cell>
        </row>
        <row r="5489">
          <cell r="A5489">
            <v>872220</v>
          </cell>
        </row>
        <row r="5490">
          <cell r="A5490">
            <v>872224</v>
          </cell>
        </row>
        <row r="5491">
          <cell r="A5491">
            <v>872229</v>
          </cell>
        </row>
        <row r="5492">
          <cell r="A5492">
            <v>872230</v>
          </cell>
        </row>
        <row r="5493">
          <cell r="A5493">
            <v>872233</v>
          </cell>
        </row>
        <row r="5494">
          <cell r="A5494">
            <v>872239</v>
          </cell>
        </row>
        <row r="5495">
          <cell r="A5495">
            <v>872243</v>
          </cell>
        </row>
        <row r="5496">
          <cell r="A5496">
            <v>872247</v>
          </cell>
        </row>
        <row r="5497">
          <cell r="A5497">
            <v>872250</v>
          </cell>
        </row>
        <row r="5498">
          <cell r="A5498">
            <v>872253</v>
          </cell>
        </row>
        <row r="5499">
          <cell r="A5499">
            <v>872261</v>
          </cell>
        </row>
        <row r="5500">
          <cell r="A5500">
            <v>872266</v>
          </cell>
        </row>
        <row r="5501">
          <cell r="A5501">
            <v>872268</v>
          </cell>
        </row>
        <row r="5502">
          <cell r="A5502">
            <v>872269</v>
          </cell>
        </row>
        <row r="5503">
          <cell r="A5503">
            <v>872275</v>
          </cell>
        </row>
        <row r="5504">
          <cell r="A5504">
            <v>872277</v>
          </cell>
        </row>
        <row r="5505">
          <cell r="A5505">
            <v>872280</v>
          </cell>
        </row>
        <row r="5506">
          <cell r="A5506">
            <v>872282</v>
          </cell>
        </row>
        <row r="5507">
          <cell r="A5507">
            <v>872285</v>
          </cell>
        </row>
        <row r="5508">
          <cell r="A5508">
            <v>872295</v>
          </cell>
        </row>
        <row r="5509">
          <cell r="A5509">
            <v>872297</v>
          </cell>
        </row>
        <row r="5510">
          <cell r="A5510">
            <v>872301</v>
          </cell>
        </row>
        <row r="5511">
          <cell r="A5511">
            <v>872304</v>
          </cell>
        </row>
        <row r="5512">
          <cell r="A5512">
            <v>872309</v>
          </cell>
        </row>
        <row r="5513">
          <cell r="A5513">
            <v>872310</v>
          </cell>
        </row>
        <row r="5514">
          <cell r="A5514">
            <v>872313</v>
          </cell>
        </row>
        <row r="5515">
          <cell r="A5515">
            <v>872314</v>
          </cell>
        </row>
        <row r="5516">
          <cell r="A5516">
            <v>872315</v>
          </cell>
        </row>
        <row r="5517">
          <cell r="A5517">
            <v>872317</v>
          </cell>
        </row>
        <row r="5518">
          <cell r="A5518">
            <v>872321</v>
          </cell>
        </row>
        <row r="5519">
          <cell r="A5519">
            <v>872324</v>
          </cell>
        </row>
        <row r="5520">
          <cell r="A5520">
            <v>872329</v>
          </cell>
        </row>
        <row r="5521">
          <cell r="A5521">
            <v>872331</v>
          </cell>
        </row>
        <row r="5522">
          <cell r="A5522">
            <v>872333</v>
          </cell>
        </row>
        <row r="5523">
          <cell r="A5523">
            <v>872334</v>
          </cell>
        </row>
        <row r="5524">
          <cell r="A5524">
            <v>872335</v>
          </cell>
        </row>
        <row r="5525">
          <cell r="A5525">
            <v>872343</v>
          </cell>
        </row>
        <row r="5526">
          <cell r="A5526">
            <v>872346</v>
          </cell>
        </row>
        <row r="5527">
          <cell r="A5527">
            <v>872348</v>
          </cell>
        </row>
        <row r="5528">
          <cell r="A5528">
            <v>872350</v>
          </cell>
        </row>
        <row r="5529">
          <cell r="A5529">
            <v>872351</v>
          </cell>
        </row>
        <row r="5530">
          <cell r="A5530">
            <v>872352</v>
          </cell>
        </row>
        <row r="5531">
          <cell r="A5531">
            <v>872355</v>
          </cell>
        </row>
        <row r="5532">
          <cell r="A5532">
            <v>872357</v>
          </cell>
        </row>
        <row r="5533">
          <cell r="A5533">
            <v>872364</v>
          </cell>
        </row>
        <row r="5534">
          <cell r="A5534">
            <v>872367</v>
          </cell>
        </row>
        <row r="5535">
          <cell r="A5535">
            <v>872368</v>
          </cell>
        </row>
        <row r="5536">
          <cell r="A5536">
            <v>872378</v>
          </cell>
        </row>
        <row r="5537">
          <cell r="A5537">
            <v>872379</v>
          </cell>
        </row>
        <row r="5538">
          <cell r="A5538">
            <v>872381</v>
          </cell>
        </row>
        <row r="5539">
          <cell r="A5539">
            <v>872383</v>
          </cell>
        </row>
        <row r="5540">
          <cell r="A5540">
            <v>872384</v>
          </cell>
        </row>
        <row r="5541">
          <cell r="A5541">
            <v>872385</v>
          </cell>
        </row>
        <row r="5542">
          <cell r="A5542">
            <v>872386</v>
          </cell>
        </row>
        <row r="5543">
          <cell r="A5543">
            <v>872387</v>
          </cell>
        </row>
        <row r="5544">
          <cell r="A5544">
            <v>872391</v>
          </cell>
        </row>
        <row r="5545">
          <cell r="A5545">
            <v>872392</v>
          </cell>
        </row>
        <row r="5546">
          <cell r="A5546">
            <v>872393</v>
          </cell>
        </row>
        <row r="5547">
          <cell r="A5547">
            <v>872395</v>
          </cell>
        </row>
        <row r="5548">
          <cell r="A5548">
            <v>872401</v>
          </cell>
        </row>
        <row r="5549">
          <cell r="A5549">
            <v>872409</v>
          </cell>
        </row>
        <row r="5550">
          <cell r="A5550">
            <v>872410</v>
          </cell>
        </row>
        <row r="5551">
          <cell r="A5551">
            <v>872411</v>
          </cell>
        </row>
        <row r="5552">
          <cell r="A5552">
            <v>872412</v>
          </cell>
        </row>
        <row r="5553">
          <cell r="A5553">
            <v>872413</v>
          </cell>
        </row>
        <row r="5554">
          <cell r="A5554">
            <v>872414</v>
          </cell>
        </row>
        <row r="5555">
          <cell r="A5555">
            <v>872759</v>
          </cell>
        </row>
        <row r="5556">
          <cell r="A5556">
            <v>872760</v>
          </cell>
        </row>
        <row r="5557">
          <cell r="A5557">
            <v>872761</v>
          </cell>
        </row>
        <row r="5558">
          <cell r="A5558">
            <v>872764</v>
          </cell>
        </row>
        <row r="5559">
          <cell r="A5559">
            <v>872768</v>
          </cell>
        </row>
        <row r="5560">
          <cell r="A5560">
            <v>872770</v>
          </cell>
        </row>
        <row r="5561">
          <cell r="A5561">
            <v>872774</v>
          </cell>
        </row>
        <row r="5562">
          <cell r="A5562">
            <v>872776</v>
          </cell>
        </row>
        <row r="5563">
          <cell r="A5563">
            <v>872777</v>
          </cell>
        </row>
        <row r="5564">
          <cell r="A5564">
            <v>873740</v>
          </cell>
        </row>
        <row r="5565">
          <cell r="A5565">
            <v>873770</v>
          </cell>
        </row>
        <row r="5566">
          <cell r="A5566">
            <v>876837</v>
          </cell>
        </row>
        <row r="5567">
          <cell r="A5567">
            <v>876838</v>
          </cell>
        </row>
        <row r="5568">
          <cell r="A5568">
            <v>876886</v>
          </cell>
        </row>
        <row r="5569">
          <cell r="A5569">
            <v>888343</v>
          </cell>
        </row>
        <row r="5570">
          <cell r="A5570">
            <v>888351</v>
          </cell>
        </row>
        <row r="5571">
          <cell r="A5571">
            <v>888352</v>
          </cell>
        </row>
        <row r="5572">
          <cell r="A5572">
            <v>888364</v>
          </cell>
        </row>
        <row r="5573">
          <cell r="A5573">
            <v>888368</v>
          </cell>
        </row>
        <row r="5574">
          <cell r="A5574">
            <v>888369</v>
          </cell>
        </row>
        <row r="5575">
          <cell r="A5575">
            <v>888371</v>
          </cell>
        </row>
        <row r="5576">
          <cell r="A5576">
            <v>888374</v>
          </cell>
        </row>
        <row r="5577">
          <cell r="A5577">
            <v>888375</v>
          </cell>
        </row>
        <row r="5578">
          <cell r="A5578">
            <v>888376</v>
          </cell>
        </row>
        <row r="5579">
          <cell r="A5579">
            <v>888377</v>
          </cell>
        </row>
        <row r="5580">
          <cell r="A5580">
            <v>888382</v>
          </cell>
        </row>
        <row r="5581">
          <cell r="A5581">
            <v>888383</v>
          </cell>
        </row>
        <row r="5582">
          <cell r="A5582">
            <v>888386</v>
          </cell>
        </row>
        <row r="5583">
          <cell r="A5583">
            <v>888398</v>
          </cell>
        </row>
        <row r="5584">
          <cell r="A5584">
            <v>888399</v>
          </cell>
        </row>
        <row r="5585">
          <cell r="A5585">
            <v>888401</v>
          </cell>
        </row>
        <row r="5586">
          <cell r="A5586">
            <v>888403</v>
          </cell>
        </row>
        <row r="5587">
          <cell r="A5587">
            <v>888407</v>
          </cell>
        </row>
        <row r="5588">
          <cell r="A5588">
            <v>888409</v>
          </cell>
        </row>
        <row r="5589">
          <cell r="A5589">
            <v>888411</v>
          </cell>
        </row>
        <row r="5590">
          <cell r="A5590">
            <v>888415</v>
          </cell>
        </row>
        <row r="5591">
          <cell r="A5591">
            <v>888418</v>
          </cell>
        </row>
        <row r="5592">
          <cell r="A5592">
            <v>888422</v>
          </cell>
        </row>
        <row r="5593">
          <cell r="A5593">
            <v>888424</v>
          </cell>
        </row>
        <row r="5594">
          <cell r="A5594">
            <v>888431</v>
          </cell>
        </row>
        <row r="5595">
          <cell r="A5595">
            <v>888435</v>
          </cell>
        </row>
        <row r="5596">
          <cell r="A5596">
            <v>888439</v>
          </cell>
        </row>
        <row r="5597">
          <cell r="A5597">
            <v>888443</v>
          </cell>
        </row>
        <row r="5598">
          <cell r="A5598">
            <v>888447</v>
          </cell>
        </row>
        <row r="5599">
          <cell r="A5599">
            <v>888450</v>
          </cell>
        </row>
        <row r="5600">
          <cell r="A5600">
            <v>888451</v>
          </cell>
        </row>
        <row r="5601">
          <cell r="A5601">
            <v>888452</v>
          </cell>
        </row>
        <row r="5602">
          <cell r="A5602">
            <v>888453</v>
          </cell>
        </row>
        <row r="5603">
          <cell r="A5603">
            <v>888454</v>
          </cell>
        </row>
        <row r="5604">
          <cell r="A5604">
            <v>888456</v>
          </cell>
        </row>
        <row r="5605">
          <cell r="A5605">
            <v>888462</v>
          </cell>
        </row>
        <row r="5606">
          <cell r="A5606">
            <v>888469</v>
          </cell>
        </row>
        <row r="5607">
          <cell r="A5607">
            <v>888475</v>
          </cell>
        </row>
        <row r="5608">
          <cell r="A5608">
            <v>888476</v>
          </cell>
        </row>
        <row r="5609">
          <cell r="A5609">
            <v>888480</v>
          </cell>
        </row>
        <row r="5610">
          <cell r="A5610">
            <v>888481</v>
          </cell>
        </row>
        <row r="5611">
          <cell r="A5611">
            <v>888483</v>
          </cell>
        </row>
        <row r="5612">
          <cell r="A5612">
            <v>888484</v>
          </cell>
        </row>
        <row r="5613">
          <cell r="A5613">
            <v>888487</v>
          </cell>
        </row>
        <row r="5614">
          <cell r="A5614">
            <v>888491</v>
          </cell>
        </row>
        <row r="5615">
          <cell r="A5615">
            <v>888492</v>
          </cell>
        </row>
        <row r="5616">
          <cell r="A5616">
            <v>888496</v>
          </cell>
        </row>
        <row r="5617">
          <cell r="A5617">
            <v>888497</v>
          </cell>
        </row>
        <row r="5618">
          <cell r="A5618">
            <v>888500</v>
          </cell>
        </row>
        <row r="5619">
          <cell r="A5619">
            <v>888502</v>
          </cell>
        </row>
        <row r="5620">
          <cell r="A5620">
            <v>888504</v>
          </cell>
        </row>
        <row r="5621">
          <cell r="A5621">
            <v>888505</v>
          </cell>
        </row>
        <row r="5622">
          <cell r="A5622">
            <v>888507</v>
          </cell>
        </row>
        <row r="5623">
          <cell r="A5623">
            <v>888508</v>
          </cell>
        </row>
        <row r="5624">
          <cell r="A5624">
            <v>888509</v>
          </cell>
        </row>
        <row r="5625">
          <cell r="A5625">
            <v>888510</v>
          </cell>
        </row>
        <row r="5626">
          <cell r="A5626">
            <v>888511</v>
          </cell>
        </row>
        <row r="5627">
          <cell r="A5627">
            <v>888512</v>
          </cell>
        </row>
        <row r="5628">
          <cell r="A5628">
            <v>888513</v>
          </cell>
        </row>
        <row r="5629">
          <cell r="A5629">
            <v>888517</v>
          </cell>
        </row>
        <row r="5630">
          <cell r="A5630">
            <v>888519</v>
          </cell>
        </row>
        <row r="5631">
          <cell r="A5631">
            <v>888520</v>
          </cell>
        </row>
        <row r="5632">
          <cell r="A5632">
            <v>888521</v>
          </cell>
        </row>
        <row r="5633">
          <cell r="A5633">
            <v>888529</v>
          </cell>
        </row>
        <row r="5634">
          <cell r="A5634">
            <v>888531</v>
          </cell>
        </row>
        <row r="5635">
          <cell r="A5635">
            <v>888532</v>
          </cell>
        </row>
        <row r="5636">
          <cell r="A5636">
            <v>888541</v>
          </cell>
        </row>
        <row r="5637">
          <cell r="A5637">
            <v>888552</v>
          </cell>
        </row>
        <row r="5638">
          <cell r="A5638">
            <v>888554</v>
          </cell>
        </row>
        <row r="5639">
          <cell r="A5639">
            <v>888555</v>
          </cell>
        </row>
        <row r="5640">
          <cell r="A5640">
            <v>888556</v>
          </cell>
        </row>
        <row r="5641">
          <cell r="A5641">
            <v>888558</v>
          </cell>
        </row>
        <row r="5642">
          <cell r="A5642">
            <v>888561</v>
          </cell>
        </row>
        <row r="5643">
          <cell r="A5643">
            <v>888562</v>
          </cell>
        </row>
        <row r="5644">
          <cell r="A5644">
            <v>888563</v>
          </cell>
        </row>
        <row r="5645">
          <cell r="A5645">
            <v>888568</v>
          </cell>
        </row>
        <row r="5646">
          <cell r="A5646">
            <v>888570</v>
          </cell>
        </row>
        <row r="5647">
          <cell r="A5647">
            <v>888572</v>
          </cell>
        </row>
        <row r="5648">
          <cell r="A5648">
            <v>888577</v>
          </cell>
        </row>
        <row r="5649">
          <cell r="A5649">
            <v>888583</v>
          </cell>
        </row>
        <row r="5650">
          <cell r="A5650">
            <v>888584</v>
          </cell>
        </row>
        <row r="5651">
          <cell r="A5651">
            <v>888585</v>
          </cell>
        </row>
        <row r="5652">
          <cell r="A5652">
            <v>888586</v>
          </cell>
        </row>
        <row r="5653">
          <cell r="A5653">
            <v>888587</v>
          </cell>
        </row>
        <row r="5654">
          <cell r="A5654">
            <v>888588</v>
          </cell>
        </row>
        <row r="5655">
          <cell r="A5655">
            <v>888590</v>
          </cell>
        </row>
        <row r="5656">
          <cell r="A5656">
            <v>888593</v>
          </cell>
        </row>
        <row r="5657">
          <cell r="A5657">
            <v>888596</v>
          </cell>
        </row>
        <row r="5658">
          <cell r="A5658">
            <v>888601</v>
          </cell>
        </row>
        <row r="5659">
          <cell r="A5659">
            <v>888604</v>
          </cell>
        </row>
        <row r="5660">
          <cell r="A5660">
            <v>888612</v>
          </cell>
        </row>
        <row r="5661">
          <cell r="A5661">
            <v>888614</v>
          </cell>
        </row>
        <row r="5662">
          <cell r="A5662">
            <v>888620</v>
          </cell>
        </row>
        <row r="5663">
          <cell r="A5663">
            <v>888622</v>
          </cell>
        </row>
        <row r="5664">
          <cell r="A5664">
            <v>888623</v>
          </cell>
        </row>
        <row r="5665">
          <cell r="A5665">
            <v>888626</v>
          </cell>
        </row>
        <row r="5666">
          <cell r="A5666">
            <v>888634</v>
          </cell>
        </row>
        <row r="5667">
          <cell r="A5667">
            <v>888636</v>
          </cell>
        </row>
        <row r="5668">
          <cell r="A5668">
            <v>888638</v>
          </cell>
        </row>
        <row r="5669">
          <cell r="A5669">
            <v>888639</v>
          </cell>
        </row>
        <row r="5670">
          <cell r="A5670">
            <v>888640</v>
          </cell>
        </row>
        <row r="5671">
          <cell r="A5671">
            <v>888643</v>
          </cell>
        </row>
        <row r="5672">
          <cell r="A5672">
            <v>888645</v>
          </cell>
        </row>
        <row r="5673">
          <cell r="A5673">
            <v>888646</v>
          </cell>
        </row>
        <row r="5674">
          <cell r="A5674">
            <v>888648</v>
          </cell>
        </row>
        <row r="5675">
          <cell r="A5675">
            <v>888650</v>
          </cell>
        </row>
        <row r="5676">
          <cell r="A5676">
            <v>888651</v>
          </cell>
        </row>
        <row r="5677">
          <cell r="A5677">
            <v>888653</v>
          </cell>
        </row>
        <row r="5678">
          <cell r="A5678">
            <v>888656</v>
          </cell>
        </row>
        <row r="5679">
          <cell r="A5679">
            <v>888657</v>
          </cell>
        </row>
        <row r="5680">
          <cell r="A5680">
            <v>888659</v>
          </cell>
        </row>
        <row r="5681">
          <cell r="A5681">
            <v>888663</v>
          </cell>
        </row>
        <row r="5682">
          <cell r="A5682">
            <v>888668</v>
          </cell>
        </row>
        <row r="5683">
          <cell r="A5683">
            <v>888674</v>
          </cell>
        </row>
        <row r="5684">
          <cell r="A5684">
            <v>888675</v>
          </cell>
        </row>
        <row r="5685">
          <cell r="A5685">
            <v>888677</v>
          </cell>
        </row>
        <row r="5686">
          <cell r="A5686">
            <v>888678</v>
          </cell>
        </row>
        <row r="5687">
          <cell r="A5687">
            <v>888864</v>
          </cell>
        </row>
        <row r="5688">
          <cell r="A5688">
            <v>888865</v>
          </cell>
        </row>
        <row r="5689">
          <cell r="A5689">
            <v>888866</v>
          </cell>
        </row>
        <row r="5690">
          <cell r="A5690">
            <v>888871</v>
          </cell>
        </row>
        <row r="5691">
          <cell r="A5691">
            <v>888872</v>
          </cell>
        </row>
        <row r="5692">
          <cell r="A5692">
            <v>888875</v>
          </cell>
        </row>
        <row r="5693">
          <cell r="A5693">
            <v>888882</v>
          </cell>
        </row>
        <row r="5694">
          <cell r="A5694">
            <v>888884</v>
          </cell>
        </row>
        <row r="5695">
          <cell r="A5695">
            <v>888885</v>
          </cell>
        </row>
        <row r="5696">
          <cell r="A5696">
            <v>888918</v>
          </cell>
        </row>
        <row r="5697">
          <cell r="A5697">
            <v>888919</v>
          </cell>
        </row>
        <row r="5698">
          <cell r="A5698">
            <v>888922</v>
          </cell>
        </row>
        <row r="5699">
          <cell r="A5699">
            <v>888926</v>
          </cell>
        </row>
        <row r="5700">
          <cell r="A5700">
            <v>888929</v>
          </cell>
        </row>
        <row r="5701">
          <cell r="A5701">
            <v>888931</v>
          </cell>
        </row>
        <row r="5702">
          <cell r="A5702">
            <v>888935</v>
          </cell>
        </row>
        <row r="5703">
          <cell r="A5703">
            <v>890582</v>
          </cell>
        </row>
        <row r="5704">
          <cell r="A5704">
            <v>890601</v>
          </cell>
        </row>
        <row r="5705">
          <cell r="A5705">
            <v>890604</v>
          </cell>
        </row>
        <row r="5706">
          <cell r="A5706">
            <v>891526</v>
          </cell>
        </row>
        <row r="5707">
          <cell r="A5707">
            <v>896310</v>
          </cell>
        </row>
        <row r="5708">
          <cell r="A5708">
            <v>896339</v>
          </cell>
        </row>
        <row r="5709">
          <cell r="A5709">
            <v>896342</v>
          </cell>
        </row>
        <row r="5710">
          <cell r="A5710">
            <v>896345</v>
          </cell>
        </row>
        <row r="5711">
          <cell r="A5711">
            <v>896347</v>
          </cell>
        </row>
        <row r="5712">
          <cell r="A5712">
            <v>896348</v>
          </cell>
        </row>
        <row r="5713">
          <cell r="A5713">
            <v>896350</v>
          </cell>
        </row>
        <row r="5714">
          <cell r="A5714">
            <v>896351</v>
          </cell>
        </row>
        <row r="5715">
          <cell r="A5715">
            <v>896352</v>
          </cell>
        </row>
        <row r="5716">
          <cell r="A5716">
            <v>896353</v>
          </cell>
        </row>
        <row r="5717">
          <cell r="A5717">
            <v>896356</v>
          </cell>
        </row>
        <row r="5718">
          <cell r="A5718">
            <v>896360</v>
          </cell>
        </row>
        <row r="5719">
          <cell r="A5719">
            <v>896361</v>
          </cell>
        </row>
        <row r="5720">
          <cell r="A5720">
            <v>896362</v>
          </cell>
        </row>
        <row r="5721">
          <cell r="A5721">
            <v>896365</v>
          </cell>
        </row>
        <row r="5722">
          <cell r="A5722">
            <v>896370</v>
          </cell>
        </row>
        <row r="5723">
          <cell r="A5723">
            <v>896372</v>
          </cell>
        </row>
        <row r="5724">
          <cell r="A5724">
            <v>896376</v>
          </cell>
        </row>
        <row r="5725">
          <cell r="A5725">
            <v>896378</v>
          </cell>
        </row>
        <row r="5726">
          <cell r="A5726">
            <v>896380</v>
          </cell>
        </row>
        <row r="5727">
          <cell r="A5727">
            <v>896382</v>
          </cell>
        </row>
        <row r="5728">
          <cell r="A5728">
            <v>896384</v>
          </cell>
        </row>
        <row r="5729">
          <cell r="A5729">
            <v>896385</v>
          </cell>
        </row>
        <row r="5730">
          <cell r="A5730">
            <v>896386</v>
          </cell>
        </row>
        <row r="5731">
          <cell r="A5731">
            <v>896388</v>
          </cell>
        </row>
        <row r="5732">
          <cell r="A5732">
            <v>896391</v>
          </cell>
        </row>
        <row r="5733">
          <cell r="A5733">
            <v>896395</v>
          </cell>
        </row>
        <row r="5734">
          <cell r="A5734">
            <v>896397</v>
          </cell>
        </row>
        <row r="5735">
          <cell r="A5735">
            <v>896398</v>
          </cell>
        </row>
        <row r="5736">
          <cell r="A5736">
            <v>896399</v>
          </cell>
        </row>
        <row r="5737">
          <cell r="A5737">
            <v>896401</v>
          </cell>
        </row>
        <row r="5738">
          <cell r="A5738">
            <v>896403</v>
          </cell>
        </row>
        <row r="5739">
          <cell r="A5739">
            <v>896406</v>
          </cell>
        </row>
        <row r="5740">
          <cell r="A5740">
            <v>896407</v>
          </cell>
        </row>
        <row r="5741">
          <cell r="A5741">
            <v>896408</v>
          </cell>
        </row>
        <row r="5742">
          <cell r="A5742">
            <v>896409</v>
          </cell>
        </row>
        <row r="5743">
          <cell r="A5743">
            <v>896411</v>
          </cell>
        </row>
        <row r="5744">
          <cell r="A5744">
            <v>896413</v>
          </cell>
        </row>
        <row r="5745">
          <cell r="A5745">
            <v>896415</v>
          </cell>
        </row>
        <row r="5746">
          <cell r="A5746">
            <v>896417</v>
          </cell>
        </row>
        <row r="5747">
          <cell r="A5747">
            <v>896418</v>
          </cell>
        </row>
        <row r="5748">
          <cell r="A5748">
            <v>896419</v>
          </cell>
        </row>
        <row r="5749">
          <cell r="A5749">
            <v>896421</v>
          </cell>
        </row>
        <row r="5750">
          <cell r="A5750">
            <v>896423</v>
          </cell>
        </row>
        <row r="5751">
          <cell r="A5751">
            <v>896424</v>
          </cell>
        </row>
        <row r="5752">
          <cell r="A5752">
            <v>896426</v>
          </cell>
        </row>
        <row r="5753">
          <cell r="A5753">
            <v>896427</v>
          </cell>
        </row>
        <row r="5754">
          <cell r="A5754">
            <v>896431</v>
          </cell>
        </row>
        <row r="5755">
          <cell r="A5755">
            <v>896432</v>
          </cell>
        </row>
        <row r="5756">
          <cell r="A5756">
            <v>896433</v>
          </cell>
        </row>
        <row r="5757">
          <cell r="A5757">
            <v>896436</v>
          </cell>
        </row>
        <row r="5758">
          <cell r="A5758">
            <v>896437</v>
          </cell>
        </row>
        <row r="5759">
          <cell r="A5759">
            <v>896439</v>
          </cell>
        </row>
        <row r="5760">
          <cell r="A5760">
            <v>896440</v>
          </cell>
        </row>
        <row r="5761">
          <cell r="A5761">
            <v>896441</v>
          </cell>
        </row>
        <row r="5762">
          <cell r="A5762">
            <v>896442</v>
          </cell>
        </row>
        <row r="5763">
          <cell r="A5763">
            <v>896443</v>
          </cell>
        </row>
        <row r="5764">
          <cell r="A5764">
            <v>896445</v>
          </cell>
        </row>
        <row r="5765">
          <cell r="A5765">
            <v>896446</v>
          </cell>
        </row>
        <row r="5766">
          <cell r="A5766">
            <v>896448</v>
          </cell>
        </row>
        <row r="5767">
          <cell r="A5767">
            <v>896452</v>
          </cell>
        </row>
        <row r="5768">
          <cell r="A5768">
            <v>896453</v>
          </cell>
        </row>
        <row r="5769">
          <cell r="A5769">
            <v>896454</v>
          </cell>
        </row>
        <row r="5770">
          <cell r="A5770">
            <v>896455</v>
          </cell>
        </row>
        <row r="5771">
          <cell r="A5771">
            <v>896456</v>
          </cell>
        </row>
        <row r="5772">
          <cell r="A5772">
            <v>896457</v>
          </cell>
        </row>
        <row r="5773">
          <cell r="A5773">
            <v>896458</v>
          </cell>
        </row>
        <row r="5774">
          <cell r="A5774">
            <v>896461</v>
          </cell>
        </row>
        <row r="5775">
          <cell r="A5775">
            <v>896463</v>
          </cell>
        </row>
        <row r="5776">
          <cell r="A5776">
            <v>896464</v>
          </cell>
        </row>
        <row r="5777">
          <cell r="A5777">
            <v>896465</v>
          </cell>
        </row>
        <row r="5778">
          <cell r="A5778">
            <v>896466</v>
          </cell>
        </row>
        <row r="5779">
          <cell r="A5779">
            <v>896469</v>
          </cell>
        </row>
        <row r="5780">
          <cell r="A5780">
            <v>896471</v>
          </cell>
        </row>
        <row r="5781">
          <cell r="A5781">
            <v>896472</v>
          </cell>
        </row>
        <row r="5782">
          <cell r="A5782">
            <v>896473</v>
          </cell>
        </row>
        <row r="5783">
          <cell r="A5783">
            <v>896474</v>
          </cell>
        </row>
        <row r="5784">
          <cell r="A5784">
            <v>896475</v>
          </cell>
        </row>
        <row r="5785">
          <cell r="A5785">
            <v>896477</v>
          </cell>
        </row>
        <row r="5786">
          <cell r="A5786">
            <v>896478</v>
          </cell>
        </row>
        <row r="5787">
          <cell r="A5787">
            <v>896479</v>
          </cell>
        </row>
        <row r="5788">
          <cell r="A5788">
            <v>896480</v>
          </cell>
        </row>
        <row r="5789">
          <cell r="A5789">
            <v>896481</v>
          </cell>
        </row>
        <row r="5790">
          <cell r="A5790">
            <v>896482</v>
          </cell>
        </row>
        <row r="5791">
          <cell r="A5791">
            <v>896486</v>
          </cell>
        </row>
        <row r="5792">
          <cell r="A5792">
            <v>896489</v>
          </cell>
        </row>
        <row r="5793">
          <cell r="A5793">
            <v>896490</v>
          </cell>
        </row>
        <row r="5794">
          <cell r="A5794">
            <v>896493</v>
          </cell>
        </row>
        <row r="5795">
          <cell r="A5795">
            <v>896494</v>
          </cell>
        </row>
        <row r="5796">
          <cell r="A5796">
            <v>896496</v>
          </cell>
        </row>
        <row r="5797">
          <cell r="A5797">
            <v>896497</v>
          </cell>
        </row>
        <row r="5798">
          <cell r="A5798">
            <v>896498</v>
          </cell>
        </row>
        <row r="5799">
          <cell r="A5799">
            <v>896499</v>
          </cell>
        </row>
        <row r="5800">
          <cell r="A5800">
            <v>896500</v>
          </cell>
        </row>
        <row r="5801">
          <cell r="A5801">
            <v>896501</v>
          </cell>
        </row>
        <row r="5802">
          <cell r="A5802">
            <v>896502</v>
          </cell>
        </row>
        <row r="5803">
          <cell r="A5803">
            <v>896504</v>
          </cell>
        </row>
        <row r="5804">
          <cell r="A5804">
            <v>896505</v>
          </cell>
        </row>
        <row r="5805">
          <cell r="A5805">
            <v>896506</v>
          </cell>
        </row>
        <row r="5806">
          <cell r="A5806">
            <v>896507</v>
          </cell>
        </row>
        <row r="5807">
          <cell r="A5807">
            <v>896509</v>
          </cell>
        </row>
        <row r="5808">
          <cell r="A5808">
            <v>896513</v>
          </cell>
        </row>
        <row r="5809">
          <cell r="A5809">
            <v>896514</v>
          </cell>
        </row>
        <row r="5810">
          <cell r="A5810">
            <v>896515</v>
          </cell>
        </row>
        <row r="5811">
          <cell r="A5811">
            <v>896516</v>
          </cell>
        </row>
        <row r="5812">
          <cell r="A5812">
            <v>896517</v>
          </cell>
        </row>
        <row r="5813">
          <cell r="A5813">
            <v>896518</v>
          </cell>
        </row>
        <row r="5814">
          <cell r="A5814">
            <v>896520</v>
          </cell>
        </row>
        <row r="5815">
          <cell r="A5815">
            <v>896523</v>
          </cell>
        </row>
        <row r="5816">
          <cell r="A5816">
            <v>896524</v>
          </cell>
        </row>
        <row r="5817">
          <cell r="A5817">
            <v>896525</v>
          </cell>
        </row>
        <row r="5818">
          <cell r="A5818">
            <v>896526</v>
          </cell>
        </row>
        <row r="5819">
          <cell r="A5819">
            <v>896528</v>
          </cell>
        </row>
        <row r="5820">
          <cell r="A5820">
            <v>896529</v>
          </cell>
        </row>
        <row r="5821">
          <cell r="A5821">
            <v>896530</v>
          </cell>
        </row>
        <row r="5822">
          <cell r="A5822">
            <v>896532</v>
          </cell>
        </row>
        <row r="5823">
          <cell r="A5823">
            <v>896533</v>
          </cell>
        </row>
        <row r="5824">
          <cell r="A5824">
            <v>896534</v>
          </cell>
        </row>
        <row r="5825">
          <cell r="A5825">
            <v>896535</v>
          </cell>
        </row>
        <row r="5826">
          <cell r="A5826">
            <v>896537</v>
          </cell>
        </row>
        <row r="5827">
          <cell r="A5827">
            <v>896538</v>
          </cell>
        </row>
        <row r="5828">
          <cell r="A5828">
            <v>896539</v>
          </cell>
        </row>
        <row r="5829">
          <cell r="A5829">
            <v>896540</v>
          </cell>
        </row>
        <row r="5830">
          <cell r="A5830">
            <v>896541</v>
          </cell>
        </row>
        <row r="5831">
          <cell r="A5831">
            <v>896542</v>
          </cell>
        </row>
        <row r="5832">
          <cell r="A5832">
            <v>896546</v>
          </cell>
        </row>
        <row r="5833">
          <cell r="A5833">
            <v>896547</v>
          </cell>
        </row>
        <row r="5834">
          <cell r="A5834">
            <v>896550</v>
          </cell>
        </row>
        <row r="5835">
          <cell r="A5835">
            <v>896551</v>
          </cell>
        </row>
        <row r="5836">
          <cell r="A5836">
            <v>896552</v>
          </cell>
        </row>
        <row r="5837">
          <cell r="A5837">
            <v>896553</v>
          </cell>
        </row>
        <row r="5838">
          <cell r="A5838">
            <v>896554</v>
          </cell>
        </row>
        <row r="5839">
          <cell r="A5839">
            <v>896555</v>
          </cell>
        </row>
        <row r="5840">
          <cell r="A5840">
            <v>896556</v>
          </cell>
        </row>
        <row r="5841">
          <cell r="A5841">
            <v>896557</v>
          </cell>
        </row>
        <row r="5842">
          <cell r="A5842">
            <v>896558</v>
          </cell>
        </row>
        <row r="5843">
          <cell r="A5843">
            <v>896561</v>
          </cell>
        </row>
        <row r="5844">
          <cell r="A5844">
            <v>896562</v>
          </cell>
        </row>
        <row r="5845">
          <cell r="A5845">
            <v>896566</v>
          </cell>
        </row>
        <row r="5846">
          <cell r="A5846">
            <v>896567</v>
          </cell>
        </row>
        <row r="5847">
          <cell r="A5847">
            <v>896569</v>
          </cell>
        </row>
        <row r="5848">
          <cell r="A5848">
            <v>896570</v>
          </cell>
        </row>
        <row r="5849">
          <cell r="A5849">
            <v>896572</v>
          </cell>
        </row>
        <row r="5850">
          <cell r="A5850">
            <v>896573</v>
          </cell>
        </row>
        <row r="5851">
          <cell r="A5851">
            <v>896574</v>
          </cell>
        </row>
        <row r="5852">
          <cell r="A5852">
            <v>896576</v>
          </cell>
        </row>
        <row r="5853">
          <cell r="A5853">
            <v>896577</v>
          </cell>
        </row>
        <row r="5854">
          <cell r="A5854">
            <v>896578</v>
          </cell>
        </row>
        <row r="5855">
          <cell r="A5855">
            <v>896579</v>
          </cell>
        </row>
        <row r="5856">
          <cell r="A5856">
            <v>896580</v>
          </cell>
        </row>
        <row r="5857">
          <cell r="A5857">
            <v>896583</v>
          </cell>
        </row>
        <row r="5858">
          <cell r="A5858">
            <v>896584</v>
          </cell>
        </row>
        <row r="5859">
          <cell r="A5859">
            <v>896585</v>
          </cell>
        </row>
        <row r="5860">
          <cell r="A5860">
            <v>896586</v>
          </cell>
        </row>
        <row r="5861">
          <cell r="A5861">
            <v>896587</v>
          </cell>
        </row>
        <row r="5862">
          <cell r="A5862">
            <v>896588</v>
          </cell>
        </row>
        <row r="5863">
          <cell r="A5863">
            <v>896590</v>
          </cell>
        </row>
        <row r="5864">
          <cell r="A5864">
            <v>896593</v>
          </cell>
        </row>
        <row r="5865">
          <cell r="A5865">
            <v>896594</v>
          </cell>
        </row>
        <row r="5866">
          <cell r="A5866">
            <v>896595</v>
          </cell>
        </row>
        <row r="5867">
          <cell r="A5867">
            <v>896596</v>
          </cell>
        </row>
        <row r="5868">
          <cell r="A5868">
            <v>896597</v>
          </cell>
        </row>
        <row r="5869">
          <cell r="A5869">
            <v>896598</v>
          </cell>
        </row>
        <row r="5870">
          <cell r="A5870">
            <v>896599</v>
          </cell>
        </row>
        <row r="5871">
          <cell r="A5871">
            <v>896600</v>
          </cell>
        </row>
        <row r="5872">
          <cell r="A5872">
            <v>896601</v>
          </cell>
        </row>
        <row r="5873">
          <cell r="A5873">
            <v>896602</v>
          </cell>
        </row>
        <row r="5874">
          <cell r="A5874">
            <v>896603</v>
          </cell>
        </row>
        <row r="5875">
          <cell r="A5875">
            <v>896606</v>
          </cell>
        </row>
        <row r="5876">
          <cell r="A5876">
            <v>896608</v>
          </cell>
        </row>
        <row r="5877">
          <cell r="A5877">
            <v>896610</v>
          </cell>
        </row>
        <row r="5878">
          <cell r="A5878">
            <v>896611</v>
          </cell>
        </row>
        <row r="5879">
          <cell r="A5879">
            <v>896612</v>
          </cell>
        </row>
        <row r="5880">
          <cell r="A5880">
            <v>896616</v>
          </cell>
        </row>
        <row r="5881">
          <cell r="A5881">
            <v>896617</v>
          </cell>
        </row>
        <row r="5882">
          <cell r="A5882">
            <v>896619</v>
          </cell>
        </row>
        <row r="5883">
          <cell r="A5883">
            <v>896620</v>
          </cell>
        </row>
        <row r="5884">
          <cell r="A5884">
            <v>896622</v>
          </cell>
        </row>
        <row r="5885">
          <cell r="A5885">
            <v>896623</v>
          </cell>
        </row>
        <row r="5886">
          <cell r="A5886">
            <v>896626</v>
          </cell>
        </row>
        <row r="5887">
          <cell r="A5887">
            <v>896627</v>
          </cell>
        </row>
        <row r="5888">
          <cell r="A5888">
            <v>896629</v>
          </cell>
        </row>
        <row r="5889">
          <cell r="A5889">
            <v>896630</v>
          </cell>
        </row>
        <row r="5890">
          <cell r="A5890">
            <v>896632</v>
          </cell>
        </row>
        <row r="5891">
          <cell r="A5891">
            <v>896634</v>
          </cell>
        </row>
        <row r="5892">
          <cell r="A5892">
            <v>896635</v>
          </cell>
        </row>
        <row r="5893">
          <cell r="A5893">
            <v>896636</v>
          </cell>
        </row>
        <row r="5894">
          <cell r="A5894">
            <v>896637</v>
          </cell>
        </row>
        <row r="5895">
          <cell r="A5895">
            <v>896638</v>
          </cell>
        </row>
        <row r="5896">
          <cell r="A5896">
            <v>896641</v>
          </cell>
        </row>
        <row r="5897">
          <cell r="A5897">
            <v>896642</v>
          </cell>
        </row>
        <row r="5898">
          <cell r="A5898">
            <v>896643</v>
          </cell>
        </row>
        <row r="5899">
          <cell r="A5899">
            <v>896645</v>
          </cell>
        </row>
        <row r="5900">
          <cell r="A5900">
            <v>896646</v>
          </cell>
        </row>
        <row r="5901">
          <cell r="A5901">
            <v>896647</v>
          </cell>
        </row>
        <row r="5902">
          <cell r="A5902">
            <v>896653</v>
          </cell>
        </row>
        <row r="5903">
          <cell r="A5903">
            <v>896656</v>
          </cell>
        </row>
        <row r="5904">
          <cell r="A5904">
            <v>896658</v>
          </cell>
        </row>
        <row r="5905">
          <cell r="A5905">
            <v>896659</v>
          </cell>
        </row>
        <row r="5906">
          <cell r="A5906">
            <v>896661</v>
          </cell>
        </row>
        <row r="5907">
          <cell r="A5907">
            <v>896662</v>
          </cell>
        </row>
        <row r="5908">
          <cell r="A5908">
            <v>896663</v>
          </cell>
        </row>
        <row r="5909">
          <cell r="A5909">
            <v>896664</v>
          </cell>
        </row>
        <row r="5910">
          <cell r="A5910">
            <v>896665</v>
          </cell>
        </row>
        <row r="5911">
          <cell r="A5911">
            <v>896666</v>
          </cell>
        </row>
        <row r="5912">
          <cell r="A5912">
            <v>896667</v>
          </cell>
        </row>
        <row r="5913">
          <cell r="A5913">
            <v>896669</v>
          </cell>
        </row>
        <row r="5914">
          <cell r="A5914">
            <v>896671</v>
          </cell>
        </row>
        <row r="5915">
          <cell r="A5915">
            <v>896672</v>
          </cell>
        </row>
        <row r="5916">
          <cell r="A5916">
            <v>896675</v>
          </cell>
        </row>
        <row r="5917">
          <cell r="A5917">
            <v>896677</v>
          </cell>
        </row>
        <row r="5918">
          <cell r="A5918">
            <v>896679</v>
          </cell>
        </row>
        <row r="5919">
          <cell r="A5919">
            <v>896680</v>
          </cell>
        </row>
        <row r="5920">
          <cell r="A5920">
            <v>896683</v>
          </cell>
        </row>
        <row r="5921">
          <cell r="A5921">
            <v>896687</v>
          </cell>
        </row>
        <row r="5922">
          <cell r="A5922">
            <v>896688</v>
          </cell>
        </row>
        <row r="5923">
          <cell r="A5923">
            <v>896689</v>
          </cell>
        </row>
        <row r="5924">
          <cell r="A5924">
            <v>896691</v>
          </cell>
        </row>
        <row r="5925">
          <cell r="A5925">
            <v>896694</v>
          </cell>
        </row>
        <row r="5926">
          <cell r="A5926">
            <v>896696</v>
          </cell>
        </row>
        <row r="5927">
          <cell r="A5927">
            <v>896698</v>
          </cell>
        </row>
        <row r="5928">
          <cell r="A5928">
            <v>896699</v>
          </cell>
        </row>
        <row r="5929">
          <cell r="A5929">
            <v>896700</v>
          </cell>
        </row>
        <row r="5930">
          <cell r="A5930">
            <v>896701</v>
          </cell>
        </row>
        <row r="5931">
          <cell r="A5931">
            <v>896702</v>
          </cell>
        </row>
        <row r="5932">
          <cell r="A5932">
            <v>896703</v>
          </cell>
        </row>
        <row r="5933">
          <cell r="A5933">
            <v>896704</v>
          </cell>
        </row>
        <row r="5934">
          <cell r="A5934">
            <v>896705</v>
          </cell>
        </row>
        <row r="5935">
          <cell r="A5935">
            <v>896706</v>
          </cell>
        </row>
        <row r="5936">
          <cell r="A5936">
            <v>896708</v>
          </cell>
        </row>
        <row r="5937">
          <cell r="A5937">
            <v>896709</v>
          </cell>
        </row>
        <row r="5938">
          <cell r="A5938">
            <v>896711</v>
          </cell>
        </row>
        <row r="5939">
          <cell r="A5939">
            <v>896712</v>
          </cell>
        </row>
        <row r="5940">
          <cell r="A5940">
            <v>896716</v>
          </cell>
        </row>
        <row r="5941">
          <cell r="A5941">
            <v>896717</v>
          </cell>
        </row>
        <row r="5942">
          <cell r="A5942">
            <v>896718</v>
          </cell>
        </row>
        <row r="5943">
          <cell r="A5943">
            <v>896719</v>
          </cell>
        </row>
        <row r="5944">
          <cell r="A5944">
            <v>896720</v>
          </cell>
        </row>
        <row r="5945">
          <cell r="A5945">
            <v>896722</v>
          </cell>
        </row>
        <row r="5946">
          <cell r="A5946">
            <v>896723</v>
          </cell>
        </row>
        <row r="5947">
          <cell r="A5947">
            <v>896724</v>
          </cell>
        </row>
        <row r="5948">
          <cell r="A5948">
            <v>896725</v>
          </cell>
        </row>
        <row r="5949">
          <cell r="A5949">
            <v>896726</v>
          </cell>
        </row>
        <row r="5950">
          <cell r="A5950">
            <v>896727</v>
          </cell>
        </row>
        <row r="5951">
          <cell r="A5951">
            <v>896728</v>
          </cell>
        </row>
        <row r="5952">
          <cell r="A5952">
            <v>896730</v>
          </cell>
        </row>
        <row r="5953">
          <cell r="A5953">
            <v>896731</v>
          </cell>
        </row>
        <row r="5954">
          <cell r="A5954">
            <v>896732</v>
          </cell>
        </row>
        <row r="5955">
          <cell r="A5955">
            <v>896734</v>
          </cell>
        </row>
        <row r="5956">
          <cell r="A5956">
            <v>896735</v>
          </cell>
        </row>
        <row r="5957">
          <cell r="A5957">
            <v>896736</v>
          </cell>
        </row>
        <row r="5958">
          <cell r="A5958">
            <v>896737</v>
          </cell>
        </row>
        <row r="5959">
          <cell r="A5959">
            <v>896738</v>
          </cell>
        </row>
        <row r="5960">
          <cell r="A5960">
            <v>896739</v>
          </cell>
        </row>
        <row r="5961">
          <cell r="A5961">
            <v>896740</v>
          </cell>
        </row>
        <row r="5962">
          <cell r="A5962">
            <v>896741</v>
          </cell>
        </row>
        <row r="5963">
          <cell r="A5963">
            <v>896743</v>
          </cell>
        </row>
        <row r="5964">
          <cell r="A5964">
            <v>896746</v>
          </cell>
        </row>
        <row r="5965">
          <cell r="A5965">
            <v>896747</v>
          </cell>
        </row>
        <row r="5966">
          <cell r="A5966">
            <v>896749</v>
          </cell>
        </row>
        <row r="5967">
          <cell r="A5967">
            <v>896750</v>
          </cell>
        </row>
        <row r="5968">
          <cell r="A5968">
            <v>896751</v>
          </cell>
        </row>
        <row r="5969">
          <cell r="A5969">
            <v>896752</v>
          </cell>
        </row>
        <row r="5970">
          <cell r="A5970">
            <v>896753</v>
          </cell>
        </row>
        <row r="5971">
          <cell r="A5971">
            <v>896754</v>
          </cell>
        </row>
        <row r="5972">
          <cell r="A5972">
            <v>896755</v>
          </cell>
        </row>
        <row r="5973">
          <cell r="A5973">
            <v>896757</v>
          </cell>
        </row>
        <row r="5974">
          <cell r="A5974">
            <v>896758</v>
          </cell>
        </row>
        <row r="5975">
          <cell r="A5975">
            <v>896759</v>
          </cell>
        </row>
        <row r="5976">
          <cell r="A5976">
            <v>896760</v>
          </cell>
        </row>
        <row r="5977">
          <cell r="A5977">
            <v>896761</v>
          </cell>
        </row>
        <row r="5978">
          <cell r="A5978">
            <v>896762</v>
          </cell>
        </row>
        <row r="5979">
          <cell r="A5979">
            <v>896763</v>
          </cell>
        </row>
        <row r="5980">
          <cell r="A5980">
            <v>896764</v>
          </cell>
        </row>
        <row r="5981">
          <cell r="A5981">
            <v>896765</v>
          </cell>
        </row>
        <row r="5982">
          <cell r="A5982">
            <v>896767</v>
          </cell>
        </row>
        <row r="5983">
          <cell r="A5983">
            <v>896769</v>
          </cell>
        </row>
        <row r="5984">
          <cell r="A5984">
            <v>896770</v>
          </cell>
        </row>
        <row r="5985">
          <cell r="A5985">
            <v>896771</v>
          </cell>
        </row>
        <row r="5986">
          <cell r="A5986">
            <v>896772</v>
          </cell>
        </row>
        <row r="5987">
          <cell r="A5987">
            <v>896773</v>
          </cell>
        </row>
        <row r="5988">
          <cell r="A5988">
            <v>896774</v>
          </cell>
        </row>
        <row r="5989">
          <cell r="A5989">
            <v>896775</v>
          </cell>
        </row>
        <row r="5990">
          <cell r="A5990">
            <v>896777</v>
          </cell>
        </row>
        <row r="5991">
          <cell r="A5991">
            <v>896778</v>
          </cell>
        </row>
        <row r="5992">
          <cell r="A5992">
            <v>896779</v>
          </cell>
        </row>
        <row r="5993">
          <cell r="A5993">
            <v>896780</v>
          </cell>
        </row>
        <row r="5994">
          <cell r="A5994">
            <v>896781</v>
          </cell>
        </row>
        <row r="5995">
          <cell r="A5995">
            <v>896782</v>
          </cell>
        </row>
        <row r="5996">
          <cell r="A5996">
            <v>896783</v>
          </cell>
        </row>
        <row r="5997">
          <cell r="A5997">
            <v>896784</v>
          </cell>
        </row>
        <row r="5998">
          <cell r="A5998">
            <v>896785</v>
          </cell>
        </row>
        <row r="5999">
          <cell r="A5999">
            <v>896786</v>
          </cell>
        </row>
        <row r="6000">
          <cell r="A6000">
            <v>896787</v>
          </cell>
        </row>
        <row r="6001">
          <cell r="A6001">
            <v>896789</v>
          </cell>
        </row>
        <row r="6002">
          <cell r="A6002">
            <v>896790</v>
          </cell>
        </row>
        <row r="6003">
          <cell r="A6003">
            <v>896791</v>
          </cell>
        </row>
        <row r="6004">
          <cell r="A6004">
            <v>896792</v>
          </cell>
        </row>
        <row r="6005">
          <cell r="A6005">
            <v>896794</v>
          </cell>
        </row>
        <row r="6006">
          <cell r="A6006">
            <v>896796</v>
          </cell>
        </row>
        <row r="6007">
          <cell r="A6007">
            <v>896797</v>
          </cell>
        </row>
        <row r="6008">
          <cell r="A6008">
            <v>896798</v>
          </cell>
        </row>
        <row r="6009">
          <cell r="A6009">
            <v>896799</v>
          </cell>
        </row>
        <row r="6010">
          <cell r="A6010">
            <v>896800</v>
          </cell>
        </row>
        <row r="6011">
          <cell r="A6011">
            <v>896801</v>
          </cell>
        </row>
        <row r="6012">
          <cell r="A6012">
            <v>896802</v>
          </cell>
        </row>
        <row r="6013">
          <cell r="A6013">
            <v>896803</v>
          </cell>
        </row>
        <row r="6014">
          <cell r="A6014">
            <v>896806</v>
          </cell>
        </row>
        <row r="6015">
          <cell r="A6015">
            <v>896807</v>
          </cell>
        </row>
        <row r="6016">
          <cell r="A6016">
            <v>896808</v>
          </cell>
        </row>
        <row r="6017">
          <cell r="A6017">
            <v>896809</v>
          </cell>
        </row>
        <row r="6018">
          <cell r="A6018">
            <v>896812</v>
          </cell>
        </row>
        <row r="6019">
          <cell r="A6019">
            <v>896815</v>
          </cell>
        </row>
        <row r="6020">
          <cell r="A6020">
            <v>896816</v>
          </cell>
        </row>
        <row r="6021">
          <cell r="A6021">
            <v>896817</v>
          </cell>
        </row>
        <row r="6022">
          <cell r="A6022">
            <v>896820</v>
          </cell>
        </row>
        <row r="6023">
          <cell r="A6023">
            <v>896821</v>
          </cell>
        </row>
        <row r="6024">
          <cell r="A6024">
            <v>896822</v>
          </cell>
        </row>
        <row r="6025">
          <cell r="A6025">
            <v>896824</v>
          </cell>
        </row>
        <row r="6026">
          <cell r="A6026">
            <v>896825</v>
          </cell>
        </row>
        <row r="6027">
          <cell r="A6027">
            <v>896826</v>
          </cell>
        </row>
        <row r="6028">
          <cell r="A6028">
            <v>896827</v>
          </cell>
        </row>
        <row r="6029">
          <cell r="A6029">
            <v>896828</v>
          </cell>
        </row>
        <row r="6030">
          <cell r="A6030">
            <v>896829</v>
          </cell>
        </row>
        <row r="6031">
          <cell r="A6031">
            <v>896830</v>
          </cell>
        </row>
        <row r="6032">
          <cell r="A6032">
            <v>896831</v>
          </cell>
        </row>
        <row r="6033">
          <cell r="A6033">
            <v>896832</v>
          </cell>
        </row>
        <row r="6034">
          <cell r="A6034">
            <v>896834</v>
          </cell>
        </row>
        <row r="6035">
          <cell r="A6035">
            <v>896836</v>
          </cell>
        </row>
        <row r="6036">
          <cell r="A6036">
            <v>896839</v>
          </cell>
        </row>
        <row r="6037">
          <cell r="A6037">
            <v>896840</v>
          </cell>
        </row>
        <row r="6038">
          <cell r="A6038">
            <v>896841</v>
          </cell>
        </row>
        <row r="6039">
          <cell r="A6039">
            <v>896842</v>
          </cell>
        </row>
        <row r="6040">
          <cell r="A6040">
            <v>896843</v>
          </cell>
        </row>
        <row r="6041">
          <cell r="A6041">
            <v>896844</v>
          </cell>
        </row>
        <row r="6042">
          <cell r="A6042">
            <v>896845</v>
          </cell>
        </row>
        <row r="6043">
          <cell r="A6043">
            <v>896846</v>
          </cell>
        </row>
        <row r="6044">
          <cell r="A6044">
            <v>896847</v>
          </cell>
        </row>
        <row r="6045">
          <cell r="A6045">
            <v>896848</v>
          </cell>
        </row>
        <row r="6046">
          <cell r="A6046">
            <v>896849</v>
          </cell>
        </row>
        <row r="6047">
          <cell r="A6047">
            <v>896850</v>
          </cell>
        </row>
        <row r="6048">
          <cell r="A6048">
            <v>896851</v>
          </cell>
        </row>
        <row r="6049">
          <cell r="A6049">
            <v>896854</v>
          </cell>
        </row>
        <row r="6050">
          <cell r="A6050">
            <v>896855</v>
          </cell>
        </row>
        <row r="6051">
          <cell r="A6051">
            <v>896856</v>
          </cell>
        </row>
        <row r="6052">
          <cell r="A6052">
            <v>896857</v>
          </cell>
        </row>
        <row r="6053">
          <cell r="A6053">
            <v>896860</v>
          </cell>
        </row>
        <row r="6054">
          <cell r="A6054">
            <v>896862</v>
          </cell>
        </row>
        <row r="6055">
          <cell r="A6055">
            <v>896863</v>
          </cell>
        </row>
        <row r="6056">
          <cell r="A6056">
            <v>896864</v>
          </cell>
        </row>
        <row r="6057">
          <cell r="A6057">
            <v>896865</v>
          </cell>
        </row>
        <row r="6058">
          <cell r="A6058">
            <v>896866</v>
          </cell>
        </row>
        <row r="6059">
          <cell r="A6059">
            <v>896868</v>
          </cell>
        </row>
        <row r="6060">
          <cell r="A6060">
            <v>896869</v>
          </cell>
        </row>
        <row r="6061">
          <cell r="A6061">
            <v>896870</v>
          </cell>
        </row>
        <row r="6062">
          <cell r="A6062">
            <v>896871</v>
          </cell>
        </row>
        <row r="6063">
          <cell r="A6063">
            <v>896872</v>
          </cell>
        </row>
        <row r="6064">
          <cell r="A6064">
            <v>896873</v>
          </cell>
        </row>
        <row r="6065">
          <cell r="A6065">
            <v>896876</v>
          </cell>
        </row>
        <row r="6066">
          <cell r="A6066">
            <v>896877</v>
          </cell>
        </row>
        <row r="6067">
          <cell r="A6067">
            <v>896879</v>
          </cell>
        </row>
        <row r="6068">
          <cell r="A6068">
            <v>896881</v>
          </cell>
        </row>
        <row r="6069">
          <cell r="A6069">
            <v>896883</v>
          </cell>
        </row>
        <row r="6070">
          <cell r="A6070">
            <v>896884</v>
          </cell>
        </row>
        <row r="6071">
          <cell r="A6071">
            <v>896886</v>
          </cell>
        </row>
        <row r="6072">
          <cell r="A6072">
            <v>896887</v>
          </cell>
        </row>
        <row r="6073">
          <cell r="A6073">
            <v>896888</v>
          </cell>
        </row>
        <row r="6074">
          <cell r="A6074">
            <v>896892</v>
          </cell>
        </row>
        <row r="6075">
          <cell r="A6075">
            <v>896893</v>
          </cell>
        </row>
        <row r="6076">
          <cell r="A6076">
            <v>896895</v>
          </cell>
        </row>
        <row r="6077">
          <cell r="A6077">
            <v>896896</v>
          </cell>
        </row>
        <row r="6078">
          <cell r="A6078">
            <v>896898</v>
          </cell>
        </row>
        <row r="6079">
          <cell r="A6079">
            <v>896899</v>
          </cell>
        </row>
        <row r="6080">
          <cell r="A6080">
            <v>896901</v>
          </cell>
        </row>
        <row r="6081">
          <cell r="A6081">
            <v>896902</v>
          </cell>
        </row>
        <row r="6082">
          <cell r="A6082">
            <v>896903</v>
          </cell>
        </row>
        <row r="6083">
          <cell r="A6083">
            <v>896904</v>
          </cell>
        </row>
        <row r="6084">
          <cell r="A6084">
            <v>896905</v>
          </cell>
        </row>
        <row r="6085">
          <cell r="A6085">
            <v>896907</v>
          </cell>
        </row>
        <row r="6086">
          <cell r="A6086">
            <v>896910</v>
          </cell>
        </row>
        <row r="6087">
          <cell r="A6087">
            <v>896912</v>
          </cell>
        </row>
        <row r="6088">
          <cell r="A6088">
            <v>896915</v>
          </cell>
        </row>
        <row r="6089">
          <cell r="A6089">
            <v>896916</v>
          </cell>
        </row>
        <row r="6090">
          <cell r="A6090">
            <v>896917</v>
          </cell>
        </row>
        <row r="6091">
          <cell r="A6091">
            <v>896918</v>
          </cell>
        </row>
        <row r="6092">
          <cell r="A6092">
            <v>896919</v>
          </cell>
        </row>
        <row r="6093">
          <cell r="A6093">
            <v>896920</v>
          </cell>
        </row>
        <row r="6094">
          <cell r="A6094">
            <v>896921</v>
          </cell>
        </row>
        <row r="6095">
          <cell r="A6095">
            <v>896922</v>
          </cell>
        </row>
        <row r="6096">
          <cell r="A6096">
            <v>896924</v>
          </cell>
        </row>
        <row r="6097">
          <cell r="A6097">
            <v>896926</v>
          </cell>
        </row>
        <row r="6098">
          <cell r="A6098">
            <v>896927</v>
          </cell>
        </row>
        <row r="6099">
          <cell r="A6099">
            <v>896929</v>
          </cell>
        </row>
        <row r="6100">
          <cell r="A6100">
            <v>896930</v>
          </cell>
        </row>
        <row r="6101">
          <cell r="A6101">
            <v>896932</v>
          </cell>
        </row>
        <row r="6102">
          <cell r="A6102">
            <v>896933</v>
          </cell>
        </row>
        <row r="6103">
          <cell r="A6103">
            <v>896934</v>
          </cell>
        </row>
        <row r="6104">
          <cell r="A6104">
            <v>896936</v>
          </cell>
        </row>
        <row r="6105">
          <cell r="A6105">
            <v>896937</v>
          </cell>
        </row>
        <row r="6106">
          <cell r="A6106">
            <v>896938</v>
          </cell>
        </row>
        <row r="6107">
          <cell r="A6107">
            <v>896939</v>
          </cell>
        </row>
        <row r="6108">
          <cell r="A6108">
            <v>896940</v>
          </cell>
        </row>
        <row r="6109">
          <cell r="A6109">
            <v>896941</v>
          </cell>
        </row>
        <row r="6110">
          <cell r="A6110">
            <v>896942</v>
          </cell>
        </row>
        <row r="6111">
          <cell r="A6111">
            <v>896943</v>
          </cell>
        </row>
        <row r="6112">
          <cell r="A6112">
            <v>896944</v>
          </cell>
        </row>
        <row r="6113">
          <cell r="A6113">
            <v>896947</v>
          </cell>
        </row>
        <row r="6114">
          <cell r="A6114">
            <v>896951</v>
          </cell>
        </row>
        <row r="6115">
          <cell r="A6115">
            <v>896952</v>
          </cell>
        </row>
        <row r="6116">
          <cell r="A6116">
            <v>896953</v>
          </cell>
        </row>
        <row r="6117">
          <cell r="A6117">
            <v>896954</v>
          </cell>
        </row>
        <row r="6118">
          <cell r="A6118">
            <v>896955</v>
          </cell>
        </row>
        <row r="6119">
          <cell r="A6119">
            <v>896956</v>
          </cell>
        </row>
        <row r="6120">
          <cell r="A6120">
            <v>896959</v>
          </cell>
        </row>
        <row r="6121">
          <cell r="A6121">
            <v>896961</v>
          </cell>
        </row>
        <row r="6122">
          <cell r="A6122">
            <v>896962</v>
          </cell>
        </row>
        <row r="6123">
          <cell r="A6123">
            <v>896963</v>
          </cell>
        </row>
        <row r="6124">
          <cell r="A6124">
            <v>896964</v>
          </cell>
        </row>
        <row r="6125">
          <cell r="A6125">
            <v>896965</v>
          </cell>
        </row>
        <row r="6126">
          <cell r="A6126">
            <v>896966</v>
          </cell>
        </row>
        <row r="6127">
          <cell r="A6127">
            <v>896967</v>
          </cell>
        </row>
        <row r="6128">
          <cell r="A6128">
            <v>896968</v>
          </cell>
        </row>
        <row r="6129">
          <cell r="A6129">
            <v>896969</v>
          </cell>
        </row>
        <row r="6130">
          <cell r="A6130">
            <v>896970</v>
          </cell>
        </row>
        <row r="6131">
          <cell r="A6131">
            <v>896971</v>
          </cell>
        </row>
        <row r="6132">
          <cell r="A6132">
            <v>896972</v>
          </cell>
        </row>
        <row r="6133">
          <cell r="A6133">
            <v>896973</v>
          </cell>
        </row>
        <row r="6134">
          <cell r="A6134">
            <v>896974</v>
          </cell>
        </row>
        <row r="6135">
          <cell r="A6135">
            <v>896975</v>
          </cell>
        </row>
        <row r="6136">
          <cell r="A6136">
            <v>896978</v>
          </cell>
        </row>
        <row r="6137">
          <cell r="A6137">
            <v>896979</v>
          </cell>
        </row>
        <row r="6138">
          <cell r="A6138">
            <v>896982</v>
          </cell>
        </row>
        <row r="6139">
          <cell r="A6139">
            <v>896983</v>
          </cell>
        </row>
        <row r="6140">
          <cell r="A6140">
            <v>896985</v>
          </cell>
        </row>
        <row r="6141">
          <cell r="A6141">
            <v>896987</v>
          </cell>
        </row>
        <row r="6142">
          <cell r="A6142">
            <v>896989</v>
          </cell>
        </row>
        <row r="6143">
          <cell r="A6143">
            <v>896990</v>
          </cell>
        </row>
        <row r="6144">
          <cell r="A6144">
            <v>896993</v>
          </cell>
        </row>
        <row r="6145">
          <cell r="A6145">
            <v>896994</v>
          </cell>
        </row>
        <row r="6146">
          <cell r="A6146">
            <v>896996</v>
          </cell>
        </row>
        <row r="6147">
          <cell r="A6147">
            <v>896997</v>
          </cell>
        </row>
        <row r="6148">
          <cell r="A6148">
            <v>896998</v>
          </cell>
        </row>
        <row r="6149">
          <cell r="A6149">
            <v>896999</v>
          </cell>
        </row>
        <row r="6150">
          <cell r="A6150">
            <v>897000</v>
          </cell>
        </row>
        <row r="6151">
          <cell r="A6151">
            <v>897002</v>
          </cell>
        </row>
        <row r="6152">
          <cell r="A6152">
            <v>897003</v>
          </cell>
        </row>
        <row r="6153">
          <cell r="A6153">
            <v>897004</v>
          </cell>
        </row>
        <row r="6154">
          <cell r="A6154">
            <v>897005</v>
          </cell>
        </row>
        <row r="6155">
          <cell r="A6155">
            <v>897006</v>
          </cell>
        </row>
        <row r="6156">
          <cell r="A6156">
            <v>897007</v>
          </cell>
        </row>
        <row r="6157">
          <cell r="A6157">
            <v>897008</v>
          </cell>
        </row>
        <row r="6158">
          <cell r="A6158">
            <v>897009</v>
          </cell>
        </row>
        <row r="6159">
          <cell r="A6159">
            <v>897010</v>
          </cell>
        </row>
        <row r="6160">
          <cell r="A6160">
            <v>897011</v>
          </cell>
        </row>
        <row r="6161">
          <cell r="A6161">
            <v>897012</v>
          </cell>
        </row>
        <row r="6162">
          <cell r="A6162">
            <v>897013</v>
          </cell>
        </row>
        <row r="6163">
          <cell r="A6163">
            <v>897014</v>
          </cell>
        </row>
        <row r="6164">
          <cell r="A6164">
            <v>897015</v>
          </cell>
        </row>
        <row r="6165">
          <cell r="A6165">
            <v>897017</v>
          </cell>
        </row>
        <row r="6166">
          <cell r="A6166">
            <v>897018</v>
          </cell>
        </row>
        <row r="6167">
          <cell r="A6167">
            <v>897020</v>
          </cell>
        </row>
        <row r="6168">
          <cell r="A6168">
            <v>897021</v>
          </cell>
        </row>
        <row r="6169">
          <cell r="A6169">
            <v>897022</v>
          </cell>
        </row>
        <row r="6170">
          <cell r="A6170">
            <v>897024</v>
          </cell>
        </row>
        <row r="6171">
          <cell r="A6171">
            <v>897025</v>
          </cell>
        </row>
        <row r="6172">
          <cell r="A6172">
            <v>897026</v>
          </cell>
        </row>
        <row r="6173">
          <cell r="A6173">
            <v>897028</v>
          </cell>
        </row>
        <row r="6174">
          <cell r="A6174">
            <v>897029</v>
          </cell>
        </row>
        <row r="6175">
          <cell r="A6175">
            <v>897030</v>
          </cell>
        </row>
        <row r="6176">
          <cell r="A6176">
            <v>897031</v>
          </cell>
        </row>
        <row r="6177">
          <cell r="A6177">
            <v>897032</v>
          </cell>
        </row>
        <row r="6178">
          <cell r="A6178">
            <v>897033</v>
          </cell>
        </row>
        <row r="6179">
          <cell r="A6179">
            <v>897034</v>
          </cell>
        </row>
        <row r="6180">
          <cell r="A6180">
            <v>897035</v>
          </cell>
        </row>
        <row r="6181">
          <cell r="A6181">
            <v>897036</v>
          </cell>
        </row>
        <row r="6182">
          <cell r="A6182">
            <v>897037</v>
          </cell>
        </row>
        <row r="6183">
          <cell r="A6183">
            <v>897038</v>
          </cell>
        </row>
        <row r="6184">
          <cell r="A6184">
            <v>897040</v>
          </cell>
        </row>
        <row r="6185">
          <cell r="A6185">
            <v>897041</v>
          </cell>
        </row>
        <row r="6186">
          <cell r="A6186">
            <v>897043</v>
          </cell>
        </row>
        <row r="6187">
          <cell r="A6187">
            <v>897044</v>
          </cell>
        </row>
        <row r="6188">
          <cell r="A6188">
            <v>897045</v>
          </cell>
        </row>
        <row r="6189">
          <cell r="A6189">
            <v>897046</v>
          </cell>
        </row>
        <row r="6190">
          <cell r="A6190">
            <v>897047</v>
          </cell>
        </row>
        <row r="6191">
          <cell r="A6191">
            <v>897048</v>
          </cell>
        </row>
        <row r="6192">
          <cell r="A6192">
            <v>897049</v>
          </cell>
        </row>
        <row r="6193">
          <cell r="A6193">
            <v>897050</v>
          </cell>
        </row>
        <row r="6194">
          <cell r="A6194">
            <v>897053</v>
          </cell>
        </row>
        <row r="6195">
          <cell r="A6195">
            <v>897055</v>
          </cell>
        </row>
        <row r="6196">
          <cell r="A6196">
            <v>897056</v>
          </cell>
        </row>
        <row r="6197">
          <cell r="A6197">
            <v>897057</v>
          </cell>
        </row>
        <row r="6198">
          <cell r="A6198">
            <v>897058</v>
          </cell>
        </row>
        <row r="6199">
          <cell r="A6199">
            <v>897059</v>
          </cell>
        </row>
        <row r="6200">
          <cell r="A6200">
            <v>897060</v>
          </cell>
        </row>
        <row r="6201">
          <cell r="A6201">
            <v>897061</v>
          </cell>
        </row>
        <row r="6202">
          <cell r="A6202">
            <v>897063</v>
          </cell>
        </row>
        <row r="6203">
          <cell r="A6203">
            <v>897064</v>
          </cell>
        </row>
        <row r="6204">
          <cell r="A6204">
            <v>897065</v>
          </cell>
        </row>
        <row r="6205">
          <cell r="A6205">
            <v>897067</v>
          </cell>
        </row>
        <row r="6206">
          <cell r="A6206">
            <v>897070</v>
          </cell>
        </row>
        <row r="6207">
          <cell r="A6207">
            <v>897072</v>
          </cell>
        </row>
        <row r="6208">
          <cell r="A6208">
            <v>897073</v>
          </cell>
        </row>
        <row r="6209">
          <cell r="A6209">
            <v>897075</v>
          </cell>
        </row>
        <row r="6210">
          <cell r="A6210">
            <v>897077</v>
          </cell>
        </row>
        <row r="6211">
          <cell r="A6211">
            <v>897078</v>
          </cell>
        </row>
        <row r="6212">
          <cell r="A6212">
            <v>897081</v>
          </cell>
        </row>
        <row r="6213">
          <cell r="A6213">
            <v>897083</v>
          </cell>
        </row>
        <row r="6214">
          <cell r="A6214">
            <v>897084</v>
          </cell>
        </row>
        <row r="6215">
          <cell r="A6215">
            <v>897085</v>
          </cell>
        </row>
        <row r="6216">
          <cell r="A6216">
            <v>897086</v>
          </cell>
        </row>
        <row r="6217">
          <cell r="A6217">
            <v>897087</v>
          </cell>
        </row>
        <row r="6218">
          <cell r="A6218">
            <v>897088</v>
          </cell>
        </row>
        <row r="6219">
          <cell r="A6219">
            <v>897089</v>
          </cell>
        </row>
        <row r="6220">
          <cell r="A6220">
            <v>897090</v>
          </cell>
        </row>
        <row r="6221">
          <cell r="A6221">
            <v>897091</v>
          </cell>
        </row>
        <row r="6222">
          <cell r="A6222">
            <v>897092</v>
          </cell>
        </row>
        <row r="6223">
          <cell r="A6223">
            <v>897093</v>
          </cell>
        </row>
        <row r="6224">
          <cell r="A6224">
            <v>897095</v>
          </cell>
        </row>
        <row r="6225">
          <cell r="A6225">
            <v>897096</v>
          </cell>
        </row>
        <row r="6226">
          <cell r="A6226">
            <v>897097</v>
          </cell>
        </row>
        <row r="6227">
          <cell r="A6227">
            <v>897099</v>
          </cell>
        </row>
        <row r="6228">
          <cell r="A6228">
            <v>897100</v>
          </cell>
        </row>
        <row r="6229">
          <cell r="A6229">
            <v>897101</v>
          </cell>
        </row>
        <row r="6230">
          <cell r="A6230">
            <v>897103</v>
          </cell>
        </row>
        <row r="6231">
          <cell r="A6231">
            <v>897104</v>
          </cell>
        </row>
        <row r="6232">
          <cell r="A6232">
            <v>897105</v>
          </cell>
        </row>
        <row r="6233">
          <cell r="A6233">
            <v>897107</v>
          </cell>
        </row>
        <row r="6234">
          <cell r="A6234">
            <v>897109</v>
          </cell>
        </row>
        <row r="6235">
          <cell r="A6235">
            <v>897110</v>
          </cell>
        </row>
        <row r="6236">
          <cell r="A6236">
            <v>897111</v>
          </cell>
        </row>
        <row r="6237">
          <cell r="A6237">
            <v>897112</v>
          </cell>
        </row>
        <row r="6238">
          <cell r="A6238">
            <v>897113</v>
          </cell>
        </row>
        <row r="6239">
          <cell r="A6239">
            <v>897114</v>
          </cell>
        </row>
        <row r="6240">
          <cell r="A6240">
            <v>897116</v>
          </cell>
        </row>
        <row r="6241">
          <cell r="A6241">
            <v>897118</v>
          </cell>
        </row>
        <row r="6242">
          <cell r="A6242">
            <v>897119</v>
          </cell>
        </row>
        <row r="6243">
          <cell r="A6243">
            <v>897120</v>
          </cell>
        </row>
        <row r="6244">
          <cell r="A6244">
            <v>897121</v>
          </cell>
        </row>
        <row r="6245">
          <cell r="A6245">
            <v>897122</v>
          </cell>
        </row>
        <row r="6246">
          <cell r="A6246">
            <v>897123</v>
          </cell>
        </row>
        <row r="6247">
          <cell r="A6247">
            <v>897124</v>
          </cell>
        </row>
        <row r="6248">
          <cell r="A6248">
            <v>897125</v>
          </cell>
        </row>
        <row r="6249">
          <cell r="A6249">
            <v>897127</v>
          </cell>
        </row>
        <row r="6250">
          <cell r="A6250">
            <v>897128</v>
          </cell>
        </row>
        <row r="6251">
          <cell r="A6251">
            <v>897130</v>
          </cell>
        </row>
        <row r="6252">
          <cell r="A6252">
            <v>897131</v>
          </cell>
        </row>
        <row r="6253">
          <cell r="A6253">
            <v>897132</v>
          </cell>
        </row>
        <row r="6254">
          <cell r="A6254">
            <v>897133</v>
          </cell>
        </row>
        <row r="6255">
          <cell r="A6255">
            <v>897135</v>
          </cell>
        </row>
        <row r="6256">
          <cell r="A6256">
            <v>897136</v>
          </cell>
        </row>
        <row r="6257">
          <cell r="A6257">
            <v>897137</v>
          </cell>
        </row>
        <row r="6258">
          <cell r="A6258">
            <v>897138</v>
          </cell>
        </row>
        <row r="6259">
          <cell r="A6259">
            <v>897139</v>
          </cell>
        </row>
        <row r="6260">
          <cell r="A6260">
            <v>897140</v>
          </cell>
        </row>
        <row r="6261">
          <cell r="A6261">
            <v>897141</v>
          </cell>
        </row>
        <row r="6262">
          <cell r="A6262">
            <v>897144</v>
          </cell>
        </row>
        <row r="6263">
          <cell r="A6263">
            <v>897147</v>
          </cell>
        </row>
        <row r="6264">
          <cell r="A6264">
            <v>897149</v>
          </cell>
        </row>
        <row r="6265">
          <cell r="A6265">
            <v>897152</v>
          </cell>
        </row>
        <row r="6266">
          <cell r="A6266">
            <v>897153</v>
          </cell>
        </row>
        <row r="6267">
          <cell r="A6267">
            <v>897154</v>
          </cell>
        </row>
        <row r="6268">
          <cell r="A6268">
            <v>897155</v>
          </cell>
        </row>
        <row r="6269">
          <cell r="A6269">
            <v>897157</v>
          </cell>
        </row>
        <row r="6270">
          <cell r="A6270">
            <v>897158</v>
          </cell>
        </row>
        <row r="6271">
          <cell r="A6271">
            <v>897159</v>
          </cell>
        </row>
        <row r="6272">
          <cell r="A6272">
            <v>897160</v>
          </cell>
        </row>
        <row r="6273">
          <cell r="A6273">
            <v>897162</v>
          </cell>
        </row>
        <row r="6274">
          <cell r="A6274">
            <v>897163</v>
          </cell>
        </row>
        <row r="6275">
          <cell r="A6275">
            <v>897167</v>
          </cell>
        </row>
        <row r="6276">
          <cell r="A6276">
            <v>897168</v>
          </cell>
        </row>
        <row r="6277">
          <cell r="A6277">
            <v>897169</v>
          </cell>
        </row>
        <row r="6278">
          <cell r="A6278">
            <v>897170</v>
          </cell>
        </row>
        <row r="6279">
          <cell r="A6279">
            <v>897171</v>
          </cell>
        </row>
        <row r="6280">
          <cell r="A6280">
            <v>897173</v>
          </cell>
        </row>
        <row r="6281">
          <cell r="A6281">
            <v>897175</v>
          </cell>
        </row>
        <row r="6282">
          <cell r="A6282">
            <v>897177</v>
          </cell>
        </row>
        <row r="6283">
          <cell r="A6283">
            <v>897179</v>
          </cell>
        </row>
        <row r="6284">
          <cell r="A6284">
            <v>897182</v>
          </cell>
        </row>
        <row r="6285">
          <cell r="A6285">
            <v>897184</v>
          </cell>
        </row>
        <row r="6286">
          <cell r="A6286">
            <v>897186</v>
          </cell>
        </row>
        <row r="6287">
          <cell r="A6287">
            <v>897189</v>
          </cell>
        </row>
        <row r="6288">
          <cell r="A6288">
            <v>897190</v>
          </cell>
        </row>
        <row r="6289">
          <cell r="A6289">
            <v>897193</v>
          </cell>
        </row>
        <row r="6290">
          <cell r="A6290">
            <v>897196</v>
          </cell>
        </row>
        <row r="6291">
          <cell r="A6291">
            <v>897198</v>
          </cell>
        </row>
        <row r="6292">
          <cell r="A6292">
            <v>897199</v>
          </cell>
        </row>
        <row r="6293">
          <cell r="A6293">
            <v>897200</v>
          </cell>
        </row>
        <row r="6294">
          <cell r="A6294">
            <v>897202</v>
          </cell>
        </row>
        <row r="6295">
          <cell r="A6295">
            <v>897203</v>
          </cell>
        </row>
        <row r="6296">
          <cell r="A6296">
            <v>897204</v>
          </cell>
        </row>
        <row r="6297">
          <cell r="A6297">
            <v>897206</v>
          </cell>
        </row>
        <row r="6298">
          <cell r="A6298">
            <v>897211</v>
          </cell>
        </row>
        <row r="6299">
          <cell r="A6299">
            <v>897214</v>
          </cell>
        </row>
        <row r="6300">
          <cell r="A6300">
            <v>897215</v>
          </cell>
        </row>
        <row r="6301">
          <cell r="A6301">
            <v>897218</v>
          </cell>
        </row>
        <row r="6302">
          <cell r="A6302">
            <v>897219</v>
          </cell>
        </row>
        <row r="6303">
          <cell r="A6303">
            <v>897227</v>
          </cell>
        </row>
        <row r="6304">
          <cell r="A6304">
            <v>897231</v>
          </cell>
        </row>
        <row r="6305">
          <cell r="A6305">
            <v>897233</v>
          </cell>
        </row>
        <row r="6306">
          <cell r="A6306">
            <v>897235</v>
          </cell>
        </row>
        <row r="6307">
          <cell r="A6307">
            <v>897236</v>
          </cell>
        </row>
        <row r="6308">
          <cell r="A6308">
            <v>897238</v>
          </cell>
        </row>
        <row r="6309">
          <cell r="A6309">
            <v>897241</v>
          </cell>
        </row>
        <row r="6310">
          <cell r="A6310">
            <v>897243</v>
          </cell>
        </row>
        <row r="6311">
          <cell r="A6311">
            <v>897248</v>
          </cell>
        </row>
        <row r="6312">
          <cell r="A6312">
            <v>897280</v>
          </cell>
        </row>
        <row r="6313">
          <cell r="A6313">
            <v>897281</v>
          </cell>
        </row>
        <row r="6314">
          <cell r="A6314">
            <v>897282</v>
          </cell>
        </row>
        <row r="6315">
          <cell r="A6315">
            <v>897283</v>
          </cell>
        </row>
        <row r="6316">
          <cell r="A6316">
            <v>897284</v>
          </cell>
        </row>
        <row r="6317">
          <cell r="A6317">
            <v>897287</v>
          </cell>
        </row>
        <row r="6318">
          <cell r="A6318">
            <v>897288</v>
          </cell>
        </row>
        <row r="6319">
          <cell r="A6319">
            <v>897289</v>
          </cell>
        </row>
        <row r="6320">
          <cell r="A6320">
            <v>897290</v>
          </cell>
        </row>
        <row r="6321">
          <cell r="A6321">
            <v>897291</v>
          </cell>
        </row>
        <row r="6322">
          <cell r="A6322">
            <v>897292</v>
          </cell>
        </row>
        <row r="6323">
          <cell r="A6323">
            <v>897294</v>
          </cell>
        </row>
        <row r="6324">
          <cell r="A6324">
            <v>897295</v>
          </cell>
        </row>
        <row r="6325">
          <cell r="A6325">
            <v>897296</v>
          </cell>
        </row>
        <row r="6326">
          <cell r="A6326">
            <v>897297</v>
          </cell>
        </row>
        <row r="6327">
          <cell r="A6327">
            <v>897298</v>
          </cell>
        </row>
        <row r="6328">
          <cell r="A6328">
            <v>897300</v>
          </cell>
        </row>
        <row r="6329">
          <cell r="A6329">
            <v>897301</v>
          </cell>
        </row>
        <row r="6330">
          <cell r="A6330">
            <v>897302</v>
          </cell>
        </row>
        <row r="6331">
          <cell r="A6331">
            <v>897304</v>
          </cell>
        </row>
        <row r="6332">
          <cell r="A6332">
            <v>897305</v>
          </cell>
        </row>
        <row r="6333">
          <cell r="A6333">
            <v>897306</v>
          </cell>
        </row>
        <row r="6334">
          <cell r="A6334">
            <v>897307</v>
          </cell>
        </row>
        <row r="6335">
          <cell r="A6335">
            <v>897308</v>
          </cell>
        </row>
        <row r="6336">
          <cell r="A6336">
            <v>897310</v>
          </cell>
        </row>
        <row r="6337">
          <cell r="A6337">
            <v>897311</v>
          </cell>
        </row>
        <row r="6338">
          <cell r="A6338">
            <v>897314</v>
          </cell>
        </row>
        <row r="6339">
          <cell r="A6339">
            <v>897315</v>
          </cell>
        </row>
        <row r="6340">
          <cell r="A6340">
            <v>897316</v>
          </cell>
        </row>
        <row r="6341">
          <cell r="A6341">
            <v>897317</v>
          </cell>
        </row>
        <row r="6342">
          <cell r="A6342">
            <v>897318</v>
          </cell>
        </row>
        <row r="6343">
          <cell r="A6343">
            <v>897319</v>
          </cell>
        </row>
        <row r="6344">
          <cell r="A6344">
            <v>897320</v>
          </cell>
        </row>
        <row r="6345">
          <cell r="A6345">
            <v>897321</v>
          </cell>
        </row>
        <row r="6346">
          <cell r="A6346">
            <v>897322</v>
          </cell>
        </row>
        <row r="6347">
          <cell r="A6347">
            <v>897324</v>
          </cell>
        </row>
        <row r="6348">
          <cell r="A6348">
            <v>897325</v>
          </cell>
        </row>
        <row r="6349">
          <cell r="A6349">
            <v>897326</v>
          </cell>
        </row>
        <row r="6350">
          <cell r="A6350">
            <v>897327</v>
          </cell>
        </row>
        <row r="6351">
          <cell r="A6351">
            <v>897329</v>
          </cell>
        </row>
        <row r="6352">
          <cell r="A6352">
            <v>897330</v>
          </cell>
        </row>
        <row r="6353">
          <cell r="A6353">
            <v>897331</v>
          </cell>
        </row>
        <row r="6354">
          <cell r="A6354">
            <v>897332</v>
          </cell>
        </row>
        <row r="6355">
          <cell r="A6355">
            <v>897333</v>
          </cell>
        </row>
        <row r="6356">
          <cell r="A6356">
            <v>897334</v>
          </cell>
        </row>
        <row r="6357">
          <cell r="A6357">
            <v>897336</v>
          </cell>
        </row>
        <row r="6358">
          <cell r="A6358">
            <v>897337</v>
          </cell>
        </row>
        <row r="6359">
          <cell r="A6359">
            <v>897338</v>
          </cell>
        </row>
        <row r="6360">
          <cell r="A6360">
            <v>897339</v>
          </cell>
        </row>
        <row r="6361">
          <cell r="A6361">
            <v>897340</v>
          </cell>
        </row>
        <row r="6362">
          <cell r="A6362">
            <v>897341</v>
          </cell>
        </row>
        <row r="6363">
          <cell r="A6363">
            <v>897342</v>
          </cell>
        </row>
        <row r="6364">
          <cell r="A6364">
            <v>897343</v>
          </cell>
        </row>
        <row r="6365">
          <cell r="A6365">
            <v>897344</v>
          </cell>
        </row>
        <row r="6366">
          <cell r="A6366">
            <v>897345</v>
          </cell>
        </row>
        <row r="6367">
          <cell r="A6367">
            <v>897347</v>
          </cell>
        </row>
        <row r="6368">
          <cell r="A6368">
            <v>897348</v>
          </cell>
        </row>
        <row r="6369">
          <cell r="A6369">
            <v>897349</v>
          </cell>
        </row>
        <row r="6370">
          <cell r="A6370">
            <v>897351</v>
          </cell>
        </row>
        <row r="6371">
          <cell r="A6371">
            <v>897352</v>
          </cell>
        </row>
        <row r="6372">
          <cell r="A6372">
            <v>897354</v>
          </cell>
        </row>
        <row r="6373">
          <cell r="A6373">
            <v>897355</v>
          </cell>
        </row>
        <row r="6374">
          <cell r="A6374">
            <v>897356</v>
          </cell>
        </row>
        <row r="6375">
          <cell r="A6375">
            <v>897359</v>
          </cell>
        </row>
        <row r="6376">
          <cell r="A6376">
            <v>897360</v>
          </cell>
        </row>
        <row r="6377">
          <cell r="A6377">
            <v>897361</v>
          </cell>
        </row>
        <row r="6378">
          <cell r="A6378">
            <v>897362</v>
          </cell>
        </row>
        <row r="6379">
          <cell r="A6379">
            <v>897363</v>
          </cell>
        </row>
        <row r="6380">
          <cell r="A6380">
            <v>897364</v>
          </cell>
        </row>
        <row r="6381">
          <cell r="A6381">
            <v>897366</v>
          </cell>
        </row>
        <row r="6382">
          <cell r="A6382">
            <v>897367</v>
          </cell>
        </row>
        <row r="6383">
          <cell r="A6383">
            <v>897368</v>
          </cell>
        </row>
        <row r="6384">
          <cell r="A6384">
            <v>897369</v>
          </cell>
        </row>
        <row r="6385">
          <cell r="A6385">
            <v>897370</v>
          </cell>
        </row>
        <row r="6386">
          <cell r="A6386">
            <v>897375</v>
          </cell>
        </row>
        <row r="6387">
          <cell r="A6387">
            <v>897376</v>
          </cell>
        </row>
        <row r="6388">
          <cell r="A6388">
            <v>897377</v>
          </cell>
        </row>
        <row r="6389">
          <cell r="A6389">
            <v>897379</v>
          </cell>
        </row>
        <row r="6390">
          <cell r="A6390">
            <v>897381</v>
          </cell>
        </row>
        <row r="6391">
          <cell r="A6391">
            <v>897382</v>
          </cell>
        </row>
        <row r="6392">
          <cell r="A6392">
            <v>897383</v>
          </cell>
        </row>
        <row r="6393">
          <cell r="A6393">
            <v>897384</v>
          </cell>
        </row>
        <row r="6394">
          <cell r="A6394">
            <v>897385</v>
          </cell>
        </row>
        <row r="6395">
          <cell r="A6395">
            <v>897387</v>
          </cell>
        </row>
        <row r="6396">
          <cell r="A6396">
            <v>897388</v>
          </cell>
        </row>
        <row r="6397">
          <cell r="A6397">
            <v>897390</v>
          </cell>
        </row>
        <row r="6398">
          <cell r="A6398">
            <v>897391</v>
          </cell>
        </row>
        <row r="6399">
          <cell r="A6399">
            <v>897394</v>
          </cell>
        </row>
        <row r="6400">
          <cell r="A6400">
            <v>897395</v>
          </cell>
        </row>
        <row r="6401">
          <cell r="A6401">
            <v>897396</v>
          </cell>
        </row>
        <row r="6402">
          <cell r="A6402">
            <v>897397</v>
          </cell>
        </row>
        <row r="6403">
          <cell r="A6403">
            <v>897398</v>
          </cell>
        </row>
        <row r="6404">
          <cell r="A6404">
            <v>897399</v>
          </cell>
        </row>
        <row r="6405">
          <cell r="A6405">
            <v>897400</v>
          </cell>
        </row>
        <row r="6406">
          <cell r="A6406">
            <v>897401</v>
          </cell>
        </row>
        <row r="6407">
          <cell r="A6407">
            <v>897402</v>
          </cell>
        </row>
        <row r="6408">
          <cell r="A6408">
            <v>897404</v>
          </cell>
        </row>
        <row r="6409">
          <cell r="A6409">
            <v>897405</v>
          </cell>
        </row>
        <row r="6410">
          <cell r="A6410">
            <v>897406</v>
          </cell>
        </row>
        <row r="6411">
          <cell r="A6411">
            <v>897407</v>
          </cell>
        </row>
        <row r="6412">
          <cell r="A6412">
            <v>897408</v>
          </cell>
        </row>
        <row r="6413">
          <cell r="A6413">
            <v>897409</v>
          </cell>
        </row>
        <row r="6414">
          <cell r="A6414">
            <v>897413</v>
          </cell>
        </row>
        <row r="6415">
          <cell r="A6415">
            <v>897416</v>
          </cell>
        </row>
        <row r="6416">
          <cell r="A6416">
            <v>897417</v>
          </cell>
        </row>
        <row r="6417">
          <cell r="A6417">
            <v>897420</v>
          </cell>
        </row>
        <row r="6418">
          <cell r="A6418">
            <v>897421</v>
          </cell>
        </row>
        <row r="6419">
          <cell r="A6419">
            <v>897422</v>
          </cell>
        </row>
        <row r="6420">
          <cell r="A6420">
            <v>897424</v>
          </cell>
        </row>
        <row r="6421">
          <cell r="A6421">
            <v>897425</v>
          </cell>
        </row>
        <row r="6422">
          <cell r="A6422">
            <v>897426</v>
          </cell>
        </row>
        <row r="6423">
          <cell r="A6423">
            <v>897427</v>
          </cell>
        </row>
        <row r="6424">
          <cell r="A6424">
            <v>897428</v>
          </cell>
        </row>
        <row r="6425">
          <cell r="A6425">
            <v>897429</v>
          </cell>
        </row>
        <row r="6426">
          <cell r="A6426">
            <v>897430</v>
          </cell>
        </row>
        <row r="6427">
          <cell r="A6427">
            <v>897433</v>
          </cell>
        </row>
        <row r="6428">
          <cell r="A6428">
            <v>897434</v>
          </cell>
        </row>
        <row r="6429">
          <cell r="A6429">
            <v>897435</v>
          </cell>
        </row>
        <row r="6430">
          <cell r="A6430">
            <v>897437</v>
          </cell>
        </row>
        <row r="6431">
          <cell r="A6431">
            <v>897443</v>
          </cell>
        </row>
        <row r="6432">
          <cell r="A6432">
            <v>897444</v>
          </cell>
        </row>
        <row r="6433">
          <cell r="A6433">
            <v>897446</v>
          </cell>
        </row>
        <row r="6434">
          <cell r="A6434">
            <v>897447</v>
          </cell>
        </row>
        <row r="6435">
          <cell r="A6435">
            <v>897448</v>
          </cell>
        </row>
        <row r="6436">
          <cell r="A6436">
            <v>897449</v>
          </cell>
        </row>
        <row r="6437">
          <cell r="A6437">
            <v>897451</v>
          </cell>
        </row>
        <row r="6438">
          <cell r="A6438">
            <v>897453</v>
          </cell>
        </row>
        <row r="6439">
          <cell r="A6439">
            <v>897455</v>
          </cell>
        </row>
        <row r="6440">
          <cell r="A6440">
            <v>897456</v>
          </cell>
        </row>
        <row r="6441">
          <cell r="A6441">
            <v>897458</v>
          </cell>
        </row>
        <row r="6442">
          <cell r="A6442">
            <v>897461</v>
          </cell>
        </row>
        <row r="6443">
          <cell r="A6443">
            <v>897462</v>
          </cell>
        </row>
        <row r="6444">
          <cell r="A6444">
            <v>897463</v>
          </cell>
        </row>
        <row r="6445">
          <cell r="A6445">
            <v>897464</v>
          </cell>
        </row>
        <row r="6446">
          <cell r="A6446">
            <v>897465</v>
          </cell>
        </row>
        <row r="6447">
          <cell r="A6447">
            <v>897467</v>
          </cell>
        </row>
        <row r="6448">
          <cell r="A6448">
            <v>897468</v>
          </cell>
        </row>
        <row r="6449">
          <cell r="A6449">
            <v>897469</v>
          </cell>
        </row>
        <row r="6450">
          <cell r="A6450">
            <v>897470</v>
          </cell>
        </row>
        <row r="6451">
          <cell r="A6451">
            <v>897471</v>
          </cell>
        </row>
        <row r="6452">
          <cell r="A6452">
            <v>897472</v>
          </cell>
        </row>
        <row r="6453">
          <cell r="A6453">
            <v>897473</v>
          </cell>
        </row>
        <row r="6454">
          <cell r="A6454">
            <v>897474</v>
          </cell>
        </row>
        <row r="6455">
          <cell r="A6455">
            <v>897476</v>
          </cell>
        </row>
        <row r="6456">
          <cell r="A6456">
            <v>897477</v>
          </cell>
        </row>
        <row r="6457">
          <cell r="A6457">
            <v>897478</v>
          </cell>
        </row>
        <row r="6458">
          <cell r="A6458">
            <v>897480</v>
          </cell>
        </row>
        <row r="6459">
          <cell r="A6459">
            <v>897481</v>
          </cell>
        </row>
        <row r="6460">
          <cell r="A6460">
            <v>897482</v>
          </cell>
        </row>
        <row r="6461">
          <cell r="A6461">
            <v>897485</v>
          </cell>
        </row>
        <row r="6462">
          <cell r="A6462">
            <v>897487</v>
          </cell>
        </row>
        <row r="6463">
          <cell r="A6463">
            <v>897488</v>
          </cell>
        </row>
        <row r="6464">
          <cell r="A6464">
            <v>897490</v>
          </cell>
        </row>
        <row r="6465">
          <cell r="A6465">
            <v>897492</v>
          </cell>
        </row>
        <row r="6466">
          <cell r="A6466">
            <v>897493</v>
          </cell>
        </row>
        <row r="6467">
          <cell r="A6467">
            <v>897494</v>
          </cell>
        </row>
        <row r="6468">
          <cell r="A6468">
            <v>897495</v>
          </cell>
        </row>
        <row r="6469">
          <cell r="A6469">
            <v>897498</v>
          </cell>
        </row>
        <row r="6470">
          <cell r="A6470">
            <v>897499</v>
          </cell>
        </row>
        <row r="6471">
          <cell r="A6471">
            <v>897500</v>
          </cell>
        </row>
        <row r="6472">
          <cell r="A6472">
            <v>897501</v>
          </cell>
        </row>
        <row r="6473">
          <cell r="A6473">
            <v>897503</v>
          </cell>
        </row>
        <row r="6474">
          <cell r="A6474">
            <v>897504</v>
          </cell>
        </row>
        <row r="6475">
          <cell r="A6475">
            <v>897505</v>
          </cell>
        </row>
        <row r="6476">
          <cell r="A6476">
            <v>897506</v>
          </cell>
        </row>
        <row r="6477">
          <cell r="A6477">
            <v>897507</v>
          </cell>
        </row>
        <row r="6478">
          <cell r="A6478">
            <v>897508</v>
          </cell>
        </row>
        <row r="6479">
          <cell r="A6479">
            <v>897509</v>
          </cell>
        </row>
        <row r="6480">
          <cell r="A6480">
            <v>897510</v>
          </cell>
        </row>
        <row r="6481">
          <cell r="A6481">
            <v>897511</v>
          </cell>
        </row>
        <row r="6482">
          <cell r="A6482">
            <v>897512</v>
          </cell>
        </row>
        <row r="6483">
          <cell r="A6483">
            <v>897515</v>
          </cell>
        </row>
        <row r="6484">
          <cell r="A6484">
            <v>897516</v>
          </cell>
        </row>
        <row r="6485">
          <cell r="A6485">
            <v>897517</v>
          </cell>
        </row>
        <row r="6486">
          <cell r="A6486">
            <v>897518</v>
          </cell>
        </row>
        <row r="6487">
          <cell r="A6487">
            <v>897519</v>
          </cell>
        </row>
        <row r="6488">
          <cell r="A6488">
            <v>897521</v>
          </cell>
        </row>
        <row r="6489">
          <cell r="A6489">
            <v>897522</v>
          </cell>
        </row>
        <row r="6490">
          <cell r="A6490">
            <v>897523</v>
          </cell>
        </row>
        <row r="6491">
          <cell r="A6491">
            <v>897524</v>
          </cell>
        </row>
        <row r="6492">
          <cell r="A6492">
            <v>897525</v>
          </cell>
        </row>
        <row r="6493">
          <cell r="A6493">
            <v>897528</v>
          </cell>
        </row>
        <row r="6494">
          <cell r="A6494">
            <v>897529</v>
          </cell>
        </row>
        <row r="6495">
          <cell r="A6495">
            <v>897530</v>
          </cell>
        </row>
        <row r="6496">
          <cell r="A6496">
            <v>897531</v>
          </cell>
        </row>
        <row r="6497">
          <cell r="A6497">
            <v>897532</v>
          </cell>
        </row>
        <row r="6498">
          <cell r="A6498">
            <v>897535</v>
          </cell>
        </row>
        <row r="6499">
          <cell r="A6499">
            <v>897536</v>
          </cell>
        </row>
        <row r="6500">
          <cell r="A6500">
            <v>897537</v>
          </cell>
        </row>
        <row r="6501">
          <cell r="A6501">
            <v>897540</v>
          </cell>
        </row>
        <row r="6502">
          <cell r="A6502">
            <v>897541</v>
          </cell>
        </row>
        <row r="6503">
          <cell r="A6503">
            <v>897544</v>
          </cell>
        </row>
        <row r="6504">
          <cell r="A6504">
            <v>897545</v>
          </cell>
        </row>
        <row r="6505">
          <cell r="A6505">
            <v>897546</v>
          </cell>
        </row>
        <row r="6506">
          <cell r="A6506">
            <v>897548</v>
          </cell>
        </row>
        <row r="6507">
          <cell r="A6507">
            <v>897549</v>
          </cell>
        </row>
        <row r="6508">
          <cell r="A6508">
            <v>897551</v>
          </cell>
        </row>
        <row r="6509">
          <cell r="A6509">
            <v>897552</v>
          </cell>
        </row>
        <row r="6510">
          <cell r="A6510">
            <v>897555</v>
          </cell>
        </row>
        <row r="6511">
          <cell r="A6511">
            <v>897556</v>
          </cell>
        </row>
        <row r="6512">
          <cell r="A6512">
            <v>897557</v>
          </cell>
        </row>
        <row r="6513">
          <cell r="A6513">
            <v>897560</v>
          </cell>
        </row>
        <row r="6514">
          <cell r="A6514">
            <v>897561</v>
          </cell>
        </row>
        <row r="6515">
          <cell r="A6515">
            <v>897562</v>
          </cell>
        </row>
        <row r="6516">
          <cell r="A6516">
            <v>897563</v>
          </cell>
        </row>
        <row r="6517">
          <cell r="A6517">
            <v>897564</v>
          </cell>
        </row>
        <row r="6518">
          <cell r="A6518">
            <v>897565</v>
          </cell>
        </row>
        <row r="6519">
          <cell r="A6519">
            <v>897567</v>
          </cell>
        </row>
        <row r="6520">
          <cell r="A6520">
            <v>897569</v>
          </cell>
        </row>
        <row r="6521">
          <cell r="A6521">
            <v>897570</v>
          </cell>
        </row>
        <row r="6522">
          <cell r="A6522">
            <v>897571</v>
          </cell>
        </row>
        <row r="6523">
          <cell r="A6523">
            <v>897574</v>
          </cell>
        </row>
        <row r="6524">
          <cell r="A6524">
            <v>897576</v>
          </cell>
        </row>
        <row r="6525">
          <cell r="A6525">
            <v>897578</v>
          </cell>
        </row>
        <row r="6526">
          <cell r="A6526">
            <v>897579</v>
          </cell>
        </row>
        <row r="6527">
          <cell r="A6527">
            <v>897580</v>
          </cell>
        </row>
        <row r="6528">
          <cell r="A6528">
            <v>897581</v>
          </cell>
        </row>
        <row r="6529">
          <cell r="A6529">
            <v>897582</v>
          </cell>
        </row>
        <row r="6530">
          <cell r="A6530">
            <v>897583</v>
          </cell>
        </row>
        <row r="6531">
          <cell r="A6531">
            <v>897584</v>
          </cell>
        </row>
        <row r="6532">
          <cell r="A6532">
            <v>897585</v>
          </cell>
        </row>
        <row r="6533">
          <cell r="A6533">
            <v>897586</v>
          </cell>
        </row>
        <row r="6534">
          <cell r="A6534">
            <v>897587</v>
          </cell>
        </row>
        <row r="6535">
          <cell r="A6535">
            <v>897588</v>
          </cell>
        </row>
        <row r="6536">
          <cell r="A6536">
            <v>897590</v>
          </cell>
        </row>
        <row r="6537">
          <cell r="A6537">
            <v>897591</v>
          </cell>
        </row>
        <row r="6538">
          <cell r="A6538">
            <v>897592</v>
          </cell>
        </row>
        <row r="6539">
          <cell r="A6539">
            <v>897593</v>
          </cell>
        </row>
        <row r="6540">
          <cell r="A6540">
            <v>897594</v>
          </cell>
        </row>
        <row r="6541">
          <cell r="A6541">
            <v>897595</v>
          </cell>
        </row>
        <row r="6542">
          <cell r="A6542">
            <v>897596</v>
          </cell>
        </row>
        <row r="6543">
          <cell r="A6543">
            <v>897599</v>
          </cell>
        </row>
        <row r="6544">
          <cell r="A6544">
            <v>897600</v>
          </cell>
        </row>
        <row r="6545">
          <cell r="A6545">
            <v>897601</v>
          </cell>
        </row>
        <row r="6546">
          <cell r="A6546">
            <v>897602</v>
          </cell>
        </row>
        <row r="6547">
          <cell r="A6547">
            <v>897603</v>
          </cell>
        </row>
        <row r="6548">
          <cell r="A6548">
            <v>897604</v>
          </cell>
        </row>
        <row r="6549">
          <cell r="A6549">
            <v>897605</v>
          </cell>
        </row>
        <row r="6550">
          <cell r="A6550">
            <v>897606</v>
          </cell>
        </row>
        <row r="6551">
          <cell r="A6551">
            <v>897607</v>
          </cell>
        </row>
        <row r="6552">
          <cell r="A6552">
            <v>897608</v>
          </cell>
        </row>
        <row r="6553">
          <cell r="A6553">
            <v>897609</v>
          </cell>
        </row>
        <row r="6554">
          <cell r="A6554">
            <v>897610</v>
          </cell>
        </row>
        <row r="6555">
          <cell r="A6555">
            <v>897611</v>
          </cell>
        </row>
        <row r="6556">
          <cell r="A6556">
            <v>897612</v>
          </cell>
        </row>
        <row r="6557">
          <cell r="A6557">
            <v>897614</v>
          </cell>
        </row>
        <row r="6558">
          <cell r="A6558">
            <v>897616</v>
          </cell>
        </row>
        <row r="6559">
          <cell r="A6559">
            <v>897618</v>
          </cell>
        </row>
        <row r="6560">
          <cell r="A6560">
            <v>897619</v>
          </cell>
        </row>
        <row r="6561">
          <cell r="A6561">
            <v>897620</v>
          </cell>
        </row>
        <row r="6562">
          <cell r="A6562">
            <v>897621</v>
          </cell>
        </row>
        <row r="6563">
          <cell r="A6563">
            <v>897622</v>
          </cell>
        </row>
        <row r="6564">
          <cell r="A6564">
            <v>897623</v>
          </cell>
        </row>
        <row r="6565">
          <cell r="A6565">
            <v>897624</v>
          </cell>
        </row>
        <row r="6566">
          <cell r="A6566">
            <v>897626</v>
          </cell>
        </row>
        <row r="6567">
          <cell r="A6567">
            <v>897627</v>
          </cell>
        </row>
        <row r="6568">
          <cell r="A6568">
            <v>897629</v>
          </cell>
        </row>
        <row r="6569">
          <cell r="A6569">
            <v>897630</v>
          </cell>
        </row>
        <row r="6570">
          <cell r="A6570">
            <v>897632</v>
          </cell>
        </row>
        <row r="6571">
          <cell r="A6571">
            <v>897634</v>
          </cell>
        </row>
        <row r="6572">
          <cell r="A6572">
            <v>897635</v>
          </cell>
        </row>
        <row r="6573">
          <cell r="A6573">
            <v>897636</v>
          </cell>
        </row>
        <row r="6574">
          <cell r="A6574">
            <v>897638</v>
          </cell>
        </row>
        <row r="6575">
          <cell r="A6575">
            <v>897639</v>
          </cell>
        </row>
        <row r="6576">
          <cell r="A6576">
            <v>897641</v>
          </cell>
        </row>
        <row r="6577">
          <cell r="A6577">
            <v>897642</v>
          </cell>
        </row>
        <row r="6578">
          <cell r="A6578">
            <v>897643</v>
          </cell>
        </row>
        <row r="6579">
          <cell r="A6579">
            <v>897644</v>
          </cell>
        </row>
        <row r="6580">
          <cell r="A6580">
            <v>897645</v>
          </cell>
        </row>
        <row r="6581">
          <cell r="A6581">
            <v>897646</v>
          </cell>
        </row>
        <row r="6582">
          <cell r="A6582">
            <v>897647</v>
          </cell>
        </row>
        <row r="6583">
          <cell r="A6583">
            <v>897649</v>
          </cell>
        </row>
        <row r="6584">
          <cell r="A6584">
            <v>897650</v>
          </cell>
        </row>
        <row r="6585">
          <cell r="A6585">
            <v>897651</v>
          </cell>
        </row>
        <row r="6586">
          <cell r="A6586">
            <v>897652</v>
          </cell>
        </row>
        <row r="6587">
          <cell r="A6587">
            <v>897653</v>
          </cell>
        </row>
        <row r="6588">
          <cell r="A6588">
            <v>897654</v>
          </cell>
        </row>
        <row r="6589">
          <cell r="A6589">
            <v>897655</v>
          </cell>
        </row>
        <row r="6590">
          <cell r="A6590">
            <v>897656</v>
          </cell>
        </row>
        <row r="6591">
          <cell r="A6591">
            <v>897657</v>
          </cell>
        </row>
        <row r="6592">
          <cell r="A6592">
            <v>897660</v>
          </cell>
        </row>
        <row r="6593">
          <cell r="A6593">
            <v>897661</v>
          </cell>
        </row>
        <row r="6594">
          <cell r="A6594">
            <v>897662</v>
          </cell>
        </row>
        <row r="6595">
          <cell r="A6595">
            <v>897663</v>
          </cell>
        </row>
        <row r="6596">
          <cell r="A6596">
            <v>897665</v>
          </cell>
        </row>
        <row r="6597">
          <cell r="A6597">
            <v>897666</v>
          </cell>
        </row>
        <row r="6598">
          <cell r="A6598">
            <v>897668</v>
          </cell>
        </row>
        <row r="6599">
          <cell r="A6599">
            <v>897669</v>
          </cell>
        </row>
        <row r="6600">
          <cell r="A6600">
            <v>897670</v>
          </cell>
        </row>
        <row r="6601">
          <cell r="A6601">
            <v>897671</v>
          </cell>
        </row>
        <row r="6602">
          <cell r="A6602">
            <v>897672</v>
          </cell>
        </row>
        <row r="6603">
          <cell r="A6603">
            <v>897674</v>
          </cell>
        </row>
        <row r="6604">
          <cell r="A6604">
            <v>897675</v>
          </cell>
        </row>
        <row r="6605">
          <cell r="A6605">
            <v>897677</v>
          </cell>
        </row>
        <row r="6606">
          <cell r="A6606">
            <v>897678</v>
          </cell>
        </row>
        <row r="6607">
          <cell r="A6607">
            <v>897679</v>
          </cell>
        </row>
        <row r="6608">
          <cell r="A6608">
            <v>897680</v>
          </cell>
        </row>
        <row r="6609">
          <cell r="A6609">
            <v>897681</v>
          </cell>
        </row>
        <row r="6610">
          <cell r="A6610">
            <v>897682</v>
          </cell>
        </row>
        <row r="6611">
          <cell r="A6611">
            <v>897683</v>
          </cell>
        </row>
        <row r="6612">
          <cell r="A6612">
            <v>897684</v>
          </cell>
        </row>
        <row r="6613">
          <cell r="A6613">
            <v>897686</v>
          </cell>
        </row>
        <row r="6614">
          <cell r="A6614">
            <v>897687</v>
          </cell>
        </row>
        <row r="6615">
          <cell r="A6615">
            <v>897691</v>
          </cell>
        </row>
        <row r="6616">
          <cell r="A6616">
            <v>897692</v>
          </cell>
        </row>
        <row r="6617">
          <cell r="A6617">
            <v>897693</v>
          </cell>
        </row>
        <row r="6618">
          <cell r="A6618">
            <v>897694</v>
          </cell>
        </row>
        <row r="6619">
          <cell r="A6619">
            <v>897695</v>
          </cell>
        </row>
        <row r="6620">
          <cell r="A6620">
            <v>897696</v>
          </cell>
        </row>
        <row r="6621">
          <cell r="A6621">
            <v>897697</v>
          </cell>
        </row>
        <row r="6622">
          <cell r="A6622">
            <v>897698</v>
          </cell>
        </row>
        <row r="6623">
          <cell r="A6623">
            <v>897699</v>
          </cell>
        </row>
        <row r="6624">
          <cell r="A6624">
            <v>897700</v>
          </cell>
        </row>
        <row r="6625">
          <cell r="A6625">
            <v>897701</v>
          </cell>
        </row>
        <row r="6626">
          <cell r="A6626">
            <v>897702</v>
          </cell>
        </row>
        <row r="6627">
          <cell r="A6627">
            <v>897703</v>
          </cell>
        </row>
        <row r="6628">
          <cell r="A6628">
            <v>897704</v>
          </cell>
        </row>
        <row r="6629">
          <cell r="A6629">
            <v>897705</v>
          </cell>
        </row>
        <row r="6630">
          <cell r="A6630">
            <v>897706</v>
          </cell>
        </row>
        <row r="6631">
          <cell r="A6631">
            <v>897707</v>
          </cell>
        </row>
        <row r="6632">
          <cell r="A6632">
            <v>897708</v>
          </cell>
        </row>
        <row r="6633">
          <cell r="A6633">
            <v>897709</v>
          </cell>
        </row>
        <row r="6634">
          <cell r="A6634">
            <v>897710</v>
          </cell>
        </row>
        <row r="6635">
          <cell r="A6635">
            <v>897711</v>
          </cell>
        </row>
        <row r="6636">
          <cell r="A6636">
            <v>897712</v>
          </cell>
        </row>
        <row r="6637">
          <cell r="A6637">
            <v>897713</v>
          </cell>
        </row>
        <row r="6638">
          <cell r="A6638">
            <v>897715</v>
          </cell>
        </row>
        <row r="6639">
          <cell r="A6639">
            <v>897716</v>
          </cell>
        </row>
        <row r="6640">
          <cell r="A6640">
            <v>897717</v>
          </cell>
        </row>
        <row r="6641">
          <cell r="A6641">
            <v>897719</v>
          </cell>
        </row>
        <row r="6642">
          <cell r="A6642">
            <v>897720</v>
          </cell>
        </row>
        <row r="6643">
          <cell r="A6643">
            <v>897722</v>
          </cell>
        </row>
        <row r="6644">
          <cell r="A6644">
            <v>897724</v>
          </cell>
        </row>
        <row r="6645">
          <cell r="A6645">
            <v>897725</v>
          </cell>
        </row>
        <row r="6646">
          <cell r="A6646">
            <v>897726</v>
          </cell>
        </row>
        <row r="6647">
          <cell r="A6647">
            <v>897727</v>
          </cell>
        </row>
        <row r="6648">
          <cell r="A6648">
            <v>897728</v>
          </cell>
        </row>
        <row r="6649">
          <cell r="A6649">
            <v>897729</v>
          </cell>
        </row>
        <row r="6650">
          <cell r="A6650">
            <v>897730</v>
          </cell>
        </row>
        <row r="6651">
          <cell r="A6651">
            <v>897731</v>
          </cell>
        </row>
        <row r="6652">
          <cell r="A6652">
            <v>897733</v>
          </cell>
        </row>
        <row r="6653">
          <cell r="A6653">
            <v>897734</v>
          </cell>
        </row>
        <row r="6654">
          <cell r="A6654">
            <v>897736</v>
          </cell>
        </row>
        <row r="6655">
          <cell r="A6655">
            <v>897737</v>
          </cell>
        </row>
        <row r="6656">
          <cell r="A6656">
            <v>897738</v>
          </cell>
        </row>
        <row r="6657">
          <cell r="A6657">
            <v>897739</v>
          </cell>
        </row>
        <row r="6658">
          <cell r="A6658">
            <v>897741</v>
          </cell>
        </row>
        <row r="6659">
          <cell r="A6659">
            <v>897742</v>
          </cell>
        </row>
        <row r="6660">
          <cell r="A6660">
            <v>897743</v>
          </cell>
        </row>
        <row r="6661">
          <cell r="A6661">
            <v>897744</v>
          </cell>
        </row>
        <row r="6662">
          <cell r="A6662">
            <v>897745</v>
          </cell>
        </row>
        <row r="6663">
          <cell r="A6663">
            <v>897746</v>
          </cell>
        </row>
        <row r="6664">
          <cell r="A6664">
            <v>897747</v>
          </cell>
        </row>
        <row r="6665">
          <cell r="A6665">
            <v>897749</v>
          </cell>
        </row>
        <row r="6666">
          <cell r="A6666">
            <v>897750</v>
          </cell>
        </row>
        <row r="6667">
          <cell r="A6667">
            <v>897752</v>
          </cell>
        </row>
        <row r="6668">
          <cell r="A6668">
            <v>897753</v>
          </cell>
        </row>
        <row r="6669">
          <cell r="A6669">
            <v>897754</v>
          </cell>
        </row>
        <row r="6670">
          <cell r="A6670">
            <v>897757</v>
          </cell>
        </row>
        <row r="6671">
          <cell r="A6671">
            <v>897758</v>
          </cell>
        </row>
        <row r="6672">
          <cell r="A6672">
            <v>897760</v>
          </cell>
        </row>
        <row r="6673">
          <cell r="A6673">
            <v>897761</v>
          </cell>
        </row>
        <row r="6674">
          <cell r="A6674">
            <v>897762</v>
          </cell>
        </row>
        <row r="6675">
          <cell r="A6675">
            <v>897763</v>
          </cell>
        </row>
        <row r="6676">
          <cell r="A6676">
            <v>897764</v>
          </cell>
        </row>
        <row r="6677">
          <cell r="A6677">
            <v>897765</v>
          </cell>
        </row>
        <row r="6678">
          <cell r="A6678">
            <v>897769</v>
          </cell>
        </row>
        <row r="6679">
          <cell r="A6679">
            <v>897770</v>
          </cell>
        </row>
        <row r="6680">
          <cell r="A6680">
            <v>897772</v>
          </cell>
        </row>
        <row r="6681">
          <cell r="A6681">
            <v>897773</v>
          </cell>
        </row>
        <row r="6682">
          <cell r="A6682">
            <v>897774</v>
          </cell>
        </row>
        <row r="6683">
          <cell r="A6683">
            <v>897775</v>
          </cell>
        </row>
        <row r="6684">
          <cell r="A6684">
            <v>897777</v>
          </cell>
        </row>
        <row r="6685">
          <cell r="A6685">
            <v>897778</v>
          </cell>
        </row>
        <row r="6686">
          <cell r="A6686">
            <v>897779</v>
          </cell>
        </row>
        <row r="6687">
          <cell r="A6687">
            <v>897781</v>
          </cell>
        </row>
        <row r="6688">
          <cell r="A6688">
            <v>897782</v>
          </cell>
        </row>
        <row r="6689">
          <cell r="A6689">
            <v>897784</v>
          </cell>
        </row>
        <row r="6690">
          <cell r="A6690">
            <v>897785</v>
          </cell>
        </row>
        <row r="6691">
          <cell r="A6691">
            <v>897786</v>
          </cell>
        </row>
        <row r="6692">
          <cell r="A6692">
            <v>897787</v>
          </cell>
        </row>
        <row r="6693">
          <cell r="A6693">
            <v>897789</v>
          </cell>
        </row>
        <row r="6694">
          <cell r="A6694">
            <v>897790</v>
          </cell>
        </row>
        <row r="6695">
          <cell r="A6695">
            <v>897792</v>
          </cell>
        </row>
        <row r="6696">
          <cell r="A6696">
            <v>897794</v>
          </cell>
        </row>
        <row r="6697">
          <cell r="A6697">
            <v>897795</v>
          </cell>
        </row>
        <row r="6698">
          <cell r="A6698">
            <v>897796</v>
          </cell>
        </row>
        <row r="6699">
          <cell r="A6699">
            <v>897797</v>
          </cell>
        </row>
        <row r="6700">
          <cell r="A6700">
            <v>897798</v>
          </cell>
        </row>
        <row r="6701">
          <cell r="A6701">
            <v>897799</v>
          </cell>
        </row>
        <row r="6702">
          <cell r="A6702">
            <v>897800</v>
          </cell>
        </row>
        <row r="6703">
          <cell r="A6703">
            <v>897801</v>
          </cell>
        </row>
        <row r="6704">
          <cell r="A6704">
            <v>897803</v>
          </cell>
        </row>
        <row r="6705">
          <cell r="A6705">
            <v>897804</v>
          </cell>
        </row>
        <row r="6706">
          <cell r="A6706">
            <v>897805</v>
          </cell>
        </row>
        <row r="6707">
          <cell r="A6707">
            <v>897806</v>
          </cell>
        </row>
        <row r="6708">
          <cell r="A6708">
            <v>897807</v>
          </cell>
        </row>
        <row r="6709">
          <cell r="A6709">
            <v>897808</v>
          </cell>
        </row>
        <row r="6710">
          <cell r="A6710">
            <v>897809</v>
          </cell>
        </row>
        <row r="6711">
          <cell r="A6711">
            <v>897810</v>
          </cell>
        </row>
        <row r="6712">
          <cell r="A6712">
            <v>897811</v>
          </cell>
        </row>
        <row r="6713">
          <cell r="A6713">
            <v>897813</v>
          </cell>
        </row>
        <row r="6714">
          <cell r="A6714">
            <v>897814</v>
          </cell>
        </row>
        <row r="6715">
          <cell r="A6715">
            <v>897815</v>
          </cell>
        </row>
        <row r="6716">
          <cell r="A6716">
            <v>897817</v>
          </cell>
        </row>
        <row r="6717">
          <cell r="A6717">
            <v>897818</v>
          </cell>
        </row>
        <row r="6718">
          <cell r="A6718">
            <v>897819</v>
          </cell>
        </row>
        <row r="6719">
          <cell r="A6719">
            <v>897820</v>
          </cell>
        </row>
        <row r="6720">
          <cell r="A6720">
            <v>897821</v>
          </cell>
        </row>
        <row r="6721">
          <cell r="A6721">
            <v>897822</v>
          </cell>
        </row>
        <row r="6722">
          <cell r="A6722">
            <v>897824</v>
          </cell>
        </row>
        <row r="6723">
          <cell r="A6723">
            <v>897825</v>
          </cell>
        </row>
        <row r="6724">
          <cell r="A6724">
            <v>897828</v>
          </cell>
        </row>
        <row r="6725">
          <cell r="A6725">
            <v>897829</v>
          </cell>
        </row>
        <row r="6726">
          <cell r="A6726">
            <v>897830</v>
          </cell>
        </row>
        <row r="6727">
          <cell r="A6727">
            <v>897831</v>
          </cell>
        </row>
        <row r="6728">
          <cell r="A6728">
            <v>897833</v>
          </cell>
        </row>
        <row r="6729">
          <cell r="A6729">
            <v>897834</v>
          </cell>
        </row>
        <row r="6730">
          <cell r="A6730">
            <v>897835</v>
          </cell>
        </row>
        <row r="6731">
          <cell r="A6731">
            <v>897836</v>
          </cell>
        </row>
        <row r="6732">
          <cell r="A6732">
            <v>897837</v>
          </cell>
        </row>
        <row r="6733">
          <cell r="A6733">
            <v>897838</v>
          </cell>
        </row>
        <row r="6734">
          <cell r="A6734">
            <v>897839</v>
          </cell>
        </row>
        <row r="6735">
          <cell r="A6735">
            <v>897840</v>
          </cell>
        </row>
        <row r="6736">
          <cell r="A6736">
            <v>897841</v>
          </cell>
        </row>
        <row r="6737">
          <cell r="A6737">
            <v>897843</v>
          </cell>
        </row>
        <row r="6738">
          <cell r="A6738">
            <v>897844</v>
          </cell>
        </row>
        <row r="6739">
          <cell r="A6739">
            <v>897846</v>
          </cell>
        </row>
        <row r="6740">
          <cell r="A6740">
            <v>897847</v>
          </cell>
        </row>
        <row r="6741">
          <cell r="A6741">
            <v>897848</v>
          </cell>
        </row>
        <row r="6742">
          <cell r="A6742">
            <v>897850</v>
          </cell>
        </row>
        <row r="6743">
          <cell r="A6743">
            <v>897851</v>
          </cell>
        </row>
        <row r="6744">
          <cell r="A6744">
            <v>897854</v>
          </cell>
        </row>
        <row r="6745">
          <cell r="A6745">
            <v>897855</v>
          </cell>
        </row>
        <row r="6746">
          <cell r="A6746">
            <v>897856</v>
          </cell>
        </row>
        <row r="6747">
          <cell r="A6747">
            <v>897857</v>
          </cell>
        </row>
        <row r="6748">
          <cell r="A6748">
            <v>897858</v>
          </cell>
        </row>
        <row r="6749">
          <cell r="A6749">
            <v>897859</v>
          </cell>
        </row>
        <row r="6750">
          <cell r="A6750">
            <v>897860</v>
          </cell>
        </row>
        <row r="6751">
          <cell r="A6751">
            <v>897863</v>
          </cell>
        </row>
        <row r="6752">
          <cell r="A6752">
            <v>897864</v>
          </cell>
        </row>
        <row r="6753">
          <cell r="A6753">
            <v>897867</v>
          </cell>
        </row>
        <row r="6754">
          <cell r="A6754">
            <v>897868</v>
          </cell>
        </row>
        <row r="6755">
          <cell r="A6755">
            <v>897869</v>
          </cell>
        </row>
        <row r="6756">
          <cell r="A6756">
            <v>897870</v>
          </cell>
        </row>
        <row r="6757">
          <cell r="A6757">
            <v>897871</v>
          </cell>
        </row>
        <row r="6758">
          <cell r="A6758">
            <v>897873</v>
          </cell>
        </row>
        <row r="6759">
          <cell r="A6759">
            <v>897874</v>
          </cell>
        </row>
        <row r="6760">
          <cell r="A6760">
            <v>897875</v>
          </cell>
        </row>
        <row r="6761">
          <cell r="A6761">
            <v>897877</v>
          </cell>
        </row>
        <row r="6762">
          <cell r="A6762">
            <v>897878</v>
          </cell>
        </row>
        <row r="6763">
          <cell r="A6763">
            <v>897879</v>
          </cell>
        </row>
        <row r="6764">
          <cell r="A6764">
            <v>897880</v>
          </cell>
        </row>
        <row r="6765">
          <cell r="A6765">
            <v>897881</v>
          </cell>
        </row>
        <row r="6766">
          <cell r="A6766">
            <v>897882</v>
          </cell>
        </row>
        <row r="6767">
          <cell r="A6767">
            <v>897883</v>
          </cell>
        </row>
        <row r="6768">
          <cell r="A6768">
            <v>897884</v>
          </cell>
        </row>
        <row r="6769">
          <cell r="A6769">
            <v>897885</v>
          </cell>
        </row>
        <row r="6770">
          <cell r="A6770">
            <v>897886</v>
          </cell>
        </row>
        <row r="6771">
          <cell r="A6771">
            <v>897887</v>
          </cell>
        </row>
        <row r="6772">
          <cell r="A6772">
            <v>897889</v>
          </cell>
        </row>
        <row r="6773">
          <cell r="A6773">
            <v>897890</v>
          </cell>
        </row>
        <row r="6774">
          <cell r="A6774">
            <v>897891</v>
          </cell>
        </row>
        <row r="6775">
          <cell r="A6775">
            <v>897892</v>
          </cell>
        </row>
        <row r="6776">
          <cell r="A6776">
            <v>897893</v>
          </cell>
        </row>
        <row r="6777">
          <cell r="A6777">
            <v>897894</v>
          </cell>
        </row>
        <row r="6778">
          <cell r="A6778">
            <v>897895</v>
          </cell>
        </row>
        <row r="6779">
          <cell r="A6779">
            <v>897896</v>
          </cell>
        </row>
        <row r="6780">
          <cell r="A6780">
            <v>897897</v>
          </cell>
        </row>
        <row r="6781">
          <cell r="A6781">
            <v>897898</v>
          </cell>
        </row>
        <row r="6782">
          <cell r="A6782">
            <v>897899</v>
          </cell>
        </row>
        <row r="6783">
          <cell r="A6783">
            <v>897900</v>
          </cell>
        </row>
        <row r="6784">
          <cell r="A6784">
            <v>897903</v>
          </cell>
        </row>
        <row r="6785">
          <cell r="A6785">
            <v>897905</v>
          </cell>
        </row>
        <row r="6786">
          <cell r="A6786">
            <v>897906</v>
          </cell>
        </row>
        <row r="6787">
          <cell r="A6787">
            <v>897907</v>
          </cell>
        </row>
        <row r="6788">
          <cell r="A6788">
            <v>897909</v>
          </cell>
        </row>
        <row r="6789">
          <cell r="A6789">
            <v>897911</v>
          </cell>
        </row>
        <row r="6790">
          <cell r="A6790">
            <v>897912</v>
          </cell>
        </row>
        <row r="6791">
          <cell r="A6791">
            <v>897913</v>
          </cell>
        </row>
        <row r="6792">
          <cell r="A6792">
            <v>897914</v>
          </cell>
        </row>
        <row r="6793">
          <cell r="A6793">
            <v>897917</v>
          </cell>
        </row>
        <row r="6794">
          <cell r="A6794">
            <v>897918</v>
          </cell>
        </row>
        <row r="6795">
          <cell r="A6795">
            <v>897919</v>
          </cell>
        </row>
        <row r="6796">
          <cell r="A6796">
            <v>897920</v>
          </cell>
        </row>
        <row r="6797">
          <cell r="A6797">
            <v>897921</v>
          </cell>
        </row>
        <row r="6798">
          <cell r="A6798">
            <v>897922</v>
          </cell>
        </row>
        <row r="6799">
          <cell r="A6799">
            <v>897923</v>
          </cell>
        </row>
        <row r="6800">
          <cell r="A6800">
            <v>897924</v>
          </cell>
        </row>
        <row r="6801">
          <cell r="A6801">
            <v>897925</v>
          </cell>
        </row>
        <row r="6802">
          <cell r="A6802">
            <v>897926</v>
          </cell>
        </row>
        <row r="6803">
          <cell r="A6803">
            <v>897927</v>
          </cell>
        </row>
        <row r="6804">
          <cell r="A6804">
            <v>897928</v>
          </cell>
        </row>
        <row r="6805">
          <cell r="A6805">
            <v>897929</v>
          </cell>
        </row>
        <row r="6806">
          <cell r="A6806">
            <v>897930</v>
          </cell>
        </row>
        <row r="6807">
          <cell r="A6807">
            <v>897931</v>
          </cell>
        </row>
        <row r="6808">
          <cell r="A6808">
            <v>897932</v>
          </cell>
        </row>
        <row r="6809">
          <cell r="A6809">
            <v>897934</v>
          </cell>
        </row>
        <row r="6810">
          <cell r="A6810">
            <v>897935</v>
          </cell>
        </row>
        <row r="6811">
          <cell r="A6811">
            <v>897936</v>
          </cell>
        </row>
        <row r="6812">
          <cell r="A6812">
            <v>897937</v>
          </cell>
        </row>
        <row r="6813">
          <cell r="A6813">
            <v>897938</v>
          </cell>
        </row>
        <row r="6814">
          <cell r="A6814">
            <v>897939</v>
          </cell>
        </row>
        <row r="6815">
          <cell r="A6815">
            <v>897940</v>
          </cell>
        </row>
        <row r="6816">
          <cell r="A6816">
            <v>897942</v>
          </cell>
        </row>
        <row r="6817">
          <cell r="A6817">
            <v>897943</v>
          </cell>
        </row>
        <row r="6818">
          <cell r="A6818">
            <v>897944</v>
          </cell>
        </row>
        <row r="6819">
          <cell r="A6819">
            <v>897946</v>
          </cell>
        </row>
        <row r="6820">
          <cell r="A6820">
            <v>897947</v>
          </cell>
        </row>
        <row r="6821">
          <cell r="A6821">
            <v>897951</v>
          </cell>
        </row>
        <row r="6822">
          <cell r="A6822">
            <v>897952</v>
          </cell>
        </row>
        <row r="6823">
          <cell r="A6823">
            <v>897953</v>
          </cell>
        </row>
        <row r="6824">
          <cell r="A6824">
            <v>897954</v>
          </cell>
        </row>
        <row r="6825">
          <cell r="A6825">
            <v>897955</v>
          </cell>
        </row>
        <row r="6826">
          <cell r="A6826">
            <v>897956</v>
          </cell>
        </row>
        <row r="6827">
          <cell r="A6827">
            <v>897957</v>
          </cell>
        </row>
        <row r="6828">
          <cell r="A6828">
            <v>897958</v>
          </cell>
        </row>
        <row r="6829">
          <cell r="A6829">
            <v>897959</v>
          </cell>
        </row>
        <row r="6830">
          <cell r="A6830">
            <v>897962</v>
          </cell>
        </row>
        <row r="6831">
          <cell r="A6831">
            <v>897963</v>
          </cell>
        </row>
        <row r="6832">
          <cell r="A6832">
            <v>897965</v>
          </cell>
        </row>
        <row r="6833">
          <cell r="A6833">
            <v>897966</v>
          </cell>
        </row>
        <row r="6834">
          <cell r="A6834">
            <v>897967</v>
          </cell>
        </row>
        <row r="6835">
          <cell r="A6835">
            <v>897968</v>
          </cell>
        </row>
        <row r="6836">
          <cell r="A6836">
            <v>897969</v>
          </cell>
        </row>
        <row r="6837">
          <cell r="A6837">
            <v>897970</v>
          </cell>
        </row>
        <row r="6838">
          <cell r="A6838">
            <v>897971</v>
          </cell>
        </row>
        <row r="6839">
          <cell r="A6839">
            <v>897976</v>
          </cell>
        </row>
        <row r="6840">
          <cell r="A6840">
            <v>897977</v>
          </cell>
        </row>
        <row r="6841">
          <cell r="A6841">
            <v>897978</v>
          </cell>
        </row>
        <row r="6842">
          <cell r="A6842">
            <v>897979</v>
          </cell>
        </row>
        <row r="6843">
          <cell r="A6843">
            <v>897980</v>
          </cell>
        </row>
        <row r="6844">
          <cell r="A6844">
            <v>897982</v>
          </cell>
        </row>
        <row r="6845">
          <cell r="A6845">
            <v>897983</v>
          </cell>
        </row>
        <row r="6846">
          <cell r="A6846">
            <v>897984</v>
          </cell>
        </row>
        <row r="6847">
          <cell r="A6847">
            <v>897985</v>
          </cell>
        </row>
        <row r="6848">
          <cell r="A6848">
            <v>897987</v>
          </cell>
        </row>
        <row r="6849">
          <cell r="A6849">
            <v>897988</v>
          </cell>
        </row>
        <row r="6850">
          <cell r="A6850">
            <v>897989</v>
          </cell>
        </row>
        <row r="6851">
          <cell r="A6851">
            <v>897990</v>
          </cell>
        </row>
        <row r="6852">
          <cell r="A6852">
            <v>897991</v>
          </cell>
        </row>
        <row r="6853">
          <cell r="A6853">
            <v>897992</v>
          </cell>
        </row>
        <row r="6854">
          <cell r="A6854">
            <v>897993</v>
          </cell>
        </row>
        <row r="6855">
          <cell r="A6855">
            <v>897994</v>
          </cell>
        </row>
        <row r="6856">
          <cell r="A6856">
            <v>897995</v>
          </cell>
        </row>
        <row r="6857">
          <cell r="A6857">
            <v>897996</v>
          </cell>
        </row>
        <row r="6858">
          <cell r="A6858">
            <v>897997</v>
          </cell>
        </row>
        <row r="6859">
          <cell r="A6859">
            <v>897998</v>
          </cell>
        </row>
        <row r="6860">
          <cell r="A6860">
            <v>897999</v>
          </cell>
        </row>
        <row r="6861">
          <cell r="A6861">
            <v>898000</v>
          </cell>
        </row>
        <row r="6862">
          <cell r="A6862">
            <v>898001</v>
          </cell>
        </row>
        <row r="6863">
          <cell r="A6863">
            <v>898002</v>
          </cell>
        </row>
        <row r="6864">
          <cell r="A6864">
            <v>898004</v>
          </cell>
        </row>
        <row r="6865">
          <cell r="A6865">
            <v>898005</v>
          </cell>
        </row>
        <row r="6866">
          <cell r="A6866">
            <v>898006</v>
          </cell>
        </row>
        <row r="6867">
          <cell r="A6867">
            <v>898007</v>
          </cell>
        </row>
        <row r="6868">
          <cell r="A6868">
            <v>898008</v>
          </cell>
        </row>
        <row r="6869">
          <cell r="A6869">
            <v>898009</v>
          </cell>
        </row>
        <row r="6870">
          <cell r="A6870">
            <v>898010</v>
          </cell>
        </row>
        <row r="6871">
          <cell r="A6871">
            <v>898011</v>
          </cell>
        </row>
        <row r="6872">
          <cell r="A6872">
            <v>898012</v>
          </cell>
        </row>
        <row r="6873">
          <cell r="A6873">
            <v>898013</v>
          </cell>
        </row>
        <row r="6874">
          <cell r="A6874">
            <v>898014</v>
          </cell>
        </row>
        <row r="6875">
          <cell r="A6875">
            <v>898016</v>
          </cell>
        </row>
        <row r="6876">
          <cell r="A6876">
            <v>898017</v>
          </cell>
        </row>
        <row r="6877">
          <cell r="A6877">
            <v>898019</v>
          </cell>
        </row>
        <row r="6878">
          <cell r="A6878">
            <v>898020</v>
          </cell>
        </row>
        <row r="6879">
          <cell r="A6879">
            <v>898021</v>
          </cell>
        </row>
        <row r="6880">
          <cell r="A6880">
            <v>898022</v>
          </cell>
        </row>
        <row r="6881">
          <cell r="A6881">
            <v>898023</v>
          </cell>
        </row>
        <row r="6882">
          <cell r="A6882">
            <v>898024</v>
          </cell>
        </row>
        <row r="6883">
          <cell r="A6883">
            <v>898025</v>
          </cell>
        </row>
        <row r="6884">
          <cell r="A6884">
            <v>898026</v>
          </cell>
        </row>
        <row r="6885">
          <cell r="A6885">
            <v>898029</v>
          </cell>
        </row>
        <row r="6886">
          <cell r="A6886">
            <v>898030</v>
          </cell>
        </row>
        <row r="6887">
          <cell r="A6887">
            <v>898031</v>
          </cell>
        </row>
        <row r="6888">
          <cell r="A6888">
            <v>898032</v>
          </cell>
        </row>
        <row r="6889">
          <cell r="A6889">
            <v>898033</v>
          </cell>
        </row>
        <row r="6890">
          <cell r="A6890">
            <v>898034</v>
          </cell>
        </row>
        <row r="6891">
          <cell r="A6891">
            <v>898035</v>
          </cell>
        </row>
        <row r="6892">
          <cell r="A6892">
            <v>898036</v>
          </cell>
        </row>
        <row r="6893">
          <cell r="A6893">
            <v>898037</v>
          </cell>
        </row>
        <row r="6894">
          <cell r="A6894">
            <v>898038</v>
          </cell>
        </row>
        <row r="6895">
          <cell r="A6895">
            <v>898039</v>
          </cell>
        </row>
        <row r="6896">
          <cell r="A6896">
            <v>898040</v>
          </cell>
        </row>
        <row r="6897">
          <cell r="A6897">
            <v>898041</v>
          </cell>
        </row>
        <row r="6898">
          <cell r="A6898">
            <v>898042</v>
          </cell>
        </row>
        <row r="6899">
          <cell r="A6899">
            <v>898044</v>
          </cell>
        </row>
        <row r="6900">
          <cell r="A6900">
            <v>898046</v>
          </cell>
        </row>
        <row r="6901">
          <cell r="A6901">
            <v>898048</v>
          </cell>
        </row>
        <row r="6902">
          <cell r="A6902">
            <v>898049</v>
          </cell>
        </row>
        <row r="6903">
          <cell r="A6903">
            <v>898050</v>
          </cell>
        </row>
        <row r="6904">
          <cell r="A6904">
            <v>898051</v>
          </cell>
        </row>
        <row r="6905">
          <cell r="A6905">
            <v>898052</v>
          </cell>
        </row>
        <row r="6906">
          <cell r="A6906">
            <v>898053</v>
          </cell>
        </row>
        <row r="6907">
          <cell r="A6907">
            <v>898054</v>
          </cell>
        </row>
        <row r="6908">
          <cell r="A6908">
            <v>898055</v>
          </cell>
        </row>
        <row r="6909">
          <cell r="A6909">
            <v>898056</v>
          </cell>
        </row>
        <row r="6910">
          <cell r="A6910">
            <v>898057</v>
          </cell>
        </row>
        <row r="6911">
          <cell r="A6911">
            <v>898058</v>
          </cell>
        </row>
        <row r="6912">
          <cell r="A6912">
            <v>898059</v>
          </cell>
        </row>
        <row r="6913">
          <cell r="A6913">
            <v>898060</v>
          </cell>
        </row>
        <row r="6914">
          <cell r="A6914">
            <v>898061</v>
          </cell>
        </row>
        <row r="6915">
          <cell r="A6915">
            <v>898062</v>
          </cell>
        </row>
        <row r="6916">
          <cell r="A6916">
            <v>898063</v>
          </cell>
        </row>
        <row r="6917">
          <cell r="A6917">
            <v>898064</v>
          </cell>
        </row>
        <row r="6918">
          <cell r="A6918">
            <v>898065</v>
          </cell>
        </row>
        <row r="6919">
          <cell r="A6919">
            <v>898066</v>
          </cell>
        </row>
        <row r="6920">
          <cell r="A6920">
            <v>898067</v>
          </cell>
        </row>
        <row r="6921">
          <cell r="A6921">
            <v>898068</v>
          </cell>
        </row>
        <row r="6922">
          <cell r="A6922">
            <v>898069</v>
          </cell>
        </row>
        <row r="6923">
          <cell r="A6923">
            <v>898070</v>
          </cell>
        </row>
        <row r="6924">
          <cell r="A6924">
            <v>898073</v>
          </cell>
        </row>
        <row r="6925">
          <cell r="A6925">
            <v>898074</v>
          </cell>
        </row>
        <row r="6926">
          <cell r="A6926">
            <v>898075</v>
          </cell>
        </row>
        <row r="6927">
          <cell r="A6927">
            <v>898076</v>
          </cell>
        </row>
        <row r="6928">
          <cell r="A6928">
            <v>898080</v>
          </cell>
        </row>
        <row r="6929">
          <cell r="A6929">
            <v>898081</v>
          </cell>
        </row>
        <row r="6930">
          <cell r="A6930">
            <v>898083</v>
          </cell>
        </row>
        <row r="6931">
          <cell r="A6931">
            <v>898084</v>
          </cell>
        </row>
        <row r="6932">
          <cell r="A6932">
            <v>898086</v>
          </cell>
        </row>
        <row r="6933">
          <cell r="A6933">
            <v>898087</v>
          </cell>
        </row>
        <row r="6934">
          <cell r="A6934">
            <v>898579</v>
          </cell>
        </row>
        <row r="6935">
          <cell r="A6935">
            <v>898583</v>
          </cell>
        </row>
        <row r="6936">
          <cell r="A6936">
            <v>898584</v>
          </cell>
        </row>
        <row r="6937">
          <cell r="A6937">
            <v>898585</v>
          </cell>
        </row>
        <row r="6938">
          <cell r="A6938">
            <v>898587</v>
          </cell>
        </row>
        <row r="6939">
          <cell r="A6939">
            <v>898592</v>
          </cell>
        </row>
        <row r="6940">
          <cell r="A6940">
            <v>898593</v>
          </cell>
        </row>
        <row r="6941">
          <cell r="A6941">
            <v>898632</v>
          </cell>
        </row>
        <row r="6942">
          <cell r="A6942">
            <v>898634</v>
          </cell>
        </row>
        <row r="6943">
          <cell r="A6943">
            <v>898636</v>
          </cell>
        </row>
        <row r="6944">
          <cell r="A6944">
            <v>898637</v>
          </cell>
        </row>
        <row r="6945">
          <cell r="A6945">
            <v>898638</v>
          </cell>
        </row>
        <row r="6946">
          <cell r="A6946">
            <v>898639</v>
          </cell>
        </row>
        <row r="6947">
          <cell r="A6947">
            <v>898640</v>
          </cell>
        </row>
        <row r="6948">
          <cell r="A6948">
            <v>898641</v>
          </cell>
        </row>
        <row r="6949">
          <cell r="A6949">
            <v>898643</v>
          </cell>
        </row>
        <row r="6950">
          <cell r="A6950">
            <v>898646</v>
          </cell>
        </row>
        <row r="6951">
          <cell r="A6951">
            <v>898648</v>
          </cell>
        </row>
        <row r="6952">
          <cell r="A6952">
            <v>898661</v>
          </cell>
        </row>
        <row r="6953">
          <cell r="A6953">
            <v>898662</v>
          </cell>
        </row>
        <row r="6954">
          <cell r="A6954">
            <v>898663</v>
          </cell>
        </row>
        <row r="6955">
          <cell r="A6955">
            <v>898694</v>
          </cell>
        </row>
        <row r="6956">
          <cell r="A6956">
            <v>898697</v>
          </cell>
        </row>
        <row r="6957">
          <cell r="A6957">
            <v>898699</v>
          </cell>
        </row>
        <row r="6958">
          <cell r="A6958">
            <v>898701</v>
          </cell>
        </row>
        <row r="6959">
          <cell r="A6959">
            <v>898783</v>
          </cell>
        </row>
        <row r="6960">
          <cell r="A6960">
            <v>899110</v>
          </cell>
        </row>
        <row r="6961">
          <cell r="A6961">
            <v>899792</v>
          </cell>
        </row>
        <row r="6962">
          <cell r="A6962">
            <v>900317</v>
          </cell>
        </row>
        <row r="6963">
          <cell r="A6963">
            <v>900537</v>
          </cell>
        </row>
        <row r="6964">
          <cell r="A6964">
            <v>901020</v>
          </cell>
        </row>
        <row r="6965">
          <cell r="A6965">
            <v>901219</v>
          </cell>
        </row>
        <row r="6966">
          <cell r="A6966">
            <v>901327</v>
          </cell>
        </row>
        <row r="6967">
          <cell r="A6967">
            <v>901624</v>
          </cell>
        </row>
        <row r="6968">
          <cell r="A6968">
            <v>901626</v>
          </cell>
        </row>
        <row r="6969">
          <cell r="A6969">
            <v>901627</v>
          </cell>
        </row>
        <row r="6970">
          <cell r="A6970">
            <v>901630</v>
          </cell>
        </row>
        <row r="6971">
          <cell r="A6971">
            <v>901633</v>
          </cell>
        </row>
        <row r="6972">
          <cell r="A6972">
            <v>901643</v>
          </cell>
        </row>
        <row r="6973">
          <cell r="A6973">
            <v>901644</v>
          </cell>
        </row>
        <row r="6974">
          <cell r="A6974">
            <v>901663</v>
          </cell>
        </row>
        <row r="6975">
          <cell r="A6975">
            <v>901664</v>
          </cell>
        </row>
        <row r="6976">
          <cell r="A6976">
            <v>901666</v>
          </cell>
        </row>
        <row r="6977">
          <cell r="A6977">
            <v>901668</v>
          </cell>
        </row>
        <row r="6978">
          <cell r="A6978">
            <v>901671</v>
          </cell>
        </row>
        <row r="6979">
          <cell r="A6979">
            <v>901722</v>
          </cell>
        </row>
        <row r="6980">
          <cell r="A6980">
            <v>901800</v>
          </cell>
        </row>
        <row r="6981">
          <cell r="A6981">
            <v>901801</v>
          </cell>
        </row>
        <row r="6982">
          <cell r="A6982">
            <v>901802</v>
          </cell>
        </row>
        <row r="6983">
          <cell r="A6983">
            <v>901803</v>
          </cell>
        </row>
        <row r="6984">
          <cell r="A6984">
            <v>901804</v>
          </cell>
        </row>
        <row r="6985">
          <cell r="A6985">
            <v>901805</v>
          </cell>
        </row>
        <row r="6986">
          <cell r="A6986">
            <v>901806</v>
          </cell>
        </row>
        <row r="6987">
          <cell r="A6987">
            <v>901807</v>
          </cell>
        </row>
        <row r="6988">
          <cell r="A6988">
            <v>901899</v>
          </cell>
        </row>
        <row r="6989">
          <cell r="A6989">
            <v>901900</v>
          </cell>
        </row>
        <row r="6990">
          <cell r="A6990">
            <v>901901</v>
          </cell>
        </row>
        <row r="6991">
          <cell r="A6991">
            <v>901902</v>
          </cell>
        </row>
        <row r="6992">
          <cell r="A6992">
            <v>901915</v>
          </cell>
        </row>
        <row r="6993">
          <cell r="A6993">
            <v>901917</v>
          </cell>
        </row>
        <row r="6994">
          <cell r="A6994">
            <v>901918</v>
          </cell>
        </row>
        <row r="6995">
          <cell r="A6995">
            <v>901920</v>
          </cell>
        </row>
        <row r="6996">
          <cell r="A6996">
            <v>901921</v>
          </cell>
        </row>
        <row r="6997">
          <cell r="A6997">
            <v>901923</v>
          </cell>
        </row>
        <row r="6998">
          <cell r="A6998">
            <v>902011</v>
          </cell>
        </row>
        <row r="6999">
          <cell r="A6999">
            <v>902012</v>
          </cell>
        </row>
        <row r="7000">
          <cell r="A7000">
            <v>902019</v>
          </cell>
        </row>
        <row r="7001">
          <cell r="A7001">
            <v>902020</v>
          </cell>
        </row>
        <row r="7002">
          <cell r="A7002">
            <v>902188</v>
          </cell>
        </row>
        <row r="7003">
          <cell r="A7003">
            <v>902189</v>
          </cell>
        </row>
        <row r="7004">
          <cell r="A7004">
            <v>902190</v>
          </cell>
        </row>
        <row r="7005">
          <cell r="A7005">
            <v>902191</v>
          </cell>
        </row>
        <row r="7006">
          <cell r="A7006">
            <v>902231</v>
          </cell>
        </row>
        <row r="7007">
          <cell r="A7007">
            <v>902405</v>
          </cell>
        </row>
        <row r="7008">
          <cell r="A7008">
            <v>902407</v>
          </cell>
        </row>
        <row r="7009">
          <cell r="A7009">
            <v>902446</v>
          </cell>
        </row>
        <row r="7010">
          <cell r="A7010">
            <v>902447</v>
          </cell>
        </row>
        <row r="7011">
          <cell r="A7011">
            <v>902484</v>
          </cell>
        </row>
        <row r="7012">
          <cell r="A7012">
            <v>902527</v>
          </cell>
        </row>
        <row r="7013">
          <cell r="A7013">
            <v>903315</v>
          </cell>
        </row>
        <row r="7014">
          <cell r="A7014">
            <v>903316</v>
          </cell>
        </row>
        <row r="7015">
          <cell r="A7015">
            <v>903317</v>
          </cell>
        </row>
        <row r="7016">
          <cell r="A7016">
            <v>903319</v>
          </cell>
        </row>
        <row r="7017">
          <cell r="A7017">
            <v>903356</v>
          </cell>
        </row>
        <row r="7018">
          <cell r="A7018">
            <v>903363</v>
          </cell>
        </row>
        <row r="7019">
          <cell r="A7019">
            <v>903366</v>
          </cell>
        </row>
        <row r="7020">
          <cell r="A7020">
            <v>903447</v>
          </cell>
        </row>
        <row r="7021">
          <cell r="A7021">
            <v>903459</v>
          </cell>
        </row>
        <row r="7022">
          <cell r="A7022">
            <v>903460</v>
          </cell>
        </row>
        <row r="7023">
          <cell r="A7023">
            <v>903471</v>
          </cell>
        </row>
        <row r="7024">
          <cell r="A7024">
            <v>903472</v>
          </cell>
        </row>
        <row r="7025">
          <cell r="A7025">
            <v>903487</v>
          </cell>
        </row>
        <row r="7026">
          <cell r="A7026">
            <v>903514</v>
          </cell>
        </row>
        <row r="7027">
          <cell r="A7027">
            <v>903539</v>
          </cell>
        </row>
        <row r="7028">
          <cell r="A7028">
            <v>903578</v>
          </cell>
        </row>
        <row r="7029">
          <cell r="A7029">
            <v>903588</v>
          </cell>
        </row>
        <row r="7030">
          <cell r="A7030">
            <v>903609</v>
          </cell>
        </row>
        <row r="7031">
          <cell r="A7031">
            <v>903809</v>
          </cell>
        </row>
        <row r="7032">
          <cell r="A7032">
            <v>903853</v>
          </cell>
        </row>
        <row r="7033">
          <cell r="A7033">
            <v>903854</v>
          </cell>
        </row>
        <row r="7034">
          <cell r="A7034">
            <v>903917</v>
          </cell>
        </row>
        <row r="7035">
          <cell r="A7035">
            <v>903929</v>
          </cell>
        </row>
        <row r="7036">
          <cell r="A7036">
            <v>903961</v>
          </cell>
        </row>
        <row r="7037">
          <cell r="A7037">
            <v>903968</v>
          </cell>
        </row>
        <row r="7038">
          <cell r="A7038">
            <v>903972</v>
          </cell>
        </row>
        <row r="7039">
          <cell r="A7039">
            <v>903973</v>
          </cell>
        </row>
        <row r="7040">
          <cell r="A7040">
            <v>903974</v>
          </cell>
        </row>
        <row r="7041">
          <cell r="A7041">
            <v>903987</v>
          </cell>
        </row>
        <row r="7042">
          <cell r="A7042">
            <v>904011</v>
          </cell>
        </row>
        <row r="7043">
          <cell r="A7043">
            <v>904017</v>
          </cell>
        </row>
        <row r="7044">
          <cell r="A7044">
            <v>904018</v>
          </cell>
        </row>
        <row r="7045">
          <cell r="A7045">
            <v>904021</v>
          </cell>
        </row>
        <row r="7046">
          <cell r="A7046">
            <v>904022</v>
          </cell>
        </row>
        <row r="7047">
          <cell r="A7047">
            <v>904024</v>
          </cell>
        </row>
        <row r="7048">
          <cell r="A7048">
            <v>904026</v>
          </cell>
        </row>
        <row r="7049">
          <cell r="A7049">
            <v>904027</v>
          </cell>
        </row>
        <row r="7050">
          <cell r="A7050">
            <v>904029</v>
          </cell>
        </row>
        <row r="7051">
          <cell r="A7051">
            <v>904031</v>
          </cell>
        </row>
        <row r="7052">
          <cell r="A7052">
            <v>904032</v>
          </cell>
        </row>
        <row r="7053">
          <cell r="A7053">
            <v>904033</v>
          </cell>
        </row>
        <row r="7054">
          <cell r="A7054">
            <v>904037</v>
          </cell>
        </row>
        <row r="7055">
          <cell r="A7055">
            <v>904038</v>
          </cell>
        </row>
        <row r="7056">
          <cell r="A7056">
            <v>904039</v>
          </cell>
        </row>
        <row r="7057">
          <cell r="A7057">
            <v>904040</v>
          </cell>
        </row>
        <row r="7058">
          <cell r="A7058">
            <v>904044</v>
          </cell>
        </row>
        <row r="7059">
          <cell r="A7059">
            <v>904047</v>
          </cell>
        </row>
        <row r="7060">
          <cell r="A7060">
            <v>904049</v>
          </cell>
        </row>
        <row r="7061">
          <cell r="A7061">
            <v>904052</v>
          </cell>
        </row>
        <row r="7062">
          <cell r="A7062">
            <v>904054</v>
          </cell>
        </row>
        <row r="7063">
          <cell r="A7063">
            <v>904056</v>
          </cell>
        </row>
        <row r="7064">
          <cell r="A7064">
            <v>904058</v>
          </cell>
        </row>
        <row r="7065">
          <cell r="A7065">
            <v>904059</v>
          </cell>
        </row>
        <row r="7066">
          <cell r="A7066">
            <v>904060</v>
          </cell>
        </row>
        <row r="7067">
          <cell r="A7067">
            <v>904062</v>
          </cell>
        </row>
        <row r="7068">
          <cell r="A7068">
            <v>904065</v>
          </cell>
        </row>
        <row r="7069">
          <cell r="A7069">
            <v>904067</v>
          </cell>
        </row>
        <row r="7070">
          <cell r="A7070">
            <v>904069</v>
          </cell>
        </row>
        <row r="7071">
          <cell r="A7071">
            <v>904072</v>
          </cell>
        </row>
        <row r="7072">
          <cell r="A7072">
            <v>904073</v>
          </cell>
        </row>
        <row r="7073">
          <cell r="A7073">
            <v>904074</v>
          </cell>
        </row>
        <row r="7074">
          <cell r="A7074">
            <v>904075</v>
          </cell>
        </row>
        <row r="7075">
          <cell r="A7075">
            <v>904076</v>
          </cell>
        </row>
        <row r="7076">
          <cell r="A7076">
            <v>904078</v>
          </cell>
        </row>
        <row r="7077">
          <cell r="A7077">
            <v>904079</v>
          </cell>
        </row>
        <row r="7078">
          <cell r="A7078">
            <v>904081</v>
          </cell>
        </row>
        <row r="7079">
          <cell r="A7079">
            <v>904082</v>
          </cell>
        </row>
        <row r="7080">
          <cell r="A7080">
            <v>904083</v>
          </cell>
        </row>
        <row r="7081">
          <cell r="A7081">
            <v>904086</v>
          </cell>
        </row>
        <row r="7082">
          <cell r="A7082">
            <v>904087</v>
          </cell>
        </row>
        <row r="7083">
          <cell r="A7083">
            <v>904089</v>
          </cell>
        </row>
        <row r="7084">
          <cell r="A7084">
            <v>904205</v>
          </cell>
        </row>
        <row r="7085">
          <cell r="A7085">
            <v>904206</v>
          </cell>
        </row>
        <row r="7086">
          <cell r="A7086">
            <v>904207</v>
          </cell>
        </row>
        <row r="7087">
          <cell r="A7087">
            <v>904208</v>
          </cell>
        </row>
        <row r="7088">
          <cell r="A7088">
            <v>904209</v>
          </cell>
        </row>
        <row r="7089">
          <cell r="A7089">
            <v>904210</v>
          </cell>
        </row>
        <row r="7090">
          <cell r="A7090">
            <v>904211</v>
          </cell>
        </row>
        <row r="7091">
          <cell r="A7091">
            <v>904231</v>
          </cell>
        </row>
        <row r="7092">
          <cell r="A7092">
            <v>904250</v>
          </cell>
        </row>
        <row r="7093">
          <cell r="A7093">
            <v>904323</v>
          </cell>
        </row>
        <row r="7094">
          <cell r="A7094">
            <v>904324</v>
          </cell>
        </row>
        <row r="7095">
          <cell r="A7095">
            <v>904363</v>
          </cell>
        </row>
        <row r="7096">
          <cell r="A7096">
            <v>904372</v>
          </cell>
        </row>
        <row r="7097">
          <cell r="A7097">
            <v>904373</v>
          </cell>
        </row>
        <row r="7098">
          <cell r="A7098">
            <v>904374</v>
          </cell>
        </row>
        <row r="7099">
          <cell r="A7099">
            <v>904562</v>
          </cell>
        </row>
        <row r="7100">
          <cell r="A7100">
            <v>904644</v>
          </cell>
        </row>
        <row r="7101">
          <cell r="A7101">
            <v>904647</v>
          </cell>
        </row>
        <row r="7102">
          <cell r="A7102">
            <v>904658</v>
          </cell>
        </row>
        <row r="7103">
          <cell r="A7103">
            <v>904660</v>
          </cell>
        </row>
        <row r="7104">
          <cell r="A7104">
            <v>904661</v>
          </cell>
        </row>
        <row r="7105">
          <cell r="A7105">
            <v>904663</v>
          </cell>
        </row>
        <row r="7106">
          <cell r="A7106">
            <v>904664</v>
          </cell>
        </row>
        <row r="7107">
          <cell r="A7107">
            <v>904665</v>
          </cell>
        </row>
        <row r="7108">
          <cell r="A7108">
            <v>904666</v>
          </cell>
        </row>
        <row r="7109">
          <cell r="A7109">
            <v>904667</v>
          </cell>
        </row>
        <row r="7110">
          <cell r="A7110">
            <v>904668</v>
          </cell>
        </row>
        <row r="7111">
          <cell r="A7111">
            <v>904671</v>
          </cell>
        </row>
        <row r="7112">
          <cell r="A7112">
            <v>904673</v>
          </cell>
        </row>
        <row r="7113">
          <cell r="A7113">
            <v>904675</v>
          </cell>
        </row>
        <row r="7114">
          <cell r="A7114">
            <v>904676</v>
          </cell>
        </row>
        <row r="7115">
          <cell r="A7115">
            <v>904677</v>
          </cell>
        </row>
        <row r="7116">
          <cell r="A7116">
            <v>904678</v>
          </cell>
        </row>
        <row r="7117">
          <cell r="A7117">
            <v>904679</v>
          </cell>
        </row>
        <row r="7118">
          <cell r="A7118">
            <v>904680</v>
          </cell>
        </row>
        <row r="7119">
          <cell r="A7119">
            <v>904681</v>
          </cell>
        </row>
        <row r="7120">
          <cell r="A7120">
            <v>904682</v>
          </cell>
        </row>
        <row r="7121">
          <cell r="A7121">
            <v>904684</v>
          </cell>
        </row>
        <row r="7122">
          <cell r="A7122">
            <v>904685</v>
          </cell>
        </row>
        <row r="7123">
          <cell r="A7123">
            <v>904686</v>
          </cell>
        </row>
        <row r="7124">
          <cell r="A7124">
            <v>904687</v>
          </cell>
        </row>
        <row r="7125">
          <cell r="A7125">
            <v>904688</v>
          </cell>
        </row>
        <row r="7126">
          <cell r="A7126">
            <v>904690</v>
          </cell>
        </row>
        <row r="7127">
          <cell r="A7127">
            <v>904691</v>
          </cell>
        </row>
        <row r="7128">
          <cell r="A7128">
            <v>904692</v>
          </cell>
        </row>
        <row r="7129">
          <cell r="A7129">
            <v>904693</v>
          </cell>
        </row>
        <row r="7130">
          <cell r="A7130">
            <v>904694</v>
          </cell>
        </row>
        <row r="7131">
          <cell r="A7131">
            <v>904695</v>
          </cell>
        </row>
        <row r="7132">
          <cell r="A7132">
            <v>904696</v>
          </cell>
        </row>
        <row r="7133">
          <cell r="A7133">
            <v>904697</v>
          </cell>
        </row>
        <row r="7134">
          <cell r="A7134">
            <v>904699</v>
          </cell>
        </row>
        <row r="7135">
          <cell r="A7135">
            <v>904700</v>
          </cell>
        </row>
        <row r="7136">
          <cell r="A7136">
            <v>904701</v>
          </cell>
        </row>
        <row r="7137">
          <cell r="A7137">
            <v>904702</v>
          </cell>
        </row>
        <row r="7138">
          <cell r="A7138">
            <v>904703</v>
          </cell>
        </row>
        <row r="7139">
          <cell r="A7139">
            <v>904704</v>
          </cell>
        </row>
        <row r="7140">
          <cell r="A7140">
            <v>904738</v>
          </cell>
        </row>
        <row r="7141">
          <cell r="A7141">
            <v>904742</v>
          </cell>
        </row>
        <row r="7142">
          <cell r="A7142">
            <v>904743</v>
          </cell>
        </row>
        <row r="7143">
          <cell r="A7143">
            <v>904746</v>
          </cell>
        </row>
        <row r="7144">
          <cell r="A7144">
            <v>904747</v>
          </cell>
        </row>
        <row r="7145">
          <cell r="A7145">
            <v>904748</v>
          </cell>
        </row>
        <row r="7146">
          <cell r="A7146">
            <v>904749</v>
          </cell>
        </row>
        <row r="7147">
          <cell r="A7147">
            <v>904751</v>
          </cell>
        </row>
        <row r="7148">
          <cell r="A7148">
            <v>904753</v>
          </cell>
        </row>
        <row r="7149">
          <cell r="A7149">
            <v>904760</v>
          </cell>
        </row>
        <row r="7150">
          <cell r="A7150">
            <v>904761</v>
          </cell>
        </row>
        <row r="7151">
          <cell r="A7151">
            <v>904816</v>
          </cell>
        </row>
        <row r="7152">
          <cell r="A7152">
            <v>904848</v>
          </cell>
        </row>
        <row r="7153">
          <cell r="A7153">
            <v>904849</v>
          </cell>
        </row>
        <row r="7154">
          <cell r="A7154">
            <v>904850</v>
          </cell>
        </row>
        <row r="7155">
          <cell r="A7155">
            <v>904851</v>
          </cell>
        </row>
        <row r="7156">
          <cell r="A7156">
            <v>904895</v>
          </cell>
        </row>
        <row r="7157">
          <cell r="A7157">
            <v>904896</v>
          </cell>
        </row>
        <row r="7158">
          <cell r="A7158">
            <v>904903</v>
          </cell>
        </row>
        <row r="7159">
          <cell r="A7159">
            <v>904922</v>
          </cell>
        </row>
        <row r="7160">
          <cell r="A7160">
            <v>904927</v>
          </cell>
        </row>
        <row r="7161">
          <cell r="A7161">
            <v>904935</v>
          </cell>
        </row>
        <row r="7162">
          <cell r="A7162">
            <v>904947</v>
          </cell>
        </row>
        <row r="7163">
          <cell r="A7163">
            <v>904960</v>
          </cell>
        </row>
        <row r="7164">
          <cell r="A7164">
            <v>905009</v>
          </cell>
        </row>
        <row r="7165">
          <cell r="A7165">
            <v>905023</v>
          </cell>
        </row>
        <row r="7166">
          <cell r="A7166">
            <v>905024</v>
          </cell>
        </row>
        <row r="7167">
          <cell r="A7167">
            <v>905025</v>
          </cell>
        </row>
        <row r="7168">
          <cell r="A7168">
            <v>905027</v>
          </cell>
        </row>
        <row r="7169">
          <cell r="A7169">
            <v>905028</v>
          </cell>
        </row>
        <row r="7170">
          <cell r="A7170">
            <v>905030</v>
          </cell>
        </row>
        <row r="7171">
          <cell r="A7171">
            <v>905032</v>
          </cell>
        </row>
        <row r="7172">
          <cell r="A7172">
            <v>905034</v>
          </cell>
        </row>
        <row r="7173">
          <cell r="A7173">
            <v>905036</v>
          </cell>
        </row>
        <row r="7174">
          <cell r="A7174">
            <v>905037</v>
          </cell>
        </row>
        <row r="7175">
          <cell r="A7175">
            <v>905040</v>
          </cell>
        </row>
        <row r="7176">
          <cell r="A7176">
            <v>905041</v>
          </cell>
        </row>
        <row r="7177">
          <cell r="A7177">
            <v>905044</v>
          </cell>
        </row>
        <row r="7178">
          <cell r="A7178">
            <v>905045</v>
          </cell>
        </row>
        <row r="7179">
          <cell r="A7179">
            <v>905046</v>
          </cell>
        </row>
        <row r="7180">
          <cell r="A7180">
            <v>905047</v>
          </cell>
        </row>
        <row r="7181">
          <cell r="A7181">
            <v>905049</v>
          </cell>
        </row>
        <row r="7182">
          <cell r="A7182">
            <v>905051</v>
          </cell>
        </row>
        <row r="7183">
          <cell r="A7183">
            <v>905052</v>
          </cell>
        </row>
        <row r="7184">
          <cell r="A7184">
            <v>905054</v>
          </cell>
        </row>
        <row r="7185">
          <cell r="A7185">
            <v>905055</v>
          </cell>
        </row>
        <row r="7186">
          <cell r="A7186">
            <v>905066</v>
          </cell>
        </row>
        <row r="7187">
          <cell r="A7187">
            <v>905073</v>
          </cell>
        </row>
        <row r="7188">
          <cell r="A7188">
            <v>905080</v>
          </cell>
        </row>
        <row r="7189">
          <cell r="A7189">
            <v>905082</v>
          </cell>
        </row>
        <row r="7190">
          <cell r="A7190">
            <v>905085</v>
          </cell>
        </row>
        <row r="7191">
          <cell r="A7191">
            <v>905103</v>
          </cell>
        </row>
        <row r="7192">
          <cell r="A7192">
            <v>905108</v>
          </cell>
        </row>
        <row r="7193">
          <cell r="A7193">
            <v>905109</v>
          </cell>
        </row>
        <row r="7194">
          <cell r="A7194">
            <v>905112</v>
          </cell>
        </row>
        <row r="7195">
          <cell r="A7195">
            <v>905113</v>
          </cell>
        </row>
        <row r="7196">
          <cell r="A7196">
            <v>905116</v>
          </cell>
        </row>
        <row r="7197">
          <cell r="A7197">
            <v>905118</v>
          </cell>
        </row>
        <row r="7198">
          <cell r="A7198">
            <v>905119</v>
          </cell>
        </row>
        <row r="7199">
          <cell r="A7199">
            <v>905120</v>
          </cell>
        </row>
        <row r="7200">
          <cell r="A7200">
            <v>905121</v>
          </cell>
        </row>
        <row r="7201">
          <cell r="A7201">
            <v>905127</v>
          </cell>
        </row>
        <row r="7202">
          <cell r="A7202">
            <v>905128</v>
          </cell>
        </row>
        <row r="7203">
          <cell r="A7203">
            <v>905129</v>
          </cell>
        </row>
        <row r="7204">
          <cell r="A7204">
            <v>905130</v>
          </cell>
        </row>
        <row r="7205">
          <cell r="A7205">
            <v>905132</v>
          </cell>
        </row>
        <row r="7206">
          <cell r="A7206">
            <v>905133</v>
          </cell>
        </row>
        <row r="7207">
          <cell r="A7207">
            <v>905134</v>
          </cell>
        </row>
        <row r="7208">
          <cell r="A7208">
            <v>905135</v>
          </cell>
        </row>
        <row r="7209">
          <cell r="A7209">
            <v>905136</v>
          </cell>
        </row>
        <row r="7210">
          <cell r="A7210">
            <v>905138</v>
          </cell>
        </row>
        <row r="7211">
          <cell r="A7211">
            <v>905139</v>
          </cell>
        </row>
        <row r="7212">
          <cell r="A7212">
            <v>905140</v>
          </cell>
        </row>
        <row r="7213">
          <cell r="A7213">
            <v>905141</v>
          </cell>
        </row>
        <row r="7214">
          <cell r="A7214">
            <v>905142</v>
          </cell>
        </row>
        <row r="7215">
          <cell r="A7215">
            <v>905143</v>
          </cell>
        </row>
        <row r="7216">
          <cell r="A7216">
            <v>905144</v>
          </cell>
        </row>
        <row r="7217">
          <cell r="A7217">
            <v>905155</v>
          </cell>
        </row>
        <row r="7218">
          <cell r="A7218">
            <v>905166</v>
          </cell>
        </row>
        <row r="7219">
          <cell r="A7219">
            <v>905167</v>
          </cell>
        </row>
        <row r="7220">
          <cell r="A7220">
            <v>905181</v>
          </cell>
        </row>
        <row r="7221">
          <cell r="A7221">
            <v>905182</v>
          </cell>
        </row>
        <row r="7222">
          <cell r="A7222">
            <v>905184</v>
          </cell>
        </row>
        <row r="7223">
          <cell r="A7223">
            <v>905186</v>
          </cell>
        </row>
        <row r="7224">
          <cell r="A7224">
            <v>905189</v>
          </cell>
        </row>
        <row r="7225">
          <cell r="A7225">
            <v>905197</v>
          </cell>
        </row>
        <row r="7226">
          <cell r="A7226">
            <v>905198</v>
          </cell>
        </row>
        <row r="7227">
          <cell r="A7227">
            <v>905199</v>
          </cell>
        </row>
        <row r="7228">
          <cell r="A7228">
            <v>905200</v>
          </cell>
        </row>
        <row r="7229">
          <cell r="A7229">
            <v>905202</v>
          </cell>
        </row>
        <row r="7230">
          <cell r="A7230">
            <v>905205</v>
          </cell>
        </row>
        <row r="7231">
          <cell r="A7231">
            <v>905211</v>
          </cell>
        </row>
        <row r="7232">
          <cell r="A7232">
            <v>905212</v>
          </cell>
        </row>
        <row r="7233">
          <cell r="A7233">
            <v>905216</v>
          </cell>
        </row>
        <row r="7234">
          <cell r="A7234">
            <v>905222</v>
          </cell>
        </row>
        <row r="7235">
          <cell r="A7235">
            <v>905241</v>
          </cell>
        </row>
        <row r="7236">
          <cell r="A7236">
            <v>905242</v>
          </cell>
        </row>
        <row r="7237">
          <cell r="A7237">
            <v>905243</v>
          </cell>
        </row>
        <row r="7238">
          <cell r="A7238">
            <v>905252</v>
          </cell>
        </row>
        <row r="7239">
          <cell r="A7239">
            <v>905253</v>
          </cell>
        </row>
        <row r="7240">
          <cell r="A7240">
            <v>905254</v>
          </cell>
        </row>
        <row r="7241">
          <cell r="A7241">
            <v>905259</v>
          </cell>
        </row>
        <row r="7242">
          <cell r="A7242">
            <v>905260</v>
          </cell>
        </row>
        <row r="7243">
          <cell r="A7243">
            <v>905262</v>
          </cell>
        </row>
        <row r="7244">
          <cell r="A7244">
            <v>905264</v>
          </cell>
        </row>
        <row r="7245">
          <cell r="A7245">
            <v>905266</v>
          </cell>
        </row>
        <row r="7246">
          <cell r="A7246">
            <v>905269</v>
          </cell>
        </row>
        <row r="7247">
          <cell r="A7247">
            <v>905271</v>
          </cell>
        </row>
        <row r="7248">
          <cell r="A7248">
            <v>905272</v>
          </cell>
        </row>
        <row r="7249">
          <cell r="A7249">
            <v>905273</v>
          </cell>
        </row>
        <row r="7250">
          <cell r="A7250">
            <v>905274</v>
          </cell>
        </row>
        <row r="7251">
          <cell r="A7251">
            <v>905275</v>
          </cell>
        </row>
        <row r="7252">
          <cell r="A7252">
            <v>905278</v>
          </cell>
        </row>
        <row r="7253">
          <cell r="A7253">
            <v>905282</v>
          </cell>
        </row>
        <row r="7254">
          <cell r="A7254">
            <v>905284</v>
          </cell>
        </row>
        <row r="7255">
          <cell r="A7255">
            <v>905285</v>
          </cell>
        </row>
        <row r="7256">
          <cell r="A7256">
            <v>905286</v>
          </cell>
        </row>
        <row r="7257">
          <cell r="A7257">
            <v>905287</v>
          </cell>
        </row>
        <row r="7258">
          <cell r="A7258">
            <v>905291</v>
          </cell>
        </row>
        <row r="7259">
          <cell r="A7259">
            <v>905292</v>
          </cell>
        </row>
        <row r="7260">
          <cell r="A7260">
            <v>905293</v>
          </cell>
        </row>
        <row r="7261">
          <cell r="A7261">
            <v>905294</v>
          </cell>
        </row>
        <row r="7262">
          <cell r="A7262">
            <v>905295</v>
          </cell>
        </row>
        <row r="7263">
          <cell r="A7263">
            <v>905297</v>
          </cell>
        </row>
        <row r="7264">
          <cell r="A7264">
            <v>905299</v>
          </cell>
        </row>
        <row r="7265">
          <cell r="A7265">
            <v>905300</v>
          </cell>
        </row>
        <row r="7266">
          <cell r="A7266">
            <v>905301</v>
          </cell>
        </row>
        <row r="7267">
          <cell r="A7267">
            <v>905302</v>
          </cell>
        </row>
        <row r="7268">
          <cell r="A7268">
            <v>905305</v>
          </cell>
        </row>
        <row r="7269">
          <cell r="A7269">
            <v>905306</v>
          </cell>
        </row>
        <row r="7270">
          <cell r="A7270">
            <v>905307</v>
          </cell>
        </row>
        <row r="7271">
          <cell r="A7271">
            <v>905308</v>
          </cell>
        </row>
        <row r="7272">
          <cell r="A7272">
            <v>905310</v>
          </cell>
        </row>
        <row r="7273">
          <cell r="A7273">
            <v>905311</v>
          </cell>
        </row>
        <row r="7274">
          <cell r="A7274">
            <v>905312</v>
          </cell>
        </row>
        <row r="7275">
          <cell r="A7275">
            <v>905499</v>
          </cell>
        </row>
        <row r="7276">
          <cell r="A7276">
            <v>905500</v>
          </cell>
        </row>
        <row r="7277">
          <cell r="A7277">
            <v>905501</v>
          </cell>
        </row>
        <row r="7278">
          <cell r="A7278">
            <v>905502</v>
          </cell>
        </row>
        <row r="7279">
          <cell r="A7279">
            <v>905504</v>
          </cell>
        </row>
        <row r="7280">
          <cell r="A7280">
            <v>905505</v>
          </cell>
        </row>
        <row r="7281">
          <cell r="A7281">
            <v>905506</v>
          </cell>
        </row>
        <row r="7282">
          <cell r="A7282">
            <v>905508</v>
          </cell>
        </row>
        <row r="7283">
          <cell r="A7283">
            <v>905510</v>
          </cell>
        </row>
        <row r="7284">
          <cell r="A7284">
            <v>905511</v>
          </cell>
        </row>
        <row r="7285">
          <cell r="A7285">
            <v>905512</v>
          </cell>
        </row>
        <row r="7286">
          <cell r="A7286">
            <v>905513</v>
          </cell>
        </row>
        <row r="7287">
          <cell r="A7287">
            <v>905515</v>
          </cell>
        </row>
        <row r="7288">
          <cell r="A7288">
            <v>905516</v>
          </cell>
        </row>
        <row r="7289">
          <cell r="A7289">
            <v>905517</v>
          </cell>
        </row>
        <row r="7290">
          <cell r="A7290">
            <v>905518</v>
          </cell>
        </row>
        <row r="7291">
          <cell r="A7291">
            <v>905520</v>
          </cell>
        </row>
        <row r="7292">
          <cell r="A7292">
            <v>905521</v>
          </cell>
        </row>
        <row r="7293">
          <cell r="A7293">
            <v>905522</v>
          </cell>
        </row>
        <row r="7294">
          <cell r="A7294">
            <v>905524</v>
          </cell>
        </row>
        <row r="7295">
          <cell r="A7295">
            <v>905525</v>
          </cell>
        </row>
        <row r="7296">
          <cell r="A7296">
            <v>905526</v>
          </cell>
        </row>
        <row r="7297">
          <cell r="A7297">
            <v>905528</v>
          </cell>
        </row>
        <row r="7298">
          <cell r="A7298">
            <v>905529</v>
          </cell>
        </row>
        <row r="7299">
          <cell r="A7299">
            <v>905530</v>
          </cell>
        </row>
        <row r="7300">
          <cell r="A7300">
            <v>905531</v>
          </cell>
        </row>
        <row r="7301">
          <cell r="A7301">
            <v>905532</v>
          </cell>
        </row>
        <row r="7302">
          <cell r="A7302">
            <v>905533</v>
          </cell>
        </row>
        <row r="7303">
          <cell r="A7303">
            <v>905536</v>
          </cell>
        </row>
        <row r="7304">
          <cell r="A7304">
            <v>905549</v>
          </cell>
        </row>
        <row r="7305">
          <cell r="A7305">
            <v>905557</v>
          </cell>
        </row>
        <row r="7306">
          <cell r="A7306">
            <v>905558</v>
          </cell>
        </row>
        <row r="7307">
          <cell r="A7307">
            <v>905568</v>
          </cell>
        </row>
        <row r="7308">
          <cell r="A7308">
            <v>905570</v>
          </cell>
        </row>
        <row r="7309">
          <cell r="A7309">
            <v>905571</v>
          </cell>
        </row>
        <row r="7310">
          <cell r="A7310">
            <v>905574</v>
          </cell>
        </row>
        <row r="7311">
          <cell r="A7311">
            <v>905575</v>
          </cell>
        </row>
        <row r="7312">
          <cell r="A7312">
            <v>905576</v>
          </cell>
        </row>
        <row r="7313">
          <cell r="A7313">
            <v>905589</v>
          </cell>
        </row>
        <row r="7314">
          <cell r="A7314">
            <v>905596</v>
          </cell>
        </row>
        <row r="7315">
          <cell r="A7315">
            <v>905597</v>
          </cell>
        </row>
        <row r="7316">
          <cell r="A7316">
            <v>905598</v>
          </cell>
        </row>
        <row r="7317">
          <cell r="A7317">
            <v>905599</v>
          </cell>
        </row>
        <row r="7318">
          <cell r="A7318">
            <v>905600</v>
          </cell>
        </row>
        <row r="7319">
          <cell r="A7319">
            <v>905601</v>
          </cell>
        </row>
        <row r="7320">
          <cell r="A7320">
            <v>905602</v>
          </cell>
        </row>
        <row r="7321">
          <cell r="A7321">
            <v>905603</v>
          </cell>
        </row>
        <row r="7322">
          <cell r="A7322">
            <v>905604</v>
          </cell>
        </row>
        <row r="7323">
          <cell r="A7323">
            <v>905605</v>
          </cell>
        </row>
        <row r="7324">
          <cell r="A7324">
            <v>905606</v>
          </cell>
        </row>
        <row r="7325">
          <cell r="A7325">
            <v>905607</v>
          </cell>
        </row>
        <row r="7326">
          <cell r="A7326">
            <v>905616</v>
          </cell>
        </row>
        <row r="7327">
          <cell r="A7327">
            <v>905617</v>
          </cell>
        </row>
        <row r="7328">
          <cell r="A7328">
            <v>905640</v>
          </cell>
        </row>
        <row r="7329">
          <cell r="A7329">
            <v>905642</v>
          </cell>
        </row>
        <row r="7330">
          <cell r="A7330">
            <v>905655</v>
          </cell>
        </row>
        <row r="7331">
          <cell r="A7331">
            <v>905747</v>
          </cell>
        </row>
        <row r="7332">
          <cell r="A7332">
            <v>905780</v>
          </cell>
        </row>
        <row r="7333">
          <cell r="A7333">
            <v>905781</v>
          </cell>
        </row>
        <row r="7334">
          <cell r="A7334">
            <v>905784</v>
          </cell>
        </row>
        <row r="7335">
          <cell r="A7335">
            <v>905786</v>
          </cell>
        </row>
        <row r="7336">
          <cell r="A7336">
            <v>905787</v>
          </cell>
        </row>
        <row r="7337">
          <cell r="A7337">
            <v>905789</v>
          </cell>
        </row>
        <row r="7338">
          <cell r="A7338">
            <v>905792</v>
          </cell>
        </row>
        <row r="7339">
          <cell r="A7339">
            <v>905796</v>
          </cell>
        </row>
        <row r="7340">
          <cell r="A7340">
            <v>905797</v>
          </cell>
        </row>
        <row r="7341">
          <cell r="A7341">
            <v>905806</v>
          </cell>
        </row>
        <row r="7342">
          <cell r="A7342">
            <v>905814</v>
          </cell>
        </row>
        <row r="7343">
          <cell r="A7343">
            <v>905816</v>
          </cell>
        </row>
        <row r="7344">
          <cell r="A7344">
            <v>905817</v>
          </cell>
        </row>
        <row r="7345">
          <cell r="A7345">
            <v>905824</v>
          </cell>
        </row>
        <row r="7346">
          <cell r="A7346">
            <v>905839</v>
          </cell>
        </row>
        <row r="7347">
          <cell r="A7347">
            <v>905841</v>
          </cell>
        </row>
        <row r="7348">
          <cell r="A7348">
            <v>905853</v>
          </cell>
        </row>
        <row r="7349">
          <cell r="A7349">
            <v>905854</v>
          </cell>
        </row>
        <row r="7350">
          <cell r="A7350">
            <v>905855</v>
          </cell>
        </row>
        <row r="7351">
          <cell r="A7351">
            <v>905856</v>
          </cell>
        </row>
        <row r="7352">
          <cell r="A7352">
            <v>905858</v>
          </cell>
        </row>
        <row r="7353">
          <cell r="A7353">
            <v>905861</v>
          </cell>
        </row>
        <row r="7354">
          <cell r="A7354">
            <v>905872</v>
          </cell>
        </row>
        <row r="7355">
          <cell r="A7355">
            <v>905881</v>
          </cell>
        </row>
        <row r="7356">
          <cell r="A7356">
            <v>905883</v>
          </cell>
        </row>
        <row r="7357">
          <cell r="A7357">
            <v>905884</v>
          </cell>
        </row>
        <row r="7358">
          <cell r="A7358">
            <v>905914</v>
          </cell>
        </row>
        <row r="7359">
          <cell r="A7359">
            <v>905924</v>
          </cell>
        </row>
        <row r="7360">
          <cell r="A7360">
            <v>905925</v>
          </cell>
        </row>
        <row r="7361">
          <cell r="A7361">
            <v>905928</v>
          </cell>
        </row>
        <row r="7362">
          <cell r="A7362">
            <v>905929</v>
          </cell>
        </row>
        <row r="7363">
          <cell r="A7363">
            <v>905930</v>
          </cell>
        </row>
        <row r="7364">
          <cell r="A7364">
            <v>905931</v>
          </cell>
        </row>
        <row r="7365">
          <cell r="A7365">
            <v>905938</v>
          </cell>
        </row>
        <row r="7366">
          <cell r="A7366">
            <v>905941</v>
          </cell>
        </row>
        <row r="7367">
          <cell r="A7367">
            <v>905972</v>
          </cell>
        </row>
        <row r="7368">
          <cell r="A7368">
            <v>905975</v>
          </cell>
        </row>
        <row r="7369">
          <cell r="A7369">
            <v>905979</v>
          </cell>
        </row>
        <row r="7370">
          <cell r="A7370">
            <v>905984</v>
          </cell>
        </row>
        <row r="7371">
          <cell r="A7371">
            <v>905985</v>
          </cell>
        </row>
        <row r="7372">
          <cell r="A7372">
            <v>905992</v>
          </cell>
        </row>
        <row r="7373">
          <cell r="A7373">
            <v>906020</v>
          </cell>
        </row>
        <row r="7374">
          <cell r="A7374">
            <v>906075</v>
          </cell>
        </row>
        <row r="7375">
          <cell r="A7375">
            <v>906076</v>
          </cell>
        </row>
        <row r="7376">
          <cell r="A7376">
            <v>906083</v>
          </cell>
        </row>
      </sheetData>
      <sheetData sheetId="4">
        <row r="1">
          <cell r="A1" t="str">
            <v>OutletID</v>
          </cell>
        </row>
        <row r="2">
          <cell r="A2" t="str">
            <v>101355</v>
          </cell>
        </row>
        <row r="3">
          <cell r="A3" t="str">
            <v>101374</v>
          </cell>
        </row>
        <row r="4">
          <cell r="A4" t="str">
            <v>101375</v>
          </cell>
        </row>
        <row r="5">
          <cell r="A5" t="str">
            <v>101377</v>
          </cell>
        </row>
        <row r="6">
          <cell r="A6" t="str">
            <v>101379</v>
          </cell>
        </row>
        <row r="7">
          <cell r="A7" t="str">
            <v>101380</v>
          </cell>
        </row>
        <row r="8">
          <cell r="A8" t="str">
            <v>101391</v>
          </cell>
        </row>
        <row r="9">
          <cell r="A9" t="str">
            <v>101392</v>
          </cell>
        </row>
        <row r="10">
          <cell r="A10" t="str">
            <v>101396</v>
          </cell>
        </row>
        <row r="11">
          <cell r="A11" t="str">
            <v>101400</v>
          </cell>
        </row>
        <row r="12">
          <cell r="A12" t="str">
            <v>101404</v>
          </cell>
        </row>
        <row r="13">
          <cell r="A13" t="str">
            <v>101409</v>
          </cell>
        </row>
        <row r="14">
          <cell r="A14" t="str">
            <v>101412</v>
          </cell>
        </row>
        <row r="15">
          <cell r="A15" t="str">
            <v>101414</v>
          </cell>
        </row>
        <row r="16">
          <cell r="A16" t="str">
            <v>101424</v>
          </cell>
        </row>
        <row r="17">
          <cell r="A17" t="str">
            <v>101428</v>
          </cell>
        </row>
        <row r="18">
          <cell r="A18" t="str">
            <v>101434</v>
          </cell>
        </row>
        <row r="19">
          <cell r="A19" t="str">
            <v>101436</v>
          </cell>
        </row>
        <row r="20">
          <cell r="A20" t="str">
            <v>101437</v>
          </cell>
        </row>
        <row r="21">
          <cell r="A21" t="str">
            <v>101443</v>
          </cell>
        </row>
        <row r="22">
          <cell r="A22" t="str">
            <v>101447</v>
          </cell>
        </row>
        <row r="23">
          <cell r="A23" t="str">
            <v>101452</v>
          </cell>
        </row>
        <row r="24">
          <cell r="A24" t="str">
            <v>101455</v>
          </cell>
        </row>
        <row r="25">
          <cell r="A25" t="str">
            <v>101462</v>
          </cell>
        </row>
        <row r="26">
          <cell r="A26" t="str">
            <v>101467</v>
          </cell>
        </row>
        <row r="27">
          <cell r="A27" t="str">
            <v>101469</v>
          </cell>
        </row>
        <row r="28">
          <cell r="A28" t="str">
            <v>101473</v>
          </cell>
        </row>
        <row r="29">
          <cell r="A29" t="str">
            <v>101474</v>
          </cell>
        </row>
        <row r="30">
          <cell r="A30" t="str">
            <v>101479</v>
          </cell>
        </row>
        <row r="31">
          <cell r="A31" t="str">
            <v>101481</v>
          </cell>
        </row>
        <row r="32">
          <cell r="A32" t="str">
            <v>101526</v>
          </cell>
        </row>
        <row r="33">
          <cell r="A33" t="str">
            <v>101533</v>
          </cell>
        </row>
        <row r="34">
          <cell r="A34" t="str">
            <v>101535</v>
          </cell>
        </row>
        <row r="35">
          <cell r="A35" t="str">
            <v>101558</v>
          </cell>
        </row>
        <row r="36">
          <cell r="A36" t="str">
            <v>101559</v>
          </cell>
        </row>
        <row r="37">
          <cell r="A37" t="str">
            <v>101560</v>
          </cell>
        </row>
        <row r="38">
          <cell r="A38" t="str">
            <v>101577</v>
          </cell>
        </row>
        <row r="39">
          <cell r="A39" t="str">
            <v>101578</v>
          </cell>
        </row>
        <row r="40">
          <cell r="A40" t="str">
            <v>101587</v>
          </cell>
        </row>
        <row r="41">
          <cell r="A41" t="str">
            <v>101590</v>
          </cell>
        </row>
        <row r="42">
          <cell r="A42" t="str">
            <v>101593</v>
          </cell>
        </row>
        <row r="43">
          <cell r="A43" t="str">
            <v>101689</v>
          </cell>
        </row>
        <row r="44">
          <cell r="A44" t="str">
            <v>101690</v>
          </cell>
        </row>
        <row r="45">
          <cell r="A45" t="str">
            <v>101691</v>
          </cell>
        </row>
        <row r="46">
          <cell r="A46" t="str">
            <v>101693</v>
          </cell>
        </row>
        <row r="47">
          <cell r="A47" t="str">
            <v>101695</v>
          </cell>
        </row>
        <row r="48">
          <cell r="A48" t="str">
            <v>101698</v>
          </cell>
        </row>
        <row r="49">
          <cell r="A49" t="str">
            <v>101699</v>
          </cell>
        </row>
        <row r="50">
          <cell r="A50" t="str">
            <v>101700</v>
          </cell>
        </row>
        <row r="51">
          <cell r="A51" t="str">
            <v>101704</v>
          </cell>
        </row>
        <row r="52">
          <cell r="A52" t="str">
            <v>101714</v>
          </cell>
        </row>
        <row r="53">
          <cell r="A53" t="str">
            <v>101717</v>
          </cell>
        </row>
        <row r="54">
          <cell r="A54" t="str">
            <v>101724</v>
          </cell>
        </row>
        <row r="55">
          <cell r="A55" t="str">
            <v>101730</v>
          </cell>
        </row>
        <row r="56">
          <cell r="A56" t="str">
            <v>101735</v>
          </cell>
        </row>
        <row r="57">
          <cell r="A57" t="str">
            <v>101740</v>
          </cell>
        </row>
        <row r="58">
          <cell r="A58" t="str">
            <v>101741</v>
          </cell>
        </row>
        <row r="59">
          <cell r="A59" t="str">
            <v>101746</v>
          </cell>
        </row>
        <row r="60">
          <cell r="A60" t="str">
            <v>101755</v>
          </cell>
        </row>
        <row r="61">
          <cell r="A61" t="str">
            <v>101761</v>
          </cell>
        </row>
        <row r="62">
          <cell r="A62" t="str">
            <v>101765</v>
          </cell>
        </row>
        <row r="63">
          <cell r="A63" t="str">
            <v>101768</v>
          </cell>
        </row>
        <row r="64">
          <cell r="A64" t="str">
            <v>101775</v>
          </cell>
        </row>
        <row r="65">
          <cell r="A65" t="str">
            <v>101798</v>
          </cell>
        </row>
        <row r="66">
          <cell r="A66" t="str">
            <v>101813</v>
          </cell>
        </row>
        <row r="67">
          <cell r="A67" t="str">
            <v>101821</v>
          </cell>
        </row>
        <row r="68">
          <cell r="A68" t="str">
            <v>101825</v>
          </cell>
        </row>
        <row r="69">
          <cell r="A69" t="str">
            <v>101831</v>
          </cell>
        </row>
        <row r="70">
          <cell r="A70" t="str">
            <v>101841</v>
          </cell>
        </row>
        <row r="71">
          <cell r="A71" t="str">
            <v>101900</v>
          </cell>
        </row>
        <row r="72">
          <cell r="A72" t="str">
            <v>101908</v>
          </cell>
        </row>
        <row r="73">
          <cell r="A73" t="str">
            <v>101910</v>
          </cell>
        </row>
        <row r="74">
          <cell r="A74" t="str">
            <v>101911</v>
          </cell>
        </row>
        <row r="75">
          <cell r="A75" t="str">
            <v>101916</v>
          </cell>
        </row>
        <row r="76">
          <cell r="A76" t="str">
            <v>101919</v>
          </cell>
        </row>
        <row r="77">
          <cell r="A77" t="str">
            <v>101927</v>
          </cell>
        </row>
        <row r="78">
          <cell r="A78" t="str">
            <v>101935</v>
          </cell>
        </row>
        <row r="79">
          <cell r="A79" t="str">
            <v>101938</v>
          </cell>
        </row>
        <row r="80">
          <cell r="A80" t="str">
            <v>101979</v>
          </cell>
        </row>
        <row r="81">
          <cell r="A81" t="str">
            <v>101983</v>
          </cell>
        </row>
        <row r="82">
          <cell r="A82" t="str">
            <v>101987</v>
          </cell>
        </row>
        <row r="83">
          <cell r="A83" t="str">
            <v>101989</v>
          </cell>
        </row>
        <row r="84">
          <cell r="A84" t="str">
            <v>101990</v>
          </cell>
        </row>
        <row r="85">
          <cell r="A85" t="str">
            <v>101992</v>
          </cell>
        </row>
        <row r="86">
          <cell r="A86" t="str">
            <v>101997</v>
          </cell>
        </row>
        <row r="87">
          <cell r="A87" t="str">
            <v>102013</v>
          </cell>
        </row>
        <row r="88">
          <cell r="A88" t="str">
            <v>102014</v>
          </cell>
        </row>
        <row r="89">
          <cell r="A89" t="str">
            <v>102015</v>
          </cell>
        </row>
        <row r="90">
          <cell r="A90" t="str">
            <v>102016</v>
          </cell>
        </row>
        <row r="91">
          <cell r="A91" t="str">
            <v>102017</v>
          </cell>
        </row>
        <row r="92">
          <cell r="A92" t="str">
            <v>102027</v>
          </cell>
        </row>
        <row r="93">
          <cell r="A93" t="str">
            <v>102036</v>
          </cell>
        </row>
        <row r="94">
          <cell r="A94" t="str">
            <v>102063</v>
          </cell>
        </row>
        <row r="95">
          <cell r="A95" t="str">
            <v>102095</v>
          </cell>
        </row>
        <row r="96">
          <cell r="A96" t="str">
            <v>103412</v>
          </cell>
        </row>
        <row r="97">
          <cell r="A97" t="str">
            <v>103415</v>
          </cell>
        </row>
        <row r="98">
          <cell r="A98" t="str">
            <v>103422</v>
          </cell>
        </row>
        <row r="99">
          <cell r="A99" t="str">
            <v>103423</v>
          </cell>
        </row>
        <row r="100">
          <cell r="A100" t="str">
            <v>103427</v>
          </cell>
        </row>
        <row r="101">
          <cell r="A101" t="str">
            <v>103430</v>
          </cell>
        </row>
        <row r="102">
          <cell r="A102" t="str">
            <v>103431</v>
          </cell>
        </row>
        <row r="103">
          <cell r="A103" t="str">
            <v>103433</v>
          </cell>
        </row>
        <row r="104">
          <cell r="A104" t="str">
            <v>103437</v>
          </cell>
        </row>
        <row r="105">
          <cell r="A105" t="str">
            <v>103439</v>
          </cell>
        </row>
        <row r="106">
          <cell r="A106" t="str">
            <v>103446</v>
          </cell>
        </row>
        <row r="107">
          <cell r="A107" t="str">
            <v>103451</v>
          </cell>
        </row>
        <row r="108">
          <cell r="A108" t="str">
            <v>103463</v>
          </cell>
        </row>
        <row r="109">
          <cell r="A109" t="str">
            <v>103472</v>
          </cell>
        </row>
        <row r="110">
          <cell r="A110" t="str">
            <v>103473</v>
          </cell>
        </row>
        <row r="111">
          <cell r="A111" t="str">
            <v>104019</v>
          </cell>
        </row>
        <row r="112">
          <cell r="A112" t="str">
            <v>104032</v>
          </cell>
        </row>
        <row r="113">
          <cell r="A113" t="str">
            <v>104045</v>
          </cell>
        </row>
        <row r="114">
          <cell r="A114" t="str">
            <v>104744</v>
          </cell>
        </row>
        <row r="115">
          <cell r="A115" t="str">
            <v>105823</v>
          </cell>
        </row>
        <row r="116">
          <cell r="A116" t="str">
            <v>105834</v>
          </cell>
        </row>
        <row r="117">
          <cell r="A117" t="str">
            <v>105848</v>
          </cell>
        </row>
        <row r="118">
          <cell r="A118" t="str">
            <v>105852</v>
          </cell>
        </row>
        <row r="119">
          <cell r="A119" t="str">
            <v>105858</v>
          </cell>
        </row>
        <row r="120">
          <cell r="A120" t="str">
            <v>105869</v>
          </cell>
        </row>
        <row r="121">
          <cell r="A121" t="str">
            <v>105899</v>
          </cell>
        </row>
        <row r="122">
          <cell r="A122" t="str">
            <v>105901</v>
          </cell>
        </row>
        <row r="123">
          <cell r="A123" t="str">
            <v>105904</v>
          </cell>
        </row>
        <row r="124">
          <cell r="A124" t="str">
            <v>105910</v>
          </cell>
        </row>
        <row r="125">
          <cell r="A125" t="str">
            <v>105957</v>
          </cell>
        </row>
        <row r="126">
          <cell r="A126" t="str">
            <v>105966</v>
          </cell>
        </row>
        <row r="127">
          <cell r="A127" t="str">
            <v>106017</v>
          </cell>
        </row>
        <row r="128">
          <cell r="A128" t="str">
            <v>106027</v>
          </cell>
        </row>
        <row r="129">
          <cell r="A129" t="str">
            <v>106044</v>
          </cell>
        </row>
        <row r="130">
          <cell r="A130" t="str">
            <v>106069</v>
          </cell>
        </row>
        <row r="131">
          <cell r="A131" t="str">
            <v>106099</v>
          </cell>
        </row>
        <row r="132">
          <cell r="A132" t="str">
            <v>106478</v>
          </cell>
        </row>
        <row r="133">
          <cell r="A133" t="str">
            <v>106485</v>
          </cell>
        </row>
        <row r="134">
          <cell r="A134" t="str">
            <v>106486</v>
          </cell>
        </row>
        <row r="135">
          <cell r="A135" t="str">
            <v>106487</v>
          </cell>
        </row>
        <row r="136">
          <cell r="A136" t="str">
            <v>106489</v>
          </cell>
        </row>
        <row r="137">
          <cell r="A137" t="str">
            <v>106498</v>
          </cell>
        </row>
        <row r="138">
          <cell r="A138" t="str">
            <v>106499</v>
          </cell>
        </row>
        <row r="139">
          <cell r="A139" t="str">
            <v>106516</v>
          </cell>
        </row>
        <row r="140">
          <cell r="A140" t="str">
            <v>106532</v>
          </cell>
        </row>
        <row r="141">
          <cell r="A141" t="str">
            <v>106534</v>
          </cell>
        </row>
        <row r="142">
          <cell r="A142" t="str">
            <v>106550</v>
          </cell>
        </row>
        <row r="143">
          <cell r="A143" t="str">
            <v>106556</v>
          </cell>
        </row>
        <row r="144">
          <cell r="A144" t="str">
            <v>106687</v>
          </cell>
        </row>
        <row r="145">
          <cell r="A145" t="str">
            <v>107116</v>
          </cell>
        </row>
        <row r="146">
          <cell r="A146" t="str">
            <v>107122</v>
          </cell>
        </row>
        <row r="147">
          <cell r="A147" t="str">
            <v>107169</v>
          </cell>
        </row>
        <row r="148">
          <cell r="A148" t="str">
            <v>107178</v>
          </cell>
        </row>
        <row r="149">
          <cell r="A149" t="str">
            <v>107182</v>
          </cell>
        </row>
        <row r="150">
          <cell r="A150" t="str">
            <v>107198</v>
          </cell>
        </row>
        <row r="151">
          <cell r="A151" t="str">
            <v>107215</v>
          </cell>
        </row>
        <row r="152">
          <cell r="A152" t="str">
            <v>107439</v>
          </cell>
        </row>
        <row r="153">
          <cell r="A153" t="str">
            <v>107964</v>
          </cell>
        </row>
        <row r="154">
          <cell r="A154" t="str">
            <v>109545</v>
          </cell>
        </row>
        <row r="155">
          <cell r="A155" t="str">
            <v>111216</v>
          </cell>
        </row>
        <row r="156">
          <cell r="A156" t="str">
            <v>111930</v>
          </cell>
        </row>
        <row r="157">
          <cell r="A157" t="str">
            <v>112360</v>
          </cell>
        </row>
        <row r="158">
          <cell r="A158" t="str">
            <v>112537</v>
          </cell>
        </row>
        <row r="159">
          <cell r="A159" t="str">
            <v>113470</v>
          </cell>
        </row>
        <row r="160">
          <cell r="A160" t="str">
            <v>113547</v>
          </cell>
        </row>
        <row r="161">
          <cell r="A161" t="str">
            <v>113555</v>
          </cell>
        </row>
        <row r="162">
          <cell r="A162" t="str">
            <v>113565</v>
          </cell>
        </row>
        <row r="163">
          <cell r="A163" t="str">
            <v>113575</v>
          </cell>
        </row>
        <row r="164">
          <cell r="A164" t="str">
            <v>113582</v>
          </cell>
        </row>
        <row r="165">
          <cell r="A165" t="str">
            <v>113586</v>
          </cell>
        </row>
        <row r="166">
          <cell r="A166" t="str">
            <v>113588</v>
          </cell>
        </row>
        <row r="167">
          <cell r="A167" t="str">
            <v>113595</v>
          </cell>
        </row>
        <row r="168">
          <cell r="A168" t="str">
            <v>113677</v>
          </cell>
        </row>
        <row r="169">
          <cell r="A169" t="str">
            <v>113678</v>
          </cell>
        </row>
        <row r="170">
          <cell r="A170" t="str">
            <v>113679</v>
          </cell>
        </row>
        <row r="171">
          <cell r="A171" t="str">
            <v>113680</v>
          </cell>
        </row>
        <row r="172">
          <cell r="A172" t="str">
            <v>113681</v>
          </cell>
        </row>
        <row r="173">
          <cell r="A173" t="str">
            <v>113682</v>
          </cell>
        </row>
        <row r="174">
          <cell r="A174" t="str">
            <v>113683</v>
          </cell>
        </row>
        <row r="175">
          <cell r="A175" t="str">
            <v>113684</v>
          </cell>
        </row>
        <row r="176">
          <cell r="A176" t="str">
            <v>113685</v>
          </cell>
        </row>
        <row r="177">
          <cell r="A177" t="str">
            <v>113686</v>
          </cell>
        </row>
        <row r="178">
          <cell r="A178" t="str">
            <v>113687</v>
          </cell>
        </row>
        <row r="179">
          <cell r="A179" t="str">
            <v>113688</v>
          </cell>
        </row>
        <row r="180">
          <cell r="A180" t="str">
            <v>113690</v>
          </cell>
        </row>
        <row r="181">
          <cell r="A181" t="str">
            <v>113691</v>
          </cell>
        </row>
        <row r="182">
          <cell r="A182" t="str">
            <v>113692</v>
          </cell>
        </row>
        <row r="183">
          <cell r="A183" t="str">
            <v>113693</v>
          </cell>
        </row>
        <row r="184">
          <cell r="A184" t="str">
            <v>113694</v>
          </cell>
        </row>
        <row r="185">
          <cell r="A185" t="str">
            <v>113697</v>
          </cell>
        </row>
        <row r="186">
          <cell r="A186" t="str">
            <v>113698</v>
          </cell>
        </row>
        <row r="187">
          <cell r="A187" t="str">
            <v>113699</v>
          </cell>
        </row>
        <row r="188">
          <cell r="A188" t="str">
            <v>113700</v>
          </cell>
        </row>
        <row r="189">
          <cell r="A189" t="str">
            <v>113704</v>
          </cell>
        </row>
        <row r="190">
          <cell r="A190" t="str">
            <v>114043</v>
          </cell>
        </row>
        <row r="191">
          <cell r="A191" t="str">
            <v>114055</v>
          </cell>
        </row>
        <row r="192">
          <cell r="A192" t="str">
            <v>114057</v>
          </cell>
        </row>
        <row r="193">
          <cell r="A193" t="str">
            <v>114171</v>
          </cell>
        </row>
        <row r="194">
          <cell r="A194" t="str">
            <v>114206</v>
          </cell>
        </row>
        <row r="195">
          <cell r="A195" t="str">
            <v>114207</v>
          </cell>
        </row>
        <row r="196">
          <cell r="A196" t="str">
            <v>114208</v>
          </cell>
        </row>
        <row r="197">
          <cell r="A197" t="str">
            <v>114276</v>
          </cell>
        </row>
        <row r="198">
          <cell r="A198" t="str">
            <v>114287</v>
          </cell>
        </row>
        <row r="199">
          <cell r="A199" t="str">
            <v>114289</v>
          </cell>
        </row>
        <row r="200">
          <cell r="A200" t="str">
            <v>114359</v>
          </cell>
        </row>
        <row r="201">
          <cell r="A201" t="str">
            <v>114792</v>
          </cell>
        </row>
        <row r="202">
          <cell r="A202" t="str">
            <v>114814</v>
          </cell>
        </row>
        <row r="203">
          <cell r="A203" t="str">
            <v>115265</v>
          </cell>
        </row>
        <row r="204">
          <cell r="A204" t="str">
            <v>115314</v>
          </cell>
        </row>
        <row r="205">
          <cell r="A205" t="str">
            <v>116119</v>
          </cell>
        </row>
        <row r="206">
          <cell r="A206" t="str">
            <v>116120</v>
          </cell>
        </row>
        <row r="207">
          <cell r="A207" t="str">
            <v>116125</v>
          </cell>
        </row>
        <row r="208">
          <cell r="A208" t="str">
            <v>116127</v>
          </cell>
        </row>
        <row r="209">
          <cell r="A209" t="str">
            <v>116131</v>
          </cell>
        </row>
        <row r="210">
          <cell r="A210" t="str">
            <v>116139</v>
          </cell>
        </row>
        <row r="211">
          <cell r="A211" t="str">
            <v>116143</v>
          </cell>
        </row>
        <row r="212">
          <cell r="A212" t="str">
            <v>116145</v>
          </cell>
        </row>
        <row r="213">
          <cell r="A213" t="str">
            <v>116352</v>
          </cell>
        </row>
        <row r="214">
          <cell r="A214" t="str">
            <v>116553</v>
          </cell>
        </row>
        <row r="215">
          <cell r="A215" t="str">
            <v>116559</v>
          </cell>
        </row>
        <row r="216">
          <cell r="A216" t="str">
            <v>116561</v>
          </cell>
        </row>
        <row r="217">
          <cell r="A217" t="str">
            <v>116900</v>
          </cell>
        </row>
        <row r="218">
          <cell r="A218" t="str">
            <v>117017</v>
          </cell>
        </row>
        <row r="219">
          <cell r="A219" t="str">
            <v>117018</v>
          </cell>
        </row>
        <row r="220">
          <cell r="A220" t="str">
            <v>117021</v>
          </cell>
        </row>
        <row r="221">
          <cell r="A221" t="str">
            <v>117386</v>
          </cell>
        </row>
        <row r="222">
          <cell r="A222" t="str">
            <v>117605</v>
          </cell>
        </row>
        <row r="223">
          <cell r="A223" t="str">
            <v>117609</v>
          </cell>
        </row>
        <row r="224">
          <cell r="A224" t="str">
            <v>117776</v>
          </cell>
        </row>
        <row r="225">
          <cell r="A225" t="str">
            <v>119254</v>
          </cell>
        </row>
        <row r="226">
          <cell r="A226" t="str">
            <v>119675</v>
          </cell>
        </row>
        <row r="227">
          <cell r="A227" t="str">
            <v>119698</v>
          </cell>
        </row>
        <row r="228">
          <cell r="A228" t="str">
            <v>119907</v>
          </cell>
        </row>
        <row r="229">
          <cell r="A229" t="str">
            <v>120859</v>
          </cell>
        </row>
        <row r="230">
          <cell r="A230" t="str">
            <v>120865</v>
          </cell>
        </row>
        <row r="231">
          <cell r="A231" t="str">
            <v>121062</v>
          </cell>
        </row>
        <row r="232">
          <cell r="A232" t="str">
            <v>121063</v>
          </cell>
        </row>
        <row r="233">
          <cell r="A233" t="str">
            <v>121586</v>
          </cell>
        </row>
        <row r="234">
          <cell r="A234" t="str">
            <v>122233</v>
          </cell>
        </row>
        <row r="235">
          <cell r="A235" t="str">
            <v>122237</v>
          </cell>
        </row>
        <row r="236">
          <cell r="A236" t="str">
            <v>122239</v>
          </cell>
        </row>
        <row r="237">
          <cell r="A237" t="str">
            <v>122882</v>
          </cell>
        </row>
        <row r="238">
          <cell r="A238" t="str">
            <v>122932</v>
          </cell>
        </row>
        <row r="239">
          <cell r="A239" t="str">
            <v>122934</v>
          </cell>
        </row>
        <row r="240">
          <cell r="A240" t="str">
            <v>122938</v>
          </cell>
        </row>
        <row r="241">
          <cell r="A241" t="str">
            <v>122939</v>
          </cell>
        </row>
        <row r="242">
          <cell r="A242" t="str">
            <v>122940</v>
          </cell>
        </row>
        <row r="243">
          <cell r="A243" t="str">
            <v>122943</v>
          </cell>
        </row>
        <row r="244">
          <cell r="A244" t="str">
            <v>122945</v>
          </cell>
        </row>
        <row r="245">
          <cell r="A245" t="str">
            <v>122947</v>
          </cell>
        </row>
        <row r="246">
          <cell r="A246" t="str">
            <v>123165</v>
          </cell>
        </row>
        <row r="247">
          <cell r="A247" t="str">
            <v>123338</v>
          </cell>
        </row>
        <row r="248">
          <cell r="A248" t="str">
            <v>123342</v>
          </cell>
        </row>
        <row r="249">
          <cell r="A249" t="str">
            <v>123651</v>
          </cell>
        </row>
        <row r="250">
          <cell r="A250" t="str">
            <v>124485</v>
          </cell>
        </row>
        <row r="251">
          <cell r="A251" t="str">
            <v>124487</v>
          </cell>
        </row>
        <row r="252">
          <cell r="A252" t="str">
            <v>124491</v>
          </cell>
        </row>
        <row r="253">
          <cell r="A253" t="str">
            <v>125936</v>
          </cell>
        </row>
        <row r="254">
          <cell r="A254" t="str">
            <v>125938</v>
          </cell>
        </row>
        <row r="255">
          <cell r="A255" t="str">
            <v>125944</v>
          </cell>
        </row>
        <row r="256">
          <cell r="A256" t="str">
            <v>126088</v>
          </cell>
        </row>
        <row r="257">
          <cell r="A257" t="str">
            <v>126089</v>
          </cell>
        </row>
        <row r="258">
          <cell r="A258" t="str">
            <v>126113</v>
          </cell>
        </row>
        <row r="259">
          <cell r="A259" t="str">
            <v>126114</v>
          </cell>
        </row>
        <row r="260">
          <cell r="A260" t="str">
            <v>126115</v>
          </cell>
        </row>
        <row r="261">
          <cell r="A261" t="str">
            <v>126117</v>
          </cell>
        </row>
        <row r="262">
          <cell r="A262" t="str">
            <v>127230</v>
          </cell>
        </row>
        <row r="263">
          <cell r="A263" t="str">
            <v>127332</v>
          </cell>
        </row>
        <row r="264">
          <cell r="A264" t="str">
            <v>127335</v>
          </cell>
        </row>
        <row r="265">
          <cell r="A265" t="str">
            <v>127337</v>
          </cell>
        </row>
        <row r="266">
          <cell r="A266" t="str">
            <v>127449</v>
          </cell>
        </row>
        <row r="267">
          <cell r="A267" t="str">
            <v>127450</v>
          </cell>
        </row>
        <row r="268">
          <cell r="A268" t="str">
            <v>128116</v>
          </cell>
        </row>
        <row r="269">
          <cell r="A269" t="str">
            <v>128121</v>
          </cell>
        </row>
        <row r="270">
          <cell r="A270" t="str">
            <v>128125</v>
          </cell>
        </row>
        <row r="271">
          <cell r="A271" t="str">
            <v>128134</v>
          </cell>
        </row>
        <row r="272">
          <cell r="A272" t="str">
            <v>128140</v>
          </cell>
        </row>
        <row r="273">
          <cell r="A273" t="str">
            <v>128442</v>
          </cell>
        </row>
        <row r="274">
          <cell r="A274" t="str">
            <v>128725</v>
          </cell>
        </row>
        <row r="275">
          <cell r="A275" t="str">
            <v>128726</v>
          </cell>
        </row>
        <row r="276">
          <cell r="A276" t="str">
            <v>128727</v>
          </cell>
        </row>
        <row r="277">
          <cell r="A277" t="str">
            <v>128728</v>
          </cell>
        </row>
        <row r="278">
          <cell r="A278" t="str">
            <v>128729</v>
          </cell>
        </row>
        <row r="279">
          <cell r="A279" t="str">
            <v>128730</v>
          </cell>
        </row>
        <row r="280">
          <cell r="A280" t="str">
            <v>129313</v>
          </cell>
        </row>
        <row r="281">
          <cell r="A281" t="str">
            <v>129622</v>
          </cell>
        </row>
        <row r="282">
          <cell r="A282" t="str">
            <v>129778</v>
          </cell>
        </row>
        <row r="283">
          <cell r="A283" t="str">
            <v>129786</v>
          </cell>
        </row>
        <row r="284">
          <cell r="A284" t="str">
            <v>129787</v>
          </cell>
        </row>
        <row r="285">
          <cell r="A285" t="str">
            <v>129970</v>
          </cell>
        </row>
        <row r="286">
          <cell r="A286" t="str">
            <v>129983</v>
          </cell>
        </row>
        <row r="287">
          <cell r="A287" t="str">
            <v>129997</v>
          </cell>
        </row>
        <row r="288">
          <cell r="A288" t="str">
            <v>130023</v>
          </cell>
        </row>
        <row r="289">
          <cell r="A289" t="str">
            <v>130939</v>
          </cell>
        </row>
        <row r="290">
          <cell r="A290" t="str">
            <v>131310</v>
          </cell>
        </row>
        <row r="291">
          <cell r="A291" t="str">
            <v>132411</v>
          </cell>
        </row>
        <row r="292">
          <cell r="A292" t="str">
            <v>132941</v>
          </cell>
        </row>
        <row r="293">
          <cell r="A293" t="str">
            <v>133104</v>
          </cell>
        </row>
        <row r="294">
          <cell r="A294" t="str">
            <v>133105</v>
          </cell>
        </row>
        <row r="295">
          <cell r="A295" t="str">
            <v>133107</v>
          </cell>
        </row>
        <row r="296">
          <cell r="A296" t="str">
            <v>133202</v>
          </cell>
        </row>
        <row r="297">
          <cell r="A297" t="str">
            <v>133221</v>
          </cell>
        </row>
        <row r="298">
          <cell r="A298" t="str">
            <v>133318</v>
          </cell>
        </row>
        <row r="299">
          <cell r="A299" t="str">
            <v>133474</v>
          </cell>
        </row>
        <row r="300">
          <cell r="A300" t="str">
            <v>133475</v>
          </cell>
        </row>
        <row r="301">
          <cell r="A301" t="str">
            <v>133476</v>
          </cell>
        </row>
        <row r="302">
          <cell r="A302" t="str">
            <v>134204</v>
          </cell>
        </row>
        <row r="303">
          <cell r="A303" t="str">
            <v>134319</v>
          </cell>
        </row>
        <row r="304">
          <cell r="A304" t="str">
            <v>136238</v>
          </cell>
        </row>
        <row r="305">
          <cell r="A305" t="str">
            <v>140557</v>
          </cell>
        </row>
        <row r="306">
          <cell r="A306" t="str">
            <v>140575</v>
          </cell>
        </row>
        <row r="307">
          <cell r="A307" t="str">
            <v>140680</v>
          </cell>
        </row>
        <row r="308">
          <cell r="A308" t="str">
            <v>140701</v>
          </cell>
        </row>
        <row r="309">
          <cell r="A309" t="str">
            <v>140710</v>
          </cell>
        </row>
        <row r="310">
          <cell r="A310" t="str">
            <v>140789</v>
          </cell>
        </row>
        <row r="311">
          <cell r="A311" t="str">
            <v>140814</v>
          </cell>
        </row>
        <row r="312">
          <cell r="A312" t="str">
            <v>140821</v>
          </cell>
        </row>
        <row r="313">
          <cell r="A313" t="str">
            <v>140843</v>
          </cell>
        </row>
        <row r="314">
          <cell r="A314" t="str">
            <v>140888</v>
          </cell>
        </row>
        <row r="315">
          <cell r="A315" t="str">
            <v>140894</v>
          </cell>
        </row>
        <row r="316">
          <cell r="A316" t="str">
            <v>140905</v>
          </cell>
        </row>
        <row r="317">
          <cell r="A317" t="str">
            <v>141397</v>
          </cell>
        </row>
        <row r="318">
          <cell r="A318" t="str">
            <v>141760</v>
          </cell>
        </row>
        <row r="319">
          <cell r="A319" t="str">
            <v>141764</v>
          </cell>
        </row>
        <row r="320">
          <cell r="A320" t="str">
            <v>141766</v>
          </cell>
        </row>
        <row r="321">
          <cell r="A321" t="str">
            <v>141923</v>
          </cell>
        </row>
        <row r="322">
          <cell r="A322" t="str">
            <v>141967</v>
          </cell>
        </row>
        <row r="323">
          <cell r="A323" t="str">
            <v>141984</v>
          </cell>
        </row>
        <row r="324">
          <cell r="A324" t="str">
            <v>142051</v>
          </cell>
        </row>
        <row r="325">
          <cell r="A325" t="str">
            <v>142054</v>
          </cell>
        </row>
        <row r="326">
          <cell r="A326" t="str">
            <v>142089</v>
          </cell>
        </row>
        <row r="327">
          <cell r="A327" t="str">
            <v>142092</v>
          </cell>
        </row>
        <row r="328">
          <cell r="A328" t="str">
            <v>142095</v>
          </cell>
        </row>
        <row r="329">
          <cell r="A329" t="str">
            <v>142097</v>
          </cell>
        </row>
        <row r="330">
          <cell r="A330" t="str">
            <v>142102</v>
          </cell>
        </row>
        <row r="331">
          <cell r="A331" t="str">
            <v>142104</v>
          </cell>
        </row>
        <row r="332">
          <cell r="A332" t="str">
            <v>142218</v>
          </cell>
        </row>
        <row r="333">
          <cell r="A333" t="str">
            <v>142758</v>
          </cell>
        </row>
        <row r="334">
          <cell r="A334" t="str">
            <v>142893</v>
          </cell>
        </row>
        <row r="335">
          <cell r="A335" t="str">
            <v>142908</v>
          </cell>
        </row>
        <row r="336">
          <cell r="A336" t="str">
            <v>142910</v>
          </cell>
        </row>
        <row r="337">
          <cell r="A337" t="str">
            <v>142911</v>
          </cell>
        </row>
        <row r="338">
          <cell r="A338" t="str">
            <v>143079</v>
          </cell>
        </row>
        <row r="339">
          <cell r="A339" t="str">
            <v>144287</v>
          </cell>
        </row>
        <row r="340">
          <cell r="A340" t="str">
            <v>144612</v>
          </cell>
        </row>
        <row r="341">
          <cell r="A341" t="str">
            <v>144615</v>
          </cell>
        </row>
        <row r="342">
          <cell r="A342" t="str">
            <v>145272</v>
          </cell>
        </row>
        <row r="343">
          <cell r="A343" t="str">
            <v>145273</v>
          </cell>
        </row>
        <row r="344">
          <cell r="A344" t="str">
            <v>146166</v>
          </cell>
        </row>
        <row r="345">
          <cell r="A345" t="str">
            <v>146627</v>
          </cell>
        </row>
        <row r="346">
          <cell r="A346" t="str">
            <v>146630</v>
          </cell>
        </row>
        <row r="347">
          <cell r="A347" t="str">
            <v>146634</v>
          </cell>
        </row>
        <row r="348">
          <cell r="A348" t="str">
            <v>146639</v>
          </cell>
        </row>
        <row r="349">
          <cell r="A349" t="str">
            <v>146645</v>
          </cell>
        </row>
        <row r="350">
          <cell r="A350" t="str">
            <v>146651</v>
          </cell>
        </row>
        <row r="351">
          <cell r="A351" t="str">
            <v>146657</v>
          </cell>
        </row>
        <row r="352">
          <cell r="A352" t="str">
            <v>147564</v>
          </cell>
        </row>
        <row r="353">
          <cell r="A353" t="str">
            <v>148004</v>
          </cell>
        </row>
        <row r="354">
          <cell r="A354" t="str">
            <v>148006</v>
          </cell>
        </row>
        <row r="355">
          <cell r="A355" t="str">
            <v>148009</v>
          </cell>
        </row>
        <row r="356">
          <cell r="A356" t="str">
            <v>148017</v>
          </cell>
        </row>
        <row r="357">
          <cell r="A357" t="str">
            <v>148022</v>
          </cell>
        </row>
        <row r="358">
          <cell r="A358" t="str">
            <v>148024</v>
          </cell>
        </row>
        <row r="359">
          <cell r="A359" t="str">
            <v>148494</v>
          </cell>
        </row>
        <row r="360">
          <cell r="A360" t="str">
            <v>148496</v>
          </cell>
        </row>
        <row r="361">
          <cell r="A361" t="str">
            <v>148498</v>
          </cell>
        </row>
        <row r="362">
          <cell r="A362" t="str">
            <v>148499</v>
          </cell>
        </row>
        <row r="363">
          <cell r="A363" t="str">
            <v>148500</v>
          </cell>
        </row>
        <row r="364">
          <cell r="A364" t="str">
            <v>148501</v>
          </cell>
        </row>
        <row r="365">
          <cell r="A365" t="str">
            <v>148502</v>
          </cell>
        </row>
        <row r="366">
          <cell r="A366" t="str">
            <v>148503</v>
          </cell>
        </row>
        <row r="367">
          <cell r="A367" t="str">
            <v>148891</v>
          </cell>
        </row>
        <row r="368">
          <cell r="A368" t="str">
            <v>150028</v>
          </cell>
        </row>
        <row r="369">
          <cell r="A369" t="str">
            <v>150087</v>
          </cell>
        </row>
        <row r="370">
          <cell r="A370" t="str">
            <v>150746</v>
          </cell>
        </row>
        <row r="371">
          <cell r="A371" t="str">
            <v>150750</v>
          </cell>
        </row>
        <row r="372">
          <cell r="A372" t="str">
            <v>150756</v>
          </cell>
        </row>
        <row r="373">
          <cell r="A373" t="str">
            <v>150758</v>
          </cell>
        </row>
        <row r="374">
          <cell r="A374" t="str">
            <v>150760</v>
          </cell>
        </row>
        <row r="375">
          <cell r="A375" t="str">
            <v>151062</v>
          </cell>
        </row>
        <row r="376">
          <cell r="A376" t="str">
            <v>151063</v>
          </cell>
        </row>
        <row r="377">
          <cell r="A377" t="str">
            <v>151070</v>
          </cell>
        </row>
        <row r="378">
          <cell r="A378" t="str">
            <v>153551</v>
          </cell>
        </row>
        <row r="379">
          <cell r="A379" t="str">
            <v>155008</v>
          </cell>
        </row>
        <row r="380">
          <cell r="A380" t="str">
            <v>155053</v>
          </cell>
        </row>
        <row r="381">
          <cell r="A381" t="str">
            <v>155057</v>
          </cell>
        </row>
        <row r="382">
          <cell r="A382" t="str">
            <v>155058</v>
          </cell>
        </row>
        <row r="383">
          <cell r="A383" t="str">
            <v>155059</v>
          </cell>
        </row>
        <row r="384">
          <cell r="A384" t="str">
            <v>156177</v>
          </cell>
        </row>
        <row r="385">
          <cell r="A385" t="str">
            <v>156200</v>
          </cell>
        </row>
        <row r="386">
          <cell r="A386" t="str">
            <v>156203</v>
          </cell>
        </row>
        <row r="387">
          <cell r="A387" t="str">
            <v>156206</v>
          </cell>
        </row>
        <row r="388">
          <cell r="A388" t="str">
            <v>156212</v>
          </cell>
        </row>
        <row r="389">
          <cell r="A389" t="str">
            <v>156219</v>
          </cell>
        </row>
        <row r="390">
          <cell r="A390" t="str">
            <v>156311</v>
          </cell>
        </row>
        <row r="391">
          <cell r="A391" t="str">
            <v>156719</v>
          </cell>
        </row>
        <row r="392">
          <cell r="A392" t="str">
            <v>156905</v>
          </cell>
        </row>
        <row r="393">
          <cell r="A393" t="str">
            <v>157316</v>
          </cell>
        </row>
        <row r="394">
          <cell r="A394" t="str">
            <v>157324</v>
          </cell>
        </row>
        <row r="395">
          <cell r="A395" t="str">
            <v>157359</v>
          </cell>
        </row>
        <row r="396">
          <cell r="A396" t="str">
            <v>157360</v>
          </cell>
        </row>
        <row r="397">
          <cell r="A397" t="str">
            <v>157681</v>
          </cell>
        </row>
        <row r="398">
          <cell r="A398" t="str">
            <v>157689</v>
          </cell>
        </row>
        <row r="399">
          <cell r="A399" t="str">
            <v>157691</v>
          </cell>
        </row>
        <row r="400">
          <cell r="A400" t="str">
            <v>157693</v>
          </cell>
        </row>
        <row r="401">
          <cell r="A401" t="str">
            <v>157700</v>
          </cell>
        </row>
        <row r="402">
          <cell r="A402" t="str">
            <v>157704</v>
          </cell>
        </row>
        <row r="403">
          <cell r="A403" t="str">
            <v>157708</v>
          </cell>
        </row>
        <row r="404">
          <cell r="A404" t="str">
            <v>157710</v>
          </cell>
        </row>
        <row r="405">
          <cell r="A405" t="str">
            <v>157715</v>
          </cell>
        </row>
        <row r="406">
          <cell r="A406" t="str">
            <v>157718</v>
          </cell>
        </row>
        <row r="407">
          <cell r="A407" t="str">
            <v>158635</v>
          </cell>
        </row>
        <row r="408">
          <cell r="A408" t="str">
            <v>158638</v>
          </cell>
        </row>
        <row r="409">
          <cell r="A409" t="str">
            <v>159046</v>
          </cell>
        </row>
        <row r="410">
          <cell r="A410" t="str">
            <v>159757</v>
          </cell>
        </row>
        <row r="411">
          <cell r="A411" t="str">
            <v>159762</v>
          </cell>
        </row>
        <row r="412">
          <cell r="A412" t="str">
            <v>160618</v>
          </cell>
        </row>
        <row r="413">
          <cell r="A413" t="str">
            <v>160622</v>
          </cell>
        </row>
        <row r="414">
          <cell r="A414" t="str">
            <v>160626</v>
          </cell>
        </row>
        <row r="415">
          <cell r="A415" t="str">
            <v>160628</v>
          </cell>
        </row>
        <row r="416">
          <cell r="A416" t="str">
            <v>160633</v>
          </cell>
        </row>
        <row r="417">
          <cell r="A417" t="str">
            <v>160635</v>
          </cell>
        </row>
        <row r="418">
          <cell r="A418" t="str">
            <v>161923</v>
          </cell>
        </row>
        <row r="419">
          <cell r="A419" t="str">
            <v>161939</v>
          </cell>
        </row>
        <row r="420">
          <cell r="A420" t="str">
            <v>163056</v>
          </cell>
        </row>
        <row r="421">
          <cell r="A421" t="str">
            <v>163071</v>
          </cell>
        </row>
        <row r="422">
          <cell r="A422" t="str">
            <v>163131</v>
          </cell>
        </row>
        <row r="423">
          <cell r="A423" t="str">
            <v>163132</v>
          </cell>
        </row>
        <row r="424">
          <cell r="A424" t="str">
            <v>163138</v>
          </cell>
        </row>
        <row r="425">
          <cell r="A425" t="str">
            <v>163150</v>
          </cell>
        </row>
        <row r="426">
          <cell r="A426" t="str">
            <v>163151</v>
          </cell>
        </row>
        <row r="427">
          <cell r="A427" t="str">
            <v>163154</v>
          </cell>
        </row>
        <row r="428">
          <cell r="A428" t="str">
            <v>163156</v>
          </cell>
        </row>
        <row r="429">
          <cell r="A429" t="str">
            <v>163427</v>
          </cell>
        </row>
        <row r="430">
          <cell r="A430" t="str">
            <v>163428</v>
          </cell>
        </row>
        <row r="431">
          <cell r="A431" t="str">
            <v>163616</v>
          </cell>
        </row>
        <row r="432">
          <cell r="A432" t="str">
            <v>163938</v>
          </cell>
        </row>
        <row r="433">
          <cell r="A433" t="str">
            <v>163945</v>
          </cell>
        </row>
        <row r="434">
          <cell r="A434" t="str">
            <v>165516</v>
          </cell>
        </row>
        <row r="435">
          <cell r="A435" t="str">
            <v>165520</v>
          </cell>
        </row>
        <row r="436">
          <cell r="A436" t="str">
            <v>165524</v>
          </cell>
        </row>
        <row r="437">
          <cell r="A437" t="str">
            <v>165528</v>
          </cell>
        </row>
        <row r="438">
          <cell r="A438" t="str">
            <v>165531</v>
          </cell>
        </row>
        <row r="439">
          <cell r="A439" t="str">
            <v>165535</v>
          </cell>
        </row>
        <row r="440">
          <cell r="A440" t="str">
            <v>165537</v>
          </cell>
        </row>
        <row r="441">
          <cell r="A441" t="str">
            <v>166307</v>
          </cell>
        </row>
        <row r="442">
          <cell r="A442" t="str">
            <v>166308</v>
          </cell>
        </row>
        <row r="443">
          <cell r="A443" t="str">
            <v>166309</v>
          </cell>
        </row>
        <row r="444">
          <cell r="A444" t="str">
            <v>167324</v>
          </cell>
        </row>
        <row r="445">
          <cell r="A445" t="str">
            <v>167327</v>
          </cell>
        </row>
        <row r="446">
          <cell r="A446" t="str">
            <v>167328</v>
          </cell>
        </row>
        <row r="447">
          <cell r="A447" t="str">
            <v>167329</v>
          </cell>
        </row>
        <row r="448">
          <cell r="A448" t="str">
            <v>167330</v>
          </cell>
        </row>
        <row r="449">
          <cell r="A449" t="str">
            <v>167331</v>
          </cell>
        </row>
        <row r="450">
          <cell r="A450" t="str">
            <v>167332</v>
          </cell>
        </row>
        <row r="451">
          <cell r="A451" t="str">
            <v>168372</v>
          </cell>
        </row>
        <row r="452">
          <cell r="A452" t="str">
            <v>168379</v>
          </cell>
        </row>
        <row r="453">
          <cell r="A453" t="str">
            <v>168382</v>
          </cell>
        </row>
        <row r="454">
          <cell r="A454" t="str">
            <v>169175</v>
          </cell>
        </row>
        <row r="455">
          <cell r="A455" t="str">
            <v>169230</v>
          </cell>
        </row>
        <row r="456">
          <cell r="A456" t="str">
            <v>169306</v>
          </cell>
        </row>
        <row r="457">
          <cell r="A457" t="str">
            <v>169485</v>
          </cell>
        </row>
        <row r="458">
          <cell r="A458" t="str">
            <v>169492</v>
          </cell>
        </row>
        <row r="459">
          <cell r="A459" t="str">
            <v>169673</v>
          </cell>
        </row>
        <row r="460">
          <cell r="A460" t="str">
            <v>169674</v>
          </cell>
        </row>
        <row r="461">
          <cell r="A461" t="str">
            <v>170498</v>
          </cell>
        </row>
        <row r="462">
          <cell r="A462" t="str">
            <v>170500</v>
          </cell>
        </row>
        <row r="463">
          <cell r="A463" t="str">
            <v>171168</v>
          </cell>
        </row>
        <row r="464">
          <cell r="A464" t="str">
            <v>171516</v>
          </cell>
        </row>
        <row r="465">
          <cell r="A465" t="str">
            <v>171703</v>
          </cell>
        </row>
        <row r="466">
          <cell r="A466" t="str">
            <v>171705</v>
          </cell>
        </row>
        <row r="467">
          <cell r="A467" t="str">
            <v>171993</v>
          </cell>
        </row>
        <row r="468">
          <cell r="A468" t="str">
            <v>171997</v>
          </cell>
        </row>
        <row r="469">
          <cell r="A469" t="str">
            <v>172001</v>
          </cell>
        </row>
        <row r="470">
          <cell r="A470" t="str">
            <v>172006</v>
          </cell>
        </row>
        <row r="471">
          <cell r="A471" t="str">
            <v>172203</v>
          </cell>
        </row>
        <row r="472">
          <cell r="A472" t="str">
            <v>172215</v>
          </cell>
        </row>
        <row r="473">
          <cell r="A473" t="str">
            <v>172778</v>
          </cell>
        </row>
        <row r="474">
          <cell r="A474" t="str">
            <v>172780</v>
          </cell>
        </row>
        <row r="475">
          <cell r="A475" t="str">
            <v>172783</v>
          </cell>
        </row>
        <row r="476">
          <cell r="A476" t="str">
            <v>172784</v>
          </cell>
        </row>
        <row r="477">
          <cell r="A477" t="str">
            <v>174360</v>
          </cell>
        </row>
        <row r="478">
          <cell r="A478" t="str">
            <v>174366</v>
          </cell>
        </row>
        <row r="479">
          <cell r="A479" t="str">
            <v>174415</v>
          </cell>
        </row>
        <row r="480">
          <cell r="A480" t="str">
            <v>174423</v>
          </cell>
        </row>
        <row r="481">
          <cell r="A481" t="str">
            <v>174488</v>
          </cell>
        </row>
        <row r="482">
          <cell r="A482" t="str">
            <v>174806</v>
          </cell>
        </row>
        <row r="483">
          <cell r="A483" t="str">
            <v>174819</v>
          </cell>
        </row>
        <row r="484">
          <cell r="A484" t="str">
            <v>174841</v>
          </cell>
        </row>
        <row r="485">
          <cell r="A485" t="str">
            <v>178278</v>
          </cell>
        </row>
        <row r="486">
          <cell r="A486" t="str">
            <v>178520</v>
          </cell>
        </row>
        <row r="487">
          <cell r="A487" t="str">
            <v>178946</v>
          </cell>
        </row>
        <row r="488">
          <cell r="A488" t="str">
            <v>200002</v>
          </cell>
        </row>
        <row r="489">
          <cell r="A489" t="str">
            <v>200003</v>
          </cell>
        </row>
        <row r="490">
          <cell r="A490" t="str">
            <v>200006</v>
          </cell>
        </row>
        <row r="491">
          <cell r="A491" t="str">
            <v>200008</v>
          </cell>
        </row>
        <row r="492">
          <cell r="A492" t="str">
            <v>200009</v>
          </cell>
        </row>
        <row r="493">
          <cell r="A493" t="str">
            <v>200010</v>
          </cell>
        </row>
        <row r="494">
          <cell r="A494" t="str">
            <v>200011</v>
          </cell>
        </row>
        <row r="495">
          <cell r="A495" t="str">
            <v>200012</v>
          </cell>
        </row>
        <row r="496">
          <cell r="A496" t="str">
            <v>200013</v>
          </cell>
        </row>
        <row r="497">
          <cell r="A497" t="str">
            <v>200015</v>
          </cell>
        </row>
        <row r="498">
          <cell r="A498" t="str">
            <v>200016</v>
          </cell>
        </row>
        <row r="499">
          <cell r="A499" t="str">
            <v>200018</v>
          </cell>
        </row>
        <row r="500">
          <cell r="A500" t="str">
            <v>200020</v>
          </cell>
        </row>
        <row r="501">
          <cell r="A501" t="str">
            <v>200021</v>
          </cell>
        </row>
        <row r="502">
          <cell r="A502" t="str">
            <v>200022</v>
          </cell>
        </row>
        <row r="503">
          <cell r="A503" t="str">
            <v>200025</v>
          </cell>
        </row>
        <row r="504">
          <cell r="A504" t="str">
            <v>200026</v>
          </cell>
        </row>
        <row r="505">
          <cell r="A505" t="str">
            <v>200027</v>
          </cell>
        </row>
        <row r="506">
          <cell r="A506" t="str">
            <v>200029</v>
          </cell>
        </row>
        <row r="507">
          <cell r="A507" t="str">
            <v>200030</v>
          </cell>
        </row>
        <row r="508">
          <cell r="A508" t="str">
            <v>200031</v>
          </cell>
        </row>
        <row r="509">
          <cell r="A509" t="str">
            <v>200033</v>
          </cell>
        </row>
        <row r="510">
          <cell r="A510" t="str">
            <v>200036</v>
          </cell>
        </row>
        <row r="511">
          <cell r="A511" t="str">
            <v>200037</v>
          </cell>
        </row>
        <row r="512">
          <cell r="A512" t="str">
            <v>200039</v>
          </cell>
        </row>
        <row r="513">
          <cell r="A513" t="str">
            <v>200040</v>
          </cell>
        </row>
        <row r="514">
          <cell r="A514" t="str">
            <v>200042</v>
          </cell>
        </row>
        <row r="515">
          <cell r="A515" t="str">
            <v>200043</v>
          </cell>
        </row>
        <row r="516">
          <cell r="A516" t="str">
            <v>200045</v>
          </cell>
        </row>
        <row r="517">
          <cell r="A517" t="str">
            <v>200047</v>
          </cell>
        </row>
        <row r="518">
          <cell r="A518" t="str">
            <v>200050</v>
          </cell>
        </row>
        <row r="519">
          <cell r="A519" t="str">
            <v>200051</v>
          </cell>
        </row>
        <row r="520">
          <cell r="A520" t="str">
            <v>200052</v>
          </cell>
        </row>
        <row r="521">
          <cell r="A521" t="str">
            <v>200054</v>
          </cell>
        </row>
        <row r="522">
          <cell r="A522" t="str">
            <v>200056</v>
          </cell>
        </row>
        <row r="523">
          <cell r="A523" t="str">
            <v>200059</v>
          </cell>
        </row>
        <row r="524">
          <cell r="A524" t="str">
            <v>200061</v>
          </cell>
        </row>
        <row r="525">
          <cell r="A525" t="str">
            <v>200062</v>
          </cell>
        </row>
        <row r="526">
          <cell r="A526" t="str">
            <v>200063</v>
          </cell>
        </row>
        <row r="527">
          <cell r="A527" t="str">
            <v>200065</v>
          </cell>
        </row>
        <row r="528">
          <cell r="A528" t="str">
            <v>200067</v>
          </cell>
        </row>
        <row r="529">
          <cell r="A529" t="str">
            <v>200069</v>
          </cell>
        </row>
        <row r="530">
          <cell r="A530" t="str">
            <v>200070</v>
          </cell>
        </row>
        <row r="531">
          <cell r="A531" t="str">
            <v>200072</v>
          </cell>
        </row>
        <row r="532">
          <cell r="A532" t="str">
            <v>200074</v>
          </cell>
        </row>
        <row r="533">
          <cell r="A533" t="str">
            <v>200075</v>
          </cell>
        </row>
        <row r="534">
          <cell r="A534" t="str">
            <v>200076</v>
          </cell>
        </row>
        <row r="535">
          <cell r="A535" t="str">
            <v>200077</v>
          </cell>
        </row>
        <row r="536">
          <cell r="A536" t="str">
            <v>200078</v>
          </cell>
        </row>
        <row r="537">
          <cell r="A537" t="str">
            <v>200079</v>
          </cell>
        </row>
        <row r="538">
          <cell r="A538" t="str">
            <v>200080</v>
          </cell>
        </row>
        <row r="539">
          <cell r="A539" t="str">
            <v>200081</v>
          </cell>
        </row>
        <row r="540">
          <cell r="A540" t="str">
            <v>200082</v>
          </cell>
        </row>
        <row r="541">
          <cell r="A541" t="str">
            <v>200083</v>
          </cell>
        </row>
        <row r="542">
          <cell r="A542" t="str">
            <v>200084</v>
          </cell>
        </row>
        <row r="543">
          <cell r="A543" t="str">
            <v>200085</v>
          </cell>
        </row>
        <row r="544">
          <cell r="A544" t="str">
            <v>200086</v>
          </cell>
        </row>
        <row r="545">
          <cell r="A545" t="str">
            <v>200088</v>
          </cell>
        </row>
        <row r="546">
          <cell r="A546" t="str">
            <v>200089</v>
          </cell>
        </row>
        <row r="547">
          <cell r="A547" t="str">
            <v>200090</v>
          </cell>
        </row>
        <row r="548">
          <cell r="A548" t="str">
            <v>200091</v>
          </cell>
        </row>
        <row r="549">
          <cell r="A549" t="str">
            <v>200092</v>
          </cell>
        </row>
        <row r="550">
          <cell r="A550" t="str">
            <v>200093</v>
          </cell>
        </row>
        <row r="551">
          <cell r="A551" t="str">
            <v>200094</v>
          </cell>
        </row>
        <row r="552">
          <cell r="A552" t="str">
            <v>200095</v>
          </cell>
        </row>
        <row r="553">
          <cell r="A553" t="str">
            <v>200096</v>
          </cell>
        </row>
        <row r="554">
          <cell r="A554" t="str">
            <v>200098</v>
          </cell>
        </row>
        <row r="555">
          <cell r="A555" t="str">
            <v>200099</v>
          </cell>
        </row>
        <row r="556">
          <cell r="A556" t="str">
            <v>200100</v>
          </cell>
        </row>
        <row r="557">
          <cell r="A557" t="str">
            <v>200101</v>
          </cell>
        </row>
        <row r="558">
          <cell r="A558" t="str">
            <v>200103</v>
          </cell>
        </row>
        <row r="559">
          <cell r="A559" t="str">
            <v>200104</v>
          </cell>
        </row>
        <row r="560">
          <cell r="A560" t="str">
            <v>200106</v>
          </cell>
        </row>
        <row r="561">
          <cell r="A561" t="str">
            <v>200107</v>
          </cell>
        </row>
        <row r="562">
          <cell r="A562" t="str">
            <v>200109</v>
          </cell>
        </row>
        <row r="563">
          <cell r="A563" t="str">
            <v>200110</v>
          </cell>
        </row>
        <row r="564">
          <cell r="A564" t="str">
            <v>200111</v>
          </cell>
        </row>
        <row r="565">
          <cell r="A565" t="str">
            <v>200113</v>
          </cell>
        </row>
        <row r="566">
          <cell r="A566" t="str">
            <v>200114</v>
          </cell>
        </row>
        <row r="567">
          <cell r="A567" t="str">
            <v>200115</v>
          </cell>
        </row>
        <row r="568">
          <cell r="A568" t="str">
            <v>200118</v>
          </cell>
        </row>
        <row r="569">
          <cell r="A569" t="str">
            <v>200119</v>
          </cell>
        </row>
        <row r="570">
          <cell r="A570" t="str">
            <v>200120</v>
          </cell>
        </row>
        <row r="571">
          <cell r="A571" t="str">
            <v>200124</v>
          </cell>
        </row>
        <row r="572">
          <cell r="A572" t="str">
            <v>200125</v>
          </cell>
        </row>
        <row r="573">
          <cell r="A573" t="str">
            <v>200126</v>
          </cell>
        </row>
        <row r="574">
          <cell r="A574" t="str">
            <v>200127</v>
          </cell>
        </row>
        <row r="575">
          <cell r="A575" t="str">
            <v>200128</v>
          </cell>
        </row>
        <row r="576">
          <cell r="A576" t="str">
            <v>200130</v>
          </cell>
        </row>
        <row r="577">
          <cell r="A577" t="str">
            <v>200134</v>
          </cell>
        </row>
        <row r="578">
          <cell r="A578" t="str">
            <v>200135</v>
          </cell>
        </row>
        <row r="579">
          <cell r="A579" t="str">
            <v>200137</v>
          </cell>
        </row>
        <row r="580">
          <cell r="A580" t="str">
            <v>200138</v>
          </cell>
        </row>
        <row r="581">
          <cell r="A581" t="str">
            <v>200139</v>
          </cell>
        </row>
        <row r="582">
          <cell r="A582" t="str">
            <v>200142</v>
          </cell>
        </row>
        <row r="583">
          <cell r="A583" t="str">
            <v>200143</v>
          </cell>
        </row>
        <row r="584">
          <cell r="A584" t="str">
            <v>200144</v>
          </cell>
        </row>
        <row r="585">
          <cell r="A585" t="str">
            <v>200145</v>
          </cell>
        </row>
        <row r="586">
          <cell r="A586" t="str">
            <v>200147</v>
          </cell>
        </row>
        <row r="587">
          <cell r="A587" t="str">
            <v>200148</v>
          </cell>
        </row>
        <row r="588">
          <cell r="A588" t="str">
            <v>200149</v>
          </cell>
        </row>
        <row r="589">
          <cell r="A589" t="str">
            <v>200151</v>
          </cell>
        </row>
        <row r="590">
          <cell r="A590" t="str">
            <v>200152</v>
          </cell>
        </row>
        <row r="591">
          <cell r="A591" t="str">
            <v>200153</v>
          </cell>
        </row>
        <row r="592">
          <cell r="A592" t="str">
            <v>200155</v>
          </cell>
        </row>
        <row r="593">
          <cell r="A593" t="str">
            <v>200156</v>
          </cell>
        </row>
        <row r="594">
          <cell r="A594" t="str">
            <v>200158</v>
          </cell>
        </row>
        <row r="595">
          <cell r="A595" t="str">
            <v>200159</v>
          </cell>
        </row>
        <row r="596">
          <cell r="A596" t="str">
            <v>200160</v>
          </cell>
        </row>
        <row r="597">
          <cell r="A597" t="str">
            <v>200163</v>
          </cell>
        </row>
        <row r="598">
          <cell r="A598" t="str">
            <v>200164</v>
          </cell>
        </row>
        <row r="599">
          <cell r="A599" t="str">
            <v>200165</v>
          </cell>
        </row>
        <row r="600">
          <cell r="A600" t="str">
            <v>200166</v>
          </cell>
        </row>
        <row r="601">
          <cell r="A601" t="str">
            <v>200167</v>
          </cell>
        </row>
        <row r="602">
          <cell r="A602" t="str">
            <v>200168</v>
          </cell>
        </row>
        <row r="603">
          <cell r="A603" t="str">
            <v>200170</v>
          </cell>
        </row>
        <row r="604">
          <cell r="A604" t="str">
            <v>200173</v>
          </cell>
        </row>
        <row r="605">
          <cell r="A605" t="str">
            <v>200175</v>
          </cell>
        </row>
        <row r="606">
          <cell r="A606" t="str">
            <v>200176</v>
          </cell>
        </row>
        <row r="607">
          <cell r="A607" t="str">
            <v>200177</v>
          </cell>
        </row>
        <row r="608">
          <cell r="A608" t="str">
            <v>200178</v>
          </cell>
        </row>
        <row r="609">
          <cell r="A609" t="str">
            <v>200179</v>
          </cell>
        </row>
        <row r="610">
          <cell r="A610" t="str">
            <v>200180</v>
          </cell>
        </row>
        <row r="611">
          <cell r="A611" t="str">
            <v>200182</v>
          </cell>
        </row>
        <row r="612">
          <cell r="A612" t="str">
            <v>200185</v>
          </cell>
        </row>
        <row r="613">
          <cell r="A613" t="str">
            <v>200186</v>
          </cell>
        </row>
        <row r="614">
          <cell r="A614" t="str">
            <v>200187</v>
          </cell>
        </row>
        <row r="615">
          <cell r="A615" t="str">
            <v>200188</v>
          </cell>
        </row>
        <row r="616">
          <cell r="A616" t="str">
            <v>200189</v>
          </cell>
        </row>
        <row r="617">
          <cell r="A617" t="str">
            <v>200190</v>
          </cell>
        </row>
        <row r="618">
          <cell r="A618" t="str">
            <v>200192</v>
          </cell>
        </row>
        <row r="619">
          <cell r="A619" t="str">
            <v>200195</v>
          </cell>
        </row>
        <row r="620">
          <cell r="A620" t="str">
            <v>200196</v>
          </cell>
        </row>
        <row r="621">
          <cell r="A621" t="str">
            <v>200197</v>
          </cell>
        </row>
        <row r="622">
          <cell r="A622" t="str">
            <v>200199</v>
          </cell>
        </row>
        <row r="623">
          <cell r="A623" t="str">
            <v>200200</v>
          </cell>
        </row>
        <row r="624">
          <cell r="A624" t="str">
            <v>200201</v>
          </cell>
        </row>
        <row r="625">
          <cell r="A625" t="str">
            <v>200202</v>
          </cell>
        </row>
        <row r="626">
          <cell r="A626" t="str">
            <v>200203</v>
          </cell>
        </row>
        <row r="627">
          <cell r="A627" t="str">
            <v>200204</v>
          </cell>
        </row>
        <row r="628">
          <cell r="A628" t="str">
            <v>200206</v>
          </cell>
        </row>
        <row r="629">
          <cell r="A629" t="str">
            <v>200209</v>
          </cell>
        </row>
        <row r="630">
          <cell r="A630" t="str">
            <v>200211</v>
          </cell>
        </row>
        <row r="631">
          <cell r="A631" t="str">
            <v>200213</v>
          </cell>
        </row>
        <row r="632">
          <cell r="A632" t="str">
            <v>200214</v>
          </cell>
        </row>
        <row r="633">
          <cell r="A633" t="str">
            <v>200215</v>
          </cell>
        </row>
        <row r="634">
          <cell r="A634" t="str">
            <v>200216</v>
          </cell>
        </row>
        <row r="635">
          <cell r="A635" t="str">
            <v>200217</v>
          </cell>
        </row>
        <row r="636">
          <cell r="A636" t="str">
            <v>200220</v>
          </cell>
        </row>
        <row r="637">
          <cell r="A637" t="str">
            <v>200221</v>
          </cell>
        </row>
        <row r="638">
          <cell r="A638" t="str">
            <v>200224</v>
          </cell>
        </row>
        <row r="639">
          <cell r="A639" t="str">
            <v>200225</v>
          </cell>
        </row>
        <row r="640">
          <cell r="A640" t="str">
            <v>200227</v>
          </cell>
        </row>
        <row r="641">
          <cell r="A641" t="str">
            <v>200228</v>
          </cell>
        </row>
        <row r="642">
          <cell r="A642" t="str">
            <v>200229</v>
          </cell>
        </row>
        <row r="643">
          <cell r="A643" t="str">
            <v>200230</v>
          </cell>
        </row>
        <row r="644">
          <cell r="A644" t="str">
            <v>200231</v>
          </cell>
        </row>
        <row r="645">
          <cell r="A645" t="str">
            <v>200236</v>
          </cell>
        </row>
        <row r="646">
          <cell r="A646" t="str">
            <v>200238</v>
          </cell>
        </row>
        <row r="647">
          <cell r="A647" t="str">
            <v>200239</v>
          </cell>
        </row>
        <row r="648">
          <cell r="A648" t="str">
            <v>200240</v>
          </cell>
        </row>
        <row r="649">
          <cell r="A649" t="str">
            <v>200245</v>
          </cell>
        </row>
        <row r="650">
          <cell r="A650" t="str">
            <v>200247</v>
          </cell>
        </row>
        <row r="651">
          <cell r="A651" t="str">
            <v>200248</v>
          </cell>
        </row>
        <row r="652">
          <cell r="A652" t="str">
            <v>200250</v>
          </cell>
        </row>
        <row r="653">
          <cell r="A653" t="str">
            <v>200251</v>
          </cell>
        </row>
        <row r="654">
          <cell r="A654" t="str">
            <v>200252</v>
          </cell>
        </row>
        <row r="655">
          <cell r="A655" t="str">
            <v>200253</v>
          </cell>
        </row>
        <row r="656">
          <cell r="A656" t="str">
            <v>200256</v>
          </cell>
        </row>
        <row r="657">
          <cell r="A657" t="str">
            <v>200258</v>
          </cell>
        </row>
        <row r="658">
          <cell r="A658" t="str">
            <v>200259</v>
          </cell>
        </row>
        <row r="659">
          <cell r="A659" t="str">
            <v>200260</v>
          </cell>
        </row>
        <row r="660">
          <cell r="A660" t="str">
            <v>200261</v>
          </cell>
        </row>
        <row r="661">
          <cell r="A661" t="str">
            <v>200264</v>
          </cell>
        </row>
        <row r="662">
          <cell r="A662" t="str">
            <v>200265</v>
          </cell>
        </row>
        <row r="663">
          <cell r="A663" t="str">
            <v>200266</v>
          </cell>
        </row>
        <row r="664">
          <cell r="A664" t="str">
            <v>200269</v>
          </cell>
        </row>
        <row r="665">
          <cell r="A665" t="str">
            <v>200270</v>
          </cell>
        </row>
        <row r="666">
          <cell r="A666" t="str">
            <v>200271</v>
          </cell>
        </row>
        <row r="667">
          <cell r="A667" t="str">
            <v>200272</v>
          </cell>
        </row>
        <row r="668">
          <cell r="A668" t="str">
            <v>200273</v>
          </cell>
        </row>
        <row r="669">
          <cell r="A669" t="str">
            <v>200276</v>
          </cell>
        </row>
        <row r="670">
          <cell r="A670" t="str">
            <v>200277</v>
          </cell>
        </row>
        <row r="671">
          <cell r="A671" t="str">
            <v>200278</v>
          </cell>
        </row>
        <row r="672">
          <cell r="A672" t="str">
            <v>200280</v>
          </cell>
        </row>
        <row r="673">
          <cell r="A673" t="str">
            <v>200281</v>
          </cell>
        </row>
        <row r="674">
          <cell r="A674" t="str">
            <v>200283</v>
          </cell>
        </row>
        <row r="675">
          <cell r="A675" t="str">
            <v>200286</v>
          </cell>
        </row>
        <row r="676">
          <cell r="A676" t="str">
            <v>200287</v>
          </cell>
        </row>
        <row r="677">
          <cell r="A677" t="str">
            <v>200288</v>
          </cell>
        </row>
        <row r="678">
          <cell r="A678" t="str">
            <v>200289</v>
          </cell>
        </row>
        <row r="679">
          <cell r="A679" t="str">
            <v>200290</v>
          </cell>
        </row>
        <row r="680">
          <cell r="A680" t="str">
            <v>200291</v>
          </cell>
        </row>
        <row r="681">
          <cell r="A681" t="str">
            <v>200292</v>
          </cell>
        </row>
        <row r="682">
          <cell r="A682" t="str">
            <v>200294</v>
          </cell>
        </row>
        <row r="683">
          <cell r="A683" t="str">
            <v>200297</v>
          </cell>
        </row>
        <row r="684">
          <cell r="A684" t="str">
            <v>200298</v>
          </cell>
        </row>
        <row r="685">
          <cell r="A685" t="str">
            <v>200299</v>
          </cell>
        </row>
        <row r="686">
          <cell r="A686" t="str">
            <v>200300</v>
          </cell>
        </row>
        <row r="687">
          <cell r="A687" t="str">
            <v>200301</v>
          </cell>
        </row>
        <row r="688">
          <cell r="A688" t="str">
            <v>200302</v>
          </cell>
        </row>
        <row r="689">
          <cell r="A689" t="str">
            <v>200303</v>
          </cell>
        </row>
        <row r="690">
          <cell r="A690" t="str">
            <v>200306</v>
          </cell>
        </row>
        <row r="691">
          <cell r="A691" t="str">
            <v>200308</v>
          </cell>
        </row>
        <row r="692">
          <cell r="A692" t="str">
            <v>200309</v>
          </cell>
        </row>
        <row r="693">
          <cell r="A693" t="str">
            <v>200312</v>
          </cell>
        </row>
        <row r="694">
          <cell r="A694" t="str">
            <v>200314</v>
          </cell>
        </row>
        <row r="695">
          <cell r="A695" t="str">
            <v>200315</v>
          </cell>
        </row>
        <row r="696">
          <cell r="A696" t="str">
            <v>200316</v>
          </cell>
        </row>
        <row r="697">
          <cell r="A697" t="str">
            <v>200317</v>
          </cell>
        </row>
        <row r="698">
          <cell r="A698" t="str">
            <v>200318</v>
          </cell>
        </row>
        <row r="699">
          <cell r="A699" t="str">
            <v>200319</v>
          </cell>
        </row>
        <row r="700">
          <cell r="A700" t="str">
            <v>200321</v>
          </cell>
        </row>
        <row r="701">
          <cell r="A701" t="str">
            <v>200322</v>
          </cell>
        </row>
        <row r="702">
          <cell r="A702" t="str">
            <v>200323</v>
          </cell>
        </row>
        <row r="703">
          <cell r="A703" t="str">
            <v>200324</v>
          </cell>
        </row>
        <row r="704">
          <cell r="A704" t="str">
            <v>200325</v>
          </cell>
        </row>
        <row r="705">
          <cell r="A705" t="str">
            <v>200326</v>
          </cell>
        </row>
        <row r="706">
          <cell r="A706" t="str">
            <v>200327</v>
          </cell>
        </row>
        <row r="707">
          <cell r="A707" t="str">
            <v>200328</v>
          </cell>
        </row>
        <row r="708">
          <cell r="A708" t="str">
            <v>200329</v>
          </cell>
        </row>
        <row r="709">
          <cell r="A709" t="str">
            <v>200330</v>
          </cell>
        </row>
        <row r="710">
          <cell r="A710" t="str">
            <v>200331</v>
          </cell>
        </row>
        <row r="711">
          <cell r="A711" t="str">
            <v>200332</v>
          </cell>
        </row>
        <row r="712">
          <cell r="A712" t="str">
            <v>200333</v>
          </cell>
        </row>
        <row r="713">
          <cell r="A713" t="str">
            <v>200334</v>
          </cell>
        </row>
        <row r="714">
          <cell r="A714" t="str">
            <v>200335</v>
          </cell>
        </row>
        <row r="715">
          <cell r="A715" t="str">
            <v>200336</v>
          </cell>
        </row>
        <row r="716">
          <cell r="A716" t="str">
            <v>200337</v>
          </cell>
        </row>
        <row r="717">
          <cell r="A717" t="str">
            <v>200338</v>
          </cell>
        </row>
        <row r="718">
          <cell r="A718" t="str">
            <v>200339</v>
          </cell>
        </row>
        <row r="719">
          <cell r="A719" t="str">
            <v>200340</v>
          </cell>
        </row>
        <row r="720">
          <cell r="A720" t="str">
            <v>200341</v>
          </cell>
        </row>
        <row r="721">
          <cell r="A721" t="str">
            <v>200342</v>
          </cell>
        </row>
        <row r="722">
          <cell r="A722" t="str">
            <v>200343</v>
          </cell>
        </row>
        <row r="723">
          <cell r="A723" t="str">
            <v>200344</v>
          </cell>
        </row>
        <row r="724">
          <cell r="A724" t="str">
            <v>200345</v>
          </cell>
        </row>
        <row r="725">
          <cell r="A725" t="str">
            <v>200346</v>
          </cell>
        </row>
        <row r="726">
          <cell r="A726" t="str">
            <v>200347</v>
          </cell>
        </row>
        <row r="727">
          <cell r="A727" t="str">
            <v>200349</v>
          </cell>
        </row>
        <row r="728">
          <cell r="A728" t="str">
            <v>200350</v>
          </cell>
        </row>
        <row r="729">
          <cell r="A729" t="str">
            <v>200353</v>
          </cell>
        </row>
        <row r="730">
          <cell r="A730" t="str">
            <v>200355</v>
          </cell>
        </row>
        <row r="731">
          <cell r="A731" t="str">
            <v>200356</v>
          </cell>
        </row>
        <row r="732">
          <cell r="A732" t="str">
            <v>200358</v>
          </cell>
        </row>
        <row r="733">
          <cell r="A733" t="str">
            <v>200360</v>
          </cell>
        </row>
        <row r="734">
          <cell r="A734" t="str">
            <v>200361</v>
          </cell>
        </row>
        <row r="735">
          <cell r="A735" t="str">
            <v>200362</v>
          </cell>
        </row>
        <row r="736">
          <cell r="A736" t="str">
            <v>200363</v>
          </cell>
        </row>
        <row r="737">
          <cell r="A737" t="str">
            <v>200364</v>
          </cell>
        </row>
        <row r="738">
          <cell r="A738" t="str">
            <v>200365</v>
          </cell>
        </row>
        <row r="739">
          <cell r="A739" t="str">
            <v>200366</v>
          </cell>
        </row>
        <row r="740">
          <cell r="A740" t="str">
            <v>200368</v>
          </cell>
        </row>
        <row r="741">
          <cell r="A741" t="str">
            <v>200369</v>
          </cell>
        </row>
        <row r="742">
          <cell r="A742" t="str">
            <v>200370</v>
          </cell>
        </row>
        <row r="743">
          <cell r="A743" t="str">
            <v>200371</v>
          </cell>
        </row>
        <row r="744">
          <cell r="A744" t="str">
            <v>200372</v>
          </cell>
        </row>
        <row r="745">
          <cell r="A745" t="str">
            <v>200373</v>
          </cell>
        </row>
        <row r="746">
          <cell r="A746" t="str">
            <v>200374</v>
          </cell>
        </row>
        <row r="747">
          <cell r="A747" t="str">
            <v>200375</v>
          </cell>
        </row>
        <row r="748">
          <cell r="A748" t="str">
            <v>200376</v>
          </cell>
        </row>
        <row r="749">
          <cell r="A749" t="str">
            <v>200378</v>
          </cell>
        </row>
        <row r="750">
          <cell r="A750" t="str">
            <v>200379</v>
          </cell>
        </row>
        <row r="751">
          <cell r="A751" t="str">
            <v>200381</v>
          </cell>
        </row>
        <row r="752">
          <cell r="A752" t="str">
            <v>200383</v>
          </cell>
        </row>
        <row r="753">
          <cell r="A753" t="str">
            <v>200384</v>
          </cell>
        </row>
        <row r="754">
          <cell r="A754" t="str">
            <v>200385</v>
          </cell>
        </row>
        <row r="755">
          <cell r="A755" t="str">
            <v>200386</v>
          </cell>
        </row>
        <row r="756">
          <cell r="A756" t="str">
            <v>200387</v>
          </cell>
        </row>
        <row r="757">
          <cell r="A757" t="str">
            <v>200388</v>
          </cell>
        </row>
        <row r="758">
          <cell r="A758" t="str">
            <v>200389</v>
          </cell>
        </row>
        <row r="759">
          <cell r="A759" t="str">
            <v>200390</v>
          </cell>
        </row>
        <row r="760">
          <cell r="A760" t="str">
            <v>200393</v>
          </cell>
        </row>
        <row r="761">
          <cell r="A761" t="str">
            <v>200394</v>
          </cell>
        </row>
        <row r="762">
          <cell r="A762" t="str">
            <v>200395</v>
          </cell>
        </row>
        <row r="763">
          <cell r="A763" t="str">
            <v>200396</v>
          </cell>
        </row>
        <row r="764">
          <cell r="A764" t="str">
            <v>200397</v>
          </cell>
        </row>
        <row r="765">
          <cell r="A765" t="str">
            <v>200401</v>
          </cell>
        </row>
        <row r="766">
          <cell r="A766" t="str">
            <v>200402</v>
          </cell>
        </row>
        <row r="767">
          <cell r="A767" t="str">
            <v>200405</v>
          </cell>
        </row>
        <row r="768">
          <cell r="A768" t="str">
            <v>200406</v>
          </cell>
        </row>
        <row r="769">
          <cell r="A769" t="str">
            <v>200407</v>
          </cell>
        </row>
        <row r="770">
          <cell r="A770" t="str">
            <v>200408</v>
          </cell>
        </row>
        <row r="771">
          <cell r="A771" t="str">
            <v>200410</v>
          </cell>
        </row>
        <row r="772">
          <cell r="A772" t="str">
            <v>200411</v>
          </cell>
        </row>
        <row r="773">
          <cell r="A773" t="str">
            <v>200412</v>
          </cell>
        </row>
        <row r="774">
          <cell r="A774" t="str">
            <v>200414</v>
          </cell>
        </row>
        <row r="775">
          <cell r="A775" t="str">
            <v>200415</v>
          </cell>
        </row>
        <row r="776">
          <cell r="A776" t="str">
            <v>200416</v>
          </cell>
        </row>
        <row r="777">
          <cell r="A777" t="str">
            <v>200418</v>
          </cell>
        </row>
        <row r="778">
          <cell r="A778" t="str">
            <v>200421</v>
          </cell>
        </row>
        <row r="779">
          <cell r="A779" t="str">
            <v>200422</v>
          </cell>
        </row>
        <row r="780">
          <cell r="A780" t="str">
            <v>200424</v>
          </cell>
        </row>
        <row r="781">
          <cell r="A781" t="str">
            <v>200427</v>
          </cell>
        </row>
        <row r="782">
          <cell r="A782" t="str">
            <v>200428</v>
          </cell>
        </row>
        <row r="783">
          <cell r="A783" t="str">
            <v>200430</v>
          </cell>
        </row>
        <row r="784">
          <cell r="A784" t="str">
            <v>200431</v>
          </cell>
        </row>
        <row r="785">
          <cell r="A785" t="str">
            <v>200433</v>
          </cell>
        </row>
        <row r="786">
          <cell r="A786" t="str">
            <v>200436</v>
          </cell>
        </row>
        <row r="787">
          <cell r="A787" t="str">
            <v>200437</v>
          </cell>
        </row>
        <row r="788">
          <cell r="A788" t="str">
            <v>200438</v>
          </cell>
        </row>
        <row r="789">
          <cell r="A789" t="str">
            <v>200440</v>
          </cell>
        </row>
        <row r="790">
          <cell r="A790" t="str">
            <v>200443</v>
          </cell>
        </row>
        <row r="791">
          <cell r="A791" t="str">
            <v>200444</v>
          </cell>
        </row>
        <row r="792">
          <cell r="A792" t="str">
            <v>200446</v>
          </cell>
        </row>
        <row r="793">
          <cell r="A793" t="str">
            <v>200448</v>
          </cell>
        </row>
        <row r="794">
          <cell r="A794" t="str">
            <v>200449</v>
          </cell>
        </row>
        <row r="795">
          <cell r="A795" t="str">
            <v>200450</v>
          </cell>
        </row>
        <row r="796">
          <cell r="A796" t="str">
            <v>200451</v>
          </cell>
        </row>
        <row r="797">
          <cell r="A797" t="str">
            <v>200452</v>
          </cell>
        </row>
        <row r="798">
          <cell r="A798" t="str">
            <v>200453</v>
          </cell>
        </row>
        <row r="799">
          <cell r="A799" t="str">
            <v>200455</v>
          </cell>
        </row>
        <row r="800">
          <cell r="A800" t="str">
            <v>200456</v>
          </cell>
        </row>
        <row r="801">
          <cell r="A801" t="str">
            <v>200457</v>
          </cell>
        </row>
        <row r="802">
          <cell r="A802" t="str">
            <v>200459</v>
          </cell>
        </row>
        <row r="803">
          <cell r="A803" t="str">
            <v>200460</v>
          </cell>
        </row>
        <row r="804">
          <cell r="A804" t="str">
            <v>200462</v>
          </cell>
        </row>
        <row r="805">
          <cell r="A805" t="str">
            <v>200463</v>
          </cell>
        </row>
        <row r="806">
          <cell r="A806" t="str">
            <v>200464</v>
          </cell>
        </row>
        <row r="807">
          <cell r="A807" t="str">
            <v>200465</v>
          </cell>
        </row>
        <row r="808">
          <cell r="A808" t="str">
            <v>200466</v>
          </cell>
        </row>
        <row r="809">
          <cell r="A809" t="str">
            <v>200467</v>
          </cell>
        </row>
        <row r="810">
          <cell r="A810" t="str">
            <v>200469</v>
          </cell>
        </row>
        <row r="811">
          <cell r="A811" t="str">
            <v>200470</v>
          </cell>
        </row>
        <row r="812">
          <cell r="A812" t="str">
            <v>200471</v>
          </cell>
        </row>
        <row r="813">
          <cell r="A813" t="str">
            <v>200472</v>
          </cell>
        </row>
        <row r="814">
          <cell r="A814" t="str">
            <v>200473</v>
          </cell>
        </row>
        <row r="815">
          <cell r="A815" t="str">
            <v>200474</v>
          </cell>
        </row>
        <row r="816">
          <cell r="A816" t="str">
            <v>200475</v>
          </cell>
        </row>
        <row r="817">
          <cell r="A817" t="str">
            <v>200476</v>
          </cell>
        </row>
        <row r="818">
          <cell r="A818" t="str">
            <v>200477</v>
          </cell>
        </row>
        <row r="819">
          <cell r="A819" t="str">
            <v>200478</v>
          </cell>
        </row>
        <row r="820">
          <cell r="A820" t="str">
            <v>200479</v>
          </cell>
        </row>
        <row r="821">
          <cell r="A821" t="str">
            <v>200480</v>
          </cell>
        </row>
        <row r="822">
          <cell r="A822" t="str">
            <v>200483</v>
          </cell>
        </row>
        <row r="823">
          <cell r="A823" t="str">
            <v>200484</v>
          </cell>
        </row>
        <row r="824">
          <cell r="A824" t="str">
            <v>200487</v>
          </cell>
        </row>
        <row r="825">
          <cell r="A825" t="str">
            <v>200488</v>
          </cell>
        </row>
        <row r="826">
          <cell r="A826" t="str">
            <v>200489</v>
          </cell>
        </row>
        <row r="827">
          <cell r="A827" t="str">
            <v>200491</v>
          </cell>
        </row>
        <row r="828">
          <cell r="A828" t="str">
            <v>200492</v>
          </cell>
        </row>
        <row r="829">
          <cell r="A829" t="str">
            <v>200494</v>
          </cell>
        </row>
        <row r="830">
          <cell r="A830" t="str">
            <v>200495</v>
          </cell>
        </row>
        <row r="831">
          <cell r="A831" t="str">
            <v>200496</v>
          </cell>
        </row>
        <row r="832">
          <cell r="A832" t="str">
            <v>200497</v>
          </cell>
        </row>
        <row r="833">
          <cell r="A833" t="str">
            <v>200498</v>
          </cell>
        </row>
        <row r="834">
          <cell r="A834" t="str">
            <v>200499</v>
          </cell>
        </row>
        <row r="835">
          <cell r="A835" t="str">
            <v>200500</v>
          </cell>
        </row>
        <row r="836">
          <cell r="A836" t="str">
            <v>200501</v>
          </cell>
        </row>
        <row r="837">
          <cell r="A837" t="str">
            <v>200502</v>
          </cell>
        </row>
        <row r="838">
          <cell r="A838" t="str">
            <v>200504</v>
          </cell>
        </row>
        <row r="839">
          <cell r="A839" t="str">
            <v>200505</v>
          </cell>
        </row>
        <row r="840">
          <cell r="A840" t="str">
            <v>200506</v>
          </cell>
        </row>
        <row r="841">
          <cell r="A841" t="str">
            <v>200507</v>
          </cell>
        </row>
        <row r="842">
          <cell r="A842" t="str">
            <v>200509</v>
          </cell>
        </row>
        <row r="843">
          <cell r="A843" t="str">
            <v>200511</v>
          </cell>
        </row>
        <row r="844">
          <cell r="A844" t="str">
            <v>200512</v>
          </cell>
        </row>
        <row r="845">
          <cell r="A845" t="str">
            <v>200513</v>
          </cell>
        </row>
        <row r="846">
          <cell r="A846" t="str">
            <v>200514</v>
          </cell>
        </row>
        <row r="847">
          <cell r="A847" t="str">
            <v>200515</v>
          </cell>
        </row>
        <row r="848">
          <cell r="A848" t="str">
            <v>200517</v>
          </cell>
        </row>
        <row r="849">
          <cell r="A849" t="str">
            <v>200520</v>
          </cell>
        </row>
        <row r="850">
          <cell r="A850" t="str">
            <v>200522</v>
          </cell>
        </row>
        <row r="851">
          <cell r="A851" t="str">
            <v>200523</v>
          </cell>
        </row>
        <row r="852">
          <cell r="A852" t="str">
            <v>200525</v>
          </cell>
        </row>
        <row r="853">
          <cell r="A853" t="str">
            <v>200527</v>
          </cell>
        </row>
        <row r="854">
          <cell r="A854" t="str">
            <v>200528</v>
          </cell>
        </row>
        <row r="855">
          <cell r="A855" t="str">
            <v>200529</v>
          </cell>
        </row>
        <row r="856">
          <cell r="A856" t="str">
            <v>200530</v>
          </cell>
        </row>
        <row r="857">
          <cell r="A857" t="str">
            <v>200532</v>
          </cell>
        </row>
        <row r="858">
          <cell r="A858" t="str">
            <v>200533</v>
          </cell>
        </row>
        <row r="859">
          <cell r="A859" t="str">
            <v>200535</v>
          </cell>
        </row>
        <row r="860">
          <cell r="A860" t="str">
            <v>200536</v>
          </cell>
        </row>
        <row r="861">
          <cell r="A861" t="str">
            <v>200537</v>
          </cell>
        </row>
        <row r="862">
          <cell r="A862" t="str">
            <v>200540</v>
          </cell>
        </row>
        <row r="863">
          <cell r="A863" t="str">
            <v>200542</v>
          </cell>
        </row>
        <row r="864">
          <cell r="A864" t="str">
            <v>200543</v>
          </cell>
        </row>
        <row r="865">
          <cell r="A865" t="str">
            <v>200544</v>
          </cell>
        </row>
        <row r="866">
          <cell r="A866" t="str">
            <v>200546</v>
          </cell>
        </row>
        <row r="867">
          <cell r="A867" t="str">
            <v>200547</v>
          </cell>
        </row>
        <row r="868">
          <cell r="A868" t="str">
            <v>200549</v>
          </cell>
        </row>
        <row r="869">
          <cell r="A869" t="str">
            <v>200553</v>
          </cell>
        </row>
        <row r="870">
          <cell r="A870" t="str">
            <v>200554</v>
          </cell>
        </row>
        <row r="871">
          <cell r="A871" t="str">
            <v>200555</v>
          </cell>
        </row>
        <row r="872">
          <cell r="A872" t="str">
            <v>200556</v>
          </cell>
        </row>
        <row r="873">
          <cell r="A873" t="str">
            <v>200557</v>
          </cell>
        </row>
        <row r="874">
          <cell r="A874" t="str">
            <v>200558</v>
          </cell>
        </row>
        <row r="875">
          <cell r="A875" t="str">
            <v>200559</v>
          </cell>
        </row>
        <row r="876">
          <cell r="A876" t="str">
            <v>200560</v>
          </cell>
        </row>
        <row r="877">
          <cell r="A877" t="str">
            <v>200561</v>
          </cell>
        </row>
        <row r="878">
          <cell r="A878" t="str">
            <v>200562</v>
          </cell>
        </row>
        <row r="879">
          <cell r="A879" t="str">
            <v>200563</v>
          </cell>
        </row>
        <row r="880">
          <cell r="A880" t="str">
            <v>200565</v>
          </cell>
        </row>
        <row r="881">
          <cell r="A881" t="str">
            <v>200566</v>
          </cell>
        </row>
        <row r="882">
          <cell r="A882" t="str">
            <v>200567</v>
          </cell>
        </row>
        <row r="883">
          <cell r="A883" t="str">
            <v>200568</v>
          </cell>
        </row>
        <row r="884">
          <cell r="A884" t="str">
            <v>200570</v>
          </cell>
        </row>
        <row r="885">
          <cell r="A885" t="str">
            <v>200572</v>
          </cell>
        </row>
        <row r="886">
          <cell r="A886" t="str">
            <v>200573</v>
          </cell>
        </row>
        <row r="887">
          <cell r="A887" t="str">
            <v>200574</v>
          </cell>
        </row>
        <row r="888">
          <cell r="A888" t="str">
            <v>200576</v>
          </cell>
        </row>
        <row r="889">
          <cell r="A889" t="str">
            <v>200578</v>
          </cell>
        </row>
        <row r="890">
          <cell r="A890" t="str">
            <v>200580</v>
          </cell>
        </row>
        <row r="891">
          <cell r="A891" t="str">
            <v>200581</v>
          </cell>
        </row>
        <row r="892">
          <cell r="A892" t="str">
            <v>200582</v>
          </cell>
        </row>
        <row r="893">
          <cell r="A893" t="str">
            <v>200583</v>
          </cell>
        </row>
        <row r="894">
          <cell r="A894" t="str">
            <v>200584</v>
          </cell>
        </row>
        <row r="895">
          <cell r="A895" t="str">
            <v>200587</v>
          </cell>
        </row>
        <row r="896">
          <cell r="A896" t="str">
            <v>200589</v>
          </cell>
        </row>
        <row r="897">
          <cell r="A897" t="str">
            <v>200592</v>
          </cell>
        </row>
        <row r="898">
          <cell r="A898" t="str">
            <v>200593</v>
          </cell>
        </row>
        <row r="899">
          <cell r="A899" t="str">
            <v>200596</v>
          </cell>
        </row>
        <row r="900">
          <cell r="A900" t="str">
            <v>200597</v>
          </cell>
        </row>
        <row r="901">
          <cell r="A901" t="str">
            <v>200599</v>
          </cell>
        </row>
        <row r="902">
          <cell r="A902" t="str">
            <v>200600</v>
          </cell>
        </row>
        <row r="903">
          <cell r="A903" t="str">
            <v>200602</v>
          </cell>
        </row>
        <row r="904">
          <cell r="A904" t="str">
            <v>200603</v>
          </cell>
        </row>
        <row r="905">
          <cell r="A905" t="str">
            <v>200604</v>
          </cell>
        </row>
        <row r="906">
          <cell r="A906" t="str">
            <v>200605</v>
          </cell>
        </row>
        <row r="907">
          <cell r="A907" t="str">
            <v>200608</v>
          </cell>
        </row>
        <row r="908">
          <cell r="A908" t="str">
            <v>200609</v>
          </cell>
        </row>
        <row r="909">
          <cell r="A909" t="str">
            <v>200612</v>
          </cell>
        </row>
        <row r="910">
          <cell r="A910" t="str">
            <v>200613</v>
          </cell>
        </row>
        <row r="911">
          <cell r="A911" t="str">
            <v>200615</v>
          </cell>
        </row>
        <row r="912">
          <cell r="A912" t="str">
            <v>200616</v>
          </cell>
        </row>
        <row r="913">
          <cell r="A913" t="str">
            <v>200618</v>
          </cell>
        </row>
        <row r="914">
          <cell r="A914" t="str">
            <v>200620</v>
          </cell>
        </row>
        <row r="915">
          <cell r="A915" t="str">
            <v>200621</v>
          </cell>
        </row>
        <row r="916">
          <cell r="A916" t="str">
            <v>200624</v>
          </cell>
        </row>
        <row r="917">
          <cell r="A917" t="str">
            <v>200625</v>
          </cell>
        </row>
        <row r="918">
          <cell r="A918" t="str">
            <v>200626</v>
          </cell>
        </row>
        <row r="919">
          <cell r="A919" t="str">
            <v>200627</v>
          </cell>
        </row>
        <row r="920">
          <cell r="A920" t="str">
            <v>200629</v>
          </cell>
        </row>
        <row r="921">
          <cell r="A921" t="str">
            <v>200630</v>
          </cell>
        </row>
        <row r="922">
          <cell r="A922" t="str">
            <v>200631</v>
          </cell>
        </row>
        <row r="923">
          <cell r="A923" t="str">
            <v>200632</v>
          </cell>
        </row>
        <row r="924">
          <cell r="A924" t="str">
            <v>200633</v>
          </cell>
        </row>
        <row r="925">
          <cell r="A925" t="str">
            <v>200637</v>
          </cell>
        </row>
        <row r="926">
          <cell r="A926" t="str">
            <v>200638</v>
          </cell>
        </row>
        <row r="927">
          <cell r="A927" t="str">
            <v>200812</v>
          </cell>
        </row>
        <row r="928">
          <cell r="A928" t="str">
            <v>200813</v>
          </cell>
        </row>
        <row r="929">
          <cell r="A929" t="str">
            <v>200814</v>
          </cell>
        </row>
        <row r="930">
          <cell r="A930" t="str">
            <v>200815</v>
          </cell>
        </row>
        <row r="931">
          <cell r="A931" t="str">
            <v>200816</v>
          </cell>
        </row>
        <row r="932">
          <cell r="A932" t="str">
            <v>200818</v>
          </cell>
        </row>
        <row r="933">
          <cell r="A933" t="str">
            <v>200819</v>
          </cell>
        </row>
        <row r="934">
          <cell r="A934" t="str">
            <v>200821</v>
          </cell>
        </row>
        <row r="935">
          <cell r="A935" t="str">
            <v>200822</v>
          </cell>
        </row>
        <row r="936">
          <cell r="A936" t="str">
            <v>200823</v>
          </cell>
        </row>
        <row r="937">
          <cell r="A937" t="str">
            <v>200824</v>
          </cell>
        </row>
        <row r="938">
          <cell r="A938" t="str">
            <v>200825</v>
          </cell>
        </row>
        <row r="939">
          <cell r="A939" t="str">
            <v>200826</v>
          </cell>
        </row>
        <row r="940">
          <cell r="A940" t="str">
            <v>200827</v>
          </cell>
        </row>
        <row r="941">
          <cell r="A941" t="str">
            <v>200828</v>
          </cell>
        </row>
        <row r="942">
          <cell r="A942" t="str">
            <v>200830</v>
          </cell>
        </row>
        <row r="943">
          <cell r="A943" t="str">
            <v>200831</v>
          </cell>
        </row>
        <row r="944">
          <cell r="A944" t="str">
            <v>200832</v>
          </cell>
        </row>
        <row r="945">
          <cell r="A945" t="str">
            <v>200833</v>
          </cell>
        </row>
        <row r="946">
          <cell r="A946" t="str">
            <v>200836</v>
          </cell>
        </row>
        <row r="947">
          <cell r="A947" t="str">
            <v>200847</v>
          </cell>
        </row>
        <row r="948">
          <cell r="A948" t="str">
            <v>200848</v>
          </cell>
        </row>
        <row r="949">
          <cell r="A949" t="str">
            <v>200849</v>
          </cell>
        </row>
        <row r="950">
          <cell r="A950" t="str">
            <v>200850</v>
          </cell>
        </row>
        <row r="951">
          <cell r="A951" t="str">
            <v>200852</v>
          </cell>
        </row>
        <row r="952">
          <cell r="A952" t="str">
            <v>200853</v>
          </cell>
        </row>
        <row r="953">
          <cell r="A953" t="str">
            <v>200858</v>
          </cell>
        </row>
        <row r="954">
          <cell r="A954" t="str">
            <v>200859</v>
          </cell>
        </row>
        <row r="955">
          <cell r="A955" t="str">
            <v>200860</v>
          </cell>
        </row>
        <row r="956">
          <cell r="A956" t="str">
            <v>200861</v>
          </cell>
        </row>
        <row r="957">
          <cell r="A957" t="str">
            <v>200863</v>
          </cell>
        </row>
        <row r="958">
          <cell r="A958" t="str">
            <v>200864</v>
          </cell>
        </row>
        <row r="959">
          <cell r="A959" t="str">
            <v>200866</v>
          </cell>
        </row>
        <row r="960">
          <cell r="A960" t="str">
            <v>200867</v>
          </cell>
        </row>
        <row r="961">
          <cell r="A961" t="str">
            <v>200868</v>
          </cell>
        </row>
        <row r="962">
          <cell r="A962" t="str">
            <v>200870</v>
          </cell>
        </row>
        <row r="963">
          <cell r="A963" t="str">
            <v>200871</v>
          </cell>
        </row>
        <row r="964">
          <cell r="A964" t="str">
            <v>200873</v>
          </cell>
        </row>
        <row r="965">
          <cell r="A965" t="str">
            <v>200874</v>
          </cell>
        </row>
        <row r="966">
          <cell r="A966" t="str">
            <v>200875</v>
          </cell>
        </row>
        <row r="967">
          <cell r="A967" t="str">
            <v>200876</v>
          </cell>
        </row>
        <row r="968">
          <cell r="A968" t="str">
            <v>200878</v>
          </cell>
        </row>
        <row r="969">
          <cell r="A969" t="str">
            <v>200879</v>
          </cell>
        </row>
        <row r="970">
          <cell r="A970" t="str">
            <v>200880</v>
          </cell>
        </row>
        <row r="971">
          <cell r="A971" t="str">
            <v>200882</v>
          </cell>
        </row>
        <row r="972">
          <cell r="A972" t="str">
            <v>200891</v>
          </cell>
        </row>
        <row r="973">
          <cell r="A973" t="str">
            <v>200892</v>
          </cell>
        </row>
        <row r="974">
          <cell r="A974" t="str">
            <v>200893</v>
          </cell>
        </row>
        <row r="975">
          <cell r="A975" t="str">
            <v>200894</v>
          </cell>
        </row>
        <row r="976">
          <cell r="A976" t="str">
            <v>200896</v>
          </cell>
        </row>
        <row r="977">
          <cell r="A977" t="str">
            <v>200898</v>
          </cell>
        </row>
        <row r="978">
          <cell r="A978" t="str">
            <v>200901</v>
          </cell>
        </row>
        <row r="979">
          <cell r="A979" t="str">
            <v>200902</v>
          </cell>
        </row>
        <row r="980">
          <cell r="A980" t="str">
            <v>200903</v>
          </cell>
        </row>
        <row r="981">
          <cell r="A981" t="str">
            <v>200904</v>
          </cell>
        </row>
        <row r="982">
          <cell r="A982" t="str">
            <v>200905</v>
          </cell>
        </row>
        <row r="983">
          <cell r="A983" t="str">
            <v>200908</v>
          </cell>
        </row>
        <row r="984">
          <cell r="A984" t="str">
            <v>200910</v>
          </cell>
        </row>
        <row r="985">
          <cell r="A985" t="str">
            <v>200911</v>
          </cell>
        </row>
        <row r="986">
          <cell r="A986" t="str">
            <v>200912</v>
          </cell>
        </row>
        <row r="987">
          <cell r="A987" t="str">
            <v>200914</v>
          </cell>
        </row>
        <row r="988">
          <cell r="A988" t="str">
            <v>200916</v>
          </cell>
        </row>
        <row r="989">
          <cell r="A989" t="str">
            <v>200917</v>
          </cell>
        </row>
        <row r="990">
          <cell r="A990" t="str">
            <v>200919</v>
          </cell>
        </row>
        <row r="991">
          <cell r="A991" t="str">
            <v>200920</v>
          </cell>
        </row>
        <row r="992">
          <cell r="A992" t="str">
            <v>200921</v>
          </cell>
        </row>
        <row r="993">
          <cell r="A993" t="str">
            <v>200924</v>
          </cell>
        </row>
        <row r="994">
          <cell r="A994" t="str">
            <v>200935</v>
          </cell>
        </row>
        <row r="995">
          <cell r="A995" t="str">
            <v>200936</v>
          </cell>
        </row>
        <row r="996">
          <cell r="A996" t="str">
            <v>200938</v>
          </cell>
        </row>
        <row r="997">
          <cell r="A997" t="str">
            <v>200939</v>
          </cell>
        </row>
        <row r="998">
          <cell r="A998" t="str">
            <v>200943</v>
          </cell>
        </row>
        <row r="999">
          <cell r="A999" t="str">
            <v>200944</v>
          </cell>
        </row>
        <row r="1000">
          <cell r="A1000" t="str">
            <v>200945</v>
          </cell>
        </row>
        <row r="1001">
          <cell r="A1001" t="str">
            <v>200949</v>
          </cell>
        </row>
        <row r="1002">
          <cell r="A1002" t="str">
            <v>200950</v>
          </cell>
        </row>
        <row r="1003">
          <cell r="A1003" t="str">
            <v>200951</v>
          </cell>
        </row>
        <row r="1004">
          <cell r="A1004" t="str">
            <v>200952</v>
          </cell>
        </row>
        <row r="1005">
          <cell r="A1005" t="str">
            <v>200954</v>
          </cell>
        </row>
        <row r="1006">
          <cell r="A1006" t="str">
            <v>200955</v>
          </cell>
        </row>
        <row r="1007">
          <cell r="A1007" t="str">
            <v>200956</v>
          </cell>
        </row>
        <row r="1008">
          <cell r="A1008" t="str">
            <v>200957</v>
          </cell>
        </row>
        <row r="1009">
          <cell r="A1009" t="str">
            <v>200959</v>
          </cell>
        </row>
        <row r="1010">
          <cell r="A1010" t="str">
            <v>200961</v>
          </cell>
        </row>
        <row r="1011">
          <cell r="A1011" t="str">
            <v>200962</v>
          </cell>
        </row>
        <row r="1012">
          <cell r="A1012" t="str">
            <v>200963</v>
          </cell>
        </row>
        <row r="1013">
          <cell r="A1013" t="str">
            <v>200964</v>
          </cell>
        </row>
        <row r="1014">
          <cell r="A1014" t="str">
            <v>200968</v>
          </cell>
        </row>
        <row r="1015">
          <cell r="A1015" t="str">
            <v>200969</v>
          </cell>
        </row>
        <row r="1016">
          <cell r="A1016" t="str">
            <v>200970</v>
          </cell>
        </row>
        <row r="1017">
          <cell r="A1017" t="str">
            <v>200973</v>
          </cell>
        </row>
        <row r="1018">
          <cell r="A1018" t="str">
            <v>200974</v>
          </cell>
        </row>
        <row r="1019">
          <cell r="A1019" t="str">
            <v>200975</v>
          </cell>
        </row>
        <row r="1020">
          <cell r="A1020" t="str">
            <v>200976</v>
          </cell>
        </row>
        <row r="1021">
          <cell r="A1021" t="str">
            <v>200977</v>
          </cell>
        </row>
        <row r="1022">
          <cell r="A1022" t="str">
            <v>200982</v>
          </cell>
        </row>
        <row r="1023">
          <cell r="A1023" t="str">
            <v>200983</v>
          </cell>
        </row>
        <row r="1024">
          <cell r="A1024" t="str">
            <v>200985</v>
          </cell>
        </row>
        <row r="1025">
          <cell r="A1025" t="str">
            <v>200986</v>
          </cell>
        </row>
        <row r="1026">
          <cell r="A1026" t="str">
            <v>200987</v>
          </cell>
        </row>
        <row r="1027">
          <cell r="A1027" t="str">
            <v>200988</v>
          </cell>
        </row>
        <row r="1028">
          <cell r="A1028" t="str">
            <v>200989</v>
          </cell>
        </row>
        <row r="1029">
          <cell r="A1029" t="str">
            <v>200991</v>
          </cell>
        </row>
        <row r="1030">
          <cell r="A1030" t="str">
            <v>200992</v>
          </cell>
        </row>
        <row r="1031">
          <cell r="A1031" t="str">
            <v>200993</v>
          </cell>
        </row>
        <row r="1032">
          <cell r="A1032" t="str">
            <v>200995</v>
          </cell>
        </row>
        <row r="1033">
          <cell r="A1033" t="str">
            <v>200997</v>
          </cell>
        </row>
        <row r="1034">
          <cell r="A1034" t="str">
            <v>201008</v>
          </cell>
        </row>
        <row r="1035">
          <cell r="A1035" t="str">
            <v>201009</v>
          </cell>
        </row>
        <row r="1036">
          <cell r="A1036" t="str">
            <v>201010</v>
          </cell>
        </row>
        <row r="1037">
          <cell r="A1037" t="str">
            <v>201011</v>
          </cell>
        </row>
        <row r="1038">
          <cell r="A1038" t="str">
            <v>201014</v>
          </cell>
        </row>
        <row r="1039">
          <cell r="A1039" t="str">
            <v>201015</v>
          </cell>
        </row>
        <row r="1040">
          <cell r="A1040" t="str">
            <v>201017</v>
          </cell>
        </row>
        <row r="1041">
          <cell r="A1041" t="str">
            <v>201019</v>
          </cell>
        </row>
        <row r="1042">
          <cell r="A1042" t="str">
            <v>201022</v>
          </cell>
        </row>
        <row r="1043">
          <cell r="A1043" t="str">
            <v>201023</v>
          </cell>
        </row>
        <row r="1044">
          <cell r="A1044" t="str">
            <v>201024</v>
          </cell>
        </row>
        <row r="1045">
          <cell r="A1045" t="str">
            <v>201030</v>
          </cell>
        </row>
        <row r="1046">
          <cell r="A1046" t="str">
            <v>201031</v>
          </cell>
        </row>
        <row r="1047">
          <cell r="A1047" t="str">
            <v>201033</v>
          </cell>
        </row>
        <row r="1048">
          <cell r="A1048" t="str">
            <v>201034</v>
          </cell>
        </row>
        <row r="1049">
          <cell r="A1049" t="str">
            <v>201036</v>
          </cell>
        </row>
        <row r="1050">
          <cell r="A1050" t="str">
            <v>201039</v>
          </cell>
        </row>
        <row r="1051">
          <cell r="A1051" t="str">
            <v>201041</v>
          </cell>
        </row>
        <row r="1052">
          <cell r="A1052" t="str">
            <v>201046</v>
          </cell>
        </row>
        <row r="1053">
          <cell r="A1053" t="str">
            <v>201049</v>
          </cell>
        </row>
        <row r="1054">
          <cell r="A1054" t="str">
            <v>201050</v>
          </cell>
        </row>
        <row r="1055">
          <cell r="A1055" t="str">
            <v>201052</v>
          </cell>
        </row>
        <row r="1056">
          <cell r="A1056" t="str">
            <v>201053</v>
          </cell>
        </row>
        <row r="1057">
          <cell r="A1057" t="str">
            <v>201056</v>
          </cell>
        </row>
        <row r="1058">
          <cell r="A1058" t="str">
            <v>201058</v>
          </cell>
        </row>
        <row r="1059">
          <cell r="A1059" t="str">
            <v>201059</v>
          </cell>
        </row>
        <row r="1060">
          <cell r="A1060" t="str">
            <v>201061</v>
          </cell>
        </row>
        <row r="1061">
          <cell r="A1061" t="str">
            <v>201062</v>
          </cell>
        </row>
        <row r="1062">
          <cell r="A1062" t="str">
            <v>201063</v>
          </cell>
        </row>
        <row r="1063">
          <cell r="A1063" t="str">
            <v>201064</v>
          </cell>
        </row>
        <row r="1064">
          <cell r="A1064" t="str">
            <v>201065</v>
          </cell>
        </row>
        <row r="1065">
          <cell r="A1065" t="str">
            <v>201066</v>
          </cell>
        </row>
        <row r="1066">
          <cell r="A1066" t="str">
            <v>201067</v>
          </cell>
        </row>
        <row r="1067">
          <cell r="A1067" t="str">
            <v>201068</v>
          </cell>
        </row>
        <row r="1068">
          <cell r="A1068" t="str">
            <v>201069</v>
          </cell>
        </row>
        <row r="1069">
          <cell r="A1069" t="str">
            <v>201070</v>
          </cell>
        </row>
        <row r="1070">
          <cell r="A1070" t="str">
            <v>201071</v>
          </cell>
        </row>
        <row r="1071">
          <cell r="A1071" t="str">
            <v>201072</v>
          </cell>
        </row>
        <row r="1072">
          <cell r="A1072" t="str">
            <v>201075</v>
          </cell>
        </row>
        <row r="1073">
          <cell r="A1073" t="str">
            <v>201076</v>
          </cell>
        </row>
        <row r="1074">
          <cell r="A1074" t="str">
            <v>201077</v>
          </cell>
        </row>
        <row r="1075">
          <cell r="A1075" t="str">
            <v>201079</v>
          </cell>
        </row>
        <row r="1076">
          <cell r="A1076" t="str">
            <v>201080</v>
          </cell>
        </row>
        <row r="1077">
          <cell r="A1077" t="str">
            <v>201081</v>
          </cell>
        </row>
        <row r="1078">
          <cell r="A1078" t="str">
            <v>201082</v>
          </cell>
        </row>
        <row r="1079">
          <cell r="A1079" t="str">
            <v>201083</v>
          </cell>
        </row>
        <row r="1080">
          <cell r="A1080" t="str">
            <v>201086</v>
          </cell>
        </row>
        <row r="1081">
          <cell r="A1081" t="str">
            <v>201088</v>
          </cell>
        </row>
        <row r="1082">
          <cell r="A1082" t="str">
            <v>201089</v>
          </cell>
        </row>
        <row r="1083">
          <cell r="A1083" t="str">
            <v>201090</v>
          </cell>
        </row>
        <row r="1084">
          <cell r="A1084" t="str">
            <v>201095</v>
          </cell>
        </row>
        <row r="1085">
          <cell r="A1085" t="str">
            <v>201096</v>
          </cell>
        </row>
        <row r="1086">
          <cell r="A1086" t="str">
            <v>201097</v>
          </cell>
        </row>
        <row r="1087">
          <cell r="A1087" t="str">
            <v>201099</v>
          </cell>
        </row>
        <row r="1088">
          <cell r="A1088" t="str">
            <v>201100</v>
          </cell>
        </row>
        <row r="1089">
          <cell r="A1089" t="str">
            <v>201101</v>
          </cell>
        </row>
        <row r="1090">
          <cell r="A1090" t="str">
            <v>201104</v>
          </cell>
        </row>
        <row r="1091">
          <cell r="A1091" t="str">
            <v>201105</v>
          </cell>
        </row>
        <row r="1092">
          <cell r="A1092" t="str">
            <v>201106</v>
          </cell>
        </row>
        <row r="1093">
          <cell r="A1093" t="str">
            <v>201107</v>
          </cell>
        </row>
        <row r="1094">
          <cell r="A1094" t="str">
            <v>201108</v>
          </cell>
        </row>
        <row r="1095">
          <cell r="A1095" t="str">
            <v>201110</v>
          </cell>
        </row>
        <row r="1096">
          <cell r="A1096" t="str">
            <v>201112</v>
          </cell>
        </row>
        <row r="1097">
          <cell r="A1097" t="str">
            <v>201114</v>
          </cell>
        </row>
        <row r="1098">
          <cell r="A1098" t="str">
            <v>201115</v>
          </cell>
        </row>
        <row r="1099">
          <cell r="A1099" t="str">
            <v>201116</v>
          </cell>
        </row>
        <row r="1100">
          <cell r="A1100" t="str">
            <v>201118</v>
          </cell>
        </row>
        <row r="1101">
          <cell r="A1101" t="str">
            <v>201119</v>
          </cell>
        </row>
        <row r="1102">
          <cell r="A1102" t="str">
            <v>201121</v>
          </cell>
        </row>
        <row r="1103">
          <cell r="A1103" t="str">
            <v>201122</v>
          </cell>
        </row>
        <row r="1104">
          <cell r="A1104" t="str">
            <v>201125</v>
          </cell>
        </row>
        <row r="1105">
          <cell r="A1105" t="str">
            <v>201126</v>
          </cell>
        </row>
        <row r="1106">
          <cell r="A1106" t="str">
            <v>201127</v>
          </cell>
        </row>
        <row r="1107">
          <cell r="A1107" t="str">
            <v>201128</v>
          </cell>
        </row>
        <row r="1108">
          <cell r="A1108" t="str">
            <v>201129</v>
          </cell>
        </row>
        <row r="1109">
          <cell r="A1109" t="str">
            <v>201130</v>
          </cell>
        </row>
        <row r="1110">
          <cell r="A1110" t="str">
            <v>201131</v>
          </cell>
        </row>
        <row r="1111">
          <cell r="A1111" t="str">
            <v>201132</v>
          </cell>
        </row>
        <row r="1112">
          <cell r="A1112" t="str">
            <v>201133</v>
          </cell>
        </row>
        <row r="1113">
          <cell r="A1113" t="str">
            <v>201134</v>
          </cell>
        </row>
        <row r="1114">
          <cell r="A1114" t="str">
            <v>201135</v>
          </cell>
        </row>
        <row r="1115">
          <cell r="A1115" t="str">
            <v>201136</v>
          </cell>
        </row>
        <row r="1116">
          <cell r="A1116" t="str">
            <v>201137</v>
          </cell>
        </row>
        <row r="1117">
          <cell r="A1117" t="str">
            <v>201138</v>
          </cell>
        </row>
        <row r="1118">
          <cell r="A1118" t="str">
            <v>201139</v>
          </cell>
        </row>
        <row r="1119">
          <cell r="A1119" t="str">
            <v>201140</v>
          </cell>
        </row>
        <row r="1120">
          <cell r="A1120" t="str">
            <v>201141</v>
          </cell>
        </row>
        <row r="1121">
          <cell r="A1121" t="str">
            <v>201142</v>
          </cell>
        </row>
        <row r="1122">
          <cell r="A1122" t="str">
            <v>201143</v>
          </cell>
        </row>
        <row r="1123">
          <cell r="A1123" t="str">
            <v>201144</v>
          </cell>
        </row>
        <row r="1124">
          <cell r="A1124" t="str">
            <v>201145</v>
          </cell>
        </row>
        <row r="1125">
          <cell r="A1125" t="str">
            <v>201148</v>
          </cell>
        </row>
        <row r="1126">
          <cell r="A1126" t="str">
            <v>201149</v>
          </cell>
        </row>
        <row r="1127">
          <cell r="A1127" t="str">
            <v>201150</v>
          </cell>
        </row>
        <row r="1128">
          <cell r="A1128" t="str">
            <v>201151</v>
          </cell>
        </row>
        <row r="1129">
          <cell r="A1129" t="str">
            <v>201152</v>
          </cell>
        </row>
        <row r="1130">
          <cell r="A1130" t="str">
            <v>201153</v>
          </cell>
        </row>
        <row r="1131">
          <cell r="A1131" t="str">
            <v>201154</v>
          </cell>
        </row>
        <row r="1132">
          <cell r="A1132" t="str">
            <v>201155</v>
          </cell>
        </row>
        <row r="1133">
          <cell r="A1133" t="str">
            <v>201156</v>
          </cell>
        </row>
        <row r="1134">
          <cell r="A1134" t="str">
            <v>201157</v>
          </cell>
        </row>
        <row r="1135">
          <cell r="A1135" t="str">
            <v>201158</v>
          </cell>
        </row>
        <row r="1136">
          <cell r="A1136" t="str">
            <v>201159</v>
          </cell>
        </row>
        <row r="1137">
          <cell r="A1137" t="str">
            <v>201160</v>
          </cell>
        </row>
        <row r="1138">
          <cell r="A1138" t="str">
            <v>201161</v>
          </cell>
        </row>
        <row r="1139">
          <cell r="A1139" t="str">
            <v>201162</v>
          </cell>
        </row>
        <row r="1140">
          <cell r="A1140" t="str">
            <v>201163</v>
          </cell>
        </row>
        <row r="1141">
          <cell r="A1141" t="str">
            <v>201164</v>
          </cell>
        </row>
        <row r="1142">
          <cell r="A1142" t="str">
            <v>201171</v>
          </cell>
        </row>
        <row r="1143">
          <cell r="A1143" t="str">
            <v>201172</v>
          </cell>
        </row>
        <row r="1144">
          <cell r="A1144" t="str">
            <v>201173</v>
          </cell>
        </row>
        <row r="1145">
          <cell r="A1145" t="str">
            <v>201174</v>
          </cell>
        </row>
        <row r="1146">
          <cell r="A1146" t="str">
            <v>201176</v>
          </cell>
        </row>
        <row r="1147">
          <cell r="A1147" t="str">
            <v>201177</v>
          </cell>
        </row>
        <row r="1148">
          <cell r="A1148" t="str">
            <v>201178</v>
          </cell>
        </row>
        <row r="1149">
          <cell r="A1149" t="str">
            <v>201179</v>
          </cell>
        </row>
        <row r="1150">
          <cell r="A1150" t="str">
            <v>201180</v>
          </cell>
        </row>
        <row r="1151">
          <cell r="A1151" t="str">
            <v>201181</v>
          </cell>
        </row>
        <row r="1152">
          <cell r="A1152" t="str">
            <v>201182</v>
          </cell>
        </row>
        <row r="1153">
          <cell r="A1153" t="str">
            <v>201183</v>
          </cell>
        </row>
        <row r="1154">
          <cell r="A1154" t="str">
            <v>201185</v>
          </cell>
        </row>
        <row r="1155">
          <cell r="A1155" t="str">
            <v>201186</v>
          </cell>
        </row>
        <row r="1156">
          <cell r="A1156" t="str">
            <v>201188</v>
          </cell>
        </row>
        <row r="1157">
          <cell r="A1157" t="str">
            <v>201190</v>
          </cell>
        </row>
        <row r="1158">
          <cell r="A1158" t="str">
            <v>201191</v>
          </cell>
        </row>
        <row r="1159">
          <cell r="A1159" t="str">
            <v>201192</v>
          </cell>
        </row>
        <row r="1160">
          <cell r="A1160" t="str">
            <v>201193</v>
          </cell>
        </row>
        <row r="1161">
          <cell r="A1161" t="str">
            <v>201194</v>
          </cell>
        </row>
        <row r="1162">
          <cell r="A1162" t="str">
            <v>201195</v>
          </cell>
        </row>
        <row r="1163">
          <cell r="A1163" t="str">
            <v>201196</v>
          </cell>
        </row>
        <row r="1164">
          <cell r="A1164" t="str">
            <v>201197</v>
          </cell>
        </row>
        <row r="1165">
          <cell r="A1165" t="str">
            <v>201198</v>
          </cell>
        </row>
        <row r="1166">
          <cell r="A1166" t="str">
            <v>201200</v>
          </cell>
        </row>
        <row r="1167">
          <cell r="A1167" t="str">
            <v>201201</v>
          </cell>
        </row>
        <row r="1168">
          <cell r="A1168" t="str">
            <v>201202</v>
          </cell>
        </row>
        <row r="1169">
          <cell r="A1169" t="str">
            <v>201203</v>
          </cell>
        </row>
        <row r="1170">
          <cell r="A1170" t="str">
            <v>201204</v>
          </cell>
        </row>
        <row r="1171">
          <cell r="A1171" t="str">
            <v>201205</v>
          </cell>
        </row>
        <row r="1172">
          <cell r="A1172" t="str">
            <v>201206</v>
          </cell>
        </row>
        <row r="1173">
          <cell r="A1173" t="str">
            <v>201207</v>
          </cell>
        </row>
        <row r="1174">
          <cell r="A1174" t="str">
            <v>201208</v>
          </cell>
        </row>
        <row r="1175">
          <cell r="A1175" t="str">
            <v>201209</v>
          </cell>
        </row>
        <row r="1176">
          <cell r="A1176" t="str">
            <v>201210</v>
          </cell>
        </row>
        <row r="1177">
          <cell r="A1177" t="str">
            <v>201211</v>
          </cell>
        </row>
        <row r="1178">
          <cell r="A1178" t="str">
            <v>201213</v>
          </cell>
        </row>
        <row r="1179">
          <cell r="A1179" t="str">
            <v>201214</v>
          </cell>
        </row>
        <row r="1180">
          <cell r="A1180" t="str">
            <v>201215</v>
          </cell>
        </row>
        <row r="1181">
          <cell r="A1181" t="str">
            <v>201217</v>
          </cell>
        </row>
        <row r="1182">
          <cell r="A1182" t="str">
            <v>201218</v>
          </cell>
        </row>
        <row r="1183">
          <cell r="A1183" t="str">
            <v>201219</v>
          </cell>
        </row>
        <row r="1184">
          <cell r="A1184" t="str">
            <v>201220</v>
          </cell>
        </row>
        <row r="1185">
          <cell r="A1185" t="str">
            <v>201221</v>
          </cell>
        </row>
        <row r="1186">
          <cell r="A1186" t="str">
            <v>201222</v>
          </cell>
        </row>
        <row r="1187">
          <cell r="A1187" t="str">
            <v>201224</v>
          </cell>
        </row>
        <row r="1188">
          <cell r="A1188" t="str">
            <v>201225</v>
          </cell>
        </row>
        <row r="1189">
          <cell r="A1189" t="str">
            <v>201226</v>
          </cell>
        </row>
        <row r="1190">
          <cell r="A1190" t="str">
            <v>201227</v>
          </cell>
        </row>
        <row r="1191">
          <cell r="A1191" t="str">
            <v>201228</v>
          </cell>
        </row>
        <row r="1192">
          <cell r="A1192" t="str">
            <v>201229</v>
          </cell>
        </row>
        <row r="1193">
          <cell r="A1193" t="str">
            <v>201230</v>
          </cell>
        </row>
        <row r="1194">
          <cell r="A1194" t="str">
            <v>201231</v>
          </cell>
        </row>
        <row r="1195">
          <cell r="A1195" t="str">
            <v>201232</v>
          </cell>
        </row>
        <row r="1196">
          <cell r="A1196" t="str">
            <v>201233</v>
          </cell>
        </row>
        <row r="1197">
          <cell r="A1197" t="str">
            <v>201234</v>
          </cell>
        </row>
        <row r="1198">
          <cell r="A1198" t="str">
            <v>201235</v>
          </cell>
        </row>
        <row r="1199">
          <cell r="A1199" t="str">
            <v>201236</v>
          </cell>
        </row>
        <row r="1200">
          <cell r="A1200" t="str">
            <v>201237</v>
          </cell>
        </row>
        <row r="1201">
          <cell r="A1201" t="str">
            <v>201238</v>
          </cell>
        </row>
        <row r="1202">
          <cell r="A1202" t="str">
            <v>201239</v>
          </cell>
        </row>
        <row r="1203">
          <cell r="A1203" t="str">
            <v>201240</v>
          </cell>
        </row>
        <row r="1204">
          <cell r="A1204" t="str">
            <v>201242</v>
          </cell>
        </row>
        <row r="1205">
          <cell r="A1205" t="str">
            <v>201245</v>
          </cell>
        </row>
        <row r="1206">
          <cell r="A1206" t="str">
            <v>201246</v>
          </cell>
        </row>
        <row r="1207">
          <cell r="A1207" t="str">
            <v>201247</v>
          </cell>
        </row>
        <row r="1208">
          <cell r="A1208" t="str">
            <v>201248</v>
          </cell>
        </row>
        <row r="1209">
          <cell r="A1209" t="str">
            <v>201259</v>
          </cell>
        </row>
        <row r="1210">
          <cell r="A1210" t="str">
            <v>201261</v>
          </cell>
        </row>
        <row r="1211">
          <cell r="A1211" t="str">
            <v>201265</v>
          </cell>
        </row>
        <row r="1212">
          <cell r="A1212" t="str">
            <v>201266</v>
          </cell>
        </row>
        <row r="1213">
          <cell r="A1213" t="str">
            <v>201268</v>
          </cell>
        </row>
        <row r="1214">
          <cell r="A1214" t="str">
            <v>201271</v>
          </cell>
        </row>
        <row r="1215">
          <cell r="A1215" t="str">
            <v>201272</v>
          </cell>
        </row>
        <row r="1216">
          <cell r="A1216" t="str">
            <v>201273</v>
          </cell>
        </row>
        <row r="1217">
          <cell r="A1217" t="str">
            <v>201278</v>
          </cell>
        </row>
        <row r="1218">
          <cell r="A1218" t="str">
            <v>201280</v>
          </cell>
        </row>
        <row r="1219">
          <cell r="A1219" t="str">
            <v>201282</v>
          </cell>
        </row>
        <row r="1220">
          <cell r="A1220" t="str">
            <v>201283</v>
          </cell>
        </row>
        <row r="1221">
          <cell r="A1221" t="str">
            <v>201284</v>
          </cell>
        </row>
        <row r="1222">
          <cell r="A1222" t="str">
            <v>201285</v>
          </cell>
        </row>
        <row r="1223">
          <cell r="A1223" t="str">
            <v>201286</v>
          </cell>
        </row>
        <row r="1224">
          <cell r="A1224" t="str">
            <v>201289</v>
          </cell>
        </row>
        <row r="1225">
          <cell r="A1225" t="str">
            <v>201290</v>
          </cell>
        </row>
        <row r="1226">
          <cell r="A1226" t="str">
            <v>201291</v>
          </cell>
        </row>
        <row r="1227">
          <cell r="A1227" t="str">
            <v>201292</v>
          </cell>
        </row>
        <row r="1228">
          <cell r="A1228" t="str">
            <v>201294</v>
          </cell>
        </row>
        <row r="1229">
          <cell r="A1229" t="str">
            <v>201295</v>
          </cell>
        </row>
        <row r="1230">
          <cell r="A1230" t="str">
            <v>201296</v>
          </cell>
        </row>
        <row r="1231">
          <cell r="A1231" t="str">
            <v>201297</v>
          </cell>
        </row>
        <row r="1232">
          <cell r="A1232" t="str">
            <v>201298</v>
          </cell>
        </row>
        <row r="1233">
          <cell r="A1233" t="str">
            <v>201299</v>
          </cell>
        </row>
        <row r="1234">
          <cell r="A1234" t="str">
            <v>201300</v>
          </cell>
        </row>
        <row r="1235">
          <cell r="A1235" t="str">
            <v>201301</v>
          </cell>
        </row>
        <row r="1236">
          <cell r="A1236" t="str">
            <v>201304</v>
          </cell>
        </row>
        <row r="1237">
          <cell r="A1237" t="str">
            <v>201306</v>
          </cell>
        </row>
        <row r="1238">
          <cell r="A1238" t="str">
            <v>201307</v>
          </cell>
        </row>
        <row r="1239">
          <cell r="A1239" t="str">
            <v>201309</v>
          </cell>
        </row>
        <row r="1240">
          <cell r="A1240" t="str">
            <v>201390</v>
          </cell>
        </row>
        <row r="1241">
          <cell r="A1241" t="str">
            <v>201393</v>
          </cell>
        </row>
        <row r="1242">
          <cell r="A1242" t="str">
            <v>201394</v>
          </cell>
        </row>
        <row r="1243">
          <cell r="A1243" t="str">
            <v>201397</v>
          </cell>
        </row>
        <row r="1244">
          <cell r="A1244" t="str">
            <v>201398</v>
          </cell>
        </row>
        <row r="1245">
          <cell r="A1245" t="str">
            <v>201399</v>
          </cell>
        </row>
        <row r="1246">
          <cell r="A1246" t="str">
            <v>201401</v>
          </cell>
        </row>
        <row r="1247">
          <cell r="A1247" t="str">
            <v>201405</v>
          </cell>
        </row>
        <row r="1248">
          <cell r="A1248" t="str">
            <v>201406</v>
          </cell>
        </row>
        <row r="1249">
          <cell r="A1249" t="str">
            <v>201409</v>
          </cell>
        </row>
        <row r="1250">
          <cell r="A1250" t="str">
            <v>201410</v>
          </cell>
        </row>
        <row r="1251">
          <cell r="A1251" t="str">
            <v>201412</v>
          </cell>
        </row>
        <row r="1252">
          <cell r="A1252" t="str">
            <v>201414</v>
          </cell>
        </row>
        <row r="1253">
          <cell r="A1253" t="str">
            <v>201415</v>
          </cell>
        </row>
        <row r="1254">
          <cell r="A1254" t="str">
            <v>201417</v>
          </cell>
        </row>
        <row r="1255">
          <cell r="A1255" t="str">
            <v>201418</v>
          </cell>
        </row>
        <row r="1256">
          <cell r="A1256" t="str">
            <v>201421</v>
          </cell>
        </row>
        <row r="1257">
          <cell r="A1257" t="str">
            <v>201423</v>
          </cell>
        </row>
        <row r="1258">
          <cell r="A1258" t="str">
            <v>201428</v>
          </cell>
        </row>
        <row r="1259">
          <cell r="A1259" t="str">
            <v>201429</v>
          </cell>
        </row>
        <row r="1260">
          <cell r="A1260" t="str">
            <v>201430</v>
          </cell>
        </row>
        <row r="1261">
          <cell r="A1261" t="str">
            <v>201431</v>
          </cell>
        </row>
        <row r="1262">
          <cell r="A1262" t="str">
            <v>201432</v>
          </cell>
        </row>
        <row r="1263">
          <cell r="A1263" t="str">
            <v>201434</v>
          </cell>
        </row>
        <row r="1264">
          <cell r="A1264" t="str">
            <v>201438</v>
          </cell>
        </row>
        <row r="1265">
          <cell r="A1265" t="str">
            <v>201440</v>
          </cell>
        </row>
        <row r="1266">
          <cell r="A1266" t="str">
            <v>201443</v>
          </cell>
        </row>
        <row r="1267">
          <cell r="A1267" t="str">
            <v>201445</v>
          </cell>
        </row>
        <row r="1268">
          <cell r="A1268" t="str">
            <v>201450</v>
          </cell>
        </row>
        <row r="1269">
          <cell r="A1269" t="str">
            <v>201455</v>
          </cell>
        </row>
        <row r="1270">
          <cell r="A1270" t="str">
            <v>201458</v>
          </cell>
        </row>
        <row r="1271">
          <cell r="A1271" t="str">
            <v>201459</v>
          </cell>
        </row>
        <row r="1272">
          <cell r="A1272" t="str">
            <v>201464</v>
          </cell>
        </row>
        <row r="1273">
          <cell r="A1273" t="str">
            <v>201466</v>
          </cell>
        </row>
        <row r="1274">
          <cell r="A1274" t="str">
            <v>201467</v>
          </cell>
        </row>
        <row r="1275">
          <cell r="A1275" t="str">
            <v>201469</v>
          </cell>
        </row>
        <row r="1276">
          <cell r="A1276" t="str">
            <v>201471</v>
          </cell>
        </row>
        <row r="1277">
          <cell r="A1277" t="str">
            <v>201473</v>
          </cell>
        </row>
        <row r="1278">
          <cell r="A1278" t="str">
            <v>201474</v>
          </cell>
        </row>
        <row r="1279">
          <cell r="A1279" t="str">
            <v>201476</v>
          </cell>
        </row>
        <row r="1280">
          <cell r="A1280" t="str">
            <v>201478</v>
          </cell>
        </row>
        <row r="1281">
          <cell r="A1281" t="str">
            <v>201480</v>
          </cell>
        </row>
        <row r="1282">
          <cell r="A1282" t="str">
            <v>201483</v>
          </cell>
        </row>
        <row r="1283">
          <cell r="A1283" t="str">
            <v>201485</v>
          </cell>
        </row>
        <row r="1284">
          <cell r="A1284" t="str">
            <v>201486</v>
          </cell>
        </row>
        <row r="1285">
          <cell r="A1285" t="str">
            <v>201487</v>
          </cell>
        </row>
        <row r="1286">
          <cell r="A1286" t="str">
            <v>201492</v>
          </cell>
        </row>
        <row r="1287">
          <cell r="A1287" t="str">
            <v>201494</v>
          </cell>
        </row>
        <row r="1288">
          <cell r="A1288" t="str">
            <v>201495</v>
          </cell>
        </row>
        <row r="1289">
          <cell r="A1289" t="str">
            <v>201496</v>
          </cell>
        </row>
        <row r="1290">
          <cell r="A1290" t="str">
            <v>201497</v>
          </cell>
        </row>
        <row r="1291">
          <cell r="A1291" t="str">
            <v>201498</v>
          </cell>
        </row>
        <row r="1292">
          <cell r="A1292" t="str">
            <v>201500</v>
          </cell>
        </row>
        <row r="1293">
          <cell r="A1293" t="str">
            <v>201501</v>
          </cell>
        </row>
        <row r="1294">
          <cell r="A1294" t="str">
            <v>201502</v>
          </cell>
        </row>
        <row r="1295">
          <cell r="A1295" t="str">
            <v>201503</v>
          </cell>
        </row>
        <row r="1296">
          <cell r="A1296" t="str">
            <v>201504</v>
          </cell>
        </row>
        <row r="1297">
          <cell r="A1297" t="str">
            <v>201507</v>
          </cell>
        </row>
        <row r="1298">
          <cell r="A1298" t="str">
            <v>201509</v>
          </cell>
        </row>
        <row r="1299">
          <cell r="A1299" t="str">
            <v>201512</v>
          </cell>
        </row>
        <row r="1300">
          <cell r="A1300" t="str">
            <v>201513</v>
          </cell>
        </row>
        <row r="1301">
          <cell r="A1301" t="str">
            <v>201514</v>
          </cell>
        </row>
        <row r="1302">
          <cell r="A1302" t="str">
            <v>201515</v>
          </cell>
        </row>
        <row r="1303">
          <cell r="A1303" t="str">
            <v>201516</v>
          </cell>
        </row>
        <row r="1304">
          <cell r="A1304" t="str">
            <v>201517</v>
          </cell>
        </row>
        <row r="1305">
          <cell r="A1305" t="str">
            <v>201520</v>
          </cell>
        </row>
        <row r="1306">
          <cell r="A1306" t="str">
            <v>201521</v>
          </cell>
        </row>
        <row r="1307">
          <cell r="A1307" t="str">
            <v>201524</v>
          </cell>
        </row>
        <row r="1308">
          <cell r="A1308" t="str">
            <v>201525</v>
          </cell>
        </row>
        <row r="1309">
          <cell r="A1309" t="str">
            <v>201527</v>
          </cell>
        </row>
        <row r="1310">
          <cell r="A1310" t="str">
            <v>201533</v>
          </cell>
        </row>
        <row r="1311">
          <cell r="A1311" t="str">
            <v>201534</v>
          </cell>
        </row>
        <row r="1312">
          <cell r="A1312" t="str">
            <v>201536</v>
          </cell>
        </row>
        <row r="1313">
          <cell r="A1313" t="str">
            <v>201537</v>
          </cell>
        </row>
        <row r="1314">
          <cell r="A1314" t="str">
            <v>201540</v>
          </cell>
        </row>
        <row r="1315">
          <cell r="A1315" t="str">
            <v>201542</v>
          </cell>
        </row>
        <row r="1316">
          <cell r="A1316" t="str">
            <v>201543</v>
          </cell>
        </row>
        <row r="1317">
          <cell r="A1317" t="str">
            <v>201544</v>
          </cell>
        </row>
        <row r="1318">
          <cell r="A1318" t="str">
            <v>201545</v>
          </cell>
        </row>
        <row r="1319">
          <cell r="A1319" t="str">
            <v>201550</v>
          </cell>
        </row>
        <row r="1320">
          <cell r="A1320" t="str">
            <v>201551</v>
          </cell>
        </row>
        <row r="1321">
          <cell r="A1321" t="str">
            <v>201553</v>
          </cell>
        </row>
        <row r="1322">
          <cell r="A1322" t="str">
            <v>201554</v>
          </cell>
        </row>
        <row r="1323">
          <cell r="A1323" t="str">
            <v>201555</v>
          </cell>
        </row>
        <row r="1324">
          <cell r="A1324" t="str">
            <v>201558</v>
          </cell>
        </row>
        <row r="1325">
          <cell r="A1325" t="str">
            <v>201561</v>
          </cell>
        </row>
        <row r="1326">
          <cell r="A1326" t="str">
            <v>201562</v>
          </cell>
        </row>
        <row r="1327">
          <cell r="A1327" t="str">
            <v>201563</v>
          </cell>
        </row>
        <row r="1328">
          <cell r="A1328" t="str">
            <v>201564</v>
          </cell>
        </row>
        <row r="1329">
          <cell r="A1329" t="str">
            <v>201565</v>
          </cell>
        </row>
        <row r="1330">
          <cell r="A1330" t="str">
            <v>201567</v>
          </cell>
        </row>
        <row r="1331">
          <cell r="A1331" t="str">
            <v>201569</v>
          </cell>
        </row>
        <row r="1332">
          <cell r="A1332" t="str">
            <v>201571</v>
          </cell>
        </row>
        <row r="1333">
          <cell r="A1333" t="str">
            <v>201572</v>
          </cell>
        </row>
        <row r="1334">
          <cell r="A1334" t="str">
            <v>201573</v>
          </cell>
        </row>
        <row r="1335">
          <cell r="A1335" t="str">
            <v>201575</v>
          </cell>
        </row>
        <row r="1336">
          <cell r="A1336" t="str">
            <v>201576</v>
          </cell>
        </row>
        <row r="1337">
          <cell r="A1337" t="str">
            <v>201577</v>
          </cell>
        </row>
        <row r="1338">
          <cell r="A1338" t="str">
            <v>201578</v>
          </cell>
        </row>
        <row r="1339">
          <cell r="A1339" t="str">
            <v>201581</v>
          </cell>
        </row>
        <row r="1340">
          <cell r="A1340" t="str">
            <v>201582</v>
          </cell>
        </row>
        <row r="1341">
          <cell r="A1341" t="str">
            <v>201583</v>
          </cell>
        </row>
        <row r="1342">
          <cell r="A1342" t="str">
            <v>201584</v>
          </cell>
        </row>
        <row r="1343">
          <cell r="A1343" t="str">
            <v>201585</v>
          </cell>
        </row>
        <row r="1344">
          <cell r="A1344" t="str">
            <v>201587</v>
          </cell>
        </row>
        <row r="1345">
          <cell r="A1345" t="str">
            <v>201588</v>
          </cell>
        </row>
        <row r="1346">
          <cell r="A1346" t="str">
            <v>201589</v>
          </cell>
        </row>
        <row r="1347">
          <cell r="A1347" t="str">
            <v>201591</v>
          </cell>
        </row>
        <row r="1348">
          <cell r="A1348" t="str">
            <v>201592</v>
          </cell>
        </row>
        <row r="1349">
          <cell r="A1349" t="str">
            <v>201593</v>
          </cell>
        </row>
        <row r="1350">
          <cell r="A1350" t="str">
            <v>201594</v>
          </cell>
        </row>
        <row r="1351">
          <cell r="A1351" t="str">
            <v>201595</v>
          </cell>
        </row>
        <row r="1352">
          <cell r="A1352" t="str">
            <v>201597</v>
          </cell>
        </row>
        <row r="1353">
          <cell r="A1353" t="str">
            <v>201600</v>
          </cell>
        </row>
        <row r="1354">
          <cell r="A1354" t="str">
            <v>201604</v>
          </cell>
        </row>
        <row r="1355">
          <cell r="A1355" t="str">
            <v>201605</v>
          </cell>
        </row>
        <row r="1356">
          <cell r="A1356" t="str">
            <v>201606</v>
          </cell>
        </row>
        <row r="1357">
          <cell r="A1357" t="str">
            <v>201607</v>
          </cell>
        </row>
        <row r="1358">
          <cell r="A1358" t="str">
            <v>201608</v>
          </cell>
        </row>
        <row r="1359">
          <cell r="A1359" t="str">
            <v>201609</v>
          </cell>
        </row>
        <row r="1360">
          <cell r="A1360" t="str">
            <v>201610</v>
          </cell>
        </row>
        <row r="1361">
          <cell r="A1361" t="str">
            <v>201611</v>
          </cell>
        </row>
        <row r="1362">
          <cell r="A1362" t="str">
            <v>201612</v>
          </cell>
        </row>
        <row r="1363">
          <cell r="A1363" t="str">
            <v>201613</v>
          </cell>
        </row>
        <row r="1364">
          <cell r="A1364" t="str">
            <v>201617</v>
          </cell>
        </row>
        <row r="1365">
          <cell r="A1365" t="str">
            <v>201619</v>
          </cell>
        </row>
        <row r="1366">
          <cell r="A1366" t="str">
            <v>201621</v>
          </cell>
        </row>
        <row r="1367">
          <cell r="A1367" t="str">
            <v>201623</v>
          </cell>
        </row>
        <row r="1368">
          <cell r="A1368" t="str">
            <v>201624</v>
          </cell>
        </row>
        <row r="1369">
          <cell r="A1369" t="str">
            <v>201625</v>
          </cell>
        </row>
        <row r="1370">
          <cell r="A1370" t="str">
            <v>201627</v>
          </cell>
        </row>
        <row r="1371">
          <cell r="A1371" t="str">
            <v>201629</v>
          </cell>
        </row>
        <row r="1372">
          <cell r="A1372" t="str">
            <v>201636</v>
          </cell>
        </row>
        <row r="1373">
          <cell r="A1373" t="str">
            <v>201637</v>
          </cell>
        </row>
        <row r="1374">
          <cell r="A1374" t="str">
            <v>201638</v>
          </cell>
        </row>
        <row r="1375">
          <cell r="A1375" t="str">
            <v>201639</v>
          </cell>
        </row>
        <row r="1376">
          <cell r="A1376" t="str">
            <v>201640</v>
          </cell>
        </row>
        <row r="1377">
          <cell r="A1377" t="str">
            <v>201643</v>
          </cell>
        </row>
        <row r="1378">
          <cell r="A1378" t="str">
            <v>201644</v>
          </cell>
        </row>
        <row r="1379">
          <cell r="A1379" t="str">
            <v>201647</v>
          </cell>
        </row>
        <row r="1380">
          <cell r="A1380" t="str">
            <v>201648</v>
          </cell>
        </row>
        <row r="1381">
          <cell r="A1381" t="str">
            <v>201649</v>
          </cell>
        </row>
        <row r="1382">
          <cell r="A1382" t="str">
            <v>201650</v>
          </cell>
        </row>
        <row r="1383">
          <cell r="A1383" t="str">
            <v>201652</v>
          </cell>
        </row>
        <row r="1384">
          <cell r="A1384" t="str">
            <v>201653</v>
          </cell>
        </row>
        <row r="1385">
          <cell r="A1385" t="str">
            <v>201654</v>
          </cell>
        </row>
        <row r="1386">
          <cell r="A1386" t="str">
            <v>201656</v>
          </cell>
        </row>
        <row r="1387">
          <cell r="A1387" t="str">
            <v>201658</v>
          </cell>
        </row>
        <row r="1388">
          <cell r="A1388" t="str">
            <v>201660</v>
          </cell>
        </row>
        <row r="1389">
          <cell r="A1389" t="str">
            <v>201662</v>
          </cell>
        </row>
        <row r="1390">
          <cell r="A1390" t="str">
            <v>201663</v>
          </cell>
        </row>
        <row r="1391">
          <cell r="A1391" t="str">
            <v>201664</v>
          </cell>
        </row>
        <row r="1392">
          <cell r="A1392" t="str">
            <v>201665</v>
          </cell>
        </row>
        <row r="1393">
          <cell r="A1393" t="str">
            <v>201667</v>
          </cell>
        </row>
        <row r="1394">
          <cell r="A1394" t="str">
            <v>201668</v>
          </cell>
        </row>
        <row r="1395">
          <cell r="A1395" t="str">
            <v>201669</v>
          </cell>
        </row>
        <row r="1396">
          <cell r="A1396" t="str">
            <v>201670</v>
          </cell>
        </row>
        <row r="1397">
          <cell r="A1397" t="str">
            <v>201671</v>
          </cell>
        </row>
        <row r="1398">
          <cell r="A1398" t="str">
            <v>201672</v>
          </cell>
        </row>
        <row r="1399">
          <cell r="A1399" t="str">
            <v>201673</v>
          </cell>
        </row>
        <row r="1400">
          <cell r="A1400" t="str">
            <v>201674</v>
          </cell>
        </row>
        <row r="1401">
          <cell r="A1401" t="str">
            <v>201676</v>
          </cell>
        </row>
        <row r="1402">
          <cell r="A1402" t="str">
            <v>201678</v>
          </cell>
        </row>
        <row r="1403">
          <cell r="A1403" t="str">
            <v>201680</v>
          </cell>
        </row>
        <row r="1404">
          <cell r="A1404" t="str">
            <v>201681</v>
          </cell>
        </row>
        <row r="1405">
          <cell r="A1405" t="str">
            <v>201683</v>
          </cell>
        </row>
        <row r="1406">
          <cell r="A1406" t="str">
            <v>201684</v>
          </cell>
        </row>
        <row r="1407">
          <cell r="A1407" t="str">
            <v>201685</v>
          </cell>
        </row>
        <row r="1408">
          <cell r="A1408" t="str">
            <v>201686</v>
          </cell>
        </row>
        <row r="1409">
          <cell r="A1409" t="str">
            <v>201687</v>
          </cell>
        </row>
        <row r="1410">
          <cell r="A1410" t="str">
            <v>201689</v>
          </cell>
        </row>
        <row r="1411">
          <cell r="A1411" t="str">
            <v>201691</v>
          </cell>
        </row>
        <row r="1412">
          <cell r="A1412" t="str">
            <v>201693</v>
          </cell>
        </row>
        <row r="1413">
          <cell r="A1413" t="str">
            <v>201694</v>
          </cell>
        </row>
        <row r="1414">
          <cell r="A1414" t="str">
            <v>201695</v>
          </cell>
        </row>
        <row r="1415">
          <cell r="A1415" t="str">
            <v>201696</v>
          </cell>
        </row>
        <row r="1416">
          <cell r="A1416" t="str">
            <v>201697</v>
          </cell>
        </row>
        <row r="1417">
          <cell r="A1417" t="str">
            <v>201698</v>
          </cell>
        </row>
        <row r="1418">
          <cell r="A1418" t="str">
            <v>201699</v>
          </cell>
        </row>
        <row r="1419">
          <cell r="A1419" t="str">
            <v>201700</v>
          </cell>
        </row>
        <row r="1420">
          <cell r="A1420" t="str">
            <v>201702</v>
          </cell>
        </row>
        <row r="1421">
          <cell r="A1421" t="str">
            <v>201706</v>
          </cell>
        </row>
        <row r="1422">
          <cell r="A1422" t="str">
            <v>201707</v>
          </cell>
        </row>
        <row r="1423">
          <cell r="A1423" t="str">
            <v>201710</v>
          </cell>
        </row>
        <row r="1424">
          <cell r="A1424" t="str">
            <v>201715</v>
          </cell>
        </row>
        <row r="1425">
          <cell r="A1425" t="str">
            <v>201716</v>
          </cell>
        </row>
        <row r="1426">
          <cell r="A1426" t="str">
            <v>201717</v>
          </cell>
        </row>
        <row r="1427">
          <cell r="A1427" t="str">
            <v>201718</v>
          </cell>
        </row>
        <row r="1428">
          <cell r="A1428" t="str">
            <v>201719</v>
          </cell>
        </row>
        <row r="1429">
          <cell r="A1429" t="str">
            <v>201720</v>
          </cell>
        </row>
        <row r="1430">
          <cell r="A1430" t="str">
            <v>201723</v>
          </cell>
        </row>
        <row r="1431">
          <cell r="A1431" t="str">
            <v>201724</v>
          </cell>
        </row>
        <row r="1432">
          <cell r="A1432" t="str">
            <v>201726</v>
          </cell>
        </row>
        <row r="1433">
          <cell r="A1433" t="str">
            <v>201727</v>
          </cell>
        </row>
        <row r="1434">
          <cell r="A1434" t="str">
            <v>201728</v>
          </cell>
        </row>
        <row r="1435">
          <cell r="A1435" t="str">
            <v>201730</v>
          </cell>
        </row>
        <row r="1436">
          <cell r="A1436" t="str">
            <v>201731</v>
          </cell>
        </row>
        <row r="1437">
          <cell r="A1437" t="str">
            <v>201732</v>
          </cell>
        </row>
        <row r="1438">
          <cell r="A1438" t="str">
            <v>201735</v>
          </cell>
        </row>
        <row r="1439">
          <cell r="A1439" t="str">
            <v>201736</v>
          </cell>
        </row>
        <row r="1440">
          <cell r="A1440" t="str">
            <v>201737</v>
          </cell>
        </row>
        <row r="1441">
          <cell r="A1441" t="str">
            <v>201738</v>
          </cell>
        </row>
        <row r="1442">
          <cell r="A1442" t="str">
            <v>201739</v>
          </cell>
        </row>
        <row r="1443">
          <cell r="A1443" t="str">
            <v>201740</v>
          </cell>
        </row>
        <row r="1444">
          <cell r="A1444" t="str">
            <v>201742</v>
          </cell>
        </row>
        <row r="1445">
          <cell r="A1445" t="str">
            <v>201743</v>
          </cell>
        </row>
        <row r="1446">
          <cell r="A1446" t="str">
            <v>201744</v>
          </cell>
        </row>
        <row r="1447">
          <cell r="A1447" t="str">
            <v>201747</v>
          </cell>
        </row>
        <row r="1448">
          <cell r="A1448" t="str">
            <v>201748</v>
          </cell>
        </row>
        <row r="1449">
          <cell r="A1449" t="str">
            <v>201749</v>
          </cell>
        </row>
        <row r="1450">
          <cell r="A1450" t="str">
            <v>201750</v>
          </cell>
        </row>
        <row r="1451">
          <cell r="A1451" t="str">
            <v>201752</v>
          </cell>
        </row>
        <row r="1452">
          <cell r="A1452" t="str">
            <v>201753</v>
          </cell>
        </row>
        <row r="1453">
          <cell r="A1453" t="str">
            <v>201754</v>
          </cell>
        </row>
        <row r="1454">
          <cell r="A1454" t="str">
            <v>201757</v>
          </cell>
        </row>
        <row r="1455">
          <cell r="A1455" t="str">
            <v>201758</v>
          </cell>
        </row>
        <row r="1456">
          <cell r="A1456" t="str">
            <v>201760</v>
          </cell>
        </row>
        <row r="1457">
          <cell r="A1457" t="str">
            <v>201761</v>
          </cell>
        </row>
        <row r="1458">
          <cell r="A1458" t="str">
            <v>201763</v>
          </cell>
        </row>
        <row r="1459">
          <cell r="A1459" t="str">
            <v>201765</v>
          </cell>
        </row>
        <row r="1460">
          <cell r="A1460" t="str">
            <v>201766</v>
          </cell>
        </row>
        <row r="1461">
          <cell r="A1461" t="str">
            <v>201767</v>
          </cell>
        </row>
        <row r="1462">
          <cell r="A1462" t="str">
            <v>201768</v>
          </cell>
        </row>
        <row r="1463">
          <cell r="A1463" t="str">
            <v>201769</v>
          </cell>
        </row>
        <row r="1464">
          <cell r="A1464" t="str">
            <v>201771</v>
          </cell>
        </row>
        <row r="1465">
          <cell r="A1465" t="str">
            <v>201772</v>
          </cell>
        </row>
        <row r="1466">
          <cell r="A1466" t="str">
            <v>201773</v>
          </cell>
        </row>
        <row r="1467">
          <cell r="A1467" t="str">
            <v>201774</v>
          </cell>
        </row>
        <row r="1468">
          <cell r="A1468" t="str">
            <v>201775</v>
          </cell>
        </row>
        <row r="1469">
          <cell r="A1469" t="str">
            <v>201776</v>
          </cell>
        </row>
        <row r="1470">
          <cell r="A1470" t="str">
            <v>201777</v>
          </cell>
        </row>
        <row r="1471">
          <cell r="A1471" t="str">
            <v>201778</v>
          </cell>
        </row>
        <row r="1472">
          <cell r="A1472" t="str">
            <v>201779</v>
          </cell>
        </row>
        <row r="1473">
          <cell r="A1473" t="str">
            <v>201780</v>
          </cell>
        </row>
        <row r="1474">
          <cell r="A1474" t="str">
            <v>201782</v>
          </cell>
        </row>
        <row r="1475">
          <cell r="A1475" t="str">
            <v>201783</v>
          </cell>
        </row>
        <row r="1476">
          <cell r="A1476" t="str">
            <v>201784</v>
          </cell>
        </row>
        <row r="1477">
          <cell r="A1477" t="str">
            <v>201786</v>
          </cell>
        </row>
        <row r="1478">
          <cell r="A1478" t="str">
            <v>201787</v>
          </cell>
        </row>
        <row r="1479">
          <cell r="A1479" t="str">
            <v>201788</v>
          </cell>
        </row>
        <row r="1480">
          <cell r="A1480" t="str">
            <v>201790</v>
          </cell>
        </row>
        <row r="1481">
          <cell r="A1481" t="str">
            <v>201791</v>
          </cell>
        </row>
        <row r="1482">
          <cell r="A1482" t="str">
            <v>201793</v>
          </cell>
        </row>
        <row r="1483">
          <cell r="A1483" t="str">
            <v>201794</v>
          </cell>
        </row>
        <row r="1484">
          <cell r="A1484" t="str">
            <v>201796</v>
          </cell>
        </row>
        <row r="1485">
          <cell r="A1485" t="str">
            <v>201798</v>
          </cell>
        </row>
        <row r="1486">
          <cell r="A1486" t="str">
            <v>201799</v>
          </cell>
        </row>
        <row r="1487">
          <cell r="A1487" t="str">
            <v>201803</v>
          </cell>
        </row>
        <row r="1488">
          <cell r="A1488" t="str">
            <v>201804</v>
          </cell>
        </row>
        <row r="1489">
          <cell r="A1489" t="str">
            <v>201805</v>
          </cell>
        </row>
        <row r="1490">
          <cell r="A1490" t="str">
            <v>201806</v>
          </cell>
        </row>
        <row r="1491">
          <cell r="A1491" t="str">
            <v>201807</v>
          </cell>
        </row>
        <row r="1492">
          <cell r="A1492" t="str">
            <v>201809</v>
          </cell>
        </row>
        <row r="1493">
          <cell r="A1493" t="str">
            <v>201810</v>
          </cell>
        </row>
        <row r="1494">
          <cell r="A1494" t="str">
            <v>201811</v>
          </cell>
        </row>
        <row r="1495">
          <cell r="A1495" t="str">
            <v>201812</v>
          </cell>
        </row>
        <row r="1496">
          <cell r="A1496" t="str">
            <v>201813</v>
          </cell>
        </row>
        <row r="1497">
          <cell r="A1497" t="str">
            <v>201816</v>
          </cell>
        </row>
        <row r="1498">
          <cell r="A1498" t="str">
            <v>201817</v>
          </cell>
        </row>
        <row r="1499">
          <cell r="A1499" t="str">
            <v>201818</v>
          </cell>
        </row>
        <row r="1500">
          <cell r="A1500" t="str">
            <v>201819</v>
          </cell>
        </row>
        <row r="1501">
          <cell r="A1501" t="str">
            <v>201821</v>
          </cell>
        </row>
        <row r="1502">
          <cell r="A1502" t="str">
            <v>201822</v>
          </cell>
        </row>
        <row r="1503">
          <cell r="A1503" t="str">
            <v>201825</v>
          </cell>
        </row>
        <row r="1504">
          <cell r="A1504" t="str">
            <v>201826</v>
          </cell>
        </row>
        <row r="1505">
          <cell r="A1505" t="str">
            <v>201827</v>
          </cell>
        </row>
        <row r="1506">
          <cell r="A1506" t="str">
            <v>201828</v>
          </cell>
        </row>
        <row r="1507">
          <cell r="A1507" t="str">
            <v>201830</v>
          </cell>
        </row>
        <row r="1508">
          <cell r="A1508" t="str">
            <v>201832</v>
          </cell>
        </row>
        <row r="1509">
          <cell r="A1509" t="str">
            <v>201833</v>
          </cell>
        </row>
        <row r="1510">
          <cell r="A1510" t="str">
            <v>201834</v>
          </cell>
        </row>
        <row r="1511">
          <cell r="A1511" t="str">
            <v>201836</v>
          </cell>
        </row>
        <row r="1512">
          <cell r="A1512" t="str">
            <v>201837</v>
          </cell>
        </row>
        <row r="1513">
          <cell r="A1513" t="str">
            <v>201838</v>
          </cell>
        </row>
        <row r="1514">
          <cell r="A1514" t="str">
            <v>201839</v>
          </cell>
        </row>
        <row r="1515">
          <cell r="A1515" t="str">
            <v>201840</v>
          </cell>
        </row>
        <row r="1516">
          <cell r="A1516" t="str">
            <v>201841</v>
          </cell>
        </row>
        <row r="1517">
          <cell r="A1517" t="str">
            <v>201843</v>
          </cell>
        </row>
        <row r="1518">
          <cell r="A1518" t="str">
            <v>201844</v>
          </cell>
        </row>
        <row r="1519">
          <cell r="A1519" t="str">
            <v>201845</v>
          </cell>
        </row>
        <row r="1520">
          <cell r="A1520" t="str">
            <v>201847</v>
          </cell>
        </row>
        <row r="1521">
          <cell r="A1521" t="str">
            <v>201848</v>
          </cell>
        </row>
        <row r="1522">
          <cell r="A1522" t="str">
            <v>201849</v>
          </cell>
        </row>
        <row r="1523">
          <cell r="A1523" t="str">
            <v>201850</v>
          </cell>
        </row>
        <row r="1524">
          <cell r="A1524" t="str">
            <v>201852</v>
          </cell>
        </row>
        <row r="1525">
          <cell r="A1525" t="str">
            <v>201853</v>
          </cell>
        </row>
        <row r="1526">
          <cell r="A1526" t="str">
            <v>201855</v>
          </cell>
        </row>
        <row r="1527">
          <cell r="A1527" t="str">
            <v>201858</v>
          </cell>
        </row>
        <row r="1528">
          <cell r="A1528" t="str">
            <v>201859</v>
          </cell>
        </row>
        <row r="1529">
          <cell r="A1529" t="str">
            <v>201861</v>
          </cell>
        </row>
        <row r="1530">
          <cell r="A1530" t="str">
            <v>201862</v>
          </cell>
        </row>
        <row r="1531">
          <cell r="A1531" t="str">
            <v>201863</v>
          </cell>
        </row>
        <row r="1532">
          <cell r="A1532" t="str">
            <v>201864</v>
          </cell>
        </row>
        <row r="1533">
          <cell r="A1533" t="str">
            <v>201865</v>
          </cell>
        </row>
        <row r="1534">
          <cell r="A1534" t="str">
            <v>201867</v>
          </cell>
        </row>
        <row r="1535">
          <cell r="A1535" t="str">
            <v>201869</v>
          </cell>
        </row>
        <row r="1536">
          <cell r="A1536" t="str">
            <v>201872</v>
          </cell>
        </row>
        <row r="1537">
          <cell r="A1537" t="str">
            <v>201873</v>
          </cell>
        </row>
        <row r="1538">
          <cell r="A1538" t="str">
            <v>201874</v>
          </cell>
        </row>
        <row r="1539">
          <cell r="A1539" t="str">
            <v>201875</v>
          </cell>
        </row>
        <row r="1540">
          <cell r="A1540" t="str">
            <v>201877</v>
          </cell>
        </row>
        <row r="1541">
          <cell r="A1541" t="str">
            <v>201879</v>
          </cell>
        </row>
        <row r="1542">
          <cell r="A1542" t="str">
            <v>201883</v>
          </cell>
        </row>
        <row r="1543">
          <cell r="A1543" t="str">
            <v>201884</v>
          </cell>
        </row>
        <row r="1544">
          <cell r="A1544" t="str">
            <v>201885</v>
          </cell>
        </row>
        <row r="1545">
          <cell r="A1545" t="str">
            <v>201887</v>
          </cell>
        </row>
        <row r="1546">
          <cell r="A1546" t="str">
            <v>201888</v>
          </cell>
        </row>
        <row r="1547">
          <cell r="A1547" t="str">
            <v>201889</v>
          </cell>
        </row>
        <row r="1548">
          <cell r="A1548" t="str">
            <v>201890</v>
          </cell>
        </row>
        <row r="1549">
          <cell r="A1549" t="str">
            <v>201893</v>
          </cell>
        </row>
        <row r="1550">
          <cell r="A1550" t="str">
            <v>201895</v>
          </cell>
        </row>
        <row r="1551">
          <cell r="A1551" t="str">
            <v>201896</v>
          </cell>
        </row>
        <row r="1552">
          <cell r="A1552" t="str">
            <v>201900</v>
          </cell>
        </row>
        <row r="1553">
          <cell r="A1553" t="str">
            <v>201902</v>
          </cell>
        </row>
        <row r="1554">
          <cell r="A1554" t="str">
            <v>201903</v>
          </cell>
        </row>
        <row r="1555">
          <cell r="A1555" t="str">
            <v>201906</v>
          </cell>
        </row>
        <row r="1556">
          <cell r="A1556" t="str">
            <v>201907</v>
          </cell>
        </row>
        <row r="1557">
          <cell r="A1557" t="str">
            <v>201908</v>
          </cell>
        </row>
        <row r="1558">
          <cell r="A1558" t="str">
            <v>201909</v>
          </cell>
        </row>
        <row r="1559">
          <cell r="A1559" t="str">
            <v>201911</v>
          </cell>
        </row>
        <row r="1560">
          <cell r="A1560" t="str">
            <v>201912</v>
          </cell>
        </row>
        <row r="1561">
          <cell r="A1561" t="str">
            <v>201917</v>
          </cell>
        </row>
        <row r="1562">
          <cell r="A1562" t="str">
            <v>201918</v>
          </cell>
        </row>
        <row r="1563">
          <cell r="A1563" t="str">
            <v>201919</v>
          </cell>
        </row>
        <row r="1564">
          <cell r="A1564" t="str">
            <v>201920</v>
          </cell>
        </row>
        <row r="1565">
          <cell r="A1565" t="str">
            <v>201922</v>
          </cell>
        </row>
        <row r="1566">
          <cell r="A1566" t="str">
            <v>201924</v>
          </cell>
        </row>
        <row r="1567">
          <cell r="A1567" t="str">
            <v>201926</v>
          </cell>
        </row>
        <row r="1568">
          <cell r="A1568" t="str">
            <v>201929</v>
          </cell>
        </row>
        <row r="1569">
          <cell r="A1569" t="str">
            <v>201930</v>
          </cell>
        </row>
        <row r="1570">
          <cell r="A1570" t="str">
            <v>201932</v>
          </cell>
        </row>
        <row r="1571">
          <cell r="A1571" t="str">
            <v>201933</v>
          </cell>
        </row>
        <row r="1572">
          <cell r="A1572" t="str">
            <v>201934</v>
          </cell>
        </row>
        <row r="1573">
          <cell r="A1573" t="str">
            <v>201935</v>
          </cell>
        </row>
        <row r="1574">
          <cell r="A1574" t="str">
            <v>201937</v>
          </cell>
        </row>
        <row r="1575">
          <cell r="A1575" t="str">
            <v>201938</v>
          </cell>
        </row>
        <row r="1576">
          <cell r="A1576" t="str">
            <v>201939</v>
          </cell>
        </row>
        <row r="1577">
          <cell r="A1577" t="str">
            <v>201940</v>
          </cell>
        </row>
        <row r="1578">
          <cell r="A1578" t="str">
            <v>201942</v>
          </cell>
        </row>
        <row r="1579">
          <cell r="A1579" t="str">
            <v>201945</v>
          </cell>
        </row>
        <row r="1580">
          <cell r="A1580" t="str">
            <v>201948</v>
          </cell>
        </row>
        <row r="1581">
          <cell r="A1581" t="str">
            <v>201949</v>
          </cell>
        </row>
        <row r="1582">
          <cell r="A1582" t="str">
            <v>201950</v>
          </cell>
        </row>
        <row r="1583">
          <cell r="A1583" t="str">
            <v>201951</v>
          </cell>
        </row>
        <row r="1584">
          <cell r="A1584" t="str">
            <v>201952</v>
          </cell>
        </row>
        <row r="1585">
          <cell r="A1585" t="str">
            <v>201953</v>
          </cell>
        </row>
        <row r="1586">
          <cell r="A1586" t="str">
            <v>201956</v>
          </cell>
        </row>
        <row r="1587">
          <cell r="A1587" t="str">
            <v>201959</v>
          </cell>
        </row>
        <row r="1588">
          <cell r="A1588" t="str">
            <v>201960</v>
          </cell>
        </row>
        <row r="1589">
          <cell r="A1589" t="str">
            <v>201964</v>
          </cell>
        </row>
        <row r="1590">
          <cell r="A1590" t="str">
            <v>201968</v>
          </cell>
        </row>
        <row r="1591">
          <cell r="A1591" t="str">
            <v>201969</v>
          </cell>
        </row>
        <row r="1592">
          <cell r="A1592" t="str">
            <v>201970</v>
          </cell>
        </row>
        <row r="1593">
          <cell r="A1593" t="str">
            <v>201972</v>
          </cell>
        </row>
        <row r="1594">
          <cell r="A1594" t="str">
            <v>201973</v>
          </cell>
        </row>
        <row r="1595">
          <cell r="A1595" t="str">
            <v>201975</v>
          </cell>
        </row>
        <row r="1596">
          <cell r="A1596" t="str">
            <v>201978</v>
          </cell>
        </row>
        <row r="1597">
          <cell r="A1597" t="str">
            <v>201980</v>
          </cell>
        </row>
        <row r="1598">
          <cell r="A1598" t="str">
            <v>201981</v>
          </cell>
        </row>
        <row r="1599">
          <cell r="A1599" t="str">
            <v>201983</v>
          </cell>
        </row>
        <row r="1600">
          <cell r="A1600" t="str">
            <v>201984</v>
          </cell>
        </row>
        <row r="1601">
          <cell r="A1601" t="str">
            <v>201986</v>
          </cell>
        </row>
        <row r="1602">
          <cell r="A1602" t="str">
            <v>201987</v>
          </cell>
        </row>
        <row r="1603">
          <cell r="A1603" t="str">
            <v>201988</v>
          </cell>
        </row>
        <row r="1604">
          <cell r="A1604" t="str">
            <v>201989</v>
          </cell>
        </row>
        <row r="1605">
          <cell r="A1605" t="str">
            <v>201990</v>
          </cell>
        </row>
        <row r="1606">
          <cell r="A1606" t="str">
            <v>201991</v>
          </cell>
        </row>
        <row r="1607">
          <cell r="A1607" t="str">
            <v>201992</v>
          </cell>
        </row>
        <row r="1608">
          <cell r="A1608" t="str">
            <v>201993</v>
          </cell>
        </row>
        <row r="1609">
          <cell r="A1609" t="str">
            <v>201994</v>
          </cell>
        </row>
        <row r="1610">
          <cell r="A1610" t="str">
            <v>201995</v>
          </cell>
        </row>
        <row r="1611">
          <cell r="A1611" t="str">
            <v>201996</v>
          </cell>
        </row>
        <row r="1612">
          <cell r="A1612" t="str">
            <v>201997</v>
          </cell>
        </row>
        <row r="1613">
          <cell r="A1613" t="str">
            <v>201998</v>
          </cell>
        </row>
        <row r="1614">
          <cell r="A1614" t="str">
            <v>201999</v>
          </cell>
        </row>
        <row r="1615">
          <cell r="A1615" t="str">
            <v>202001</v>
          </cell>
        </row>
        <row r="1616">
          <cell r="A1616" t="str">
            <v>202003</v>
          </cell>
        </row>
        <row r="1617">
          <cell r="A1617" t="str">
            <v>202004</v>
          </cell>
        </row>
        <row r="1618">
          <cell r="A1618" t="str">
            <v>202005</v>
          </cell>
        </row>
        <row r="1619">
          <cell r="A1619" t="str">
            <v>202006</v>
          </cell>
        </row>
        <row r="1620">
          <cell r="A1620" t="str">
            <v>202007</v>
          </cell>
        </row>
        <row r="1621">
          <cell r="A1621" t="str">
            <v>202013</v>
          </cell>
        </row>
        <row r="1622">
          <cell r="A1622" t="str">
            <v>202015</v>
          </cell>
        </row>
        <row r="1623">
          <cell r="A1623" t="str">
            <v>202019</v>
          </cell>
        </row>
        <row r="1624">
          <cell r="A1624" t="str">
            <v>202023</v>
          </cell>
        </row>
        <row r="1625">
          <cell r="A1625" t="str">
            <v>202024</v>
          </cell>
        </row>
        <row r="1626">
          <cell r="A1626" t="str">
            <v>202026</v>
          </cell>
        </row>
        <row r="1627">
          <cell r="A1627" t="str">
            <v>202028</v>
          </cell>
        </row>
        <row r="1628">
          <cell r="A1628" t="str">
            <v>202030</v>
          </cell>
        </row>
        <row r="1629">
          <cell r="A1629" t="str">
            <v>202032</v>
          </cell>
        </row>
        <row r="1630">
          <cell r="A1630" t="str">
            <v>202034</v>
          </cell>
        </row>
        <row r="1631">
          <cell r="A1631" t="str">
            <v>202035</v>
          </cell>
        </row>
        <row r="1632">
          <cell r="A1632" t="str">
            <v>202037</v>
          </cell>
        </row>
        <row r="1633">
          <cell r="A1633" t="str">
            <v>202038</v>
          </cell>
        </row>
        <row r="1634">
          <cell r="A1634" t="str">
            <v>202039</v>
          </cell>
        </row>
        <row r="1635">
          <cell r="A1635" t="str">
            <v>202040</v>
          </cell>
        </row>
        <row r="1636">
          <cell r="A1636" t="str">
            <v>202041</v>
          </cell>
        </row>
        <row r="1637">
          <cell r="A1637" t="str">
            <v>202042</v>
          </cell>
        </row>
        <row r="1638">
          <cell r="A1638" t="str">
            <v>202043</v>
          </cell>
        </row>
        <row r="1639">
          <cell r="A1639" t="str">
            <v>202045</v>
          </cell>
        </row>
        <row r="1640">
          <cell r="A1640" t="str">
            <v>202046</v>
          </cell>
        </row>
        <row r="1641">
          <cell r="A1641" t="str">
            <v>202047</v>
          </cell>
        </row>
        <row r="1642">
          <cell r="A1642" t="str">
            <v>202048</v>
          </cell>
        </row>
        <row r="1643">
          <cell r="A1643" t="str">
            <v>202049</v>
          </cell>
        </row>
        <row r="1644">
          <cell r="A1644" t="str">
            <v>202050</v>
          </cell>
        </row>
        <row r="1645">
          <cell r="A1645" t="str">
            <v>202052</v>
          </cell>
        </row>
        <row r="1646">
          <cell r="A1646" t="str">
            <v>202053</v>
          </cell>
        </row>
        <row r="1647">
          <cell r="A1647" t="str">
            <v>202054</v>
          </cell>
        </row>
        <row r="1648">
          <cell r="A1648" t="str">
            <v>202056</v>
          </cell>
        </row>
        <row r="1649">
          <cell r="A1649" t="str">
            <v>202057</v>
          </cell>
        </row>
        <row r="1650">
          <cell r="A1650" t="str">
            <v>202061</v>
          </cell>
        </row>
        <row r="1651">
          <cell r="A1651" t="str">
            <v>202062</v>
          </cell>
        </row>
        <row r="1652">
          <cell r="A1652" t="str">
            <v>202063</v>
          </cell>
        </row>
        <row r="1653">
          <cell r="A1653" t="str">
            <v>202064</v>
          </cell>
        </row>
        <row r="1654">
          <cell r="A1654" t="str">
            <v>202065</v>
          </cell>
        </row>
        <row r="1655">
          <cell r="A1655" t="str">
            <v>202068</v>
          </cell>
        </row>
        <row r="1656">
          <cell r="A1656" t="str">
            <v>202069</v>
          </cell>
        </row>
        <row r="1657">
          <cell r="A1657" t="str">
            <v>202071</v>
          </cell>
        </row>
        <row r="1658">
          <cell r="A1658" t="str">
            <v>202073</v>
          </cell>
        </row>
        <row r="1659">
          <cell r="A1659" t="str">
            <v>202074</v>
          </cell>
        </row>
        <row r="1660">
          <cell r="A1660" t="str">
            <v>202075</v>
          </cell>
        </row>
        <row r="1661">
          <cell r="A1661" t="str">
            <v>202077</v>
          </cell>
        </row>
        <row r="1662">
          <cell r="A1662" t="str">
            <v>202078</v>
          </cell>
        </row>
        <row r="1663">
          <cell r="A1663" t="str">
            <v>202080</v>
          </cell>
        </row>
        <row r="1664">
          <cell r="A1664" t="str">
            <v>202082</v>
          </cell>
        </row>
        <row r="1665">
          <cell r="A1665" t="str">
            <v>202083</v>
          </cell>
        </row>
        <row r="1666">
          <cell r="A1666" t="str">
            <v>202084</v>
          </cell>
        </row>
        <row r="1667">
          <cell r="A1667" t="str">
            <v>202086</v>
          </cell>
        </row>
        <row r="1668">
          <cell r="A1668" t="str">
            <v>202092</v>
          </cell>
        </row>
        <row r="1669">
          <cell r="A1669" t="str">
            <v>202093</v>
          </cell>
        </row>
        <row r="1670">
          <cell r="A1670" t="str">
            <v>202094</v>
          </cell>
        </row>
        <row r="1671">
          <cell r="A1671" t="str">
            <v>202096</v>
          </cell>
        </row>
        <row r="1672">
          <cell r="A1672" t="str">
            <v>202097</v>
          </cell>
        </row>
        <row r="1673">
          <cell r="A1673" t="str">
            <v>202098</v>
          </cell>
        </row>
        <row r="1674">
          <cell r="A1674" t="str">
            <v>202099</v>
          </cell>
        </row>
        <row r="1675">
          <cell r="A1675" t="str">
            <v>202100</v>
          </cell>
        </row>
        <row r="1676">
          <cell r="A1676" t="str">
            <v>202101</v>
          </cell>
        </row>
        <row r="1677">
          <cell r="A1677" t="str">
            <v>202104</v>
          </cell>
        </row>
        <row r="1678">
          <cell r="A1678" t="str">
            <v>202105</v>
          </cell>
        </row>
        <row r="1679">
          <cell r="A1679" t="str">
            <v>202109</v>
          </cell>
        </row>
        <row r="1680">
          <cell r="A1680" t="str">
            <v>202110</v>
          </cell>
        </row>
        <row r="1681">
          <cell r="A1681" t="str">
            <v>202111</v>
          </cell>
        </row>
        <row r="1682">
          <cell r="A1682" t="str">
            <v>202113</v>
          </cell>
        </row>
        <row r="1683">
          <cell r="A1683" t="str">
            <v>202115</v>
          </cell>
        </row>
        <row r="1684">
          <cell r="A1684" t="str">
            <v>202116</v>
          </cell>
        </row>
        <row r="1685">
          <cell r="A1685" t="str">
            <v>202117</v>
          </cell>
        </row>
        <row r="1686">
          <cell r="A1686" t="str">
            <v>202120</v>
          </cell>
        </row>
        <row r="1687">
          <cell r="A1687" t="str">
            <v>202121</v>
          </cell>
        </row>
        <row r="1688">
          <cell r="A1688" t="str">
            <v>202122</v>
          </cell>
        </row>
        <row r="1689">
          <cell r="A1689" t="str">
            <v>202123</v>
          </cell>
        </row>
        <row r="1690">
          <cell r="A1690" t="str">
            <v>202124</v>
          </cell>
        </row>
        <row r="1691">
          <cell r="A1691" t="str">
            <v>202126</v>
          </cell>
        </row>
        <row r="1692">
          <cell r="A1692" t="str">
            <v>202127</v>
          </cell>
        </row>
        <row r="1693">
          <cell r="A1693" t="str">
            <v>202128</v>
          </cell>
        </row>
        <row r="1694">
          <cell r="A1694" t="str">
            <v>202129</v>
          </cell>
        </row>
        <row r="1695">
          <cell r="A1695" t="str">
            <v>202130</v>
          </cell>
        </row>
        <row r="1696">
          <cell r="A1696" t="str">
            <v>202131</v>
          </cell>
        </row>
        <row r="1697">
          <cell r="A1697" t="str">
            <v>202134</v>
          </cell>
        </row>
        <row r="1698">
          <cell r="A1698" t="str">
            <v>202135</v>
          </cell>
        </row>
        <row r="1699">
          <cell r="A1699" t="str">
            <v>202136</v>
          </cell>
        </row>
        <row r="1700">
          <cell r="A1700" t="str">
            <v>202137</v>
          </cell>
        </row>
        <row r="1701">
          <cell r="A1701" t="str">
            <v>202138</v>
          </cell>
        </row>
        <row r="1702">
          <cell r="A1702" t="str">
            <v>202140</v>
          </cell>
        </row>
        <row r="1703">
          <cell r="A1703" t="str">
            <v>202141</v>
          </cell>
        </row>
        <row r="1704">
          <cell r="A1704" t="str">
            <v>202142</v>
          </cell>
        </row>
        <row r="1705">
          <cell r="A1705" t="str">
            <v>202143</v>
          </cell>
        </row>
        <row r="1706">
          <cell r="A1706" t="str">
            <v>202145</v>
          </cell>
        </row>
        <row r="1707">
          <cell r="A1707" t="str">
            <v>202146</v>
          </cell>
        </row>
        <row r="1708">
          <cell r="A1708" t="str">
            <v>202148</v>
          </cell>
        </row>
        <row r="1709">
          <cell r="A1709" t="str">
            <v>202149</v>
          </cell>
        </row>
        <row r="1710">
          <cell r="A1710" t="str">
            <v>202150</v>
          </cell>
        </row>
        <row r="1711">
          <cell r="A1711" t="str">
            <v>202151</v>
          </cell>
        </row>
        <row r="1712">
          <cell r="A1712" t="str">
            <v>202153</v>
          </cell>
        </row>
        <row r="1713">
          <cell r="A1713" t="str">
            <v>202154</v>
          </cell>
        </row>
        <row r="1714">
          <cell r="A1714" t="str">
            <v>202155</v>
          </cell>
        </row>
        <row r="1715">
          <cell r="A1715" t="str">
            <v>202156</v>
          </cell>
        </row>
        <row r="1716">
          <cell r="A1716" t="str">
            <v>202157</v>
          </cell>
        </row>
        <row r="1717">
          <cell r="A1717" t="str">
            <v>202158</v>
          </cell>
        </row>
        <row r="1718">
          <cell r="A1718" t="str">
            <v>202160</v>
          </cell>
        </row>
        <row r="1719">
          <cell r="A1719" t="str">
            <v>202161</v>
          </cell>
        </row>
        <row r="1720">
          <cell r="A1720" t="str">
            <v>202162</v>
          </cell>
        </row>
        <row r="1721">
          <cell r="A1721" t="str">
            <v>202163</v>
          </cell>
        </row>
        <row r="1722">
          <cell r="A1722" t="str">
            <v>202164</v>
          </cell>
        </row>
        <row r="1723">
          <cell r="A1723" t="str">
            <v>202165</v>
          </cell>
        </row>
        <row r="1724">
          <cell r="A1724" t="str">
            <v>202166</v>
          </cell>
        </row>
        <row r="1725">
          <cell r="A1725" t="str">
            <v>202167</v>
          </cell>
        </row>
        <row r="1726">
          <cell r="A1726" t="str">
            <v>202168</v>
          </cell>
        </row>
        <row r="1727">
          <cell r="A1727" t="str">
            <v>202169</v>
          </cell>
        </row>
        <row r="1728">
          <cell r="A1728" t="str">
            <v>202170</v>
          </cell>
        </row>
        <row r="1729">
          <cell r="A1729" t="str">
            <v>202173</v>
          </cell>
        </row>
        <row r="1730">
          <cell r="A1730" t="str">
            <v>202175</v>
          </cell>
        </row>
        <row r="1731">
          <cell r="A1731" t="str">
            <v>202176</v>
          </cell>
        </row>
        <row r="1732">
          <cell r="A1732" t="str">
            <v>202177</v>
          </cell>
        </row>
        <row r="1733">
          <cell r="A1733" t="str">
            <v>202178</v>
          </cell>
        </row>
        <row r="1734">
          <cell r="A1734" t="str">
            <v>202179</v>
          </cell>
        </row>
        <row r="1735">
          <cell r="A1735" t="str">
            <v>202180</v>
          </cell>
        </row>
        <row r="1736">
          <cell r="A1736" t="str">
            <v>202182</v>
          </cell>
        </row>
        <row r="1737">
          <cell r="A1737" t="str">
            <v>202183</v>
          </cell>
        </row>
        <row r="1738">
          <cell r="A1738" t="str">
            <v>202184</v>
          </cell>
        </row>
        <row r="1739">
          <cell r="A1739" t="str">
            <v>202185</v>
          </cell>
        </row>
        <row r="1740">
          <cell r="A1740" t="str">
            <v>202186</v>
          </cell>
        </row>
        <row r="1741">
          <cell r="A1741" t="str">
            <v>202187</v>
          </cell>
        </row>
        <row r="1742">
          <cell r="A1742" t="str">
            <v>202188</v>
          </cell>
        </row>
        <row r="1743">
          <cell r="A1743" t="str">
            <v>202189</v>
          </cell>
        </row>
        <row r="1744">
          <cell r="A1744" t="str">
            <v>202190</v>
          </cell>
        </row>
        <row r="1745">
          <cell r="A1745" t="str">
            <v>202191</v>
          </cell>
        </row>
        <row r="1746">
          <cell r="A1746" t="str">
            <v>202192</v>
          </cell>
        </row>
        <row r="1747">
          <cell r="A1747" t="str">
            <v>202193</v>
          </cell>
        </row>
        <row r="1748">
          <cell r="A1748" t="str">
            <v>202194</v>
          </cell>
        </row>
        <row r="1749">
          <cell r="A1749" t="str">
            <v>202195</v>
          </cell>
        </row>
        <row r="1750">
          <cell r="A1750" t="str">
            <v>202196</v>
          </cell>
        </row>
        <row r="1751">
          <cell r="A1751" t="str">
            <v>202197</v>
          </cell>
        </row>
        <row r="1752">
          <cell r="A1752" t="str">
            <v>202200</v>
          </cell>
        </row>
        <row r="1753">
          <cell r="A1753" t="str">
            <v>202201</v>
          </cell>
        </row>
        <row r="1754">
          <cell r="A1754" t="str">
            <v>202204</v>
          </cell>
        </row>
        <row r="1755">
          <cell r="A1755" t="str">
            <v>202205</v>
          </cell>
        </row>
        <row r="1756">
          <cell r="A1756" t="str">
            <v>202208</v>
          </cell>
        </row>
        <row r="1757">
          <cell r="A1757" t="str">
            <v>202209</v>
          </cell>
        </row>
        <row r="1758">
          <cell r="A1758" t="str">
            <v>202210</v>
          </cell>
        </row>
        <row r="1759">
          <cell r="A1759" t="str">
            <v>202212</v>
          </cell>
        </row>
        <row r="1760">
          <cell r="A1760" t="str">
            <v>202213</v>
          </cell>
        </row>
        <row r="1761">
          <cell r="A1761" t="str">
            <v>202214</v>
          </cell>
        </row>
        <row r="1762">
          <cell r="A1762" t="str">
            <v>202215</v>
          </cell>
        </row>
        <row r="1763">
          <cell r="A1763" t="str">
            <v>202217</v>
          </cell>
        </row>
        <row r="1764">
          <cell r="A1764" t="str">
            <v>202218</v>
          </cell>
        </row>
        <row r="1765">
          <cell r="A1765" t="str">
            <v>202219</v>
          </cell>
        </row>
        <row r="1766">
          <cell r="A1766" t="str">
            <v>202220</v>
          </cell>
        </row>
        <row r="1767">
          <cell r="A1767" t="str">
            <v>202222</v>
          </cell>
        </row>
        <row r="1768">
          <cell r="A1768" t="str">
            <v>202223</v>
          </cell>
        </row>
        <row r="1769">
          <cell r="A1769" t="str">
            <v>202224</v>
          </cell>
        </row>
        <row r="1770">
          <cell r="A1770" t="str">
            <v>202225</v>
          </cell>
        </row>
        <row r="1771">
          <cell r="A1771" t="str">
            <v>202226</v>
          </cell>
        </row>
        <row r="1772">
          <cell r="A1772" t="str">
            <v>202227</v>
          </cell>
        </row>
        <row r="1773">
          <cell r="A1773" t="str">
            <v>202228</v>
          </cell>
        </row>
        <row r="1774">
          <cell r="A1774" t="str">
            <v>202229</v>
          </cell>
        </row>
        <row r="1775">
          <cell r="A1775" t="str">
            <v>202230</v>
          </cell>
        </row>
        <row r="1776">
          <cell r="A1776" t="str">
            <v>202232</v>
          </cell>
        </row>
        <row r="1777">
          <cell r="A1777" t="str">
            <v>202234</v>
          </cell>
        </row>
        <row r="1778">
          <cell r="A1778" t="str">
            <v>202235</v>
          </cell>
        </row>
        <row r="1779">
          <cell r="A1779" t="str">
            <v>202236</v>
          </cell>
        </row>
        <row r="1780">
          <cell r="A1780" t="str">
            <v>202238</v>
          </cell>
        </row>
        <row r="1781">
          <cell r="A1781" t="str">
            <v>202240</v>
          </cell>
        </row>
        <row r="1782">
          <cell r="A1782" t="str">
            <v>202241</v>
          </cell>
        </row>
        <row r="1783">
          <cell r="A1783" t="str">
            <v>202242</v>
          </cell>
        </row>
        <row r="1784">
          <cell r="A1784" t="str">
            <v>202243</v>
          </cell>
        </row>
        <row r="1785">
          <cell r="A1785" t="str">
            <v>202245</v>
          </cell>
        </row>
        <row r="1786">
          <cell r="A1786" t="str">
            <v>202246</v>
          </cell>
        </row>
        <row r="1787">
          <cell r="A1787" t="str">
            <v>202247</v>
          </cell>
        </row>
        <row r="1788">
          <cell r="A1788" t="str">
            <v>202248</v>
          </cell>
        </row>
        <row r="1789">
          <cell r="A1789" t="str">
            <v>202250</v>
          </cell>
        </row>
        <row r="1790">
          <cell r="A1790" t="str">
            <v>202255</v>
          </cell>
        </row>
        <row r="1791">
          <cell r="A1791" t="str">
            <v>202257</v>
          </cell>
        </row>
        <row r="1792">
          <cell r="A1792" t="str">
            <v>202258</v>
          </cell>
        </row>
        <row r="1793">
          <cell r="A1793" t="str">
            <v>202263</v>
          </cell>
        </row>
        <row r="1794">
          <cell r="A1794" t="str">
            <v>202264</v>
          </cell>
        </row>
        <row r="1795">
          <cell r="A1795" t="str">
            <v>202265</v>
          </cell>
        </row>
        <row r="1796">
          <cell r="A1796" t="str">
            <v>202266</v>
          </cell>
        </row>
        <row r="1797">
          <cell r="A1797" t="str">
            <v>202268</v>
          </cell>
        </row>
        <row r="1798">
          <cell r="A1798" t="str">
            <v>202269</v>
          </cell>
        </row>
        <row r="1799">
          <cell r="A1799" t="str">
            <v>202270</v>
          </cell>
        </row>
        <row r="1800">
          <cell r="A1800" t="str">
            <v>202271</v>
          </cell>
        </row>
        <row r="1801">
          <cell r="A1801" t="str">
            <v>202272</v>
          </cell>
        </row>
        <row r="1802">
          <cell r="A1802" t="str">
            <v>202273</v>
          </cell>
        </row>
        <row r="1803">
          <cell r="A1803" t="str">
            <v>202274</v>
          </cell>
        </row>
        <row r="1804">
          <cell r="A1804" t="str">
            <v>202275</v>
          </cell>
        </row>
        <row r="1805">
          <cell r="A1805" t="str">
            <v>202276</v>
          </cell>
        </row>
        <row r="1806">
          <cell r="A1806" t="str">
            <v>202277</v>
          </cell>
        </row>
        <row r="1807">
          <cell r="A1807" t="str">
            <v>202278</v>
          </cell>
        </row>
        <row r="1808">
          <cell r="A1808" t="str">
            <v>202279</v>
          </cell>
        </row>
        <row r="1809">
          <cell r="A1809" t="str">
            <v>202280</v>
          </cell>
        </row>
        <row r="1810">
          <cell r="A1810" t="str">
            <v>202281</v>
          </cell>
        </row>
        <row r="1811">
          <cell r="A1811" t="str">
            <v>202282</v>
          </cell>
        </row>
        <row r="1812">
          <cell r="A1812" t="str">
            <v>202283</v>
          </cell>
        </row>
        <row r="1813">
          <cell r="A1813" t="str">
            <v>202284</v>
          </cell>
        </row>
        <row r="1814">
          <cell r="A1814" t="str">
            <v>202285</v>
          </cell>
        </row>
        <row r="1815">
          <cell r="A1815" t="str">
            <v>202287</v>
          </cell>
        </row>
        <row r="1816">
          <cell r="A1816" t="str">
            <v>202288</v>
          </cell>
        </row>
        <row r="1817">
          <cell r="A1817" t="str">
            <v>202289</v>
          </cell>
        </row>
        <row r="1818">
          <cell r="A1818" t="str">
            <v>202290</v>
          </cell>
        </row>
        <row r="1819">
          <cell r="A1819" t="str">
            <v>202291</v>
          </cell>
        </row>
        <row r="1820">
          <cell r="A1820" t="str">
            <v>202292</v>
          </cell>
        </row>
        <row r="1821">
          <cell r="A1821" t="str">
            <v>202293</v>
          </cell>
        </row>
        <row r="1822">
          <cell r="A1822" t="str">
            <v>202298</v>
          </cell>
        </row>
        <row r="1823">
          <cell r="A1823" t="str">
            <v>202299</v>
          </cell>
        </row>
        <row r="1824">
          <cell r="A1824" t="str">
            <v>202307</v>
          </cell>
        </row>
        <row r="1825">
          <cell r="A1825" t="str">
            <v>202308</v>
          </cell>
        </row>
        <row r="1826">
          <cell r="A1826" t="str">
            <v>202313</v>
          </cell>
        </row>
        <row r="1827">
          <cell r="A1827" t="str">
            <v>202315</v>
          </cell>
        </row>
        <row r="1828">
          <cell r="A1828" t="str">
            <v>202316</v>
          </cell>
        </row>
        <row r="1829">
          <cell r="A1829" t="str">
            <v>202318</v>
          </cell>
        </row>
        <row r="1830">
          <cell r="A1830" t="str">
            <v>202319</v>
          </cell>
        </row>
        <row r="1831">
          <cell r="A1831" t="str">
            <v>202320</v>
          </cell>
        </row>
        <row r="1832">
          <cell r="A1832" t="str">
            <v>202322</v>
          </cell>
        </row>
        <row r="1833">
          <cell r="A1833" t="str">
            <v>202323</v>
          </cell>
        </row>
        <row r="1834">
          <cell r="A1834" t="str">
            <v>202324</v>
          </cell>
        </row>
        <row r="1835">
          <cell r="A1835" t="str">
            <v>202326</v>
          </cell>
        </row>
        <row r="1836">
          <cell r="A1836" t="str">
            <v>202327</v>
          </cell>
        </row>
        <row r="1837">
          <cell r="A1837" t="str">
            <v>202328</v>
          </cell>
        </row>
        <row r="1838">
          <cell r="A1838" t="str">
            <v>202329</v>
          </cell>
        </row>
        <row r="1839">
          <cell r="A1839" t="str">
            <v>202331</v>
          </cell>
        </row>
        <row r="1840">
          <cell r="A1840" t="str">
            <v>202332</v>
          </cell>
        </row>
        <row r="1841">
          <cell r="A1841" t="str">
            <v>202333</v>
          </cell>
        </row>
        <row r="1842">
          <cell r="A1842" t="str">
            <v>202334</v>
          </cell>
        </row>
        <row r="1843">
          <cell r="A1843" t="str">
            <v>202335</v>
          </cell>
        </row>
        <row r="1844">
          <cell r="A1844" t="str">
            <v>202336</v>
          </cell>
        </row>
        <row r="1845">
          <cell r="A1845" t="str">
            <v>202337</v>
          </cell>
        </row>
        <row r="1846">
          <cell r="A1846" t="str">
            <v>202340</v>
          </cell>
        </row>
        <row r="1847">
          <cell r="A1847" t="str">
            <v>202341</v>
          </cell>
        </row>
        <row r="1848">
          <cell r="A1848" t="str">
            <v>202342</v>
          </cell>
        </row>
        <row r="1849">
          <cell r="A1849" t="str">
            <v>202343</v>
          </cell>
        </row>
        <row r="1850">
          <cell r="A1850" t="str">
            <v>202344</v>
          </cell>
        </row>
        <row r="1851">
          <cell r="A1851" t="str">
            <v>202345</v>
          </cell>
        </row>
        <row r="1852">
          <cell r="A1852" t="str">
            <v>202346</v>
          </cell>
        </row>
        <row r="1853">
          <cell r="A1853" t="str">
            <v>202347</v>
          </cell>
        </row>
        <row r="1854">
          <cell r="A1854" t="str">
            <v>202348</v>
          </cell>
        </row>
        <row r="1855">
          <cell r="A1855" t="str">
            <v>202350</v>
          </cell>
        </row>
        <row r="1856">
          <cell r="A1856" t="str">
            <v>202351</v>
          </cell>
        </row>
        <row r="1857">
          <cell r="A1857" t="str">
            <v>202353</v>
          </cell>
        </row>
        <row r="1858">
          <cell r="A1858" t="str">
            <v>202355</v>
          </cell>
        </row>
        <row r="1859">
          <cell r="A1859" t="str">
            <v>202356</v>
          </cell>
        </row>
        <row r="1860">
          <cell r="A1860" t="str">
            <v>202357</v>
          </cell>
        </row>
        <row r="1861">
          <cell r="A1861" t="str">
            <v>202358</v>
          </cell>
        </row>
        <row r="1862">
          <cell r="A1862" t="str">
            <v>202360</v>
          </cell>
        </row>
        <row r="1863">
          <cell r="A1863" t="str">
            <v>202367</v>
          </cell>
        </row>
        <row r="1864">
          <cell r="A1864" t="str">
            <v>202368</v>
          </cell>
        </row>
        <row r="1865">
          <cell r="A1865" t="str">
            <v>202370</v>
          </cell>
        </row>
        <row r="1866">
          <cell r="A1866" t="str">
            <v>202371</v>
          </cell>
        </row>
        <row r="1867">
          <cell r="A1867" t="str">
            <v>202373</v>
          </cell>
        </row>
        <row r="1868">
          <cell r="A1868" t="str">
            <v>202374</v>
          </cell>
        </row>
        <row r="1869">
          <cell r="A1869" t="str">
            <v>202375</v>
          </cell>
        </row>
        <row r="1870">
          <cell r="A1870" t="str">
            <v>202376</v>
          </cell>
        </row>
        <row r="1871">
          <cell r="A1871" t="str">
            <v>202377</v>
          </cell>
        </row>
        <row r="1872">
          <cell r="A1872" t="str">
            <v>202378</v>
          </cell>
        </row>
        <row r="1873">
          <cell r="A1873" t="str">
            <v>202379</v>
          </cell>
        </row>
        <row r="1874">
          <cell r="A1874" t="str">
            <v>202380</v>
          </cell>
        </row>
        <row r="1875">
          <cell r="A1875" t="str">
            <v>202382</v>
          </cell>
        </row>
        <row r="1876">
          <cell r="A1876" t="str">
            <v>202384</v>
          </cell>
        </row>
        <row r="1877">
          <cell r="A1877" t="str">
            <v>202387</v>
          </cell>
        </row>
        <row r="1878">
          <cell r="A1878" t="str">
            <v>202389</v>
          </cell>
        </row>
        <row r="1879">
          <cell r="A1879" t="str">
            <v>202390</v>
          </cell>
        </row>
        <row r="1880">
          <cell r="A1880" t="str">
            <v>202391</v>
          </cell>
        </row>
        <row r="1881">
          <cell r="A1881" t="str">
            <v>202392</v>
          </cell>
        </row>
        <row r="1882">
          <cell r="A1882" t="str">
            <v>202393</v>
          </cell>
        </row>
        <row r="1883">
          <cell r="A1883" t="str">
            <v>202396</v>
          </cell>
        </row>
        <row r="1884">
          <cell r="A1884" t="str">
            <v>202397</v>
          </cell>
        </row>
        <row r="1885">
          <cell r="A1885" t="str">
            <v>202398</v>
          </cell>
        </row>
        <row r="1886">
          <cell r="A1886" t="str">
            <v>202399</v>
          </cell>
        </row>
        <row r="1887">
          <cell r="A1887" t="str">
            <v>202400</v>
          </cell>
        </row>
        <row r="1888">
          <cell r="A1888" t="str">
            <v>202401</v>
          </cell>
        </row>
        <row r="1889">
          <cell r="A1889" t="str">
            <v>202402</v>
          </cell>
        </row>
        <row r="1890">
          <cell r="A1890" t="str">
            <v>202407</v>
          </cell>
        </row>
        <row r="1891">
          <cell r="A1891" t="str">
            <v>202408</v>
          </cell>
        </row>
        <row r="1892">
          <cell r="A1892" t="str">
            <v>202409</v>
          </cell>
        </row>
        <row r="1893">
          <cell r="A1893" t="str">
            <v>202410</v>
          </cell>
        </row>
        <row r="1894">
          <cell r="A1894" t="str">
            <v>202411</v>
          </cell>
        </row>
        <row r="1895">
          <cell r="A1895" t="str">
            <v>202412</v>
          </cell>
        </row>
        <row r="1896">
          <cell r="A1896" t="str">
            <v>202413</v>
          </cell>
        </row>
        <row r="1897">
          <cell r="A1897" t="str">
            <v>202414</v>
          </cell>
        </row>
        <row r="1898">
          <cell r="A1898" t="str">
            <v>202416</v>
          </cell>
        </row>
        <row r="1899">
          <cell r="A1899" t="str">
            <v>202418</v>
          </cell>
        </row>
        <row r="1900">
          <cell r="A1900" t="str">
            <v>202419</v>
          </cell>
        </row>
        <row r="1901">
          <cell r="A1901" t="str">
            <v>202420</v>
          </cell>
        </row>
        <row r="1902">
          <cell r="A1902" t="str">
            <v>202421</v>
          </cell>
        </row>
        <row r="1903">
          <cell r="A1903" t="str">
            <v>202422</v>
          </cell>
        </row>
        <row r="1904">
          <cell r="A1904" t="str">
            <v>202424</v>
          </cell>
        </row>
        <row r="1905">
          <cell r="A1905" t="str">
            <v>202426</v>
          </cell>
        </row>
        <row r="1906">
          <cell r="A1906" t="str">
            <v>202427</v>
          </cell>
        </row>
        <row r="1907">
          <cell r="A1907" t="str">
            <v>202428</v>
          </cell>
        </row>
        <row r="1908">
          <cell r="A1908" t="str">
            <v>202430</v>
          </cell>
        </row>
        <row r="1909">
          <cell r="A1909" t="str">
            <v>202431</v>
          </cell>
        </row>
        <row r="1910">
          <cell r="A1910" t="str">
            <v>202433</v>
          </cell>
        </row>
        <row r="1911">
          <cell r="A1911" t="str">
            <v>202434</v>
          </cell>
        </row>
        <row r="1912">
          <cell r="A1912" t="str">
            <v>202435</v>
          </cell>
        </row>
        <row r="1913">
          <cell r="A1913" t="str">
            <v>202437</v>
          </cell>
        </row>
        <row r="1914">
          <cell r="A1914" t="str">
            <v>202438</v>
          </cell>
        </row>
        <row r="1915">
          <cell r="A1915" t="str">
            <v>202439</v>
          </cell>
        </row>
        <row r="1916">
          <cell r="A1916" t="str">
            <v>202440</v>
          </cell>
        </row>
        <row r="1917">
          <cell r="A1917" t="str">
            <v>202442</v>
          </cell>
        </row>
        <row r="1918">
          <cell r="A1918" t="str">
            <v>202443</v>
          </cell>
        </row>
        <row r="1919">
          <cell r="A1919" t="str">
            <v>202444</v>
          </cell>
        </row>
        <row r="1920">
          <cell r="A1920" t="str">
            <v>202445</v>
          </cell>
        </row>
        <row r="1921">
          <cell r="A1921" t="str">
            <v>202446</v>
          </cell>
        </row>
        <row r="1922">
          <cell r="A1922" t="str">
            <v>202447</v>
          </cell>
        </row>
        <row r="1923">
          <cell r="A1923" t="str">
            <v>202448</v>
          </cell>
        </row>
        <row r="1924">
          <cell r="A1924" t="str">
            <v>202451</v>
          </cell>
        </row>
        <row r="1925">
          <cell r="A1925" t="str">
            <v>202452</v>
          </cell>
        </row>
        <row r="1926">
          <cell r="A1926" t="str">
            <v>202453</v>
          </cell>
        </row>
        <row r="1927">
          <cell r="A1927" t="str">
            <v>202454</v>
          </cell>
        </row>
        <row r="1928">
          <cell r="A1928" t="str">
            <v>202455</v>
          </cell>
        </row>
        <row r="1929">
          <cell r="A1929" t="str">
            <v>202456</v>
          </cell>
        </row>
        <row r="1930">
          <cell r="A1930" t="str">
            <v>202457</v>
          </cell>
        </row>
        <row r="1931">
          <cell r="A1931" t="str">
            <v>202458</v>
          </cell>
        </row>
        <row r="1932">
          <cell r="A1932" t="str">
            <v>202459</v>
          </cell>
        </row>
        <row r="1933">
          <cell r="A1933" t="str">
            <v>202460</v>
          </cell>
        </row>
        <row r="1934">
          <cell r="A1934" t="str">
            <v>202461</v>
          </cell>
        </row>
        <row r="1935">
          <cell r="A1935" t="str">
            <v>202462</v>
          </cell>
        </row>
        <row r="1936">
          <cell r="A1936" t="str">
            <v>202463</v>
          </cell>
        </row>
        <row r="1937">
          <cell r="A1937" t="str">
            <v>202465</v>
          </cell>
        </row>
        <row r="1938">
          <cell r="A1938" t="str">
            <v>202466</v>
          </cell>
        </row>
        <row r="1939">
          <cell r="A1939" t="str">
            <v>202467</v>
          </cell>
        </row>
        <row r="1940">
          <cell r="A1940" t="str">
            <v>202469</v>
          </cell>
        </row>
        <row r="1941">
          <cell r="A1941" t="str">
            <v>202470</v>
          </cell>
        </row>
        <row r="1942">
          <cell r="A1942" t="str">
            <v>202471</v>
          </cell>
        </row>
        <row r="1943">
          <cell r="A1943" t="str">
            <v>202472</v>
          </cell>
        </row>
        <row r="1944">
          <cell r="A1944" t="str">
            <v>202473</v>
          </cell>
        </row>
        <row r="1945">
          <cell r="A1945" t="str">
            <v>202478</v>
          </cell>
        </row>
        <row r="1946">
          <cell r="A1946" t="str">
            <v>202479</v>
          </cell>
        </row>
        <row r="1947">
          <cell r="A1947" t="str">
            <v>202481</v>
          </cell>
        </row>
        <row r="1948">
          <cell r="A1948" t="str">
            <v>202482</v>
          </cell>
        </row>
        <row r="1949">
          <cell r="A1949" t="str">
            <v>202484</v>
          </cell>
        </row>
        <row r="1950">
          <cell r="A1950" t="str">
            <v>202485</v>
          </cell>
        </row>
        <row r="1951">
          <cell r="A1951" t="str">
            <v>202487</v>
          </cell>
        </row>
        <row r="1952">
          <cell r="A1952" t="str">
            <v>202488</v>
          </cell>
        </row>
        <row r="1953">
          <cell r="A1953" t="str">
            <v>202489</v>
          </cell>
        </row>
        <row r="1954">
          <cell r="A1954" t="str">
            <v>202490</v>
          </cell>
        </row>
        <row r="1955">
          <cell r="A1955" t="str">
            <v>202492</v>
          </cell>
        </row>
        <row r="1956">
          <cell r="A1956" t="str">
            <v>202493</v>
          </cell>
        </row>
        <row r="1957">
          <cell r="A1957" t="str">
            <v>202495</v>
          </cell>
        </row>
        <row r="1958">
          <cell r="A1958" t="str">
            <v>202496</v>
          </cell>
        </row>
        <row r="1959">
          <cell r="A1959" t="str">
            <v>202497</v>
          </cell>
        </row>
        <row r="1960">
          <cell r="A1960" t="str">
            <v>202499</v>
          </cell>
        </row>
        <row r="1961">
          <cell r="A1961" t="str">
            <v>202501</v>
          </cell>
        </row>
        <row r="1962">
          <cell r="A1962" t="str">
            <v>202503</v>
          </cell>
        </row>
        <row r="1963">
          <cell r="A1963" t="str">
            <v>202504</v>
          </cell>
        </row>
        <row r="1964">
          <cell r="A1964" t="str">
            <v>202505</v>
          </cell>
        </row>
        <row r="1965">
          <cell r="A1965" t="str">
            <v>202507</v>
          </cell>
        </row>
        <row r="1966">
          <cell r="A1966" t="str">
            <v>202508</v>
          </cell>
        </row>
        <row r="1967">
          <cell r="A1967" t="str">
            <v>202509</v>
          </cell>
        </row>
        <row r="1968">
          <cell r="A1968" t="str">
            <v>202511</v>
          </cell>
        </row>
        <row r="1969">
          <cell r="A1969" t="str">
            <v>202512</v>
          </cell>
        </row>
        <row r="1970">
          <cell r="A1970" t="str">
            <v>202513</v>
          </cell>
        </row>
        <row r="1971">
          <cell r="A1971" t="str">
            <v>202516</v>
          </cell>
        </row>
        <row r="1972">
          <cell r="A1972" t="str">
            <v>202517</v>
          </cell>
        </row>
        <row r="1973">
          <cell r="A1973" t="str">
            <v>202518</v>
          </cell>
        </row>
        <row r="1974">
          <cell r="A1974" t="str">
            <v>202519</v>
          </cell>
        </row>
        <row r="1975">
          <cell r="A1975" t="str">
            <v>202520</v>
          </cell>
        </row>
        <row r="1976">
          <cell r="A1976" t="str">
            <v>202521</v>
          </cell>
        </row>
        <row r="1977">
          <cell r="A1977" t="str">
            <v>202522</v>
          </cell>
        </row>
        <row r="1978">
          <cell r="A1978" t="str">
            <v>202523</v>
          </cell>
        </row>
        <row r="1979">
          <cell r="A1979" t="str">
            <v>202524</v>
          </cell>
        </row>
        <row r="1980">
          <cell r="A1980" t="str">
            <v>202525</v>
          </cell>
        </row>
        <row r="1981">
          <cell r="A1981" t="str">
            <v>202526</v>
          </cell>
        </row>
        <row r="1982">
          <cell r="A1982" t="str">
            <v>202527</v>
          </cell>
        </row>
        <row r="1983">
          <cell r="A1983" t="str">
            <v>202529</v>
          </cell>
        </row>
        <row r="1984">
          <cell r="A1984" t="str">
            <v>202530</v>
          </cell>
        </row>
        <row r="1985">
          <cell r="A1985" t="str">
            <v>202531</v>
          </cell>
        </row>
        <row r="1986">
          <cell r="A1986" t="str">
            <v>202532</v>
          </cell>
        </row>
        <row r="1987">
          <cell r="A1987" t="str">
            <v>202533</v>
          </cell>
        </row>
        <row r="1988">
          <cell r="A1988" t="str">
            <v>202535</v>
          </cell>
        </row>
        <row r="1989">
          <cell r="A1989" t="str">
            <v>202537</v>
          </cell>
        </row>
        <row r="1990">
          <cell r="A1990" t="str">
            <v>202538</v>
          </cell>
        </row>
        <row r="1991">
          <cell r="A1991" t="str">
            <v>202539</v>
          </cell>
        </row>
        <row r="1992">
          <cell r="A1992" t="str">
            <v>202540</v>
          </cell>
        </row>
        <row r="1993">
          <cell r="A1993" t="str">
            <v>202541</v>
          </cell>
        </row>
        <row r="1994">
          <cell r="A1994" t="str">
            <v>202543</v>
          </cell>
        </row>
        <row r="1995">
          <cell r="A1995" t="str">
            <v>202544</v>
          </cell>
        </row>
        <row r="1996">
          <cell r="A1996" t="str">
            <v>202545</v>
          </cell>
        </row>
        <row r="1997">
          <cell r="A1997" t="str">
            <v>202546</v>
          </cell>
        </row>
        <row r="1998">
          <cell r="A1998" t="str">
            <v>202547</v>
          </cell>
        </row>
        <row r="1999">
          <cell r="A1999" t="str">
            <v>202548</v>
          </cell>
        </row>
        <row r="2000">
          <cell r="A2000" t="str">
            <v>202549</v>
          </cell>
        </row>
        <row r="2001">
          <cell r="A2001" t="str">
            <v>202550</v>
          </cell>
        </row>
        <row r="2002">
          <cell r="A2002" t="str">
            <v>202551</v>
          </cell>
        </row>
        <row r="2003">
          <cell r="A2003" t="str">
            <v>202553</v>
          </cell>
        </row>
        <row r="2004">
          <cell r="A2004" t="str">
            <v>202555</v>
          </cell>
        </row>
        <row r="2005">
          <cell r="A2005" t="str">
            <v>202558</v>
          </cell>
        </row>
        <row r="2006">
          <cell r="A2006" t="str">
            <v>202559</v>
          </cell>
        </row>
        <row r="2007">
          <cell r="A2007" t="str">
            <v>202560</v>
          </cell>
        </row>
        <row r="2008">
          <cell r="A2008" t="str">
            <v>202561</v>
          </cell>
        </row>
        <row r="2009">
          <cell r="A2009" t="str">
            <v>202563</v>
          </cell>
        </row>
        <row r="2010">
          <cell r="A2010" t="str">
            <v>202564</v>
          </cell>
        </row>
        <row r="2011">
          <cell r="A2011" t="str">
            <v>202566</v>
          </cell>
        </row>
        <row r="2012">
          <cell r="A2012" t="str">
            <v>202568</v>
          </cell>
        </row>
        <row r="2013">
          <cell r="A2013" t="str">
            <v>202571</v>
          </cell>
        </row>
        <row r="2014">
          <cell r="A2014" t="str">
            <v>202573</v>
          </cell>
        </row>
        <row r="2015">
          <cell r="A2015" t="str">
            <v>202574</v>
          </cell>
        </row>
        <row r="2016">
          <cell r="A2016" t="str">
            <v>202575</v>
          </cell>
        </row>
        <row r="2017">
          <cell r="A2017" t="str">
            <v>202577</v>
          </cell>
        </row>
        <row r="2018">
          <cell r="A2018" t="str">
            <v>202578</v>
          </cell>
        </row>
        <row r="2019">
          <cell r="A2019" t="str">
            <v>202579</v>
          </cell>
        </row>
        <row r="2020">
          <cell r="A2020" t="str">
            <v>202580</v>
          </cell>
        </row>
        <row r="2021">
          <cell r="A2021" t="str">
            <v>202583</v>
          </cell>
        </row>
        <row r="2022">
          <cell r="A2022" t="str">
            <v>202584</v>
          </cell>
        </row>
        <row r="2023">
          <cell r="A2023" t="str">
            <v>202586</v>
          </cell>
        </row>
        <row r="2024">
          <cell r="A2024" t="str">
            <v>202587</v>
          </cell>
        </row>
        <row r="2025">
          <cell r="A2025" t="str">
            <v>202588</v>
          </cell>
        </row>
        <row r="2026">
          <cell r="A2026" t="str">
            <v>202589</v>
          </cell>
        </row>
        <row r="2027">
          <cell r="A2027" t="str">
            <v>202590</v>
          </cell>
        </row>
        <row r="2028">
          <cell r="A2028" t="str">
            <v>202594</v>
          </cell>
        </row>
        <row r="2029">
          <cell r="A2029" t="str">
            <v>202595</v>
          </cell>
        </row>
        <row r="2030">
          <cell r="A2030" t="str">
            <v>202596</v>
          </cell>
        </row>
        <row r="2031">
          <cell r="A2031" t="str">
            <v>202597</v>
          </cell>
        </row>
        <row r="2032">
          <cell r="A2032" t="str">
            <v>202598</v>
          </cell>
        </row>
        <row r="2033">
          <cell r="A2033" t="str">
            <v>202599</v>
          </cell>
        </row>
        <row r="2034">
          <cell r="A2034" t="str">
            <v>202600</v>
          </cell>
        </row>
        <row r="2035">
          <cell r="A2035" t="str">
            <v>202601</v>
          </cell>
        </row>
        <row r="2036">
          <cell r="A2036" t="str">
            <v>202602</v>
          </cell>
        </row>
        <row r="2037">
          <cell r="A2037" t="str">
            <v>202605</v>
          </cell>
        </row>
        <row r="2038">
          <cell r="A2038" t="str">
            <v>202606</v>
          </cell>
        </row>
        <row r="2039">
          <cell r="A2039" t="str">
            <v>202607</v>
          </cell>
        </row>
        <row r="2040">
          <cell r="A2040" t="str">
            <v>202608</v>
          </cell>
        </row>
        <row r="2041">
          <cell r="A2041" t="str">
            <v>202609</v>
          </cell>
        </row>
        <row r="2042">
          <cell r="A2042" t="str">
            <v>202610</v>
          </cell>
        </row>
        <row r="2043">
          <cell r="A2043" t="str">
            <v>202611</v>
          </cell>
        </row>
        <row r="2044">
          <cell r="A2044" t="str">
            <v>202612</v>
          </cell>
        </row>
        <row r="2045">
          <cell r="A2045" t="str">
            <v>202615</v>
          </cell>
        </row>
        <row r="2046">
          <cell r="A2046" t="str">
            <v>202617</v>
          </cell>
        </row>
        <row r="2047">
          <cell r="A2047" t="str">
            <v>202618</v>
          </cell>
        </row>
        <row r="2048">
          <cell r="A2048" t="str">
            <v>202619</v>
          </cell>
        </row>
        <row r="2049">
          <cell r="A2049" t="str">
            <v>202620</v>
          </cell>
        </row>
        <row r="2050">
          <cell r="A2050" t="str">
            <v>202621</v>
          </cell>
        </row>
        <row r="2051">
          <cell r="A2051" t="str">
            <v>202622</v>
          </cell>
        </row>
        <row r="2052">
          <cell r="A2052" t="str">
            <v>202623</v>
          </cell>
        </row>
        <row r="2053">
          <cell r="A2053" t="str">
            <v>202624</v>
          </cell>
        </row>
        <row r="2054">
          <cell r="A2054" t="str">
            <v>202625</v>
          </cell>
        </row>
        <row r="2055">
          <cell r="A2055" t="str">
            <v>202626</v>
          </cell>
        </row>
        <row r="2056">
          <cell r="A2056" t="str">
            <v>202627</v>
          </cell>
        </row>
        <row r="2057">
          <cell r="A2057" t="str">
            <v>202628</v>
          </cell>
        </row>
        <row r="2058">
          <cell r="A2058" t="str">
            <v>202629</v>
          </cell>
        </row>
        <row r="2059">
          <cell r="A2059" t="str">
            <v>202630</v>
          </cell>
        </row>
        <row r="2060">
          <cell r="A2060" t="str">
            <v>202631</v>
          </cell>
        </row>
        <row r="2061">
          <cell r="A2061" t="str">
            <v>202632</v>
          </cell>
        </row>
        <row r="2062">
          <cell r="A2062" t="str">
            <v>202633</v>
          </cell>
        </row>
        <row r="2063">
          <cell r="A2063" t="str">
            <v>202635</v>
          </cell>
        </row>
        <row r="2064">
          <cell r="A2064" t="str">
            <v>202637</v>
          </cell>
        </row>
        <row r="2065">
          <cell r="A2065" t="str">
            <v>202639</v>
          </cell>
        </row>
        <row r="2066">
          <cell r="A2066" t="str">
            <v>202640</v>
          </cell>
        </row>
        <row r="2067">
          <cell r="A2067" t="str">
            <v>202641</v>
          </cell>
        </row>
        <row r="2068">
          <cell r="A2068" t="str">
            <v>202642</v>
          </cell>
        </row>
        <row r="2069">
          <cell r="A2069" t="str">
            <v>202643</v>
          </cell>
        </row>
        <row r="2070">
          <cell r="A2070" t="str">
            <v>202644</v>
          </cell>
        </row>
        <row r="2071">
          <cell r="A2071" t="str">
            <v>202645</v>
          </cell>
        </row>
        <row r="2072">
          <cell r="A2072" t="str">
            <v>202646</v>
          </cell>
        </row>
        <row r="2073">
          <cell r="A2073" t="str">
            <v>202648</v>
          </cell>
        </row>
        <row r="2074">
          <cell r="A2074" t="str">
            <v>202649</v>
          </cell>
        </row>
        <row r="2075">
          <cell r="A2075" t="str">
            <v>202650</v>
          </cell>
        </row>
        <row r="2076">
          <cell r="A2076" t="str">
            <v>202653</v>
          </cell>
        </row>
        <row r="2077">
          <cell r="A2077" t="str">
            <v>202655</v>
          </cell>
        </row>
        <row r="2078">
          <cell r="A2078" t="str">
            <v>202656</v>
          </cell>
        </row>
        <row r="2079">
          <cell r="A2079" t="str">
            <v>202657</v>
          </cell>
        </row>
        <row r="2080">
          <cell r="A2080" t="str">
            <v>202658</v>
          </cell>
        </row>
        <row r="2081">
          <cell r="A2081" t="str">
            <v>202659</v>
          </cell>
        </row>
        <row r="2082">
          <cell r="A2082" t="str">
            <v>202660</v>
          </cell>
        </row>
        <row r="2083">
          <cell r="A2083" t="str">
            <v>202661</v>
          </cell>
        </row>
        <row r="2084">
          <cell r="A2084" t="str">
            <v>202662</v>
          </cell>
        </row>
        <row r="2085">
          <cell r="A2085" t="str">
            <v>202663</v>
          </cell>
        </row>
        <row r="2086">
          <cell r="A2086" t="str">
            <v>202664</v>
          </cell>
        </row>
        <row r="2087">
          <cell r="A2087" t="str">
            <v>202665</v>
          </cell>
        </row>
        <row r="2088">
          <cell r="A2088" t="str">
            <v>202666</v>
          </cell>
        </row>
        <row r="2089">
          <cell r="A2089" t="str">
            <v>202667</v>
          </cell>
        </row>
        <row r="2090">
          <cell r="A2090" t="str">
            <v>202669</v>
          </cell>
        </row>
        <row r="2091">
          <cell r="A2091" t="str">
            <v>202670</v>
          </cell>
        </row>
        <row r="2092">
          <cell r="A2092" t="str">
            <v>202671</v>
          </cell>
        </row>
        <row r="2093">
          <cell r="A2093" t="str">
            <v>202673</v>
          </cell>
        </row>
        <row r="2094">
          <cell r="A2094" t="str">
            <v>202675</v>
          </cell>
        </row>
        <row r="2095">
          <cell r="A2095" t="str">
            <v>202679</v>
          </cell>
        </row>
        <row r="2096">
          <cell r="A2096" t="str">
            <v>202680</v>
          </cell>
        </row>
        <row r="2097">
          <cell r="A2097" t="str">
            <v>202681</v>
          </cell>
        </row>
        <row r="2098">
          <cell r="A2098" t="str">
            <v>202683</v>
          </cell>
        </row>
        <row r="2099">
          <cell r="A2099" t="str">
            <v>202684</v>
          </cell>
        </row>
        <row r="2100">
          <cell r="A2100" t="str">
            <v>202685</v>
          </cell>
        </row>
        <row r="2101">
          <cell r="A2101" t="str">
            <v>202686</v>
          </cell>
        </row>
        <row r="2102">
          <cell r="A2102" t="str">
            <v>202687</v>
          </cell>
        </row>
        <row r="2103">
          <cell r="A2103" t="str">
            <v>202688</v>
          </cell>
        </row>
        <row r="2104">
          <cell r="A2104" t="str">
            <v>202689</v>
          </cell>
        </row>
        <row r="2105">
          <cell r="A2105" t="str">
            <v>202691</v>
          </cell>
        </row>
        <row r="2106">
          <cell r="A2106" t="str">
            <v>202692</v>
          </cell>
        </row>
        <row r="2107">
          <cell r="A2107" t="str">
            <v>202695</v>
          </cell>
        </row>
        <row r="2108">
          <cell r="A2108" t="str">
            <v>202696</v>
          </cell>
        </row>
        <row r="2109">
          <cell r="A2109" t="str">
            <v>202697</v>
          </cell>
        </row>
        <row r="2110">
          <cell r="A2110" t="str">
            <v>202698</v>
          </cell>
        </row>
        <row r="2111">
          <cell r="A2111" t="str">
            <v>202699</v>
          </cell>
        </row>
        <row r="2112">
          <cell r="A2112" t="str">
            <v>202701</v>
          </cell>
        </row>
        <row r="2113">
          <cell r="A2113" t="str">
            <v>202702</v>
          </cell>
        </row>
        <row r="2114">
          <cell r="A2114" t="str">
            <v>202703</v>
          </cell>
        </row>
        <row r="2115">
          <cell r="A2115" t="str">
            <v>202704</v>
          </cell>
        </row>
        <row r="2116">
          <cell r="A2116" t="str">
            <v>202705</v>
          </cell>
        </row>
        <row r="2117">
          <cell r="A2117" t="str">
            <v>202706</v>
          </cell>
        </row>
        <row r="2118">
          <cell r="A2118" t="str">
            <v>202707</v>
          </cell>
        </row>
        <row r="2119">
          <cell r="A2119" t="str">
            <v>202708</v>
          </cell>
        </row>
        <row r="2120">
          <cell r="A2120" t="str">
            <v>202710</v>
          </cell>
        </row>
        <row r="2121">
          <cell r="A2121" t="str">
            <v>202711</v>
          </cell>
        </row>
        <row r="2122">
          <cell r="A2122" t="str">
            <v>202712</v>
          </cell>
        </row>
        <row r="2123">
          <cell r="A2123" t="str">
            <v>202713</v>
          </cell>
        </row>
        <row r="2124">
          <cell r="A2124" t="str">
            <v>202715</v>
          </cell>
        </row>
        <row r="2125">
          <cell r="A2125" t="str">
            <v>202716</v>
          </cell>
        </row>
        <row r="2126">
          <cell r="A2126" t="str">
            <v>202717</v>
          </cell>
        </row>
        <row r="2127">
          <cell r="A2127" t="str">
            <v>202718</v>
          </cell>
        </row>
        <row r="2128">
          <cell r="A2128" t="str">
            <v>202719</v>
          </cell>
        </row>
        <row r="2129">
          <cell r="A2129" t="str">
            <v>202720</v>
          </cell>
        </row>
        <row r="2130">
          <cell r="A2130" t="str">
            <v>202721</v>
          </cell>
        </row>
        <row r="2131">
          <cell r="A2131" t="str">
            <v>202722</v>
          </cell>
        </row>
        <row r="2132">
          <cell r="A2132" t="str">
            <v>202723</v>
          </cell>
        </row>
        <row r="2133">
          <cell r="A2133" t="str">
            <v>202725</v>
          </cell>
        </row>
        <row r="2134">
          <cell r="A2134" t="str">
            <v>202726</v>
          </cell>
        </row>
        <row r="2135">
          <cell r="A2135" t="str">
            <v>202727</v>
          </cell>
        </row>
        <row r="2136">
          <cell r="A2136" t="str">
            <v>202728</v>
          </cell>
        </row>
        <row r="2137">
          <cell r="A2137" t="str">
            <v>202729</v>
          </cell>
        </row>
        <row r="2138">
          <cell r="A2138" t="str">
            <v>202730</v>
          </cell>
        </row>
        <row r="2139">
          <cell r="A2139" t="str">
            <v>202732</v>
          </cell>
        </row>
        <row r="2140">
          <cell r="A2140" t="str">
            <v>202733</v>
          </cell>
        </row>
        <row r="2141">
          <cell r="A2141" t="str">
            <v>202734</v>
          </cell>
        </row>
        <row r="2142">
          <cell r="A2142" t="str">
            <v>202735</v>
          </cell>
        </row>
        <row r="2143">
          <cell r="A2143" t="str">
            <v>202736</v>
          </cell>
        </row>
        <row r="2144">
          <cell r="A2144" t="str">
            <v>202737</v>
          </cell>
        </row>
        <row r="2145">
          <cell r="A2145" t="str">
            <v>202739</v>
          </cell>
        </row>
        <row r="2146">
          <cell r="A2146" t="str">
            <v>202741</v>
          </cell>
        </row>
        <row r="2147">
          <cell r="A2147" t="str">
            <v>202742</v>
          </cell>
        </row>
        <row r="2148">
          <cell r="A2148" t="str">
            <v>202744</v>
          </cell>
        </row>
        <row r="2149">
          <cell r="A2149" t="str">
            <v>202745</v>
          </cell>
        </row>
        <row r="2150">
          <cell r="A2150" t="str">
            <v>202746</v>
          </cell>
        </row>
        <row r="2151">
          <cell r="A2151" t="str">
            <v>202748</v>
          </cell>
        </row>
        <row r="2152">
          <cell r="A2152" t="str">
            <v>202751</v>
          </cell>
        </row>
        <row r="2153">
          <cell r="A2153" t="str">
            <v>202753</v>
          </cell>
        </row>
        <row r="2154">
          <cell r="A2154" t="str">
            <v>202754</v>
          </cell>
        </row>
        <row r="2155">
          <cell r="A2155" t="str">
            <v>202756</v>
          </cell>
        </row>
        <row r="2156">
          <cell r="A2156" t="str">
            <v>202757</v>
          </cell>
        </row>
        <row r="2157">
          <cell r="A2157" t="str">
            <v>202758</v>
          </cell>
        </row>
        <row r="2158">
          <cell r="A2158" t="str">
            <v>202760</v>
          </cell>
        </row>
        <row r="2159">
          <cell r="A2159" t="str">
            <v>202762</v>
          </cell>
        </row>
        <row r="2160">
          <cell r="A2160" t="str">
            <v>202763</v>
          </cell>
        </row>
        <row r="2161">
          <cell r="A2161" t="str">
            <v>202764</v>
          </cell>
        </row>
        <row r="2162">
          <cell r="A2162" t="str">
            <v>202765</v>
          </cell>
        </row>
        <row r="2163">
          <cell r="A2163" t="str">
            <v>202766</v>
          </cell>
        </row>
        <row r="2164">
          <cell r="A2164" t="str">
            <v>202767</v>
          </cell>
        </row>
        <row r="2165">
          <cell r="A2165" t="str">
            <v>202769</v>
          </cell>
        </row>
        <row r="2166">
          <cell r="A2166" t="str">
            <v>202770</v>
          </cell>
        </row>
        <row r="2167">
          <cell r="A2167" t="str">
            <v>202771</v>
          </cell>
        </row>
        <row r="2168">
          <cell r="A2168" t="str">
            <v>202773</v>
          </cell>
        </row>
        <row r="2169">
          <cell r="A2169" t="str">
            <v>202774</v>
          </cell>
        </row>
        <row r="2170">
          <cell r="A2170" t="str">
            <v>202775</v>
          </cell>
        </row>
        <row r="2171">
          <cell r="A2171" t="str">
            <v>202776</v>
          </cell>
        </row>
        <row r="2172">
          <cell r="A2172" t="str">
            <v>202778</v>
          </cell>
        </row>
        <row r="2173">
          <cell r="A2173" t="str">
            <v>202779</v>
          </cell>
        </row>
        <row r="2174">
          <cell r="A2174" t="str">
            <v>202780</v>
          </cell>
        </row>
        <row r="2175">
          <cell r="A2175" t="str">
            <v>202783</v>
          </cell>
        </row>
        <row r="2176">
          <cell r="A2176" t="str">
            <v>202785</v>
          </cell>
        </row>
        <row r="2177">
          <cell r="A2177" t="str">
            <v>202789</v>
          </cell>
        </row>
        <row r="2178">
          <cell r="A2178" t="str">
            <v>202790</v>
          </cell>
        </row>
        <row r="2179">
          <cell r="A2179" t="str">
            <v>202791</v>
          </cell>
        </row>
        <row r="2180">
          <cell r="A2180" t="str">
            <v>202793</v>
          </cell>
        </row>
        <row r="2181">
          <cell r="A2181" t="str">
            <v>202795</v>
          </cell>
        </row>
        <row r="2182">
          <cell r="A2182" t="str">
            <v>202796</v>
          </cell>
        </row>
        <row r="2183">
          <cell r="A2183" t="str">
            <v>202798</v>
          </cell>
        </row>
        <row r="2184">
          <cell r="A2184" t="str">
            <v>202799</v>
          </cell>
        </row>
        <row r="2185">
          <cell r="A2185" t="str">
            <v>202800</v>
          </cell>
        </row>
        <row r="2186">
          <cell r="A2186" t="str">
            <v>202801</v>
          </cell>
        </row>
        <row r="2187">
          <cell r="A2187" t="str">
            <v>202802</v>
          </cell>
        </row>
        <row r="2188">
          <cell r="A2188" t="str">
            <v>202803</v>
          </cell>
        </row>
        <row r="2189">
          <cell r="A2189" t="str">
            <v>202804</v>
          </cell>
        </row>
        <row r="2190">
          <cell r="A2190" t="str">
            <v>202805</v>
          </cell>
        </row>
        <row r="2191">
          <cell r="A2191" t="str">
            <v>202806</v>
          </cell>
        </row>
        <row r="2192">
          <cell r="A2192" t="str">
            <v>202807</v>
          </cell>
        </row>
        <row r="2193">
          <cell r="A2193" t="str">
            <v>202808</v>
          </cell>
        </row>
        <row r="2194">
          <cell r="A2194" t="str">
            <v>202809</v>
          </cell>
        </row>
        <row r="2195">
          <cell r="A2195" t="str">
            <v>202810</v>
          </cell>
        </row>
        <row r="2196">
          <cell r="A2196" t="str">
            <v>202811</v>
          </cell>
        </row>
        <row r="2197">
          <cell r="A2197" t="str">
            <v>202812</v>
          </cell>
        </row>
        <row r="2198">
          <cell r="A2198" t="str">
            <v>202813</v>
          </cell>
        </row>
        <row r="2199">
          <cell r="A2199" t="str">
            <v>202814</v>
          </cell>
        </row>
        <row r="2200">
          <cell r="A2200" t="str">
            <v>202815</v>
          </cell>
        </row>
        <row r="2201">
          <cell r="A2201" t="str">
            <v>202816</v>
          </cell>
        </row>
        <row r="2202">
          <cell r="A2202" t="str">
            <v>202817</v>
          </cell>
        </row>
        <row r="2203">
          <cell r="A2203" t="str">
            <v>202819</v>
          </cell>
        </row>
        <row r="2204">
          <cell r="A2204" t="str">
            <v>202820</v>
          </cell>
        </row>
        <row r="2205">
          <cell r="A2205" t="str">
            <v>202821</v>
          </cell>
        </row>
        <row r="2206">
          <cell r="A2206" t="str">
            <v>202823</v>
          </cell>
        </row>
        <row r="2207">
          <cell r="A2207" t="str">
            <v>202824</v>
          </cell>
        </row>
        <row r="2208">
          <cell r="A2208" t="str">
            <v>202825</v>
          </cell>
        </row>
        <row r="2209">
          <cell r="A2209" t="str">
            <v>202826</v>
          </cell>
        </row>
        <row r="2210">
          <cell r="A2210" t="str">
            <v>202827</v>
          </cell>
        </row>
        <row r="2211">
          <cell r="A2211" t="str">
            <v>202828</v>
          </cell>
        </row>
        <row r="2212">
          <cell r="A2212" t="str">
            <v>202829</v>
          </cell>
        </row>
        <row r="2213">
          <cell r="A2213" t="str">
            <v>202830</v>
          </cell>
        </row>
        <row r="2214">
          <cell r="A2214" t="str">
            <v>202832</v>
          </cell>
        </row>
        <row r="2215">
          <cell r="A2215" t="str">
            <v>202835</v>
          </cell>
        </row>
        <row r="2216">
          <cell r="A2216" t="str">
            <v>202836</v>
          </cell>
        </row>
        <row r="2217">
          <cell r="A2217" t="str">
            <v>202837</v>
          </cell>
        </row>
        <row r="2218">
          <cell r="A2218" t="str">
            <v>202838</v>
          </cell>
        </row>
        <row r="2219">
          <cell r="A2219" t="str">
            <v>202839</v>
          </cell>
        </row>
        <row r="2220">
          <cell r="A2220" t="str">
            <v>202840</v>
          </cell>
        </row>
        <row r="2221">
          <cell r="A2221" t="str">
            <v>202842</v>
          </cell>
        </row>
        <row r="2222">
          <cell r="A2222" t="str">
            <v>202843</v>
          </cell>
        </row>
        <row r="2223">
          <cell r="A2223" t="str">
            <v>202844</v>
          </cell>
        </row>
        <row r="2224">
          <cell r="A2224" t="str">
            <v>202845</v>
          </cell>
        </row>
        <row r="2225">
          <cell r="A2225" t="str">
            <v>202846</v>
          </cell>
        </row>
        <row r="2226">
          <cell r="A2226" t="str">
            <v>202847</v>
          </cell>
        </row>
        <row r="2227">
          <cell r="A2227" t="str">
            <v>202848</v>
          </cell>
        </row>
        <row r="2228">
          <cell r="A2228" t="str">
            <v>202850</v>
          </cell>
        </row>
        <row r="2229">
          <cell r="A2229" t="str">
            <v>202851</v>
          </cell>
        </row>
        <row r="2230">
          <cell r="A2230" t="str">
            <v>202852</v>
          </cell>
        </row>
        <row r="2231">
          <cell r="A2231" t="str">
            <v>202853</v>
          </cell>
        </row>
        <row r="2232">
          <cell r="A2232" t="str">
            <v>202854</v>
          </cell>
        </row>
        <row r="2233">
          <cell r="A2233" t="str">
            <v>202855</v>
          </cell>
        </row>
        <row r="2234">
          <cell r="A2234" t="str">
            <v>202856</v>
          </cell>
        </row>
        <row r="2235">
          <cell r="A2235" t="str">
            <v>202857</v>
          </cell>
        </row>
        <row r="2236">
          <cell r="A2236" t="str">
            <v>202858</v>
          </cell>
        </row>
        <row r="2237">
          <cell r="A2237" t="str">
            <v>202860</v>
          </cell>
        </row>
        <row r="2238">
          <cell r="A2238" t="str">
            <v>202861</v>
          </cell>
        </row>
        <row r="2239">
          <cell r="A2239" t="str">
            <v>202862</v>
          </cell>
        </row>
        <row r="2240">
          <cell r="A2240" t="str">
            <v>202863</v>
          </cell>
        </row>
        <row r="2241">
          <cell r="A2241" t="str">
            <v>202864</v>
          </cell>
        </row>
        <row r="2242">
          <cell r="A2242" t="str">
            <v>202865</v>
          </cell>
        </row>
        <row r="2243">
          <cell r="A2243" t="str">
            <v>202866</v>
          </cell>
        </row>
        <row r="2244">
          <cell r="A2244" t="str">
            <v>202867</v>
          </cell>
        </row>
        <row r="2245">
          <cell r="A2245" t="str">
            <v>202868</v>
          </cell>
        </row>
        <row r="2246">
          <cell r="A2246" t="str">
            <v>202871</v>
          </cell>
        </row>
        <row r="2247">
          <cell r="A2247" t="str">
            <v>202874</v>
          </cell>
        </row>
        <row r="2248">
          <cell r="A2248" t="str">
            <v>202875</v>
          </cell>
        </row>
        <row r="2249">
          <cell r="A2249" t="str">
            <v>202876</v>
          </cell>
        </row>
        <row r="2250">
          <cell r="A2250" t="str">
            <v>202877</v>
          </cell>
        </row>
        <row r="2251">
          <cell r="A2251" t="str">
            <v>202879</v>
          </cell>
        </row>
        <row r="2252">
          <cell r="A2252" t="str">
            <v>202880</v>
          </cell>
        </row>
        <row r="2253">
          <cell r="A2253" t="str">
            <v>202882</v>
          </cell>
        </row>
        <row r="2254">
          <cell r="A2254" t="str">
            <v>202883</v>
          </cell>
        </row>
        <row r="2255">
          <cell r="A2255" t="str">
            <v>202884</v>
          </cell>
        </row>
        <row r="2256">
          <cell r="A2256" t="str">
            <v>202885</v>
          </cell>
        </row>
        <row r="2257">
          <cell r="A2257" t="str">
            <v>202888</v>
          </cell>
        </row>
        <row r="2258">
          <cell r="A2258" t="str">
            <v>202890</v>
          </cell>
        </row>
        <row r="2259">
          <cell r="A2259" t="str">
            <v>202892</v>
          </cell>
        </row>
        <row r="2260">
          <cell r="A2260" t="str">
            <v>202897</v>
          </cell>
        </row>
        <row r="2261">
          <cell r="A2261" t="str">
            <v>202899</v>
          </cell>
        </row>
        <row r="2262">
          <cell r="A2262" t="str">
            <v>202900</v>
          </cell>
        </row>
        <row r="2263">
          <cell r="A2263" t="str">
            <v>202904</v>
          </cell>
        </row>
        <row r="2264">
          <cell r="A2264" t="str">
            <v>202905</v>
          </cell>
        </row>
        <row r="2265">
          <cell r="A2265" t="str">
            <v>202906</v>
          </cell>
        </row>
        <row r="2266">
          <cell r="A2266" t="str">
            <v>202907</v>
          </cell>
        </row>
        <row r="2267">
          <cell r="A2267" t="str">
            <v>202908</v>
          </cell>
        </row>
        <row r="2268">
          <cell r="A2268" t="str">
            <v>202909</v>
          </cell>
        </row>
        <row r="2269">
          <cell r="A2269" t="str">
            <v>202910</v>
          </cell>
        </row>
        <row r="2270">
          <cell r="A2270" t="str">
            <v>202911</v>
          </cell>
        </row>
        <row r="2271">
          <cell r="A2271" t="str">
            <v>202913</v>
          </cell>
        </row>
        <row r="2272">
          <cell r="A2272" t="str">
            <v>202914</v>
          </cell>
        </row>
        <row r="2273">
          <cell r="A2273" t="str">
            <v>202915</v>
          </cell>
        </row>
        <row r="2274">
          <cell r="A2274" t="str">
            <v>202916</v>
          </cell>
        </row>
        <row r="2275">
          <cell r="A2275" t="str">
            <v>202917</v>
          </cell>
        </row>
        <row r="2276">
          <cell r="A2276" t="str">
            <v>202918</v>
          </cell>
        </row>
        <row r="2277">
          <cell r="A2277" t="str">
            <v>202919</v>
          </cell>
        </row>
        <row r="2278">
          <cell r="A2278" t="str">
            <v>202920</v>
          </cell>
        </row>
        <row r="2279">
          <cell r="A2279" t="str">
            <v>202921</v>
          </cell>
        </row>
        <row r="2280">
          <cell r="A2280" t="str">
            <v>202922</v>
          </cell>
        </row>
        <row r="2281">
          <cell r="A2281" t="str">
            <v>202924</v>
          </cell>
        </row>
        <row r="2282">
          <cell r="A2282" t="str">
            <v>202925</v>
          </cell>
        </row>
        <row r="2283">
          <cell r="A2283" t="str">
            <v>202926</v>
          </cell>
        </row>
        <row r="2284">
          <cell r="A2284" t="str">
            <v>202927</v>
          </cell>
        </row>
        <row r="2285">
          <cell r="A2285" t="str">
            <v>202928</v>
          </cell>
        </row>
        <row r="2286">
          <cell r="A2286" t="str">
            <v>202929</v>
          </cell>
        </row>
        <row r="2287">
          <cell r="A2287" t="str">
            <v>202931</v>
          </cell>
        </row>
        <row r="2288">
          <cell r="A2288" t="str">
            <v>202932</v>
          </cell>
        </row>
        <row r="2289">
          <cell r="A2289" t="str">
            <v>202934</v>
          </cell>
        </row>
        <row r="2290">
          <cell r="A2290" t="str">
            <v>202935</v>
          </cell>
        </row>
        <row r="2291">
          <cell r="A2291" t="str">
            <v>202936</v>
          </cell>
        </row>
        <row r="2292">
          <cell r="A2292" t="str">
            <v>202937</v>
          </cell>
        </row>
        <row r="2293">
          <cell r="A2293" t="str">
            <v>202938</v>
          </cell>
        </row>
        <row r="2294">
          <cell r="A2294" t="str">
            <v>202939</v>
          </cell>
        </row>
        <row r="2295">
          <cell r="A2295" t="str">
            <v>202940</v>
          </cell>
        </row>
        <row r="2296">
          <cell r="A2296" t="str">
            <v>202941</v>
          </cell>
        </row>
        <row r="2297">
          <cell r="A2297" t="str">
            <v>202943</v>
          </cell>
        </row>
        <row r="2298">
          <cell r="A2298" t="str">
            <v>202944</v>
          </cell>
        </row>
        <row r="2299">
          <cell r="A2299" t="str">
            <v>202945</v>
          </cell>
        </row>
        <row r="2300">
          <cell r="A2300" t="str">
            <v>202946</v>
          </cell>
        </row>
        <row r="2301">
          <cell r="A2301" t="str">
            <v>202947</v>
          </cell>
        </row>
        <row r="2302">
          <cell r="A2302" t="str">
            <v>202950</v>
          </cell>
        </row>
        <row r="2303">
          <cell r="A2303" t="str">
            <v>202953</v>
          </cell>
        </row>
        <row r="2304">
          <cell r="A2304" t="str">
            <v>202954</v>
          </cell>
        </row>
        <row r="2305">
          <cell r="A2305" t="str">
            <v>202955</v>
          </cell>
        </row>
        <row r="2306">
          <cell r="A2306" t="str">
            <v>202956</v>
          </cell>
        </row>
        <row r="2307">
          <cell r="A2307" t="str">
            <v>202957</v>
          </cell>
        </row>
        <row r="2308">
          <cell r="A2308" t="str">
            <v>202958</v>
          </cell>
        </row>
        <row r="2309">
          <cell r="A2309" t="str">
            <v>202959</v>
          </cell>
        </row>
        <row r="2310">
          <cell r="A2310" t="str">
            <v>202960</v>
          </cell>
        </row>
        <row r="2311">
          <cell r="A2311" t="str">
            <v>202961</v>
          </cell>
        </row>
        <row r="2312">
          <cell r="A2312" t="str">
            <v>202963</v>
          </cell>
        </row>
        <row r="2313">
          <cell r="A2313" t="str">
            <v>202964</v>
          </cell>
        </row>
        <row r="2314">
          <cell r="A2314" t="str">
            <v>202965</v>
          </cell>
        </row>
        <row r="2315">
          <cell r="A2315" t="str">
            <v>202966</v>
          </cell>
        </row>
        <row r="2316">
          <cell r="A2316" t="str">
            <v>202967</v>
          </cell>
        </row>
        <row r="2317">
          <cell r="A2317" t="str">
            <v>202968</v>
          </cell>
        </row>
        <row r="2318">
          <cell r="A2318" t="str">
            <v>202969</v>
          </cell>
        </row>
        <row r="2319">
          <cell r="A2319" t="str">
            <v>202970</v>
          </cell>
        </row>
        <row r="2320">
          <cell r="A2320" t="str">
            <v>202972</v>
          </cell>
        </row>
        <row r="2321">
          <cell r="A2321" t="str">
            <v>202973</v>
          </cell>
        </row>
        <row r="2322">
          <cell r="A2322" t="str">
            <v>202974</v>
          </cell>
        </row>
        <row r="2323">
          <cell r="A2323" t="str">
            <v>202975</v>
          </cell>
        </row>
        <row r="2324">
          <cell r="A2324" t="str">
            <v>202976</v>
          </cell>
        </row>
        <row r="2325">
          <cell r="A2325" t="str">
            <v>202977</v>
          </cell>
        </row>
        <row r="2326">
          <cell r="A2326" t="str">
            <v>202978</v>
          </cell>
        </row>
        <row r="2327">
          <cell r="A2327" t="str">
            <v>202980</v>
          </cell>
        </row>
        <row r="2328">
          <cell r="A2328" t="str">
            <v>202981</v>
          </cell>
        </row>
        <row r="2329">
          <cell r="A2329" t="str">
            <v>202982</v>
          </cell>
        </row>
        <row r="2330">
          <cell r="A2330" t="str">
            <v>202983</v>
          </cell>
        </row>
        <row r="2331">
          <cell r="A2331" t="str">
            <v>202985</v>
          </cell>
        </row>
        <row r="2332">
          <cell r="A2332" t="str">
            <v>202986</v>
          </cell>
        </row>
        <row r="2333">
          <cell r="A2333" t="str">
            <v>202988</v>
          </cell>
        </row>
        <row r="2334">
          <cell r="A2334" t="str">
            <v>202991</v>
          </cell>
        </row>
        <row r="2335">
          <cell r="A2335" t="str">
            <v>202992</v>
          </cell>
        </row>
        <row r="2336">
          <cell r="A2336" t="str">
            <v>202993</v>
          </cell>
        </row>
        <row r="2337">
          <cell r="A2337" t="str">
            <v>202994</v>
          </cell>
        </row>
        <row r="2338">
          <cell r="A2338" t="str">
            <v>202995</v>
          </cell>
        </row>
        <row r="2339">
          <cell r="A2339" t="str">
            <v>202997</v>
          </cell>
        </row>
        <row r="2340">
          <cell r="A2340" t="str">
            <v>202998</v>
          </cell>
        </row>
        <row r="2341">
          <cell r="A2341" t="str">
            <v>202999</v>
          </cell>
        </row>
        <row r="2342">
          <cell r="A2342" t="str">
            <v>203000</v>
          </cell>
        </row>
        <row r="2343">
          <cell r="A2343" t="str">
            <v>203001</v>
          </cell>
        </row>
        <row r="2344">
          <cell r="A2344" t="str">
            <v>203002</v>
          </cell>
        </row>
        <row r="2345">
          <cell r="A2345" t="str">
            <v>203004</v>
          </cell>
        </row>
        <row r="2346">
          <cell r="A2346" t="str">
            <v>203005</v>
          </cell>
        </row>
        <row r="2347">
          <cell r="A2347" t="str">
            <v>203006</v>
          </cell>
        </row>
        <row r="2348">
          <cell r="A2348" t="str">
            <v>203007</v>
          </cell>
        </row>
        <row r="2349">
          <cell r="A2349" t="str">
            <v>203008</v>
          </cell>
        </row>
        <row r="2350">
          <cell r="A2350" t="str">
            <v>203009</v>
          </cell>
        </row>
        <row r="2351">
          <cell r="A2351" t="str">
            <v>203011</v>
          </cell>
        </row>
        <row r="2352">
          <cell r="A2352" t="str">
            <v>203012</v>
          </cell>
        </row>
        <row r="2353">
          <cell r="A2353" t="str">
            <v>203013</v>
          </cell>
        </row>
        <row r="2354">
          <cell r="A2354" t="str">
            <v>203014</v>
          </cell>
        </row>
        <row r="2355">
          <cell r="A2355" t="str">
            <v>203015</v>
          </cell>
        </row>
        <row r="2356">
          <cell r="A2356" t="str">
            <v>203016</v>
          </cell>
        </row>
        <row r="2357">
          <cell r="A2357" t="str">
            <v>203017</v>
          </cell>
        </row>
        <row r="2358">
          <cell r="A2358" t="str">
            <v>203018</v>
          </cell>
        </row>
        <row r="2359">
          <cell r="A2359" t="str">
            <v>203019</v>
          </cell>
        </row>
        <row r="2360">
          <cell r="A2360" t="str">
            <v>203021</v>
          </cell>
        </row>
        <row r="2361">
          <cell r="A2361" t="str">
            <v>203022</v>
          </cell>
        </row>
        <row r="2362">
          <cell r="A2362" t="str">
            <v>203023</v>
          </cell>
        </row>
        <row r="2363">
          <cell r="A2363" t="str">
            <v>203024</v>
          </cell>
        </row>
        <row r="2364">
          <cell r="A2364" t="str">
            <v>203025</v>
          </cell>
        </row>
        <row r="2365">
          <cell r="A2365" t="str">
            <v>203026</v>
          </cell>
        </row>
        <row r="2366">
          <cell r="A2366" t="str">
            <v>203027</v>
          </cell>
        </row>
        <row r="2367">
          <cell r="A2367" t="str">
            <v>203028</v>
          </cell>
        </row>
        <row r="2368">
          <cell r="A2368" t="str">
            <v>203029</v>
          </cell>
        </row>
        <row r="2369">
          <cell r="A2369" t="str">
            <v>203030</v>
          </cell>
        </row>
        <row r="2370">
          <cell r="A2370" t="str">
            <v>203031</v>
          </cell>
        </row>
        <row r="2371">
          <cell r="A2371" t="str">
            <v>203032</v>
          </cell>
        </row>
        <row r="2372">
          <cell r="A2372" t="str">
            <v>203034</v>
          </cell>
        </row>
        <row r="2373">
          <cell r="A2373" t="str">
            <v>203035</v>
          </cell>
        </row>
        <row r="2374">
          <cell r="A2374" t="str">
            <v>203036</v>
          </cell>
        </row>
        <row r="2375">
          <cell r="A2375" t="str">
            <v>203038</v>
          </cell>
        </row>
        <row r="2376">
          <cell r="A2376" t="str">
            <v>203041</v>
          </cell>
        </row>
        <row r="2377">
          <cell r="A2377" t="str">
            <v>203042</v>
          </cell>
        </row>
        <row r="2378">
          <cell r="A2378" t="str">
            <v>203044</v>
          </cell>
        </row>
        <row r="2379">
          <cell r="A2379" t="str">
            <v>203046</v>
          </cell>
        </row>
        <row r="2380">
          <cell r="A2380" t="str">
            <v>203047</v>
          </cell>
        </row>
        <row r="2381">
          <cell r="A2381" t="str">
            <v>203048</v>
          </cell>
        </row>
        <row r="2382">
          <cell r="A2382" t="str">
            <v>203049</v>
          </cell>
        </row>
        <row r="2383">
          <cell r="A2383" t="str">
            <v>203051</v>
          </cell>
        </row>
        <row r="2384">
          <cell r="A2384" t="str">
            <v>203052</v>
          </cell>
        </row>
        <row r="2385">
          <cell r="A2385" t="str">
            <v>203053</v>
          </cell>
        </row>
        <row r="2386">
          <cell r="A2386" t="str">
            <v>203054</v>
          </cell>
        </row>
        <row r="2387">
          <cell r="A2387" t="str">
            <v>203055</v>
          </cell>
        </row>
        <row r="2388">
          <cell r="A2388" t="str">
            <v>203056</v>
          </cell>
        </row>
        <row r="2389">
          <cell r="A2389" t="str">
            <v>203057</v>
          </cell>
        </row>
        <row r="2390">
          <cell r="A2390" t="str">
            <v>203058</v>
          </cell>
        </row>
        <row r="2391">
          <cell r="A2391" t="str">
            <v>203059</v>
          </cell>
        </row>
        <row r="2392">
          <cell r="A2392" t="str">
            <v>203060</v>
          </cell>
        </row>
        <row r="2393">
          <cell r="A2393" t="str">
            <v>203062</v>
          </cell>
        </row>
        <row r="2394">
          <cell r="A2394" t="str">
            <v>203064</v>
          </cell>
        </row>
        <row r="2395">
          <cell r="A2395" t="str">
            <v>203065</v>
          </cell>
        </row>
        <row r="2396">
          <cell r="A2396" t="str">
            <v>203066</v>
          </cell>
        </row>
        <row r="2397">
          <cell r="A2397" t="str">
            <v>203067</v>
          </cell>
        </row>
        <row r="2398">
          <cell r="A2398" t="str">
            <v>203068</v>
          </cell>
        </row>
        <row r="2399">
          <cell r="A2399" t="str">
            <v>203069</v>
          </cell>
        </row>
        <row r="2400">
          <cell r="A2400" t="str">
            <v>203070</v>
          </cell>
        </row>
        <row r="2401">
          <cell r="A2401" t="str">
            <v>203071</v>
          </cell>
        </row>
        <row r="2402">
          <cell r="A2402" t="str">
            <v>203072</v>
          </cell>
        </row>
        <row r="2403">
          <cell r="A2403" t="str">
            <v>203076</v>
          </cell>
        </row>
        <row r="2404">
          <cell r="A2404" t="str">
            <v>203078</v>
          </cell>
        </row>
        <row r="2405">
          <cell r="A2405" t="str">
            <v>203079</v>
          </cell>
        </row>
        <row r="2406">
          <cell r="A2406" t="str">
            <v>203080</v>
          </cell>
        </row>
        <row r="2407">
          <cell r="A2407" t="str">
            <v>203081</v>
          </cell>
        </row>
        <row r="2408">
          <cell r="A2408" t="str">
            <v>203082</v>
          </cell>
        </row>
        <row r="2409">
          <cell r="A2409" t="str">
            <v>203083</v>
          </cell>
        </row>
        <row r="2410">
          <cell r="A2410" t="str">
            <v>203085</v>
          </cell>
        </row>
        <row r="2411">
          <cell r="A2411" t="str">
            <v>203086</v>
          </cell>
        </row>
        <row r="2412">
          <cell r="A2412" t="str">
            <v>203087</v>
          </cell>
        </row>
        <row r="2413">
          <cell r="A2413" t="str">
            <v>203089</v>
          </cell>
        </row>
        <row r="2414">
          <cell r="A2414" t="str">
            <v>203091</v>
          </cell>
        </row>
        <row r="2415">
          <cell r="A2415" t="str">
            <v>203092</v>
          </cell>
        </row>
        <row r="2416">
          <cell r="A2416" t="str">
            <v>203094</v>
          </cell>
        </row>
        <row r="2417">
          <cell r="A2417" t="str">
            <v>203095</v>
          </cell>
        </row>
        <row r="2418">
          <cell r="A2418" t="str">
            <v>203096</v>
          </cell>
        </row>
        <row r="2419">
          <cell r="A2419" t="str">
            <v>203098</v>
          </cell>
        </row>
        <row r="2420">
          <cell r="A2420" t="str">
            <v>203099</v>
          </cell>
        </row>
        <row r="2421">
          <cell r="A2421" t="str">
            <v>203100</v>
          </cell>
        </row>
        <row r="2422">
          <cell r="A2422" t="str">
            <v>203101</v>
          </cell>
        </row>
        <row r="2423">
          <cell r="A2423" t="str">
            <v>203104</v>
          </cell>
        </row>
        <row r="2424">
          <cell r="A2424" t="str">
            <v>203106</v>
          </cell>
        </row>
        <row r="2425">
          <cell r="A2425" t="str">
            <v>203107</v>
          </cell>
        </row>
        <row r="2426">
          <cell r="A2426" t="str">
            <v>203108</v>
          </cell>
        </row>
        <row r="2427">
          <cell r="A2427" t="str">
            <v>203114</v>
          </cell>
        </row>
        <row r="2428">
          <cell r="A2428" t="str">
            <v>203115</v>
          </cell>
        </row>
        <row r="2429">
          <cell r="A2429" t="str">
            <v>203116</v>
          </cell>
        </row>
        <row r="2430">
          <cell r="A2430" t="str">
            <v>203118</v>
          </cell>
        </row>
        <row r="2431">
          <cell r="A2431" t="str">
            <v>203119</v>
          </cell>
        </row>
        <row r="2432">
          <cell r="A2432" t="str">
            <v>203121</v>
          </cell>
        </row>
        <row r="2433">
          <cell r="A2433" t="str">
            <v>203122</v>
          </cell>
        </row>
        <row r="2434">
          <cell r="A2434" t="str">
            <v>203123</v>
          </cell>
        </row>
        <row r="2435">
          <cell r="A2435" t="str">
            <v>203124</v>
          </cell>
        </row>
        <row r="2436">
          <cell r="A2436" t="str">
            <v>203125</v>
          </cell>
        </row>
        <row r="2437">
          <cell r="A2437" t="str">
            <v>203129</v>
          </cell>
        </row>
        <row r="2438">
          <cell r="A2438" t="str">
            <v>203131</v>
          </cell>
        </row>
        <row r="2439">
          <cell r="A2439" t="str">
            <v>203132</v>
          </cell>
        </row>
        <row r="2440">
          <cell r="A2440" t="str">
            <v>203134</v>
          </cell>
        </row>
        <row r="2441">
          <cell r="A2441" t="str">
            <v>203135</v>
          </cell>
        </row>
        <row r="2442">
          <cell r="A2442" t="str">
            <v>203136</v>
          </cell>
        </row>
        <row r="2443">
          <cell r="A2443" t="str">
            <v>203137</v>
          </cell>
        </row>
        <row r="2444">
          <cell r="A2444" t="str">
            <v>203139</v>
          </cell>
        </row>
        <row r="2445">
          <cell r="A2445" t="str">
            <v>203141</v>
          </cell>
        </row>
        <row r="2446">
          <cell r="A2446" t="str">
            <v>203144</v>
          </cell>
        </row>
        <row r="2447">
          <cell r="A2447" t="str">
            <v>203146</v>
          </cell>
        </row>
        <row r="2448">
          <cell r="A2448" t="str">
            <v>203147</v>
          </cell>
        </row>
        <row r="2449">
          <cell r="A2449" t="str">
            <v>203148</v>
          </cell>
        </row>
        <row r="2450">
          <cell r="A2450" t="str">
            <v>203149</v>
          </cell>
        </row>
        <row r="2451">
          <cell r="A2451" t="str">
            <v>203150</v>
          </cell>
        </row>
        <row r="2452">
          <cell r="A2452" t="str">
            <v>203153</v>
          </cell>
        </row>
        <row r="2453">
          <cell r="A2453" t="str">
            <v>203154</v>
          </cell>
        </row>
        <row r="2454">
          <cell r="A2454" t="str">
            <v>203155</v>
          </cell>
        </row>
        <row r="2455">
          <cell r="A2455" t="str">
            <v>203156</v>
          </cell>
        </row>
        <row r="2456">
          <cell r="A2456" t="str">
            <v>203158</v>
          </cell>
        </row>
        <row r="2457">
          <cell r="A2457" t="str">
            <v>203159</v>
          </cell>
        </row>
        <row r="2458">
          <cell r="A2458" t="str">
            <v>203160</v>
          </cell>
        </row>
        <row r="2459">
          <cell r="A2459" t="str">
            <v>203161</v>
          </cell>
        </row>
        <row r="2460">
          <cell r="A2460" t="str">
            <v>203162</v>
          </cell>
        </row>
        <row r="2461">
          <cell r="A2461" t="str">
            <v>203163</v>
          </cell>
        </row>
        <row r="2462">
          <cell r="A2462" t="str">
            <v>203165</v>
          </cell>
        </row>
        <row r="2463">
          <cell r="A2463" t="str">
            <v>203167</v>
          </cell>
        </row>
        <row r="2464">
          <cell r="A2464" t="str">
            <v>203169</v>
          </cell>
        </row>
        <row r="2465">
          <cell r="A2465" t="str">
            <v>203171</v>
          </cell>
        </row>
        <row r="2466">
          <cell r="A2466" t="str">
            <v>203172</v>
          </cell>
        </row>
        <row r="2467">
          <cell r="A2467" t="str">
            <v>203175</v>
          </cell>
        </row>
        <row r="2468">
          <cell r="A2468" t="str">
            <v>203176</v>
          </cell>
        </row>
        <row r="2469">
          <cell r="A2469" t="str">
            <v>203177</v>
          </cell>
        </row>
        <row r="2470">
          <cell r="A2470" t="str">
            <v>203178</v>
          </cell>
        </row>
        <row r="2471">
          <cell r="A2471" t="str">
            <v>203179</v>
          </cell>
        </row>
        <row r="2472">
          <cell r="A2472" t="str">
            <v>203180</v>
          </cell>
        </row>
        <row r="2473">
          <cell r="A2473" t="str">
            <v>203181</v>
          </cell>
        </row>
        <row r="2474">
          <cell r="A2474" t="str">
            <v>203183</v>
          </cell>
        </row>
        <row r="2475">
          <cell r="A2475" t="str">
            <v>203184</v>
          </cell>
        </row>
        <row r="2476">
          <cell r="A2476" t="str">
            <v>203185</v>
          </cell>
        </row>
        <row r="2477">
          <cell r="A2477" t="str">
            <v>203186</v>
          </cell>
        </row>
        <row r="2478">
          <cell r="A2478" t="str">
            <v>203188</v>
          </cell>
        </row>
        <row r="2479">
          <cell r="A2479" t="str">
            <v>203189</v>
          </cell>
        </row>
        <row r="2480">
          <cell r="A2480" t="str">
            <v>203190</v>
          </cell>
        </row>
        <row r="2481">
          <cell r="A2481" t="str">
            <v>203191</v>
          </cell>
        </row>
        <row r="2482">
          <cell r="A2482" t="str">
            <v>203192</v>
          </cell>
        </row>
        <row r="2483">
          <cell r="A2483" t="str">
            <v>203193</v>
          </cell>
        </row>
        <row r="2484">
          <cell r="A2484" t="str">
            <v>203194</v>
          </cell>
        </row>
        <row r="2485">
          <cell r="A2485" t="str">
            <v>203195</v>
          </cell>
        </row>
        <row r="2486">
          <cell r="A2486" t="str">
            <v>203198</v>
          </cell>
        </row>
        <row r="2487">
          <cell r="A2487" t="str">
            <v>203200</v>
          </cell>
        </row>
        <row r="2488">
          <cell r="A2488" t="str">
            <v>203201</v>
          </cell>
        </row>
        <row r="2489">
          <cell r="A2489" t="str">
            <v>203202</v>
          </cell>
        </row>
        <row r="2490">
          <cell r="A2490" t="str">
            <v>203203</v>
          </cell>
        </row>
        <row r="2491">
          <cell r="A2491" t="str">
            <v>203204</v>
          </cell>
        </row>
        <row r="2492">
          <cell r="A2492" t="str">
            <v>203205</v>
          </cell>
        </row>
        <row r="2493">
          <cell r="A2493" t="str">
            <v>203206</v>
          </cell>
        </row>
        <row r="2494">
          <cell r="A2494" t="str">
            <v>203207</v>
          </cell>
        </row>
        <row r="2495">
          <cell r="A2495" t="str">
            <v>203208</v>
          </cell>
        </row>
        <row r="2496">
          <cell r="A2496" t="str">
            <v>203209</v>
          </cell>
        </row>
        <row r="2497">
          <cell r="A2497" t="str">
            <v>203210</v>
          </cell>
        </row>
        <row r="2498">
          <cell r="A2498" t="str">
            <v>203211</v>
          </cell>
        </row>
        <row r="2499">
          <cell r="A2499" t="str">
            <v>203212</v>
          </cell>
        </row>
        <row r="2500">
          <cell r="A2500" t="str">
            <v>203213</v>
          </cell>
        </row>
        <row r="2501">
          <cell r="A2501" t="str">
            <v>203214</v>
          </cell>
        </row>
        <row r="2502">
          <cell r="A2502" t="str">
            <v>203215</v>
          </cell>
        </row>
        <row r="2503">
          <cell r="A2503" t="str">
            <v>203216</v>
          </cell>
        </row>
        <row r="2504">
          <cell r="A2504" t="str">
            <v>203217</v>
          </cell>
        </row>
        <row r="2505">
          <cell r="A2505" t="str">
            <v>203219</v>
          </cell>
        </row>
        <row r="2506">
          <cell r="A2506" t="str">
            <v>203220</v>
          </cell>
        </row>
        <row r="2507">
          <cell r="A2507" t="str">
            <v>203222</v>
          </cell>
        </row>
        <row r="2508">
          <cell r="A2508" t="str">
            <v>203223</v>
          </cell>
        </row>
        <row r="2509">
          <cell r="A2509" t="str">
            <v>203224</v>
          </cell>
        </row>
        <row r="2510">
          <cell r="A2510" t="str">
            <v>203225</v>
          </cell>
        </row>
        <row r="2511">
          <cell r="A2511" t="str">
            <v>203226</v>
          </cell>
        </row>
        <row r="2512">
          <cell r="A2512" t="str">
            <v>203227</v>
          </cell>
        </row>
        <row r="2513">
          <cell r="A2513" t="str">
            <v>203228</v>
          </cell>
        </row>
        <row r="2514">
          <cell r="A2514" t="str">
            <v>203229</v>
          </cell>
        </row>
        <row r="2515">
          <cell r="A2515" t="str">
            <v>203233</v>
          </cell>
        </row>
        <row r="2516">
          <cell r="A2516" t="str">
            <v>203234</v>
          </cell>
        </row>
        <row r="2517">
          <cell r="A2517" t="str">
            <v>203236</v>
          </cell>
        </row>
        <row r="2518">
          <cell r="A2518" t="str">
            <v>203237</v>
          </cell>
        </row>
        <row r="2519">
          <cell r="A2519" t="str">
            <v>203238</v>
          </cell>
        </row>
        <row r="2520">
          <cell r="A2520" t="str">
            <v>203240</v>
          </cell>
        </row>
        <row r="2521">
          <cell r="A2521" t="str">
            <v>203241</v>
          </cell>
        </row>
        <row r="2522">
          <cell r="A2522" t="str">
            <v>203242</v>
          </cell>
        </row>
        <row r="2523">
          <cell r="A2523" t="str">
            <v>203243</v>
          </cell>
        </row>
        <row r="2524">
          <cell r="A2524" t="str">
            <v>203244</v>
          </cell>
        </row>
        <row r="2525">
          <cell r="A2525" t="str">
            <v>203245</v>
          </cell>
        </row>
        <row r="2526">
          <cell r="A2526" t="str">
            <v>203246</v>
          </cell>
        </row>
        <row r="2527">
          <cell r="A2527" t="str">
            <v>203247</v>
          </cell>
        </row>
        <row r="2528">
          <cell r="A2528" t="str">
            <v>203248</v>
          </cell>
        </row>
        <row r="2529">
          <cell r="A2529" t="str">
            <v>203249</v>
          </cell>
        </row>
        <row r="2530">
          <cell r="A2530" t="str">
            <v>203250</v>
          </cell>
        </row>
        <row r="2531">
          <cell r="A2531" t="str">
            <v>203251</v>
          </cell>
        </row>
        <row r="2532">
          <cell r="A2532" t="str">
            <v>203252</v>
          </cell>
        </row>
        <row r="2533">
          <cell r="A2533" t="str">
            <v>203253</v>
          </cell>
        </row>
        <row r="2534">
          <cell r="A2534" t="str">
            <v>203254</v>
          </cell>
        </row>
        <row r="2535">
          <cell r="A2535" t="str">
            <v>203256</v>
          </cell>
        </row>
        <row r="2536">
          <cell r="A2536" t="str">
            <v>203257</v>
          </cell>
        </row>
        <row r="2537">
          <cell r="A2537" t="str">
            <v>203259</v>
          </cell>
        </row>
        <row r="2538">
          <cell r="A2538" t="str">
            <v>203260</v>
          </cell>
        </row>
        <row r="2539">
          <cell r="A2539" t="str">
            <v>203261</v>
          </cell>
        </row>
        <row r="2540">
          <cell r="A2540" t="str">
            <v>203263</v>
          </cell>
        </row>
        <row r="2541">
          <cell r="A2541" t="str">
            <v>203265</v>
          </cell>
        </row>
        <row r="2542">
          <cell r="A2542" t="str">
            <v>203266</v>
          </cell>
        </row>
        <row r="2543">
          <cell r="A2543" t="str">
            <v>203267</v>
          </cell>
        </row>
        <row r="2544">
          <cell r="A2544" t="str">
            <v>203268</v>
          </cell>
        </row>
        <row r="2545">
          <cell r="A2545" t="str">
            <v>203269</v>
          </cell>
        </row>
        <row r="2546">
          <cell r="A2546" t="str">
            <v>203270</v>
          </cell>
        </row>
        <row r="2547">
          <cell r="A2547" t="str">
            <v>203272</v>
          </cell>
        </row>
        <row r="2548">
          <cell r="A2548" t="str">
            <v>203273</v>
          </cell>
        </row>
        <row r="2549">
          <cell r="A2549" t="str">
            <v>203274</v>
          </cell>
        </row>
        <row r="2550">
          <cell r="A2550" t="str">
            <v>203275</v>
          </cell>
        </row>
        <row r="2551">
          <cell r="A2551" t="str">
            <v>203277</v>
          </cell>
        </row>
        <row r="2552">
          <cell r="A2552" t="str">
            <v>203279</v>
          </cell>
        </row>
        <row r="2553">
          <cell r="A2553" t="str">
            <v>203280</v>
          </cell>
        </row>
        <row r="2554">
          <cell r="A2554" t="str">
            <v>203281</v>
          </cell>
        </row>
        <row r="2555">
          <cell r="A2555" t="str">
            <v>203282</v>
          </cell>
        </row>
        <row r="2556">
          <cell r="A2556" t="str">
            <v>203284</v>
          </cell>
        </row>
        <row r="2557">
          <cell r="A2557" t="str">
            <v>203285</v>
          </cell>
        </row>
        <row r="2558">
          <cell r="A2558" t="str">
            <v>203286</v>
          </cell>
        </row>
        <row r="2559">
          <cell r="A2559" t="str">
            <v>203287</v>
          </cell>
        </row>
        <row r="2560">
          <cell r="A2560" t="str">
            <v>203288</v>
          </cell>
        </row>
        <row r="2561">
          <cell r="A2561" t="str">
            <v>203289</v>
          </cell>
        </row>
        <row r="2562">
          <cell r="A2562" t="str">
            <v>203290</v>
          </cell>
        </row>
        <row r="2563">
          <cell r="A2563" t="str">
            <v>203292</v>
          </cell>
        </row>
        <row r="2564">
          <cell r="A2564" t="str">
            <v>203295</v>
          </cell>
        </row>
        <row r="2565">
          <cell r="A2565" t="str">
            <v>203297</v>
          </cell>
        </row>
        <row r="2566">
          <cell r="A2566" t="str">
            <v>203298</v>
          </cell>
        </row>
        <row r="2567">
          <cell r="A2567" t="str">
            <v>203300</v>
          </cell>
        </row>
        <row r="2568">
          <cell r="A2568" t="str">
            <v>203301</v>
          </cell>
        </row>
        <row r="2569">
          <cell r="A2569" t="str">
            <v>203303</v>
          </cell>
        </row>
        <row r="2570">
          <cell r="A2570" t="str">
            <v>203305</v>
          </cell>
        </row>
        <row r="2571">
          <cell r="A2571" t="str">
            <v>203307</v>
          </cell>
        </row>
        <row r="2572">
          <cell r="A2572" t="str">
            <v>203308</v>
          </cell>
        </row>
        <row r="2573">
          <cell r="A2573" t="str">
            <v>203310</v>
          </cell>
        </row>
        <row r="2574">
          <cell r="A2574" t="str">
            <v>203311</v>
          </cell>
        </row>
        <row r="2575">
          <cell r="A2575" t="str">
            <v>203313</v>
          </cell>
        </row>
        <row r="2576">
          <cell r="A2576" t="str">
            <v>203314</v>
          </cell>
        </row>
        <row r="2577">
          <cell r="A2577" t="str">
            <v>203316</v>
          </cell>
        </row>
        <row r="2578">
          <cell r="A2578" t="str">
            <v>203318</v>
          </cell>
        </row>
        <row r="2579">
          <cell r="A2579" t="str">
            <v>203319</v>
          </cell>
        </row>
        <row r="2580">
          <cell r="A2580" t="str">
            <v>203322</v>
          </cell>
        </row>
        <row r="2581">
          <cell r="A2581" t="str">
            <v>203323</v>
          </cell>
        </row>
        <row r="2582">
          <cell r="A2582" t="str">
            <v>203324</v>
          </cell>
        </row>
        <row r="2583">
          <cell r="A2583" t="str">
            <v>203325</v>
          </cell>
        </row>
        <row r="2584">
          <cell r="A2584" t="str">
            <v>203326</v>
          </cell>
        </row>
        <row r="2585">
          <cell r="A2585" t="str">
            <v>203327</v>
          </cell>
        </row>
        <row r="2586">
          <cell r="A2586" t="str">
            <v>203328</v>
          </cell>
        </row>
        <row r="2587">
          <cell r="A2587" t="str">
            <v>203329</v>
          </cell>
        </row>
        <row r="2588">
          <cell r="A2588" t="str">
            <v>203330</v>
          </cell>
        </row>
        <row r="2589">
          <cell r="A2589" t="str">
            <v>203331</v>
          </cell>
        </row>
        <row r="2590">
          <cell r="A2590" t="str">
            <v>203332</v>
          </cell>
        </row>
        <row r="2591">
          <cell r="A2591" t="str">
            <v>203333</v>
          </cell>
        </row>
        <row r="2592">
          <cell r="A2592" t="str">
            <v>203335</v>
          </cell>
        </row>
        <row r="2593">
          <cell r="A2593" t="str">
            <v>203337</v>
          </cell>
        </row>
        <row r="2594">
          <cell r="A2594" t="str">
            <v>203340</v>
          </cell>
        </row>
        <row r="2595">
          <cell r="A2595" t="str">
            <v>203341</v>
          </cell>
        </row>
        <row r="2596">
          <cell r="A2596" t="str">
            <v>203342</v>
          </cell>
        </row>
        <row r="2597">
          <cell r="A2597" t="str">
            <v>203343</v>
          </cell>
        </row>
        <row r="2598">
          <cell r="A2598" t="str">
            <v>203344</v>
          </cell>
        </row>
        <row r="2599">
          <cell r="A2599" t="str">
            <v>203345</v>
          </cell>
        </row>
        <row r="2600">
          <cell r="A2600" t="str">
            <v>203346</v>
          </cell>
        </row>
        <row r="2601">
          <cell r="A2601" t="str">
            <v>203348</v>
          </cell>
        </row>
        <row r="2602">
          <cell r="A2602" t="str">
            <v>203350</v>
          </cell>
        </row>
        <row r="2603">
          <cell r="A2603" t="str">
            <v>203351</v>
          </cell>
        </row>
        <row r="2604">
          <cell r="A2604" t="str">
            <v>203352</v>
          </cell>
        </row>
        <row r="2605">
          <cell r="A2605" t="str">
            <v>203353</v>
          </cell>
        </row>
        <row r="2606">
          <cell r="A2606" t="str">
            <v>203354</v>
          </cell>
        </row>
        <row r="2607">
          <cell r="A2607" t="str">
            <v>203355</v>
          </cell>
        </row>
        <row r="2608">
          <cell r="A2608" t="str">
            <v>203356</v>
          </cell>
        </row>
        <row r="2609">
          <cell r="A2609" t="str">
            <v>203357</v>
          </cell>
        </row>
        <row r="2610">
          <cell r="A2610" t="str">
            <v>203358</v>
          </cell>
        </row>
        <row r="2611">
          <cell r="A2611" t="str">
            <v>203359</v>
          </cell>
        </row>
        <row r="2612">
          <cell r="A2612" t="str">
            <v>203360</v>
          </cell>
        </row>
        <row r="2613">
          <cell r="A2613" t="str">
            <v>203361</v>
          </cell>
        </row>
        <row r="2614">
          <cell r="A2614" t="str">
            <v>203441</v>
          </cell>
        </row>
        <row r="2615">
          <cell r="A2615" t="str">
            <v>203442</v>
          </cell>
        </row>
        <row r="2616">
          <cell r="A2616" t="str">
            <v>203444</v>
          </cell>
        </row>
        <row r="2617">
          <cell r="A2617" t="str">
            <v>203445</v>
          </cell>
        </row>
        <row r="2618">
          <cell r="A2618" t="str">
            <v>203447</v>
          </cell>
        </row>
        <row r="2619">
          <cell r="A2619" t="str">
            <v>203448</v>
          </cell>
        </row>
        <row r="2620">
          <cell r="A2620" t="str">
            <v>203449</v>
          </cell>
        </row>
        <row r="2621">
          <cell r="A2621" t="str">
            <v>203450</v>
          </cell>
        </row>
        <row r="2622">
          <cell r="A2622" t="str">
            <v>203452</v>
          </cell>
        </row>
        <row r="2623">
          <cell r="A2623" t="str">
            <v>203453</v>
          </cell>
        </row>
        <row r="2624">
          <cell r="A2624" t="str">
            <v>203454</v>
          </cell>
        </row>
        <row r="2625">
          <cell r="A2625" t="str">
            <v>203456</v>
          </cell>
        </row>
        <row r="2626">
          <cell r="A2626" t="str">
            <v>203457</v>
          </cell>
        </row>
        <row r="2627">
          <cell r="A2627" t="str">
            <v>203458</v>
          </cell>
        </row>
        <row r="2628">
          <cell r="A2628" t="str">
            <v>203459</v>
          </cell>
        </row>
        <row r="2629">
          <cell r="A2629" t="str">
            <v>203460</v>
          </cell>
        </row>
        <row r="2630">
          <cell r="A2630" t="str">
            <v>203461</v>
          </cell>
        </row>
        <row r="2631">
          <cell r="A2631" t="str">
            <v>203463</v>
          </cell>
        </row>
        <row r="2632">
          <cell r="A2632" t="str">
            <v>203464</v>
          </cell>
        </row>
        <row r="2633">
          <cell r="A2633" t="str">
            <v>203466</v>
          </cell>
        </row>
        <row r="2634">
          <cell r="A2634" t="str">
            <v>203467</v>
          </cell>
        </row>
        <row r="2635">
          <cell r="A2635" t="str">
            <v>203468</v>
          </cell>
        </row>
        <row r="2636">
          <cell r="A2636" t="str">
            <v>203469</v>
          </cell>
        </row>
        <row r="2637">
          <cell r="A2637" t="str">
            <v>203470</v>
          </cell>
        </row>
        <row r="2638">
          <cell r="A2638" t="str">
            <v>203472</v>
          </cell>
        </row>
        <row r="2639">
          <cell r="A2639" t="str">
            <v>203473</v>
          </cell>
        </row>
        <row r="2640">
          <cell r="A2640" t="str">
            <v>203474</v>
          </cell>
        </row>
        <row r="2641">
          <cell r="A2641" t="str">
            <v>203475</v>
          </cell>
        </row>
        <row r="2642">
          <cell r="A2642" t="str">
            <v>203476</v>
          </cell>
        </row>
        <row r="2643">
          <cell r="A2643" t="str">
            <v>203478</v>
          </cell>
        </row>
        <row r="2644">
          <cell r="A2644" t="str">
            <v>203480</v>
          </cell>
        </row>
        <row r="2645">
          <cell r="A2645" t="str">
            <v>203481</v>
          </cell>
        </row>
        <row r="2646">
          <cell r="A2646" t="str">
            <v>203483</v>
          </cell>
        </row>
        <row r="2647">
          <cell r="A2647" t="str">
            <v>203484</v>
          </cell>
        </row>
        <row r="2648">
          <cell r="A2648" t="str">
            <v>203486</v>
          </cell>
        </row>
        <row r="2649">
          <cell r="A2649" t="str">
            <v>203488</v>
          </cell>
        </row>
        <row r="2650">
          <cell r="A2650" t="str">
            <v>203489</v>
          </cell>
        </row>
        <row r="2651">
          <cell r="A2651" t="str">
            <v>203490</v>
          </cell>
        </row>
        <row r="2652">
          <cell r="A2652" t="str">
            <v>203491</v>
          </cell>
        </row>
        <row r="2653">
          <cell r="A2653" t="str">
            <v>203492</v>
          </cell>
        </row>
        <row r="2654">
          <cell r="A2654" t="str">
            <v>203493</v>
          </cell>
        </row>
        <row r="2655">
          <cell r="A2655" t="str">
            <v>203494</v>
          </cell>
        </row>
        <row r="2656">
          <cell r="A2656" t="str">
            <v>203495</v>
          </cell>
        </row>
        <row r="2657">
          <cell r="A2657" t="str">
            <v>203496</v>
          </cell>
        </row>
        <row r="2658">
          <cell r="A2658" t="str">
            <v>203497</v>
          </cell>
        </row>
        <row r="2659">
          <cell r="A2659" t="str">
            <v>203499</v>
          </cell>
        </row>
        <row r="2660">
          <cell r="A2660" t="str">
            <v>203500</v>
          </cell>
        </row>
        <row r="2661">
          <cell r="A2661" t="str">
            <v>203501</v>
          </cell>
        </row>
        <row r="2662">
          <cell r="A2662" t="str">
            <v>203502</v>
          </cell>
        </row>
        <row r="2663">
          <cell r="A2663" t="str">
            <v>203503</v>
          </cell>
        </row>
        <row r="2664">
          <cell r="A2664" t="str">
            <v>203504</v>
          </cell>
        </row>
        <row r="2665">
          <cell r="A2665" t="str">
            <v>203505</v>
          </cell>
        </row>
        <row r="2666">
          <cell r="A2666" t="str">
            <v>203506</v>
          </cell>
        </row>
        <row r="2667">
          <cell r="A2667" t="str">
            <v>203509</v>
          </cell>
        </row>
        <row r="2668">
          <cell r="A2668" t="str">
            <v>203510</v>
          </cell>
        </row>
        <row r="2669">
          <cell r="A2669" t="str">
            <v>203511</v>
          </cell>
        </row>
        <row r="2670">
          <cell r="A2670" t="str">
            <v>203515</v>
          </cell>
        </row>
        <row r="2671">
          <cell r="A2671" t="str">
            <v>203516</v>
          </cell>
        </row>
        <row r="2672">
          <cell r="A2672" t="str">
            <v>203517</v>
          </cell>
        </row>
        <row r="2673">
          <cell r="A2673" t="str">
            <v>203518</v>
          </cell>
        </row>
        <row r="2674">
          <cell r="A2674" t="str">
            <v>203519</v>
          </cell>
        </row>
        <row r="2675">
          <cell r="A2675" t="str">
            <v>203520</v>
          </cell>
        </row>
        <row r="2676">
          <cell r="A2676" t="str">
            <v>203521</v>
          </cell>
        </row>
        <row r="2677">
          <cell r="A2677" t="str">
            <v>203522</v>
          </cell>
        </row>
        <row r="2678">
          <cell r="A2678" t="str">
            <v>203524</v>
          </cell>
        </row>
        <row r="2679">
          <cell r="A2679" t="str">
            <v>203525</v>
          </cell>
        </row>
        <row r="2680">
          <cell r="A2680" t="str">
            <v>203526</v>
          </cell>
        </row>
        <row r="2681">
          <cell r="A2681" t="str">
            <v>203527</v>
          </cell>
        </row>
        <row r="2682">
          <cell r="A2682" t="str">
            <v>203528</v>
          </cell>
        </row>
        <row r="2683">
          <cell r="A2683" t="str">
            <v>203529</v>
          </cell>
        </row>
        <row r="2684">
          <cell r="A2684" t="str">
            <v>203531</v>
          </cell>
        </row>
        <row r="2685">
          <cell r="A2685" t="str">
            <v>203535</v>
          </cell>
        </row>
        <row r="2686">
          <cell r="A2686" t="str">
            <v>203537</v>
          </cell>
        </row>
        <row r="2687">
          <cell r="A2687" t="str">
            <v>203538</v>
          </cell>
        </row>
        <row r="2688">
          <cell r="A2688" t="str">
            <v>203539</v>
          </cell>
        </row>
        <row r="2689">
          <cell r="A2689" t="str">
            <v>203540</v>
          </cell>
        </row>
        <row r="2690">
          <cell r="A2690" t="str">
            <v>203541</v>
          </cell>
        </row>
        <row r="2691">
          <cell r="A2691" t="str">
            <v>203542</v>
          </cell>
        </row>
        <row r="2692">
          <cell r="A2692" t="str">
            <v>203544</v>
          </cell>
        </row>
        <row r="2693">
          <cell r="A2693" t="str">
            <v>203545</v>
          </cell>
        </row>
        <row r="2694">
          <cell r="A2694" t="str">
            <v>203546</v>
          </cell>
        </row>
        <row r="2695">
          <cell r="A2695" t="str">
            <v>203547</v>
          </cell>
        </row>
        <row r="2696">
          <cell r="A2696" t="str">
            <v>203548</v>
          </cell>
        </row>
        <row r="2697">
          <cell r="A2697" t="str">
            <v>203549</v>
          </cell>
        </row>
        <row r="2698">
          <cell r="A2698" t="str">
            <v>203550</v>
          </cell>
        </row>
        <row r="2699">
          <cell r="A2699" t="str">
            <v>203551</v>
          </cell>
        </row>
        <row r="2700">
          <cell r="A2700" t="str">
            <v>203552</v>
          </cell>
        </row>
        <row r="2701">
          <cell r="A2701" t="str">
            <v>203554</v>
          </cell>
        </row>
        <row r="2702">
          <cell r="A2702" t="str">
            <v>203555</v>
          </cell>
        </row>
        <row r="2703">
          <cell r="A2703" t="str">
            <v>203556</v>
          </cell>
        </row>
        <row r="2704">
          <cell r="A2704" t="str">
            <v>203557</v>
          </cell>
        </row>
        <row r="2705">
          <cell r="A2705" t="str">
            <v>203558</v>
          </cell>
        </row>
        <row r="2706">
          <cell r="A2706" t="str">
            <v>203559</v>
          </cell>
        </row>
        <row r="2707">
          <cell r="A2707" t="str">
            <v>203560</v>
          </cell>
        </row>
        <row r="2708">
          <cell r="A2708" t="str">
            <v>203561</v>
          </cell>
        </row>
        <row r="2709">
          <cell r="A2709" t="str">
            <v>203562</v>
          </cell>
        </row>
        <row r="2710">
          <cell r="A2710" t="str">
            <v>203565</v>
          </cell>
        </row>
        <row r="2711">
          <cell r="A2711" t="str">
            <v>203566</v>
          </cell>
        </row>
        <row r="2712">
          <cell r="A2712" t="str">
            <v>203567</v>
          </cell>
        </row>
        <row r="2713">
          <cell r="A2713" t="str">
            <v>203569</v>
          </cell>
        </row>
        <row r="2714">
          <cell r="A2714" t="str">
            <v>203570</v>
          </cell>
        </row>
        <row r="2715">
          <cell r="A2715" t="str">
            <v>203571</v>
          </cell>
        </row>
        <row r="2716">
          <cell r="A2716" t="str">
            <v>203572</v>
          </cell>
        </row>
        <row r="2717">
          <cell r="A2717" t="str">
            <v>203573</v>
          </cell>
        </row>
        <row r="2718">
          <cell r="A2718" t="str">
            <v>203574</v>
          </cell>
        </row>
        <row r="2719">
          <cell r="A2719" t="str">
            <v>203575</v>
          </cell>
        </row>
        <row r="2720">
          <cell r="A2720" t="str">
            <v>203576</v>
          </cell>
        </row>
        <row r="2721">
          <cell r="A2721" t="str">
            <v>203577</v>
          </cell>
        </row>
        <row r="2722">
          <cell r="A2722" t="str">
            <v>203578</v>
          </cell>
        </row>
        <row r="2723">
          <cell r="A2723" t="str">
            <v>203579</v>
          </cell>
        </row>
        <row r="2724">
          <cell r="A2724" t="str">
            <v>203580</v>
          </cell>
        </row>
        <row r="2725">
          <cell r="A2725" t="str">
            <v>203582</v>
          </cell>
        </row>
        <row r="2726">
          <cell r="A2726" t="str">
            <v>203583</v>
          </cell>
        </row>
        <row r="2727">
          <cell r="A2727" t="str">
            <v>203584</v>
          </cell>
        </row>
        <row r="2728">
          <cell r="A2728" t="str">
            <v>203586</v>
          </cell>
        </row>
        <row r="2729">
          <cell r="A2729" t="str">
            <v>203587</v>
          </cell>
        </row>
        <row r="2730">
          <cell r="A2730" t="str">
            <v>203589</v>
          </cell>
        </row>
        <row r="2731">
          <cell r="A2731" t="str">
            <v>203590</v>
          </cell>
        </row>
        <row r="2732">
          <cell r="A2732" t="str">
            <v>203591</v>
          </cell>
        </row>
        <row r="2733">
          <cell r="A2733" t="str">
            <v>203593</v>
          </cell>
        </row>
        <row r="2734">
          <cell r="A2734" t="str">
            <v>203594</v>
          </cell>
        </row>
        <row r="2735">
          <cell r="A2735" t="str">
            <v>203595</v>
          </cell>
        </row>
        <row r="2736">
          <cell r="A2736" t="str">
            <v>203596</v>
          </cell>
        </row>
        <row r="2737">
          <cell r="A2737" t="str">
            <v>203597</v>
          </cell>
        </row>
        <row r="2738">
          <cell r="A2738" t="str">
            <v>203598</v>
          </cell>
        </row>
        <row r="2739">
          <cell r="A2739" t="str">
            <v>203599</v>
          </cell>
        </row>
        <row r="2740">
          <cell r="A2740" t="str">
            <v>203600</v>
          </cell>
        </row>
        <row r="2741">
          <cell r="A2741" t="str">
            <v>203601</v>
          </cell>
        </row>
        <row r="2742">
          <cell r="A2742" t="str">
            <v>203602</v>
          </cell>
        </row>
        <row r="2743">
          <cell r="A2743" t="str">
            <v>203603</v>
          </cell>
        </row>
        <row r="2744">
          <cell r="A2744" t="str">
            <v>203604</v>
          </cell>
        </row>
        <row r="2745">
          <cell r="A2745" t="str">
            <v>203605</v>
          </cell>
        </row>
        <row r="2746">
          <cell r="A2746" t="str">
            <v>203606</v>
          </cell>
        </row>
        <row r="2747">
          <cell r="A2747" t="str">
            <v>203607</v>
          </cell>
        </row>
        <row r="2748">
          <cell r="A2748" t="str">
            <v>203609</v>
          </cell>
        </row>
        <row r="2749">
          <cell r="A2749" t="str">
            <v>203610</v>
          </cell>
        </row>
        <row r="2750">
          <cell r="A2750" t="str">
            <v>203611</v>
          </cell>
        </row>
        <row r="2751">
          <cell r="A2751" t="str">
            <v>203612</v>
          </cell>
        </row>
        <row r="2752">
          <cell r="A2752" t="str">
            <v>203613</v>
          </cell>
        </row>
        <row r="2753">
          <cell r="A2753" t="str">
            <v>203614</v>
          </cell>
        </row>
        <row r="2754">
          <cell r="A2754" t="str">
            <v>203617</v>
          </cell>
        </row>
        <row r="2755">
          <cell r="A2755" t="str">
            <v>203618</v>
          </cell>
        </row>
        <row r="2756">
          <cell r="A2756" t="str">
            <v>203619</v>
          </cell>
        </row>
        <row r="2757">
          <cell r="A2757" t="str">
            <v>203620</v>
          </cell>
        </row>
        <row r="2758">
          <cell r="A2758" t="str">
            <v>203621</v>
          </cell>
        </row>
        <row r="2759">
          <cell r="A2759" t="str">
            <v>203622</v>
          </cell>
        </row>
        <row r="2760">
          <cell r="A2760" t="str">
            <v>203623</v>
          </cell>
        </row>
        <row r="2761">
          <cell r="A2761" t="str">
            <v>203626</v>
          </cell>
        </row>
        <row r="2762">
          <cell r="A2762" t="str">
            <v>203628</v>
          </cell>
        </row>
        <row r="2763">
          <cell r="A2763" t="str">
            <v>203629</v>
          </cell>
        </row>
        <row r="2764">
          <cell r="A2764" t="str">
            <v>203630</v>
          </cell>
        </row>
        <row r="2765">
          <cell r="A2765" t="str">
            <v>203631</v>
          </cell>
        </row>
        <row r="2766">
          <cell r="A2766" t="str">
            <v>203632</v>
          </cell>
        </row>
        <row r="2767">
          <cell r="A2767" t="str">
            <v>203634</v>
          </cell>
        </row>
        <row r="2768">
          <cell r="A2768" t="str">
            <v>203635</v>
          </cell>
        </row>
        <row r="2769">
          <cell r="A2769" t="str">
            <v>203636</v>
          </cell>
        </row>
        <row r="2770">
          <cell r="A2770" t="str">
            <v>203638</v>
          </cell>
        </row>
        <row r="2771">
          <cell r="A2771" t="str">
            <v>203640</v>
          </cell>
        </row>
        <row r="2772">
          <cell r="A2772" t="str">
            <v>203641</v>
          </cell>
        </row>
        <row r="2773">
          <cell r="A2773" t="str">
            <v>203642</v>
          </cell>
        </row>
        <row r="2774">
          <cell r="A2774" t="str">
            <v>300000</v>
          </cell>
        </row>
        <row r="2775">
          <cell r="A2775" t="str">
            <v>300001</v>
          </cell>
        </row>
        <row r="2776">
          <cell r="A2776" t="str">
            <v>300002</v>
          </cell>
        </row>
        <row r="2777">
          <cell r="A2777" t="str">
            <v>300003</v>
          </cell>
        </row>
        <row r="2778">
          <cell r="A2778" t="str">
            <v>300004</v>
          </cell>
        </row>
        <row r="2779">
          <cell r="A2779" t="str">
            <v>300005</v>
          </cell>
        </row>
        <row r="2780">
          <cell r="A2780" t="str">
            <v>300006</v>
          </cell>
        </row>
        <row r="2781">
          <cell r="A2781" t="str">
            <v>300007</v>
          </cell>
        </row>
        <row r="2782">
          <cell r="A2782" t="str">
            <v>300008</v>
          </cell>
        </row>
        <row r="2783">
          <cell r="A2783" t="str">
            <v>300009</v>
          </cell>
        </row>
        <row r="2784">
          <cell r="A2784" t="str">
            <v>300010</v>
          </cell>
        </row>
        <row r="2785">
          <cell r="A2785" t="str">
            <v>300011</v>
          </cell>
        </row>
        <row r="2786">
          <cell r="A2786" t="str">
            <v>300012</v>
          </cell>
        </row>
        <row r="2787">
          <cell r="A2787" t="str">
            <v>300013</v>
          </cell>
        </row>
        <row r="2788">
          <cell r="A2788" t="str">
            <v>300014</v>
          </cell>
        </row>
        <row r="2789">
          <cell r="A2789" t="str">
            <v>300015</v>
          </cell>
        </row>
        <row r="2790">
          <cell r="A2790" t="str">
            <v>300016</v>
          </cell>
        </row>
        <row r="2791">
          <cell r="A2791" t="str">
            <v>300017</v>
          </cell>
        </row>
        <row r="2792">
          <cell r="A2792" t="str">
            <v>300018</v>
          </cell>
        </row>
        <row r="2793">
          <cell r="A2793" t="str">
            <v>300019</v>
          </cell>
        </row>
        <row r="2794">
          <cell r="A2794" t="str">
            <v>300020</v>
          </cell>
        </row>
        <row r="2795">
          <cell r="A2795" t="str">
            <v>300021</v>
          </cell>
        </row>
        <row r="2796">
          <cell r="A2796" t="str">
            <v>300022</v>
          </cell>
        </row>
        <row r="2797">
          <cell r="A2797" t="str">
            <v>300023</v>
          </cell>
        </row>
        <row r="2798">
          <cell r="A2798" t="str">
            <v>300024</v>
          </cell>
        </row>
        <row r="2799">
          <cell r="A2799" t="str">
            <v>300025</v>
          </cell>
        </row>
        <row r="2800">
          <cell r="A2800" t="str">
            <v>300026</v>
          </cell>
        </row>
        <row r="2801">
          <cell r="A2801" t="str">
            <v>300027</v>
          </cell>
        </row>
        <row r="2802">
          <cell r="A2802" t="str">
            <v>300028</v>
          </cell>
        </row>
        <row r="2803">
          <cell r="A2803" t="str">
            <v>300029</v>
          </cell>
        </row>
        <row r="2804">
          <cell r="A2804" t="str">
            <v>300030</v>
          </cell>
        </row>
        <row r="2805">
          <cell r="A2805" t="str">
            <v>300031</v>
          </cell>
        </row>
        <row r="2806">
          <cell r="A2806" t="str">
            <v>300032</v>
          </cell>
        </row>
        <row r="2807">
          <cell r="A2807" t="str">
            <v>300033</v>
          </cell>
        </row>
        <row r="2808">
          <cell r="A2808" t="str">
            <v>300034</v>
          </cell>
        </row>
        <row r="2809">
          <cell r="A2809" t="str">
            <v>300035</v>
          </cell>
        </row>
        <row r="2810">
          <cell r="A2810" t="str">
            <v>300036</v>
          </cell>
        </row>
        <row r="2811">
          <cell r="A2811" t="str">
            <v>300037</v>
          </cell>
        </row>
        <row r="2812">
          <cell r="A2812" t="str">
            <v>300038</v>
          </cell>
        </row>
        <row r="2813">
          <cell r="A2813" t="str">
            <v>300039</v>
          </cell>
        </row>
        <row r="2814">
          <cell r="A2814" t="str">
            <v>300040</v>
          </cell>
        </row>
        <row r="2815">
          <cell r="A2815" t="str">
            <v>300041</v>
          </cell>
        </row>
        <row r="2816">
          <cell r="A2816" t="str">
            <v>300042</v>
          </cell>
        </row>
        <row r="2817">
          <cell r="A2817" t="str">
            <v>300043</v>
          </cell>
        </row>
        <row r="2818">
          <cell r="A2818" t="str">
            <v>300044</v>
          </cell>
        </row>
        <row r="2819">
          <cell r="A2819" t="str">
            <v>300046</v>
          </cell>
        </row>
        <row r="2820">
          <cell r="A2820" t="str">
            <v>300047</v>
          </cell>
        </row>
        <row r="2821">
          <cell r="A2821" t="str">
            <v>300048</v>
          </cell>
        </row>
        <row r="2822">
          <cell r="A2822" t="str">
            <v>300049</v>
          </cell>
        </row>
        <row r="2823">
          <cell r="A2823" t="str">
            <v>300050</v>
          </cell>
        </row>
        <row r="2824">
          <cell r="A2824" t="str">
            <v>300051</v>
          </cell>
        </row>
        <row r="2825">
          <cell r="A2825" t="str">
            <v>300052</v>
          </cell>
        </row>
        <row r="2826">
          <cell r="A2826" t="str">
            <v>300053</v>
          </cell>
        </row>
        <row r="2827">
          <cell r="A2827" t="str">
            <v>300054</v>
          </cell>
        </row>
        <row r="2828">
          <cell r="A2828" t="str">
            <v>300055</v>
          </cell>
        </row>
        <row r="2829">
          <cell r="A2829" t="str">
            <v>300056</v>
          </cell>
        </row>
        <row r="2830">
          <cell r="A2830" t="str">
            <v>300057</v>
          </cell>
        </row>
        <row r="2831">
          <cell r="A2831" t="str">
            <v>300058</v>
          </cell>
        </row>
        <row r="2832">
          <cell r="A2832" t="str">
            <v>300059</v>
          </cell>
        </row>
        <row r="2833">
          <cell r="A2833" t="str">
            <v>300060</v>
          </cell>
        </row>
        <row r="2834">
          <cell r="A2834" t="str">
            <v>300061</v>
          </cell>
        </row>
        <row r="2835">
          <cell r="A2835" t="str">
            <v>300062</v>
          </cell>
        </row>
        <row r="2836">
          <cell r="A2836" t="str">
            <v>300063</v>
          </cell>
        </row>
        <row r="2837">
          <cell r="A2837" t="str">
            <v>300064</v>
          </cell>
        </row>
        <row r="2838">
          <cell r="A2838" t="str">
            <v>300065</v>
          </cell>
        </row>
        <row r="2839">
          <cell r="A2839" t="str">
            <v>300067</v>
          </cell>
        </row>
        <row r="2840">
          <cell r="A2840" t="str">
            <v>300068</v>
          </cell>
        </row>
        <row r="2841">
          <cell r="A2841" t="str">
            <v>300069</v>
          </cell>
        </row>
        <row r="2842">
          <cell r="A2842" t="str">
            <v>300070</v>
          </cell>
        </row>
        <row r="2843">
          <cell r="A2843" t="str">
            <v>300071</v>
          </cell>
        </row>
        <row r="2844">
          <cell r="A2844" t="str">
            <v>300073</v>
          </cell>
        </row>
        <row r="2845">
          <cell r="A2845" t="str">
            <v>300074</v>
          </cell>
        </row>
        <row r="2846">
          <cell r="A2846" t="str">
            <v>300075</v>
          </cell>
        </row>
        <row r="2847">
          <cell r="A2847" t="str">
            <v>300076</v>
          </cell>
        </row>
        <row r="2848">
          <cell r="A2848" t="str">
            <v>300077</v>
          </cell>
        </row>
        <row r="2849">
          <cell r="A2849" t="str">
            <v>300078</v>
          </cell>
        </row>
        <row r="2850">
          <cell r="A2850" t="str">
            <v>300079</v>
          </cell>
        </row>
        <row r="2851">
          <cell r="A2851" t="str">
            <v>300080</v>
          </cell>
        </row>
        <row r="2852">
          <cell r="A2852" t="str">
            <v>300081</v>
          </cell>
        </row>
        <row r="2853">
          <cell r="A2853" t="str">
            <v>300082</v>
          </cell>
        </row>
        <row r="2854">
          <cell r="A2854" t="str">
            <v>300085</v>
          </cell>
        </row>
        <row r="2855">
          <cell r="A2855" t="str">
            <v>300086</v>
          </cell>
        </row>
        <row r="2856">
          <cell r="A2856" t="str">
            <v>300087</v>
          </cell>
        </row>
        <row r="2857">
          <cell r="A2857" t="str">
            <v>300088</v>
          </cell>
        </row>
        <row r="2858">
          <cell r="A2858" t="str">
            <v>300090</v>
          </cell>
        </row>
        <row r="2859">
          <cell r="A2859" t="str">
            <v>300091</v>
          </cell>
        </row>
        <row r="2860">
          <cell r="A2860" t="str">
            <v>300092</v>
          </cell>
        </row>
        <row r="2861">
          <cell r="A2861" t="str">
            <v>300094</v>
          </cell>
        </row>
        <row r="2862">
          <cell r="A2862" t="str">
            <v>300095</v>
          </cell>
        </row>
        <row r="2863">
          <cell r="A2863" t="str">
            <v>300097</v>
          </cell>
        </row>
        <row r="2864">
          <cell r="A2864" t="str">
            <v>300098</v>
          </cell>
        </row>
        <row r="2865">
          <cell r="A2865" t="str">
            <v>300099</v>
          </cell>
        </row>
        <row r="2866">
          <cell r="A2866" t="str">
            <v>300100</v>
          </cell>
        </row>
        <row r="2867">
          <cell r="A2867" t="str">
            <v>300101</v>
          </cell>
        </row>
        <row r="2868">
          <cell r="A2868" t="str">
            <v>300102</v>
          </cell>
        </row>
        <row r="2869">
          <cell r="A2869" t="str">
            <v>300103</v>
          </cell>
        </row>
        <row r="2870">
          <cell r="A2870" t="str">
            <v>300104</v>
          </cell>
        </row>
        <row r="2871">
          <cell r="A2871" t="str">
            <v>300105</v>
          </cell>
        </row>
        <row r="2872">
          <cell r="A2872" t="str">
            <v>300106</v>
          </cell>
        </row>
        <row r="2873">
          <cell r="A2873" t="str">
            <v>300107</v>
          </cell>
        </row>
        <row r="2874">
          <cell r="A2874" t="str">
            <v>300108</v>
          </cell>
        </row>
        <row r="2875">
          <cell r="A2875" t="str">
            <v>300109</v>
          </cell>
        </row>
        <row r="2876">
          <cell r="A2876" t="str">
            <v>300110</v>
          </cell>
        </row>
        <row r="2877">
          <cell r="A2877" t="str">
            <v>300111</v>
          </cell>
        </row>
        <row r="2878">
          <cell r="A2878" t="str">
            <v>300113</v>
          </cell>
        </row>
        <row r="2879">
          <cell r="A2879" t="str">
            <v>300114</v>
          </cell>
        </row>
        <row r="2880">
          <cell r="A2880" t="str">
            <v>300115</v>
          </cell>
        </row>
        <row r="2881">
          <cell r="A2881" t="str">
            <v>300116</v>
          </cell>
        </row>
        <row r="2882">
          <cell r="A2882" t="str">
            <v>300117</v>
          </cell>
        </row>
        <row r="2883">
          <cell r="A2883" t="str">
            <v>300118</v>
          </cell>
        </row>
        <row r="2884">
          <cell r="A2884" t="str">
            <v>300119</v>
          </cell>
        </row>
        <row r="2885">
          <cell r="A2885" t="str">
            <v>300120</v>
          </cell>
        </row>
        <row r="2886">
          <cell r="A2886" t="str">
            <v>300121</v>
          </cell>
        </row>
        <row r="2887">
          <cell r="A2887" t="str">
            <v>300122</v>
          </cell>
        </row>
        <row r="2888">
          <cell r="A2888" t="str">
            <v>300124</v>
          </cell>
        </row>
        <row r="2889">
          <cell r="A2889" t="str">
            <v>300125</v>
          </cell>
        </row>
        <row r="2890">
          <cell r="A2890" t="str">
            <v>300126</v>
          </cell>
        </row>
        <row r="2891">
          <cell r="A2891" t="str">
            <v>300127</v>
          </cell>
        </row>
        <row r="2892">
          <cell r="A2892" t="str">
            <v>300128</v>
          </cell>
        </row>
        <row r="2893">
          <cell r="A2893" t="str">
            <v>300129</v>
          </cell>
        </row>
        <row r="2894">
          <cell r="A2894" t="str">
            <v>300130</v>
          </cell>
        </row>
        <row r="2895">
          <cell r="A2895" t="str">
            <v>300131</v>
          </cell>
        </row>
        <row r="2896">
          <cell r="A2896" t="str">
            <v>300132</v>
          </cell>
        </row>
        <row r="2897">
          <cell r="A2897" t="str">
            <v>300133</v>
          </cell>
        </row>
        <row r="2898">
          <cell r="A2898" t="str">
            <v>300134</v>
          </cell>
        </row>
        <row r="2899">
          <cell r="A2899" t="str">
            <v>300135</v>
          </cell>
        </row>
        <row r="2900">
          <cell r="A2900" t="str">
            <v>300136</v>
          </cell>
        </row>
        <row r="2901">
          <cell r="A2901" t="str">
            <v>300137</v>
          </cell>
        </row>
        <row r="2902">
          <cell r="A2902" t="str">
            <v>300138</v>
          </cell>
        </row>
        <row r="2903">
          <cell r="A2903" t="str">
            <v>300140</v>
          </cell>
        </row>
        <row r="2904">
          <cell r="A2904" t="str">
            <v>300141</v>
          </cell>
        </row>
        <row r="2905">
          <cell r="A2905" t="str">
            <v>300142</v>
          </cell>
        </row>
        <row r="2906">
          <cell r="A2906" t="str">
            <v>300143</v>
          </cell>
        </row>
        <row r="2907">
          <cell r="A2907" t="str">
            <v>300144</v>
          </cell>
        </row>
        <row r="2908">
          <cell r="A2908" t="str">
            <v>300145</v>
          </cell>
        </row>
        <row r="2909">
          <cell r="A2909" t="str">
            <v>300147</v>
          </cell>
        </row>
        <row r="2910">
          <cell r="A2910" t="str">
            <v>300148</v>
          </cell>
        </row>
        <row r="2911">
          <cell r="A2911" t="str">
            <v>300149</v>
          </cell>
        </row>
        <row r="2912">
          <cell r="A2912" t="str">
            <v>300150</v>
          </cell>
        </row>
        <row r="2913">
          <cell r="A2913" t="str">
            <v>300151</v>
          </cell>
        </row>
        <row r="2914">
          <cell r="A2914" t="str">
            <v>300152</v>
          </cell>
        </row>
        <row r="2915">
          <cell r="A2915" t="str">
            <v>300153</v>
          </cell>
        </row>
        <row r="2916">
          <cell r="A2916" t="str">
            <v>300154</v>
          </cell>
        </row>
        <row r="2917">
          <cell r="A2917" t="str">
            <v>300155</v>
          </cell>
        </row>
        <row r="2918">
          <cell r="A2918" t="str">
            <v>300156</v>
          </cell>
        </row>
        <row r="2919">
          <cell r="A2919" t="str">
            <v>300158</v>
          </cell>
        </row>
        <row r="2920">
          <cell r="A2920" t="str">
            <v>300159</v>
          </cell>
        </row>
        <row r="2921">
          <cell r="A2921" t="str">
            <v>300160</v>
          </cell>
        </row>
        <row r="2922">
          <cell r="A2922" t="str">
            <v>300161</v>
          </cell>
        </row>
        <row r="2923">
          <cell r="A2923" t="str">
            <v>300162</v>
          </cell>
        </row>
        <row r="2924">
          <cell r="A2924" t="str">
            <v>300163</v>
          </cell>
        </row>
        <row r="2925">
          <cell r="A2925" t="str">
            <v>300164</v>
          </cell>
        </row>
        <row r="2926">
          <cell r="A2926" t="str">
            <v>300165</v>
          </cell>
        </row>
        <row r="2927">
          <cell r="A2927" t="str">
            <v>300166</v>
          </cell>
        </row>
        <row r="2928">
          <cell r="A2928" t="str">
            <v>300168</v>
          </cell>
        </row>
        <row r="2929">
          <cell r="A2929" t="str">
            <v>300169</v>
          </cell>
        </row>
        <row r="2930">
          <cell r="A2930" t="str">
            <v>300170</v>
          </cell>
        </row>
        <row r="2931">
          <cell r="A2931" t="str">
            <v>300171</v>
          </cell>
        </row>
        <row r="2932">
          <cell r="A2932" t="str">
            <v>300172</v>
          </cell>
        </row>
        <row r="2933">
          <cell r="A2933" t="str">
            <v>300174</v>
          </cell>
        </row>
        <row r="2934">
          <cell r="A2934" t="str">
            <v>300175</v>
          </cell>
        </row>
        <row r="2935">
          <cell r="A2935" t="str">
            <v>300176</v>
          </cell>
        </row>
        <row r="2936">
          <cell r="A2936" t="str">
            <v>300177</v>
          </cell>
        </row>
        <row r="2937">
          <cell r="A2937" t="str">
            <v>300178</v>
          </cell>
        </row>
        <row r="2938">
          <cell r="A2938" t="str">
            <v>300179</v>
          </cell>
        </row>
        <row r="2939">
          <cell r="A2939" t="str">
            <v>300180</v>
          </cell>
        </row>
        <row r="2940">
          <cell r="A2940" t="str">
            <v>300181</v>
          </cell>
        </row>
        <row r="2941">
          <cell r="A2941" t="str">
            <v>300182</v>
          </cell>
        </row>
        <row r="2942">
          <cell r="A2942" t="str">
            <v>300183</v>
          </cell>
        </row>
        <row r="2943">
          <cell r="A2943" t="str">
            <v>300184</v>
          </cell>
        </row>
        <row r="2944">
          <cell r="A2944" t="str">
            <v>300185</v>
          </cell>
        </row>
        <row r="2945">
          <cell r="A2945" t="str">
            <v>300186</v>
          </cell>
        </row>
        <row r="2946">
          <cell r="A2946" t="str">
            <v>300187</v>
          </cell>
        </row>
        <row r="2947">
          <cell r="A2947" t="str">
            <v>300188</v>
          </cell>
        </row>
        <row r="2948">
          <cell r="A2948" t="str">
            <v>300189</v>
          </cell>
        </row>
        <row r="2949">
          <cell r="A2949" t="str">
            <v>300190</v>
          </cell>
        </row>
        <row r="2950">
          <cell r="A2950" t="str">
            <v>300191</v>
          </cell>
        </row>
        <row r="2951">
          <cell r="A2951" t="str">
            <v>300192</v>
          </cell>
        </row>
        <row r="2952">
          <cell r="A2952" t="str">
            <v>300193</v>
          </cell>
        </row>
        <row r="2953">
          <cell r="A2953" t="str">
            <v>300194</v>
          </cell>
        </row>
        <row r="2954">
          <cell r="A2954" t="str">
            <v>300195</v>
          </cell>
        </row>
        <row r="2955">
          <cell r="A2955" t="str">
            <v>300196</v>
          </cell>
        </row>
        <row r="2956">
          <cell r="A2956" t="str">
            <v>300197</v>
          </cell>
        </row>
        <row r="2957">
          <cell r="A2957" t="str">
            <v>300198</v>
          </cell>
        </row>
        <row r="2958">
          <cell r="A2958" t="str">
            <v>300199</v>
          </cell>
        </row>
        <row r="2959">
          <cell r="A2959" t="str">
            <v>300200</v>
          </cell>
        </row>
        <row r="2960">
          <cell r="A2960" t="str">
            <v>300201</v>
          </cell>
        </row>
        <row r="2961">
          <cell r="A2961" t="str">
            <v>300202</v>
          </cell>
        </row>
        <row r="2962">
          <cell r="A2962" t="str">
            <v>300203</v>
          </cell>
        </row>
        <row r="2963">
          <cell r="A2963" t="str">
            <v>300204</v>
          </cell>
        </row>
        <row r="2964">
          <cell r="A2964" t="str">
            <v>300205</v>
          </cell>
        </row>
        <row r="2965">
          <cell r="A2965" t="str">
            <v>300206</v>
          </cell>
        </row>
        <row r="2966">
          <cell r="A2966" t="str">
            <v>300207</v>
          </cell>
        </row>
        <row r="2967">
          <cell r="A2967" t="str">
            <v>300209</v>
          </cell>
        </row>
        <row r="2968">
          <cell r="A2968" t="str">
            <v>300210</v>
          </cell>
        </row>
        <row r="2969">
          <cell r="A2969" t="str">
            <v>300211</v>
          </cell>
        </row>
        <row r="2970">
          <cell r="A2970" t="str">
            <v>300212</v>
          </cell>
        </row>
        <row r="2971">
          <cell r="A2971" t="str">
            <v>300213</v>
          </cell>
        </row>
        <row r="2972">
          <cell r="A2972" t="str">
            <v>300214</v>
          </cell>
        </row>
        <row r="2973">
          <cell r="A2973" t="str">
            <v>300215</v>
          </cell>
        </row>
        <row r="2974">
          <cell r="A2974" t="str">
            <v>300216</v>
          </cell>
        </row>
        <row r="2975">
          <cell r="A2975" t="str">
            <v>300219</v>
          </cell>
        </row>
        <row r="2976">
          <cell r="A2976" t="str">
            <v>300220</v>
          </cell>
        </row>
        <row r="2977">
          <cell r="A2977" t="str">
            <v>300221</v>
          </cell>
        </row>
        <row r="2978">
          <cell r="A2978" t="str">
            <v>300222</v>
          </cell>
        </row>
        <row r="2979">
          <cell r="A2979" t="str">
            <v>300223</v>
          </cell>
        </row>
        <row r="2980">
          <cell r="A2980" t="str">
            <v>300224</v>
          </cell>
        </row>
        <row r="2981">
          <cell r="A2981" t="str">
            <v>300225</v>
          </cell>
        </row>
        <row r="2982">
          <cell r="A2982" t="str">
            <v>300226</v>
          </cell>
        </row>
        <row r="2983">
          <cell r="A2983" t="str">
            <v>300227</v>
          </cell>
        </row>
        <row r="2984">
          <cell r="A2984" t="str">
            <v>300228</v>
          </cell>
        </row>
        <row r="2985">
          <cell r="A2985" t="str">
            <v>300229</v>
          </cell>
        </row>
        <row r="2986">
          <cell r="A2986" t="str">
            <v>300230</v>
          </cell>
        </row>
        <row r="2987">
          <cell r="A2987" t="str">
            <v>300231</v>
          </cell>
        </row>
        <row r="2988">
          <cell r="A2988" t="str">
            <v>300232</v>
          </cell>
        </row>
        <row r="2989">
          <cell r="A2989" t="str">
            <v>300233</v>
          </cell>
        </row>
        <row r="2990">
          <cell r="A2990" t="str">
            <v>300234</v>
          </cell>
        </row>
        <row r="2991">
          <cell r="A2991" t="str">
            <v>300235</v>
          </cell>
        </row>
        <row r="2992">
          <cell r="A2992" t="str">
            <v>300236</v>
          </cell>
        </row>
        <row r="2993">
          <cell r="A2993" t="str">
            <v>300238</v>
          </cell>
        </row>
        <row r="2994">
          <cell r="A2994" t="str">
            <v>300239</v>
          </cell>
        </row>
        <row r="2995">
          <cell r="A2995" t="str">
            <v>300240</v>
          </cell>
        </row>
        <row r="2996">
          <cell r="A2996" t="str">
            <v>300241</v>
          </cell>
        </row>
        <row r="2997">
          <cell r="A2997" t="str">
            <v>300242</v>
          </cell>
        </row>
        <row r="2998">
          <cell r="A2998" t="str">
            <v>300245</v>
          </cell>
        </row>
        <row r="2999">
          <cell r="A2999" t="str">
            <v>300246</v>
          </cell>
        </row>
        <row r="3000">
          <cell r="A3000" t="str">
            <v>300247</v>
          </cell>
        </row>
        <row r="3001">
          <cell r="A3001" t="str">
            <v>300249</v>
          </cell>
        </row>
        <row r="3002">
          <cell r="A3002" t="str">
            <v>300250</v>
          </cell>
        </row>
        <row r="3003">
          <cell r="A3003" t="str">
            <v>300251</v>
          </cell>
        </row>
        <row r="3004">
          <cell r="A3004" t="str">
            <v>300253</v>
          </cell>
        </row>
        <row r="3005">
          <cell r="A3005" t="str">
            <v>300255</v>
          </cell>
        </row>
        <row r="3006">
          <cell r="A3006" t="str">
            <v>300256</v>
          </cell>
        </row>
        <row r="3007">
          <cell r="A3007" t="str">
            <v>300257</v>
          </cell>
        </row>
        <row r="3008">
          <cell r="A3008" t="str">
            <v>300258</v>
          </cell>
        </row>
        <row r="3009">
          <cell r="A3009" t="str">
            <v>300260</v>
          </cell>
        </row>
        <row r="3010">
          <cell r="A3010" t="str">
            <v>300261</v>
          </cell>
        </row>
        <row r="3011">
          <cell r="A3011" t="str">
            <v>300262</v>
          </cell>
        </row>
        <row r="3012">
          <cell r="A3012" t="str">
            <v>300263</v>
          </cell>
        </row>
        <row r="3013">
          <cell r="A3013" t="str">
            <v>300264</v>
          </cell>
        </row>
        <row r="3014">
          <cell r="A3014" t="str">
            <v>300265</v>
          </cell>
        </row>
        <row r="3015">
          <cell r="A3015" t="str">
            <v>300266</v>
          </cell>
        </row>
        <row r="3016">
          <cell r="A3016" t="str">
            <v>300267</v>
          </cell>
        </row>
        <row r="3017">
          <cell r="A3017" t="str">
            <v>300268</v>
          </cell>
        </row>
        <row r="3018">
          <cell r="A3018" t="str">
            <v>300269</v>
          </cell>
        </row>
        <row r="3019">
          <cell r="A3019" t="str">
            <v>300270</v>
          </cell>
        </row>
        <row r="3020">
          <cell r="A3020" t="str">
            <v>300271</v>
          </cell>
        </row>
        <row r="3021">
          <cell r="A3021" t="str">
            <v>300273</v>
          </cell>
        </row>
        <row r="3022">
          <cell r="A3022" t="str">
            <v>300275</v>
          </cell>
        </row>
        <row r="3023">
          <cell r="A3023" t="str">
            <v>300276</v>
          </cell>
        </row>
        <row r="3024">
          <cell r="A3024" t="str">
            <v>300277</v>
          </cell>
        </row>
        <row r="3025">
          <cell r="A3025" t="str">
            <v>300278</v>
          </cell>
        </row>
        <row r="3026">
          <cell r="A3026" t="str">
            <v>300279</v>
          </cell>
        </row>
        <row r="3027">
          <cell r="A3027" t="str">
            <v>300280</v>
          </cell>
        </row>
        <row r="3028">
          <cell r="A3028" t="str">
            <v>300281</v>
          </cell>
        </row>
        <row r="3029">
          <cell r="A3029" t="str">
            <v>300282</v>
          </cell>
        </row>
        <row r="3030">
          <cell r="A3030" t="str">
            <v>300283</v>
          </cell>
        </row>
        <row r="3031">
          <cell r="A3031" t="str">
            <v>300285</v>
          </cell>
        </row>
        <row r="3032">
          <cell r="A3032" t="str">
            <v>300287</v>
          </cell>
        </row>
        <row r="3033">
          <cell r="A3033" t="str">
            <v>300288</v>
          </cell>
        </row>
        <row r="3034">
          <cell r="A3034" t="str">
            <v>300289</v>
          </cell>
        </row>
        <row r="3035">
          <cell r="A3035" t="str">
            <v>300290</v>
          </cell>
        </row>
        <row r="3036">
          <cell r="A3036" t="str">
            <v>300291</v>
          </cell>
        </row>
        <row r="3037">
          <cell r="A3037" t="str">
            <v>300292</v>
          </cell>
        </row>
        <row r="3038">
          <cell r="A3038" t="str">
            <v>300294</v>
          </cell>
        </row>
        <row r="3039">
          <cell r="A3039" t="str">
            <v>300295</v>
          </cell>
        </row>
        <row r="3040">
          <cell r="A3040" t="str">
            <v>300296</v>
          </cell>
        </row>
        <row r="3041">
          <cell r="A3041" t="str">
            <v>300297</v>
          </cell>
        </row>
        <row r="3042">
          <cell r="A3042" t="str">
            <v>300298</v>
          </cell>
        </row>
        <row r="3043">
          <cell r="A3043" t="str">
            <v>300299</v>
          </cell>
        </row>
        <row r="3044">
          <cell r="A3044" t="str">
            <v>300300</v>
          </cell>
        </row>
        <row r="3045">
          <cell r="A3045" t="str">
            <v>300301</v>
          </cell>
        </row>
        <row r="3046">
          <cell r="A3046" t="str">
            <v>300302</v>
          </cell>
        </row>
        <row r="3047">
          <cell r="A3047" t="str">
            <v>300303</v>
          </cell>
        </row>
        <row r="3048">
          <cell r="A3048" t="str">
            <v>300304</v>
          </cell>
        </row>
        <row r="3049">
          <cell r="A3049" t="str">
            <v>300305</v>
          </cell>
        </row>
        <row r="3050">
          <cell r="A3050" t="str">
            <v>300306</v>
          </cell>
        </row>
        <row r="3051">
          <cell r="A3051" t="str">
            <v>300307</v>
          </cell>
        </row>
        <row r="3052">
          <cell r="A3052" t="str">
            <v>300308</v>
          </cell>
        </row>
        <row r="3053">
          <cell r="A3053" t="str">
            <v>300309</v>
          </cell>
        </row>
        <row r="3054">
          <cell r="A3054" t="str">
            <v>300310</v>
          </cell>
        </row>
        <row r="3055">
          <cell r="A3055" t="str">
            <v>300311</v>
          </cell>
        </row>
        <row r="3056">
          <cell r="A3056" t="str">
            <v>300312</v>
          </cell>
        </row>
        <row r="3057">
          <cell r="A3057" t="str">
            <v>300313</v>
          </cell>
        </row>
        <row r="3058">
          <cell r="A3058" t="str">
            <v>300314</v>
          </cell>
        </row>
        <row r="3059">
          <cell r="A3059" t="str">
            <v>300315</v>
          </cell>
        </row>
        <row r="3060">
          <cell r="A3060" t="str">
            <v>300316</v>
          </cell>
        </row>
        <row r="3061">
          <cell r="A3061" t="str">
            <v>300317</v>
          </cell>
        </row>
        <row r="3062">
          <cell r="A3062" t="str">
            <v>300318</v>
          </cell>
        </row>
        <row r="3063">
          <cell r="A3063" t="str">
            <v>300319</v>
          </cell>
        </row>
        <row r="3064">
          <cell r="A3064" t="str">
            <v>300320</v>
          </cell>
        </row>
        <row r="3065">
          <cell r="A3065" t="str">
            <v>300321</v>
          </cell>
        </row>
        <row r="3066">
          <cell r="A3066" t="str">
            <v>300322</v>
          </cell>
        </row>
        <row r="3067">
          <cell r="A3067" t="str">
            <v>300323</v>
          </cell>
        </row>
        <row r="3068">
          <cell r="A3068" t="str">
            <v>300324</v>
          </cell>
        </row>
        <row r="3069">
          <cell r="A3069" t="str">
            <v>300325</v>
          </cell>
        </row>
        <row r="3070">
          <cell r="A3070" t="str">
            <v>300326</v>
          </cell>
        </row>
        <row r="3071">
          <cell r="A3071" t="str">
            <v>300327</v>
          </cell>
        </row>
        <row r="3072">
          <cell r="A3072" t="str">
            <v>300329</v>
          </cell>
        </row>
        <row r="3073">
          <cell r="A3073" t="str">
            <v>300330</v>
          </cell>
        </row>
        <row r="3074">
          <cell r="A3074" t="str">
            <v>300331</v>
          </cell>
        </row>
        <row r="3075">
          <cell r="A3075" t="str">
            <v>300332</v>
          </cell>
        </row>
        <row r="3076">
          <cell r="A3076" t="str">
            <v>300333</v>
          </cell>
        </row>
        <row r="3077">
          <cell r="A3077" t="str">
            <v>300334</v>
          </cell>
        </row>
        <row r="3078">
          <cell r="A3078" t="str">
            <v>300336</v>
          </cell>
        </row>
        <row r="3079">
          <cell r="A3079" t="str">
            <v>300337</v>
          </cell>
        </row>
        <row r="3080">
          <cell r="A3080" t="str">
            <v>300338</v>
          </cell>
        </row>
        <row r="3081">
          <cell r="A3081" t="str">
            <v>300339</v>
          </cell>
        </row>
        <row r="3082">
          <cell r="A3082" t="str">
            <v>300340</v>
          </cell>
        </row>
        <row r="3083">
          <cell r="A3083" t="str">
            <v>300341</v>
          </cell>
        </row>
        <row r="3084">
          <cell r="A3084" t="str">
            <v>300342</v>
          </cell>
        </row>
        <row r="3085">
          <cell r="A3085" t="str">
            <v>300343</v>
          </cell>
        </row>
        <row r="3086">
          <cell r="A3086" t="str">
            <v>300344</v>
          </cell>
        </row>
        <row r="3087">
          <cell r="A3087" t="str">
            <v>300345</v>
          </cell>
        </row>
        <row r="3088">
          <cell r="A3088" t="str">
            <v>300346</v>
          </cell>
        </row>
        <row r="3089">
          <cell r="A3089" t="str">
            <v>300347</v>
          </cell>
        </row>
        <row r="3090">
          <cell r="A3090" t="str">
            <v>300348</v>
          </cell>
        </row>
        <row r="3091">
          <cell r="A3091" t="str">
            <v>300349</v>
          </cell>
        </row>
        <row r="3092">
          <cell r="A3092" t="str">
            <v>300350</v>
          </cell>
        </row>
        <row r="3093">
          <cell r="A3093" t="str">
            <v>300352</v>
          </cell>
        </row>
        <row r="3094">
          <cell r="A3094" t="str">
            <v>300353</v>
          </cell>
        </row>
        <row r="3095">
          <cell r="A3095" t="str">
            <v>300355</v>
          </cell>
        </row>
        <row r="3096">
          <cell r="A3096" t="str">
            <v>300356</v>
          </cell>
        </row>
        <row r="3097">
          <cell r="A3097" t="str">
            <v>300357</v>
          </cell>
        </row>
        <row r="3098">
          <cell r="A3098" t="str">
            <v>300358</v>
          </cell>
        </row>
        <row r="3099">
          <cell r="A3099" t="str">
            <v>300359</v>
          </cell>
        </row>
        <row r="3100">
          <cell r="A3100" t="str">
            <v>300360</v>
          </cell>
        </row>
        <row r="3101">
          <cell r="A3101" t="str">
            <v>300361</v>
          </cell>
        </row>
        <row r="3102">
          <cell r="A3102" t="str">
            <v>300362</v>
          </cell>
        </row>
        <row r="3103">
          <cell r="A3103" t="str">
            <v>300363</v>
          </cell>
        </row>
        <row r="3104">
          <cell r="A3104" t="str">
            <v>300364</v>
          </cell>
        </row>
        <row r="3105">
          <cell r="A3105" t="str">
            <v>300365</v>
          </cell>
        </row>
        <row r="3106">
          <cell r="A3106" t="str">
            <v>300367</v>
          </cell>
        </row>
        <row r="3107">
          <cell r="A3107" t="str">
            <v>300368</v>
          </cell>
        </row>
        <row r="3108">
          <cell r="A3108" t="str">
            <v>300371</v>
          </cell>
        </row>
        <row r="3109">
          <cell r="A3109" t="str">
            <v>300372</v>
          </cell>
        </row>
        <row r="3110">
          <cell r="A3110" t="str">
            <v>300373</v>
          </cell>
        </row>
        <row r="3111">
          <cell r="A3111" t="str">
            <v>300374</v>
          </cell>
        </row>
        <row r="3112">
          <cell r="A3112" t="str">
            <v>300375</v>
          </cell>
        </row>
        <row r="3113">
          <cell r="A3113" t="str">
            <v>300376</v>
          </cell>
        </row>
        <row r="3114">
          <cell r="A3114" t="str">
            <v>300377</v>
          </cell>
        </row>
        <row r="3115">
          <cell r="A3115" t="str">
            <v>300379</v>
          </cell>
        </row>
        <row r="3116">
          <cell r="A3116" t="str">
            <v>300380</v>
          </cell>
        </row>
        <row r="3117">
          <cell r="A3117" t="str">
            <v>300381</v>
          </cell>
        </row>
        <row r="3118">
          <cell r="A3118" t="str">
            <v>300382</v>
          </cell>
        </row>
        <row r="3119">
          <cell r="A3119" t="str">
            <v>300383</v>
          </cell>
        </row>
        <row r="3120">
          <cell r="A3120" t="str">
            <v>300384</v>
          </cell>
        </row>
        <row r="3121">
          <cell r="A3121" t="str">
            <v>300385</v>
          </cell>
        </row>
        <row r="3122">
          <cell r="A3122" t="str">
            <v>300386</v>
          </cell>
        </row>
        <row r="3123">
          <cell r="A3123" t="str">
            <v>300387</v>
          </cell>
        </row>
        <row r="3124">
          <cell r="A3124" t="str">
            <v>300388</v>
          </cell>
        </row>
        <row r="3125">
          <cell r="A3125" t="str">
            <v>300389</v>
          </cell>
        </row>
        <row r="3126">
          <cell r="A3126" t="str">
            <v>300390</v>
          </cell>
        </row>
        <row r="3127">
          <cell r="A3127" t="str">
            <v>300392</v>
          </cell>
        </row>
        <row r="3128">
          <cell r="A3128" t="str">
            <v>300393</v>
          </cell>
        </row>
        <row r="3129">
          <cell r="A3129" t="str">
            <v>300394</v>
          </cell>
        </row>
        <row r="3130">
          <cell r="A3130" t="str">
            <v>300395</v>
          </cell>
        </row>
        <row r="3131">
          <cell r="A3131" t="str">
            <v>300397</v>
          </cell>
        </row>
        <row r="3132">
          <cell r="A3132" t="str">
            <v>300398</v>
          </cell>
        </row>
        <row r="3133">
          <cell r="A3133" t="str">
            <v>300399</v>
          </cell>
        </row>
        <row r="3134">
          <cell r="A3134" t="str">
            <v>300400</v>
          </cell>
        </row>
        <row r="3135">
          <cell r="A3135" t="str">
            <v>300402</v>
          </cell>
        </row>
        <row r="3136">
          <cell r="A3136" t="str">
            <v>300403</v>
          </cell>
        </row>
        <row r="3137">
          <cell r="A3137" t="str">
            <v>300404</v>
          </cell>
        </row>
        <row r="3138">
          <cell r="A3138" t="str">
            <v>300405</v>
          </cell>
        </row>
        <row r="3139">
          <cell r="A3139" t="str">
            <v>300406</v>
          </cell>
        </row>
        <row r="3140">
          <cell r="A3140" t="str">
            <v>300407</v>
          </cell>
        </row>
        <row r="3141">
          <cell r="A3141" t="str">
            <v>300408</v>
          </cell>
        </row>
        <row r="3142">
          <cell r="A3142" t="str">
            <v>300409</v>
          </cell>
        </row>
        <row r="3143">
          <cell r="A3143" t="str">
            <v>300410</v>
          </cell>
        </row>
        <row r="3144">
          <cell r="A3144" t="str">
            <v>300411</v>
          </cell>
        </row>
        <row r="3145">
          <cell r="A3145" t="str">
            <v>300412</v>
          </cell>
        </row>
        <row r="3146">
          <cell r="A3146" t="str">
            <v>300413</v>
          </cell>
        </row>
        <row r="3147">
          <cell r="A3147" t="str">
            <v>300414</v>
          </cell>
        </row>
        <row r="3148">
          <cell r="A3148" t="str">
            <v>300415</v>
          </cell>
        </row>
        <row r="3149">
          <cell r="A3149" t="str">
            <v>300416</v>
          </cell>
        </row>
        <row r="3150">
          <cell r="A3150" t="str">
            <v>300417</v>
          </cell>
        </row>
        <row r="3151">
          <cell r="A3151" t="str">
            <v>300418</v>
          </cell>
        </row>
        <row r="3152">
          <cell r="A3152" t="str">
            <v>300419</v>
          </cell>
        </row>
        <row r="3153">
          <cell r="A3153" t="str">
            <v>300420</v>
          </cell>
        </row>
        <row r="3154">
          <cell r="A3154" t="str">
            <v>300421</v>
          </cell>
        </row>
        <row r="3155">
          <cell r="A3155" t="str">
            <v>300422</v>
          </cell>
        </row>
        <row r="3156">
          <cell r="A3156" t="str">
            <v>300423</v>
          </cell>
        </row>
        <row r="3157">
          <cell r="A3157" t="str">
            <v>300424</v>
          </cell>
        </row>
        <row r="3158">
          <cell r="A3158" t="str">
            <v>300425</v>
          </cell>
        </row>
        <row r="3159">
          <cell r="A3159" t="str">
            <v>300426</v>
          </cell>
        </row>
        <row r="3160">
          <cell r="A3160" t="str">
            <v>300427</v>
          </cell>
        </row>
        <row r="3161">
          <cell r="A3161" t="str">
            <v>300428</v>
          </cell>
        </row>
        <row r="3162">
          <cell r="A3162" t="str">
            <v>300429</v>
          </cell>
        </row>
        <row r="3163">
          <cell r="A3163" t="str">
            <v>300431</v>
          </cell>
        </row>
        <row r="3164">
          <cell r="A3164" t="str">
            <v>300433</v>
          </cell>
        </row>
        <row r="3165">
          <cell r="A3165" t="str">
            <v>300434</v>
          </cell>
        </row>
        <row r="3166">
          <cell r="A3166" t="str">
            <v>300435</v>
          </cell>
        </row>
        <row r="3167">
          <cell r="A3167" t="str">
            <v>300436</v>
          </cell>
        </row>
        <row r="3168">
          <cell r="A3168" t="str">
            <v>300437</v>
          </cell>
        </row>
        <row r="3169">
          <cell r="A3169" t="str">
            <v>300438</v>
          </cell>
        </row>
        <row r="3170">
          <cell r="A3170" t="str">
            <v>300439</v>
          </cell>
        </row>
        <row r="3171">
          <cell r="A3171" t="str">
            <v>300440</v>
          </cell>
        </row>
        <row r="3172">
          <cell r="A3172" t="str">
            <v>300441</v>
          </cell>
        </row>
        <row r="3173">
          <cell r="A3173" t="str">
            <v>300442</v>
          </cell>
        </row>
        <row r="3174">
          <cell r="A3174" t="str">
            <v>300443</v>
          </cell>
        </row>
        <row r="3175">
          <cell r="A3175" t="str">
            <v>300444</v>
          </cell>
        </row>
        <row r="3176">
          <cell r="A3176" t="str">
            <v>300445</v>
          </cell>
        </row>
        <row r="3177">
          <cell r="A3177" t="str">
            <v>300446</v>
          </cell>
        </row>
        <row r="3178">
          <cell r="A3178" t="str">
            <v>300447</v>
          </cell>
        </row>
        <row r="3179">
          <cell r="A3179" t="str">
            <v>300448</v>
          </cell>
        </row>
        <row r="3180">
          <cell r="A3180" t="str">
            <v>300449</v>
          </cell>
        </row>
        <row r="3181">
          <cell r="A3181" t="str">
            <v>300450</v>
          </cell>
        </row>
        <row r="3182">
          <cell r="A3182" t="str">
            <v>300451</v>
          </cell>
        </row>
        <row r="3183">
          <cell r="A3183" t="str">
            <v>300452</v>
          </cell>
        </row>
        <row r="3184">
          <cell r="A3184" t="str">
            <v>300453</v>
          </cell>
        </row>
        <row r="3185">
          <cell r="A3185" t="str">
            <v>300454</v>
          </cell>
        </row>
        <row r="3186">
          <cell r="A3186" t="str">
            <v>300455</v>
          </cell>
        </row>
        <row r="3187">
          <cell r="A3187" t="str">
            <v>300456</v>
          </cell>
        </row>
        <row r="3188">
          <cell r="A3188" t="str">
            <v>300457</v>
          </cell>
        </row>
        <row r="3189">
          <cell r="A3189" t="str">
            <v>300458</v>
          </cell>
        </row>
        <row r="3190">
          <cell r="A3190" t="str">
            <v>300460</v>
          </cell>
        </row>
        <row r="3191">
          <cell r="A3191" t="str">
            <v>300461</v>
          </cell>
        </row>
        <row r="3192">
          <cell r="A3192" t="str">
            <v>300463</v>
          </cell>
        </row>
        <row r="3193">
          <cell r="A3193" t="str">
            <v>300464</v>
          </cell>
        </row>
        <row r="3194">
          <cell r="A3194" t="str">
            <v>300465</v>
          </cell>
        </row>
        <row r="3195">
          <cell r="A3195" t="str">
            <v>300466</v>
          </cell>
        </row>
        <row r="3196">
          <cell r="A3196" t="str">
            <v>300467</v>
          </cell>
        </row>
        <row r="3197">
          <cell r="A3197" t="str">
            <v>300468</v>
          </cell>
        </row>
        <row r="3198">
          <cell r="A3198" t="str">
            <v>300469</v>
          </cell>
        </row>
        <row r="3199">
          <cell r="A3199" t="str">
            <v>300470</v>
          </cell>
        </row>
        <row r="3200">
          <cell r="A3200" t="str">
            <v>370002</v>
          </cell>
        </row>
        <row r="3201">
          <cell r="A3201" t="str">
            <v>370008</v>
          </cell>
        </row>
        <row r="3202">
          <cell r="A3202" t="str">
            <v>370054</v>
          </cell>
        </row>
        <row r="3203">
          <cell r="A3203" t="str">
            <v>370055</v>
          </cell>
        </row>
        <row r="3204">
          <cell r="A3204" t="str">
            <v>370104</v>
          </cell>
        </row>
        <row r="3205">
          <cell r="A3205" t="str">
            <v>370163</v>
          </cell>
        </row>
        <row r="3206">
          <cell r="A3206" t="str">
            <v>370179</v>
          </cell>
        </row>
        <row r="3207">
          <cell r="A3207" t="str">
            <v>370187</v>
          </cell>
        </row>
        <row r="3208">
          <cell r="A3208" t="str">
            <v>370245</v>
          </cell>
        </row>
        <row r="3209">
          <cell r="A3209" t="str">
            <v>370259</v>
          </cell>
        </row>
        <row r="3210">
          <cell r="A3210" t="str">
            <v>370302</v>
          </cell>
        </row>
        <row r="3211">
          <cell r="A3211" t="str">
            <v>370334</v>
          </cell>
        </row>
        <row r="3212">
          <cell r="A3212" t="str">
            <v>370353</v>
          </cell>
        </row>
        <row r="3213">
          <cell r="A3213" t="str">
            <v>370390</v>
          </cell>
        </row>
        <row r="3214">
          <cell r="A3214" t="str">
            <v>370427</v>
          </cell>
        </row>
        <row r="3215">
          <cell r="A3215" t="str">
            <v>370433</v>
          </cell>
        </row>
        <row r="3216">
          <cell r="A3216" t="str">
            <v>370448</v>
          </cell>
        </row>
        <row r="3217">
          <cell r="A3217" t="str">
            <v>370451</v>
          </cell>
        </row>
        <row r="3218">
          <cell r="A3218" t="str">
            <v>370482</v>
          </cell>
        </row>
        <row r="3219">
          <cell r="A3219" t="str">
            <v>370552</v>
          </cell>
        </row>
        <row r="3220">
          <cell r="A3220" t="str">
            <v>370578</v>
          </cell>
        </row>
        <row r="3221">
          <cell r="A3221" t="str">
            <v>370580</v>
          </cell>
        </row>
        <row r="3222">
          <cell r="A3222" t="str">
            <v>370585</v>
          </cell>
        </row>
        <row r="3223">
          <cell r="A3223" t="str">
            <v>370596</v>
          </cell>
        </row>
        <row r="3224">
          <cell r="A3224" t="str">
            <v>370605</v>
          </cell>
        </row>
        <row r="3225">
          <cell r="A3225" t="str">
            <v>370613</v>
          </cell>
        </row>
        <row r="3226">
          <cell r="A3226" t="str">
            <v>370627</v>
          </cell>
        </row>
        <row r="3227">
          <cell r="A3227" t="str">
            <v>370633</v>
          </cell>
        </row>
        <row r="3228">
          <cell r="A3228" t="str">
            <v>370638</v>
          </cell>
        </row>
        <row r="3229">
          <cell r="A3229" t="str">
            <v>370651</v>
          </cell>
        </row>
        <row r="3230">
          <cell r="A3230" t="str">
            <v>370667</v>
          </cell>
        </row>
        <row r="3231">
          <cell r="A3231" t="str">
            <v>370670</v>
          </cell>
        </row>
        <row r="3232">
          <cell r="A3232" t="str">
            <v>370672</v>
          </cell>
        </row>
        <row r="3233">
          <cell r="A3233" t="str">
            <v>370675</v>
          </cell>
        </row>
        <row r="3234">
          <cell r="A3234" t="str">
            <v>370688</v>
          </cell>
        </row>
        <row r="3235">
          <cell r="A3235" t="str">
            <v>370692</v>
          </cell>
        </row>
        <row r="3236">
          <cell r="A3236" t="str">
            <v>370698</v>
          </cell>
        </row>
        <row r="3237">
          <cell r="A3237" t="str">
            <v>370700</v>
          </cell>
        </row>
        <row r="3238">
          <cell r="A3238" t="str">
            <v>370707</v>
          </cell>
        </row>
        <row r="3239">
          <cell r="A3239" t="str">
            <v>370734</v>
          </cell>
        </row>
        <row r="3240">
          <cell r="A3240" t="str">
            <v>370736</v>
          </cell>
        </row>
        <row r="3241">
          <cell r="A3241" t="str">
            <v>370738</v>
          </cell>
        </row>
        <row r="3242">
          <cell r="A3242" t="str">
            <v>370739</v>
          </cell>
        </row>
        <row r="3243">
          <cell r="A3243" t="str">
            <v>370741</v>
          </cell>
        </row>
        <row r="3244">
          <cell r="A3244" t="str">
            <v>370742</v>
          </cell>
        </row>
        <row r="3245">
          <cell r="A3245" t="str">
            <v>370743</v>
          </cell>
        </row>
        <row r="3246">
          <cell r="A3246" t="str">
            <v>370750</v>
          </cell>
        </row>
        <row r="3247">
          <cell r="A3247" t="str">
            <v>370754</v>
          </cell>
        </row>
        <row r="3248">
          <cell r="A3248" t="str">
            <v>370770</v>
          </cell>
        </row>
        <row r="3249">
          <cell r="A3249" t="str">
            <v>370776</v>
          </cell>
        </row>
        <row r="3250">
          <cell r="A3250" t="str">
            <v>370779</v>
          </cell>
        </row>
        <row r="3251">
          <cell r="A3251" t="str">
            <v>370786</v>
          </cell>
        </row>
        <row r="3252">
          <cell r="A3252" t="str">
            <v>370792</v>
          </cell>
        </row>
        <row r="3253">
          <cell r="A3253" t="str">
            <v>370798</v>
          </cell>
        </row>
        <row r="3254">
          <cell r="A3254" t="str">
            <v>370813</v>
          </cell>
        </row>
        <row r="3255">
          <cell r="A3255" t="str">
            <v>370818</v>
          </cell>
        </row>
        <row r="3256">
          <cell r="A3256" t="str">
            <v>370819</v>
          </cell>
        </row>
        <row r="3257">
          <cell r="A3257" t="str">
            <v>370831</v>
          </cell>
        </row>
        <row r="3258">
          <cell r="A3258" t="str">
            <v>370836</v>
          </cell>
        </row>
        <row r="3259">
          <cell r="A3259" t="str">
            <v>370843</v>
          </cell>
        </row>
        <row r="3260">
          <cell r="A3260" t="str">
            <v>370847</v>
          </cell>
        </row>
        <row r="3261">
          <cell r="A3261" t="str">
            <v>370889</v>
          </cell>
        </row>
        <row r="3262">
          <cell r="A3262" t="str">
            <v>370895</v>
          </cell>
        </row>
        <row r="3263">
          <cell r="A3263" t="str">
            <v>370896</v>
          </cell>
        </row>
        <row r="3264">
          <cell r="A3264" t="str">
            <v>370898</v>
          </cell>
        </row>
        <row r="3265">
          <cell r="A3265" t="str">
            <v>370900</v>
          </cell>
        </row>
        <row r="3266">
          <cell r="A3266" t="str">
            <v>370901</v>
          </cell>
        </row>
        <row r="3267">
          <cell r="A3267" t="str">
            <v>370902</v>
          </cell>
        </row>
        <row r="3268">
          <cell r="A3268" t="str">
            <v>370907</v>
          </cell>
        </row>
        <row r="3269">
          <cell r="A3269" t="str">
            <v>370928</v>
          </cell>
        </row>
        <row r="3270">
          <cell r="A3270" t="str">
            <v>370929</v>
          </cell>
        </row>
        <row r="3271">
          <cell r="A3271" t="str">
            <v>370935</v>
          </cell>
        </row>
        <row r="3272">
          <cell r="A3272" t="str">
            <v>370943</v>
          </cell>
        </row>
        <row r="3273">
          <cell r="A3273" t="str">
            <v>370971</v>
          </cell>
        </row>
        <row r="3274">
          <cell r="A3274" t="str">
            <v>370973</v>
          </cell>
        </row>
        <row r="3275">
          <cell r="A3275" t="str">
            <v>370982</v>
          </cell>
        </row>
        <row r="3276">
          <cell r="A3276" t="str">
            <v>370987</v>
          </cell>
        </row>
        <row r="3277">
          <cell r="A3277" t="str">
            <v>370999</v>
          </cell>
        </row>
        <row r="3278">
          <cell r="A3278" t="str">
            <v>371002</v>
          </cell>
        </row>
        <row r="3279">
          <cell r="A3279" t="str">
            <v>371004</v>
          </cell>
        </row>
        <row r="3280">
          <cell r="A3280" t="str">
            <v>371009</v>
          </cell>
        </row>
        <row r="3281">
          <cell r="A3281" t="str">
            <v>371018</v>
          </cell>
        </row>
        <row r="3282">
          <cell r="A3282" t="str">
            <v>371073</v>
          </cell>
        </row>
        <row r="3283">
          <cell r="A3283" t="str">
            <v>371074</v>
          </cell>
        </row>
        <row r="3284">
          <cell r="A3284" t="str">
            <v>371080</v>
          </cell>
        </row>
        <row r="3285">
          <cell r="A3285" t="str">
            <v>371085</v>
          </cell>
        </row>
        <row r="3286">
          <cell r="A3286" t="str">
            <v>371191</v>
          </cell>
        </row>
        <row r="3287">
          <cell r="A3287" t="str">
            <v>371249</v>
          </cell>
        </row>
        <row r="3288">
          <cell r="A3288" t="str">
            <v>371266</v>
          </cell>
        </row>
        <row r="3289">
          <cell r="A3289" t="str">
            <v>371293</v>
          </cell>
        </row>
        <row r="3290">
          <cell r="A3290" t="str">
            <v>371307</v>
          </cell>
        </row>
        <row r="3291">
          <cell r="A3291" t="str">
            <v>371337</v>
          </cell>
        </row>
        <row r="3292">
          <cell r="A3292" t="str">
            <v>371381</v>
          </cell>
        </row>
        <row r="3293">
          <cell r="A3293" t="str">
            <v>371413</v>
          </cell>
        </row>
        <row r="3294">
          <cell r="A3294" t="str">
            <v>371414</v>
          </cell>
        </row>
        <row r="3295">
          <cell r="A3295" t="str">
            <v>371425</v>
          </cell>
        </row>
        <row r="3296">
          <cell r="A3296" t="str">
            <v>371432</v>
          </cell>
        </row>
        <row r="3297">
          <cell r="A3297" t="str">
            <v>371506</v>
          </cell>
        </row>
        <row r="3298">
          <cell r="A3298" t="str">
            <v>371517</v>
          </cell>
        </row>
        <row r="3299">
          <cell r="A3299" t="str">
            <v>371569</v>
          </cell>
        </row>
        <row r="3300">
          <cell r="A3300" t="str">
            <v>371571</v>
          </cell>
        </row>
        <row r="3301">
          <cell r="A3301" t="str">
            <v>371603</v>
          </cell>
        </row>
        <row r="3302">
          <cell r="A3302" t="str">
            <v>371610</v>
          </cell>
        </row>
        <row r="3303">
          <cell r="A3303" t="str">
            <v>371650</v>
          </cell>
        </row>
        <row r="3304">
          <cell r="A3304" t="str">
            <v>371698</v>
          </cell>
        </row>
        <row r="3305">
          <cell r="A3305" t="str">
            <v>371740</v>
          </cell>
        </row>
        <row r="3306">
          <cell r="A3306" t="str">
            <v>371749</v>
          </cell>
        </row>
        <row r="3307">
          <cell r="A3307" t="str">
            <v>371756</v>
          </cell>
        </row>
        <row r="3308">
          <cell r="A3308" t="str">
            <v>371767</v>
          </cell>
        </row>
        <row r="3309">
          <cell r="A3309" t="str">
            <v>371817</v>
          </cell>
        </row>
        <row r="3310">
          <cell r="A3310" t="str">
            <v>371818</v>
          </cell>
        </row>
        <row r="3311">
          <cell r="A3311" t="str">
            <v>371819</v>
          </cell>
        </row>
        <row r="3312">
          <cell r="A3312" t="str">
            <v>371820</v>
          </cell>
        </row>
        <row r="3313">
          <cell r="A3313" t="str">
            <v>371822</v>
          </cell>
        </row>
        <row r="3314">
          <cell r="A3314" t="str">
            <v>371823</v>
          </cell>
        </row>
        <row r="3315">
          <cell r="A3315" t="str">
            <v>371824</v>
          </cell>
        </row>
        <row r="3316">
          <cell r="A3316" t="str">
            <v>371825</v>
          </cell>
        </row>
        <row r="3317">
          <cell r="A3317" t="str">
            <v>371826</v>
          </cell>
        </row>
        <row r="3318">
          <cell r="A3318" t="str">
            <v>371829</v>
          </cell>
        </row>
        <row r="3319">
          <cell r="A3319" t="str">
            <v>371830</v>
          </cell>
        </row>
        <row r="3320">
          <cell r="A3320" t="str">
            <v>371831</v>
          </cell>
        </row>
        <row r="3321">
          <cell r="A3321" t="str">
            <v>371832</v>
          </cell>
        </row>
        <row r="3322">
          <cell r="A3322" t="str">
            <v>371833</v>
          </cell>
        </row>
        <row r="3323">
          <cell r="A3323" t="str">
            <v>371834</v>
          </cell>
        </row>
        <row r="3324">
          <cell r="A3324" t="str">
            <v>371841</v>
          </cell>
        </row>
        <row r="3325">
          <cell r="A3325" t="str">
            <v>371845</v>
          </cell>
        </row>
        <row r="3326">
          <cell r="A3326" t="str">
            <v>371846</v>
          </cell>
        </row>
        <row r="3327">
          <cell r="A3327" t="str">
            <v>371847</v>
          </cell>
        </row>
        <row r="3328">
          <cell r="A3328" t="str">
            <v>371854</v>
          </cell>
        </row>
        <row r="3329">
          <cell r="A3329" t="str">
            <v>371855</v>
          </cell>
        </row>
        <row r="3330">
          <cell r="A3330" t="str">
            <v>371856</v>
          </cell>
        </row>
        <row r="3331">
          <cell r="A3331" t="str">
            <v>371858</v>
          </cell>
        </row>
        <row r="3332">
          <cell r="A3332" t="str">
            <v>371859</v>
          </cell>
        </row>
        <row r="3333">
          <cell r="A3333" t="str">
            <v>371860</v>
          </cell>
        </row>
        <row r="3334">
          <cell r="A3334" t="str">
            <v>371863</v>
          </cell>
        </row>
        <row r="3335">
          <cell r="A3335" t="str">
            <v>371864</v>
          </cell>
        </row>
        <row r="3336">
          <cell r="A3336" t="str">
            <v>371865</v>
          </cell>
        </row>
        <row r="3337">
          <cell r="A3337" t="str">
            <v>371866</v>
          </cell>
        </row>
        <row r="3338">
          <cell r="A3338" t="str">
            <v>371867</v>
          </cell>
        </row>
        <row r="3339">
          <cell r="A3339" t="str">
            <v>371868</v>
          </cell>
        </row>
        <row r="3340">
          <cell r="A3340" t="str">
            <v>371869</v>
          </cell>
        </row>
        <row r="3341">
          <cell r="A3341" t="str">
            <v>371870</v>
          </cell>
        </row>
        <row r="3342">
          <cell r="A3342" t="str">
            <v>371871</v>
          </cell>
        </row>
        <row r="3343">
          <cell r="A3343" t="str">
            <v>371872</v>
          </cell>
        </row>
        <row r="3344">
          <cell r="A3344" t="str">
            <v>371873</v>
          </cell>
        </row>
        <row r="3345">
          <cell r="A3345" t="str">
            <v>373001</v>
          </cell>
        </row>
        <row r="3346">
          <cell r="A3346" t="str">
            <v>373002</v>
          </cell>
        </row>
        <row r="3347">
          <cell r="A3347" t="str">
            <v>373004</v>
          </cell>
        </row>
        <row r="3348">
          <cell r="A3348" t="str">
            <v>373005</v>
          </cell>
        </row>
        <row r="3349">
          <cell r="A3349" t="str">
            <v>373006</v>
          </cell>
        </row>
        <row r="3350">
          <cell r="A3350" t="str">
            <v>373007</v>
          </cell>
        </row>
        <row r="3351">
          <cell r="A3351" t="str">
            <v>373008</v>
          </cell>
        </row>
        <row r="3352">
          <cell r="A3352" t="str">
            <v>373009</v>
          </cell>
        </row>
        <row r="3353">
          <cell r="A3353" t="str">
            <v>373010</v>
          </cell>
        </row>
        <row r="3354">
          <cell r="A3354" t="str">
            <v>373014</v>
          </cell>
        </row>
        <row r="3355">
          <cell r="A3355" t="str">
            <v>373016</v>
          </cell>
        </row>
        <row r="3356">
          <cell r="A3356" t="str">
            <v>373017</v>
          </cell>
        </row>
        <row r="3357">
          <cell r="A3357" t="str">
            <v>373019</v>
          </cell>
        </row>
        <row r="3358">
          <cell r="A3358" t="str">
            <v>373020</v>
          </cell>
        </row>
        <row r="3359">
          <cell r="A3359" t="str">
            <v>373021</v>
          </cell>
        </row>
        <row r="3360">
          <cell r="A3360" t="str">
            <v>373022</v>
          </cell>
        </row>
        <row r="3361">
          <cell r="A3361" t="str">
            <v>373023</v>
          </cell>
        </row>
        <row r="3362">
          <cell r="A3362" t="str">
            <v>373024</v>
          </cell>
        </row>
        <row r="3363">
          <cell r="A3363" t="str">
            <v>373025</v>
          </cell>
        </row>
        <row r="3364">
          <cell r="A3364" t="str">
            <v>373030</v>
          </cell>
        </row>
        <row r="3365">
          <cell r="A3365" t="str">
            <v>373032</v>
          </cell>
        </row>
        <row r="3366">
          <cell r="A3366" t="str">
            <v>373034</v>
          </cell>
        </row>
        <row r="3367">
          <cell r="A3367" t="str">
            <v>373036</v>
          </cell>
        </row>
        <row r="3368">
          <cell r="A3368" t="str">
            <v>373037</v>
          </cell>
        </row>
        <row r="3369">
          <cell r="A3369" t="str">
            <v>373039</v>
          </cell>
        </row>
        <row r="3370">
          <cell r="A3370" t="str">
            <v>373040</v>
          </cell>
        </row>
        <row r="3371">
          <cell r="A3371" t="str">
            <v>373041</v>
          </cell>
        </row>
        <row r="3372">
          <cell r="A3372" t="str">
            <v>373042</v>
          </cell>
        </row>
        <row r="3373">
          <cell r="A3373" t="str">
            <v>373045</v>
          </cell>
        </row>
        <row r="3374">
          <cell r="A3374" t="str">
            <v>373047</v>
          </cell>
        </row>
        <row r="3375">
          <cell r="A3375" t="str">
            <v>373048</v>
          </cell>
        </row>
        <row r="3376">
          <cell r="A3376" t="str">
            <v>373050</v>
          </cell>
        </row>
        <row r="3377">
          <cell r="A3377" t="str">
            <v>373053</v>
          </cell>
        </row>
        <row r="3378">
          <cell r="A3378" t="str">
            <v>373054</v>
          </cell>
        </row>
        <row r="3379">
          <cell r="A3379" t="str">
            <v>373055</v>
          </cell>
        </row>
        <row r="3380">
          <cell r="A3380" t="str">
            <v>373056</v>
          </cell>
        </row>
        <row r="3381">
          <cell r="A3381" t="str">
            <v>373057</v>
          </cell>
        </row>
        <row r="3382">
          <cell r="A3382" t="str">
            <v>373058</v>
          </cell>
        </row>
        <row r="3383">
          <cell r="A3383" t="str">
            <v>373059</v>
          </cell>
        </row>
        <row r="3384">
          <cell r="A3384" t="str">
            <v>373061</v>
          </cell>
        </row>
        <row r="3385">
          <cell r="A3385" t="str">
            <v>373062</v>
          </cell>
        </row>
        <row r="3386">
          <cell r="A3386" t="str">
            <v>373064</v>
          </cell>
        </row>
        <row r="3387">
          <cell r="A3387" t="str">
            <v>373066</v>
          </cell>
        </row>
        <row r="3388">
          <cell r="A3388" t="str">
            <v>373069</v>
          </cell>
        </row>
        <row r="3389">
          <cell r="A3389" t="str">
            <v>373072</v>
          </cell>
        </row>
        <row r="3390">
          <cell r="A3390" t="str">
            <v>373073</v>
          </cell>
        </row>
        <row r="3391">
          <cell r="A3391" t="str">
            <v>373077</v>
          </cell>
        </row>
        <row r="3392">
          <cell r="A3392" t="str">
            <v>373078</v>
          </cell>
        </row>
        <row r="3393">
          <cell r="A3393" t="str">
            <v>373079</v>
          </cell>
        </row>
        <row r="3394">
          <cell r="A3394" t="str">
            <v>373083</v>
          </cell>
        </row>
        <row r="3395">
          <cell r="A3395" t="str">
            <v>373084</v>
          </cell>
        </row>
        <row r="3396">
          <cell r="A3396" t="str">
            <v>373085</v>
          </cell>
        </row>
        <row r="3397">
          <cell r="A3397" t="str">
            <v>373086</v>
          </cell>
        </row>
        <row r="3398">
          <cell r="A3398" t="str">
            <v>373089</v>
          </cell>
        </row>
        <row r="3399">
          <cell r="A3399" t="str">
            <v>373090</v>
          </cell>
        </row>
        <row r="3400">
          <cell r="A3400" t="str">
            <v>373092</v>
          </cell>
        </row>
        <row r="3401">
          <cell r="A3401" t="str">
            <v>373094</v>
          </cell>
        </row>
        <row r="3402">
          <cell r="A3402" t="str">
            <v>373096</v>
          </cell>
        </row>
        <row r="3403">
          <cell r="A3403" t="str">
            <v>373097</v>
          </cell>
        </row>
        <row r="3404">
          <cell r="A3404" t="str">
            <v>373098</v>
          </cell>
        </row>
        <row r="3405">
          <cell r="A3405" t="str">
            <v>373099</v>
          </cell>
        </row>
        <row r="3406">
          <cell r="A3406" t="str">
            <v>373101</v>
          </cell>
        </row>
        <row r="3407">
          <cell r="A3407" t="str">
            <v>373104</v>
          </cell>
        </row>
        <row r="3408">
          <cell r="A3408" t="str">
            <v>373105</v>
          </cell>
        </row>
        <row r="3409">
          <cell r="A3409" t="str">
            <v>373106</v>
          </cell>
        </row>
        <row r="3410">
          <cell r="A3410" t="str">
            <v>373107</v>
          </cell>
        </row>
        <row r="3411">
          <cell r="A3411" t="str">
            <v>373110</v>
          </cell>
        </row>
        <row r="3412">
          <cell r="A3412" t="str">
            <v>373111</v>
          </cell>
        </row>
        <row r="3413">
          <cell r="A3413" t="str">
            <v>373112</v>
          </cell>
        </row>
        <row r="3414">
          <cell r="A3414" t="str">
            <v>373113</v>
          </cell>
        </row>
        <row r="3415">
          <cell r="A3415" t="str">
            <v>373114</v>
          </cell>
        </row>
        <row r="3416">
          <cell r="A3416" t="str">
            <v>373116</v>
          </cell>
        </row>
        <row r="3417">
          <cell r="A3417" t="str">
            <v>373118</v>
          </cell>
        </row>
        <row r="3418">
          <cell r="A3418" t="str">
            <v>373119</v>
          </cell>
        </row>
        <row r="3419">
          <cell r="A3419" t="str">
            <v>373120</v>
          </cell>
        </row>
        <row r="3420">
          <cell r="A3420" t="str">
            <v>373121</v>
          </cell>
        </row>
        <row r="3421">
          <cell r="A3421" t="str">
            <v>373123</v>
          </cell>
        </row>
        <row r="3422">
          <cell r="A3422" t="str">
            <v>373124</v>
          </cell>
        </row>
        <row r="3423">
          <cell r="A3423" t="str">
            <v>373125</v>
          </cell>
        </row>
        <row r="3424">
          <cell r="A3424" t="str">
            <v>373126</v>
          </cell>
        </row>
        <row r="3425">
          <cell r="A3425" t="str">
            <v>373127</v>
          </cell>
        </row>
        <row r="3426">
          <cell r="A3426" t="str">
            <v>373128</v>
          </cell>
        </row>
        <row r="3427">
          <cell r="A3427" t="str">
            <v>373129</v>
          </cell>
        </row>
        <row r="3428">
          <cell r="A3428" t="str">
            <v>373131</v>
          </cell>
        </row>
        <row r="3429">
          <cell r="A3429" t="str">
            <v>373132</v>
          </cell>
        </row>
        <row r="3430">
          <cell r="A3430" t="str">
            <v>373133</v>
          </cell>
        </row>
        <row r="3431">
          <cell r="A3431" t="str">
            <v>373134</v>
          </cell>
        </row>
        <row r="3432">
          <cell r="A3432" t="str">
            <v>373137</v>
          </cell>
        </row>
        <row r="3433">
          <cell r="A3433" t="str">
            <v>373139</v>
          </cell>
        </row>
        <row r="3434">
          <cell r="A3434" t="str">
            <v>373140</v>
          </cell>
        </row>
        <row r="3435">
          <cell r="A3435" t="str">
            <v>373142</v>
          </cell>
        </row>
        <row r="3436">
          <cell r="A3436" t="str">
            <v>373145</v>
          </cell>
        </row>
        <row r="3437">
          <cell r="A3437" t="str">
            <v>373146</v>
          </cell>
        </row>
        <row r="3438">
          <cell r="A3438" t="str">
            <v>373147</v>
          </cell>
        </row>
        <row r="3439">
          <cell r="A3439" t="str">
            <v>373151</v>
          </cell>
        </row>
        <row r="3440">
          <cell r="A3440" t="str">
            <v>373152</v>
          </cell>
        </row>
        <row r="3441">
          <cell r="A3441" t="str">
            <v>373153</v>
          </cell>
        </row>
        <row r="3442">
          <cell r="A3442" t="str">
            <v>373154</v>
          </cell>
        </row>
        <row r="3443">
          <cell r="A3443" t="str">
            <v>373155</v>
          </cell>
        </row>
        <row r="3444">
          <cell r="A3444" t="str">
            <v>373156</v>
          </cell>
        </row>
        <row r="3445">
          <cell r="A3445" t="str">
            <v>373157</v>
          </cell>
        </row>
        <row r="3446">
          <cell r="A3446" t="str">
            <v>373158</v>
          </cell>
        </row>
        <row r="3447">
          <cell r="A3447" t="str">
            <v>373163</v>
          </cell>
        </row>
        <row r="3448">
          <cell r="A3448" t="str">
            <v>373166</v>
          </cell>
        </row>
        <row r="3449">
          <cell r="A3449" t="str">
            <v>373167</v>
          </cell>
        </row>
        <row r="3450">
          <cell r="A3450" t="str">
            <v>373168</v>
          </cell>
        </row>
        <row r="3451">
          <cell r="A3451" t="str">
            <v>373169</v>
          </cell>
        </row>
        <row r="3452">
          <cell r="A3452" t="str">
            <v>373171</v>
          </cell>
        </row>
        <row r="3453">
          <cell r="A3453" t="str">
            <v>373172</v>
          </cell>
        </row>
        <row r="3454">
          <cell r="A3454" t="str">
            <v>373177</v>
          </cell>
        </row>
        <row r="3455">
          <cell r="A3455" t="str">
            <v>373178</v>
          </cell>
        </row>
        <row r="3456">
          <cell r="A3456" t="str">
            <v>373179</v>
          </cell>
        </row>
        <row r="3457">
          <cell r="A3457" t="str">
            <v>373180</v>
          </cell>
        </row>
        <row r="3458">
          <cell r="A3458" t="str">
            <v>373181</v>
          </cell>
        </row>
        <row r="3459">
          <cell r="A3459" t="str">
            <v>373183</v>
          </cell>
        </row>
        <row r="3460">
          <cell r="A3460" t="str">
            <v>373184</v>
          </cell>
        </row>
        <row r="3461">
          <cell r="A3461" t="str">
            <v>373185</v>
          </cell>
        </row>
        <row r="3462">
          <cell r="A3462" t="str">
            <v>373186</v>
          </cell>
        </row>
        <row r="3463">
          <cell r="A3463" t="str">
            <v>373187</v>
          </cell>
        </row>
        <row r="3464">
          <cell r="A3464" t="str">
            <v>373188</v>
          </cell>
        </row>
        <row r="3465">
          <cell r="A3465" t="str">
            <v>373189</v>
          </cell>
        </row>
        <row r="3466">
          <cell r="A3466" t="str">
            <v>373191</v>
          </cell>
        </row>
        <row r="3467">
          <cell r="A3467" t="str">
            <v>373193</v>
          </cell>
        </row>
        <row r="3468">
          <cell r="A3468" t="str">
            <v>373194</v>
          </cell>
        </row>
        <row r="3469">
          <cell r="A3469" t="str">
            <v>373196</v>
          </cell>
        </row>
        <row r="3470">
          <cell r="A3470" t="str">
            <v>373197</v>
          </cell>
        </row>
        <row r="3471">
          <cell r="A3471" t="str">
            <v>373198</v>
          </cell>
        </row>
        <row r="3472">
          <cell r="A3472" t="str">
            <v>373200</v>
          </cell>
        </row>
        <row r="3473">
          <cell r="A3473" t="str">
            <v>373201</v>
          </cell>
        </row>
        <row r="3474">
          <cell r="A3474" t="str">
            <v>373206</v>
          </cell>
        </row>
        <row r="3475">
          <cell r="A3475" t="str">
            <v>373207</v>
          </cell>
        </row>
        <row r="3476">
          <cell r="A3476" t="str">
            <v>373208</v>
          </cell>
        </row>
        <row r="3477">
          <cell r="A3477" t="str">
            <v>373209</v>
          </cell>
        </row>
        <row r="3478">
          <cell r="A3478" t="str">
            <v>373210</v>
          </cell>
        </row>
        <row r="3479">
          <cell r="A3479" t="str">
            <v>373213</v>
          </cell>
        </row>
        <row r="3480">
          <cell r="A3480" t="str">
            <v>373215</v>
          </cell>
        </row>
        <row r="3481">
          <cell r="A3481" t="str">
            <v>373216</v>
          </cell>
        </row>
        <row r="3482">
          <cell r="A3482" t="str">
            <v>373217</v>
          </cell>
        </row>
        <row r="3483">
          <cell r="A3483" t="str">
            <v>373219</v>
          </cell>
        </row>
        <row r="3484">
          <cell r="A3484" t="str">
            <v>373220</v>
          </cell>
        </row>
        <row r="3485">
          <cell r="A3485" t="str">
            <v>373221</v>
          </cell>
        </row>
        <row r="3486">
          <cell r="A3486" t="str">
            <v>373222</v>
          </cell>
        </row>
        <row r="3487">
          <cell r="A3487" t="str">
            <v>373224</v>
          </cell>
        </row>
        <row r="3488">
          <cell r="A3488" t="str">
            <v>373225</v>
          </cell>
        </row>
        <row r="3489">
          <cell r="A3489" t="str">
            <v>373227</v>
          </cell>
        </row>
        <row r="3490">
          <cell r="A3490" t="str">
            <v>373228</v>
          </cell>
        </row>
        <row r="3491">
          <cell r="A3491" t="str">
            <v>373229</v>
          </cell>
        </row>
        <row r="3492">
          <cell r="A3492" t="str">
            <v>373230</v>
          </cell>
        </row>
        <row r="3493">
          <cell r="A3493" t="str">
            <v>373231</v>
          </cell>
        </row>
        <row r="3494">
          <cell r="A3494" t="str">
            <v>373233</v>
          </cell>
        </row>
        <row r="3495">
          <cell r="A3495" t="str">
            <v>373237</v>
          </cell>
        </row>
        <row r="3496">
          <cell r="A3496" t="str">
            <v>373238</v>
          </cell>
        </row>
        <row r="3497">
          <cell r="A3497" t="str">
            <v>373239</v>
          </cell>
        </row>
        <row r="3498">
          <cell r="A3498" t="str">
            <v>373240</v>
          </cell>
        </row>
        <row r="3499">
          <cell r="A3499" t="str">
            <v>373241</v>
          </cell>
        </row>
        <row r="3500">
          <cell r="A3500" t="str">
            <v>373243</v>
          </cell>
        </row>
        <row r="3501">
          <cell r="A3501" t="str">
            <v>373245</v>
          </cell>
        </row>
        <row r="3502">
          <cell r="A3502" t="str">
            <v>373246</v>
          </cell>
        </row>
        <row r="3503">
          <cell r="A3503" t="str">
            <v>373247</v>
          </cell>
        </row>
        <row r="3504">
          <cell r="A3504" t="str">
            <v>374001</v>
          </cell>
        </row>
        <row r="3505">
          <cell r="A3505" t="str">
            <v>374003</v>
          </cell>
        </row>
        <row r="3506">
          <cell r="A3506" t="str">
            <v>374004</v>
          </cell>
        </row>
        <row r="3507">
          <cell r="A3507" t="str">
            <v>374008</v>
          </cell>
        </row>
        <row r="3508">
          <cell r="A3508" t="str">
            <v>374009</v>
          </cell>
        </row>
        <row r="3509">
          <cell r="A3509" t="str">
            <v>374010</v>
          </cell>
        </row>
        <row r="3510">
          <cell r="A3510" t="str">
            <v>374011</v>
          </cell>
        </row>
        <row r="3511">
          <cell r="A3511" t="str">
            <v>374016</v>
          </cell>
        </row>
        <row r="3512">
          <cell r="A3512" t="str">
            <v>374019</v>
          </cell>
        </row>
        <row r="3513">
          <cell r="A3513" t="str">
            <v>374020</v>
          </cell>
        </row>
        <row r="3514">
          <cell r="A3514" t="str">
            <v>374021</v>
          </cell>
        </row>
        <row r="3515">
          <cell r="A3515" t="str">
            <v>374028</v>
          </cell>
        </row>
        <row r="3516">
          <cell r="A3516" t="str">
            <v>374029</v>
          </cell>
        </row>
        <row r="3517">
          <cell r="A3517" t="str">
            <v>374031</v>
          </cell>
        </row>
        <row r="3518">
          <cell r="A3518" t="str">
            <v>374034</v>
          </cell>
        </row>
        <row r="3519">
          <cell r="A3519" t="str">
            <v>374035</v>
          </cell>
        </row>
        <row r="3520">
          <cell r="A3520" t="str">
            <v>374038</v>
          </cell>
        </row>
        <row r="3521">
          <cell r="A3521" t="str">
            <v>374040</v>
          </cell>
        </row>
        <row r="3522">
          <cell r="A3522" t="str">
            <v>374041</v>
          </cell>
        </row>
        <row r="3523">
          <cell r="A3523" t="str">
            <v>374042</v>
          </cell>
        </row>
        <row r="3524">
          <cell r="A3524" t="str">
            <v>374045</v>
          </cell>
        </row>
        <row r="3525">
          <cell r="A3525" t="str">
            <v>374048</v>
          </cell>
        </row>
        <row r="3526">
          <cell r="A3526" t="str">
            <v>374049</v>
          </cell>
        </row>
        <row r="3527">
          <cell r="A3527" t="str">
            <v>374055</v>
          </cell>
        </row>
        <row r="3528">
          <cell r="A3528" t="str">
            <v>374057</v>
          </cell>
        </row>
        <row r="3529">
          <cell r="A3529" t="str">
            <v>374058</v>
          </cell>
        </row>
        <row r="3530">
          <cell r="A3530" t="str">
            <v>374061</v>
          </cell>
        </row>
        <row r="3531">
          <cell r="A3531" t="str">
            <v>374062</v>
          </cell>
        </row>
        <row r="3532">
          <cell r="A3532" t="str">
            <v>374065</v>
          </cell>
        </row>
        <row r="3533">
          <cell r="A3533" t="str">
            <v>374066</v>
          </cell>
        </row>
        <row r="3534">
          <cell r="A3534" t="str">
            <v>374068</v>
          </cell>
        </row>
        <row r="3535">
          <cell r="A3535" t="str">
            <v>374069</v>
          </cell>
        </row>
        <row r="3536">
          <cell r="A3536" t="str">
            <v>374074</v>
          </cell>
        </row>
        <row r="3537">
          <cell r="A3537" t="str">
            <v>374075</v>
          </cell>
        </row>
        <row r="3538">
          <cell r="A3538" t="str">
            <v>374076</v>
          </cell>
        </row>
        <row r="3539">
          <cell r="A3539" t="str">
            <v>374077</v>
          </cell>
        </row>
        <row r="3540">
          <cell r="A3540" t="str">
            <v>374078</v>
          </cell>
        </row>
        <row r="3541">
          <cell r="A3541" t="str">
            <v>374083</v>
          </cell>
        </row>
        <row r="3542">
          <cell r="A3542" t="str">
            <v>374086</v>
          </cell>
        </row>
        <row r="3543">
          <cell r="A3543" t="str">
            <v>374089</v>
          </cell>
        </row>
        <row r="3544">
          <cell r="A3544" t="str">
            <v>374090</v>
          </cell>
        </row>
        <row r="3545">
          <cell r="A3545" t="str">
            <v>374091</v>
          </cell>
        </row>
        <row r="3546">
          <cell r="A3546" t="str">
            <v>374092</v>
          </cell>
        </row>
        <row r="3547">
          <cell r="A3547" t="str">
            <v>374093</v>
          </cell>
        </row>
        <row r="3548">
          <cell r="A3548" t="str">
            <v>374094</v>
          </cell>
        </row>
        <row r="3549">
          <cell r="A3549" t="str">
            <v>374095</v>
          </cell>
        </row>
        <row r="3550">
          <cell r="A3550" t="str">
            <v>374097</v>
          </cell>
        </row>
        <row r="3551">
          <cell r="A3551" t="str">
            <v>374101</v>
          </cell>
        </row>
        <row r="3552">
          <cell r="A3552" t="str">
            <v>374103</v>
          </cell>
        </row>
        <row r="3553">
          <cell r="A3553" t="str">
            <v>374105</v>
          </cell>
        </row>
        <row r="3554">
          <cell r="A3554" t="str">
            <v>374107</v>
          </cell>
        </row>
        <row r="3555">
          <cell r="A3555" t="str">
            <v>374111</v>
          </cell>
        </row>
        <row r="3556">
          <cell r="A3556" t="str">
            <v>374112</v>
          </cell>
        </row>
        <row r="3557">
          <cell r="A3557" t="str">
            <v>374113</v>
          </cell>
        </row>
        <row r="3558">
          <cell r="A3558" t="str">
            <v>374115</v>
          </cell>
        </row>
        <row r="3559">
          <cell r="A3559" t="str">
            <v>374117</v>
          </cell>
        </row>
        <row r="3560">
          <cell r="A3560" t="str">
            <v>374120</v>
          </cell>
        </row>
        <row r="3561">
          <cell r="A3561" t="str">
            <v>374121</v>
          </cell>
        </row>
        <row r="3562">
          <cell r="A3562" t="str">
            <v>374126</v>
          </cell>
        </row>
        <row r="3563">
          <cell r="A3563" t="str">
            <v>374127</v>
          </cell>
        </row>
        <row r="3564">
          <cell r="A3564" t="str">
            <v>374130</v>
          </cell>
        </row>
        <row r="3565">
          <cell r="A3565" t="str">
            <v>374132</v>
          </cell>
        </row>
        <row r="3566">
          <cell r="A3566" t="str">
            <v>374135</v>
          </cell>
        </row>
        <row r="3567">
          <cell r="A3567" t="str">
            <v>374136</v>
          </cell>
        </row>
        <row r="3568">
          <cell r="A3568" t="str">
            <v>374138</v>
          </cell>
        </row>
        <row r="3569">
          <cell r="A3569" t="str">
            <v>374142</v>
          </cell>
        </row>
        <row r="3570">
          <cell r="A3570" t="str">
            <v>374149</v>
          </cell>
        </row>
        <row r="3571">
          <cell r="A3571" t="str">
            <v>374150</v>
          </cell>
        </row>
        <row r="3572">
          <cell r="A3572" t="str">
            <v>374151</v>
          </cell>
        </row>
        <row r="3573">
          <cell r="A3573" t="str">
            <v>374152</v>
          </cell>
        </row>
        <row r="3574">
          <cell r="A3574" t="str">
            <v>374155</v>
          </cell>
        </row>
        <row r="3575">
          <cell r="A3575" t="str">
            <v>374156</v>
          </cell>
        </row>
        <row r="3576">
          <cell r="A3576" t="str">
            <v>374159</v>
          </cell>
        </row>
        <row r="3577">
          <cell r="A3577" t="str">
            <v>374163</v>
          </cell>
        </row>
        <row r="3578">
          <cell r="A3578" t="str">
            <v>374165</v>
          </cell>
        </row>
        <row r="3579">
          <cell r="A3579" t="str">
            <v>374168</v>
          </cell>
        </row>
        <row r="3580">
          <cell r="A3580" t="str">
            <v>374169</v>
          </cell>
        </row>
        <row r="3581">
          <cell r="A3581" t="str">
            <v>374173</v>
          </cell>
        </row>
        <row r="3582">
          <cell r="A3582" t="str">
            <v>374174</v>
          </cell>
        </row>
        <row r="3583">
          <cell r="A3583" t="str">
            <v>374176</v>
          </cell>
        </row>
        <row r="3584">
          <cell r="A3584" t="str">
            <v>374178</v>
          </cell>
        </row>
        <row r="3585">
          <cell r="A3585" t="str">
            <v>374181</v>
          </cell>
        </row>
        <row r="3586">
          <cell r="A3586" t="str">
            <v>374185</v>
          </cell>
        </row>
        <row r="3587">
          <cell r="A3587" t="str">
            <v>374189</v>
          </cell>
        </row>
        <row r="3588">
          <cell r="A3588" t="str">
            <v>374191</v>
          </cell>
        </row>
        <row r="3589">
          <cell r="A3589" t="str">
            <v>374192</v>
          </cell>
        </row>
        <row r="3590">
          <cell r="A3590" t="str">
            <v>374196</v>
          </cell>
        </row>
        <row r="3591">
          <cell r="A3591" t="str">
            <v>374198</v>
          </cell>
        </row>
        <row r="3592">
          <cell r="A3592" t="str">
            <v>374200</v>
          </cell>
        </row>
        <row r="3593">
          <cell r="A3593" t="str">
            <v>374203</v>
          </cell>
        </row>
        <row r="3594">
          <cell r="A3594" t="str">
            <v>374211</v>
          </cell>
        </row>
        <row r="3595">
          <cell r="A3595" t="str">
            <v>374214</v>
          </cell>
        </row>
        <row r="3596">
          <cell r="A3596" t="str">
            <v>374215</v>
          </cell>
        </row>
        <row r="3597">
          <cell r="A3597" t="str">
            <v>374217</v>
          </cell>
        </row>
        <row r="3598">
          <cell r="A3598" t="str">
            <v>374218</v>
          </cell>
        </row>
        <row r="3599">
          <cell r="A3599" t="str">
            <v>374220</v>
          </cell>
        </row>
        <row r="3600">
          <cell r="A3600" t="str">
            <v>374223</v>
          </cell>
        </row>
        <row r="3601">
          <cell r="A3601" t="str">
            <v>374224</v>
          </cell>
        </row>
        <row r="3602">
          <cell r="A3602" t="str">
            <v>374227</v>
          </cell>
        </row>
        <row r="3603">
          <cell r="A3603" t="str">
            <v>374228</v>
          </cell>
        </row>
        <row r="3604">
          <cell r="A3604" t="str">
            <v>374229</v>
          </cell>
        </row>
        <row r="3605">
          <cell r="A3605" t="str">
            <v>374230</v>
          </cell>
        </row>
        <row r="3606">
          <cell r="A3606" t="str">
            <v>374232</v>
          </cell>
        </row>
        <row r="3607">
          <cell r="A3607" t="str">
            <v>374233</v>
          </cell>
        </row>
        <row r="3608">
          <cell r="A3608" t="str">
            <v>374234</v>
          </cell>
        </row>
        <row r="3609">
          <cell r="A3609" t="str">
            <v>374235</v>
          </cell>
        </row>
        <row r="3610">
          <cell r="A3610" t="str">
            <v>374236</v>
          </cell>
        </row>
        <row r="3611">
          <cell r="A3611" t="str">
            <v>374238</v>
          </cell>
        </row>
        <row r="3612">
          <cell r="A3612" t="str">
            <v>374244</v>
          </cell>
        </row>
        <row r="3613">
          <cell r="A3613" t="str">
            <v>374248</v>
          </cell>
        </row>
        <row r="3614">
          <cell r="A3614" t="str">
            <v>374252</v>
          </cell>
        </row>
        <row r="3615">
          <cell r="A3615" t="str">
            <v>374256</v>
          </cell>
        </row>
        <row r="3616">
          <cell r="A3616" t="str">
            <v>374260</v>
          </cell>
        </row>
        <row r="3617">
          <cell r="A3617" t="str">
            <v>374261</v>
          </cell>
        </row>
        <row r="3618">
          <cell r="A3618" t="str">
            <v>374262</v>
          </cell>
        </row>
        <row r="3619">
          <cell r="A3619" t="str">
            <v>374263</v>
          </cell>
        </row>
        <row r="3620">
          <cell r="A3620" t="str">
            <v>374264</v>
          </cell>
        </row>
        <row r="3621">
          <cell r="A3621" t="str">
            <v>374269</v>
          </cell>
        </row>
        <row r="3622">
          <cell r="A3622" t="str">
            <v>374270</v>
          </cell>
        </row>
        <row r="3623">
          <cell r="A3623" t="str">
            <v>374271</v>
          </cell>
        </row>
        <row r="3624">
          <cell r="A3624" t="str">
            <v>374272</v>
          </cell>
        </row>
        <row r="3625">
          <cell r="A3625" t="str">
            <v>374273</v>
          </cell>
        </row>
        <row r="3626">
          <cell r="A3626" t="str">
            <v>374274</v>
          </cell>
        </row>
        <row r="3627">
          <cell r="A3627" t="str">
            <v>374275</v>
          </cell>
        </row>
        <row r="3628">
          <cell r="A3628" t="str">
            <v>374276</v>
          </cell>
        </row>
        <row r="3629">
          <cell r="A3629" t="str">
            <v>374277</v>
          </cell>
        </row>
        <row r="3630">
          <cell r="A3630" t="str">
            <v>374278</v>
          </cell>
        </row>
        <row r="3631">
          <cell r="A3631" t="str">
            <v>374283</v>
          </cell>
        </row>
        <row r="3632">
          <cell r="A3632" t="str">
            <v>374285</v>
          </cell>
        </row>
        <row r="3633">
          <cell r="A3633" t="str">
            <v>374289</v>
          </cell>
        </row>
        <row r="3634">
          <cell r="A3634" t="str">
            <v>374292</v>
          </cell>
        </row>
        <row r="3635">
          <cell r="A3635" t="str">
            <v>374294</v>
          </cell>
        </row>
        <row r="3636">
          <cell r="A3636" t="str">
            <v>374298</v>
          </cell>
        </row>
        <row r="3637">
          <cell r="A3637" t="str">
            <v>374301</v>
          </cell>
        </row>
        <row r="3638">
          <cell r="A3638" t="str">
            <v>374302</v>
          </cell>
        </row>
        <row r="3639">
          <cell r="A3639" t="str">
            <v>374307</v>
          </cell>
        </row>
        <row r="3640">
          <cell r="A3640" t="str">
            <v>374308</v>
          </cell>
        </row>
        <row r="3641">
          <cell r="A3641" t="str">
            <v>374325</v>
          </cell>
        </row>
        <row r="3642">
          <cell r="A3642" t="str">
            <v>374327</v>
          </cell>
        </row>
        <row r="3643">
          <cell r="A3643" t="str">
            <v>374328</v>
          </cell>
        </row>
        <row r="3644">
          <cell r="A3644" t="str">
            <v>400158</v>
          </cell>
        </row>
        <row r="3645">
          <cell r="A3645" t="str">
            <v>400161</v>
          </cell>
        </row>
        <row r="3646">
          <cell r="A3646" t="str">
            <v>400164</v>
          </cell>
        </row>
        <row r="3647">
          <cell r="A3647" t="str">
            <v>400166</v>
          </cell>
        </row>
        <row r="3648">
          <cell r="A3648" t="str">
            <v>400172</v>
          </cell>
        </row>
        <row r="3649">
          <cell r="A3649" t="str">
            <v>400182</v>
          </cell>
        </row>
        <row r="3650">
          <cell r="A3650" t="str">
            <v>400186</v>
          </cell>
        </row>
        <row r="3651">
          <cell r="A3651" t="str">
            <v>400199</v>
          </cell>
        </row>
        <row r="3652">
          <cell r="A3652" t="str">
            <v>400211</v>
          </cell>
        </row>
        <row r="3653">
          <cell r="A3653" t="str">
            <v>400219</v>
          </cell>
        </row>
        <row r="3654">
          <cell r="A3654" t="str">
            <v>400220</v>
          </cell>
        </row>
        <row r="3655">
          <cell r="A3655" t="str">
            <v>400225</v>
          </cell>
        </row>
        <row r="3656">
          <cell r="A3656" t="str">
            <v>400243</v>
          </cell>
        </row>
        <row r="3657">
          <cell r="A3657" t="str">
            <v>400249</v>
          </cell>
        </row>
        <row r="3658">
          <cell r="A3658" t="str">
            <v>400251</v>
          </cell>
        </row>
        <row r="3659">
          <cell r="A3659" t="str">
            <v>400272</v>
          </cell>
        </row>
        <row r="3660">
          <cell r="A3660" t="str">
            <v>400277</v>
          </cell>
        </row>
        <row r="3661">
          <cell r="A3661" t="str">
            <v>400280</v>
          </cell>
        </row>
        <row r="3662">
          <cell r="A3662" t="str">
            <v>400288</v>
          </cell>
        </row>
        <row r="3663">
          <cell r="A3663" t="str">
            <v>400305</v>
          </cell>
        </row>
        <row r="3664">
          <cell r="A3664" t="str">
            <v>400307</v>
          </cell>
        </row>
        <row r="3665">
          <cell r="A3665" t="str">
            <v>400331</v>
          </cell>
        </row>
        <row r="3666">
          <cell r="A3666" t="str">
            <v>400332</v>
          </cell>
        </row>
        <row r="3667">
          <cell r="A3667" t="str">
            <v>400336</v>
          </cell>
        </row>
        <row r="3668">
          <cell r="A3668" t="str">
            <v>400358</v>
          </cell>
        </row>
        <row r="3669">
          <cell r="A3669" t="str">
            <v>400364</v>
          </cell>
        </row>
        <row r="3670">
          <cell r="A3670" t="str">
            <v>400367</v>
          </cell>
        </row>
        <row r="3671">
          <cell r="A3671" t="str">
            <v>400371</v>
          </cell>
        </row>
        <row r="3672">
          <cell r="A3672" t="str">
            <v>400381</v>
          </cell>
        </row>
        <row r="3673">
          <cell r="A3673" t="str">
            <v>400386</v>
          </cell>
        </row>
        <row r="3674">
          <cell r="A3674" t="str">
            <v>400387</v>
          </cell>
        </row>
        <row r="3675">
          <cell r="A3675" t="str">
            <v>400391</v>
          </cell>
        </row>
        <row r="3676">
          <cell r="A3676" t="str">
            <v>400397</v>
          </cell>
        </row>
        <row r="3677">
          <cell r="A3677" t="str">
            <v>400402</v>
          </cell>
        </row>
        <row r="3678">
          <cell r="A3678" t="str">
            <v>400414</v>
          </cell>
        </row>
        <row r="3679">
          <cell r="A3679" t="str">
            <v>400442</v>
          </cell>
        </row>
        <row r="3680">
          <cell r="A3680" t="str">
            <v>400452</v>
          </cell>
        </row>
        <row r="3681">
          <cell r="A3681" t="str">
            <v>400453</v>
          </cell>
        </row>
        <row r="3682">
          <cell r="A3682" t="str">
            <v>400465</v>
          </cell>
        </row>
        <row r="3683">
          <cell r="A3683" t="str">
            <v>400486</v>
          </cell>
        </row>
        <row r="3684">
          <cell r="A3684" t="str">
            <v>400487</v>
          </cell>
        </row>
        <row r="3685">
          <cell r="A3685" t="str">
            <v>400508</v>
          </cell>
        </row>
        <row r="3686">
          <cell r="A3686" t="str">
            <v>400510</v>
          </cell>
        </row>
        <row r="3687">
          <cell r="A3687" t="str">
            <v>400515</v>
          </cell>
        </row>
        <row r="3688">
          <cell r="A3688" t="str">
            <v>400516</v>
          </cell>
        </row>
        <row r="3689">
          <cell r="A3689" t="str">
            <v>400520</v>
          </cell>
        </row>
        <row r="3690">
          <cell r="A3690" t="str">
            <v>400525</v>
          </cell>
        </row>
        <row r="3691">
          <cell r="A3691" t="str">
            <v>400527</v>
          </cell>
        </row>
        <row r="3692">
          <cell r="A3692" t="str">
            <v>400530</v>
          </cell>
        </row>
        <row r="3693">
          <cell r="A3693" t="str">
            <v>400542</v>
          </cell>
        </row>
        <row r="3694">
          <cell r="A3694" t="str">
            <v>400545</v>
          </cell>
        </row>
        <row r="3695">
          <cell r="A3695" t="str">
            <v>400557</v>
          </cell>
        </row>
        <row r="3696">
          <cell r="A3696" t="str">
            <v>400599</v>
          </cell>
        </row>
        <row r="3697">
          <cell r="A3697" t="str">
            <v>400622</v>
          </cell>
        </row>
        <row r="3698">
          <cell r="A3698" t="str">
            <v>400625</v>
          </cell>
        </row>
        <row r="3699">
          <cell r="A3699" t="str">
            <v>400627</v>
          </cell>
        </row>
        <row r="3700">
          <cell r="A3700" t="str">
            <v>400629</v>
          </cell>
        </row>
        <row r="3701">
          <cell r="A3701" t="str">
            <v>400630</v>
          </cell>
        </row>
        <row r="3702">
          <cell r="A3702" t="str">
            <v>400644</v>
          </cell>
        </row>
        <row r="3703">
          <cell r="A3703" t="str">
            <v>400645</v>
          </cell>
        </row>
        <row r="3704">
          <cell r="A3704" t="str">
            <v>400650</v>
          </cell>
        </row>
        <row r="3705">
          <cell r="A3705" t="str">
            <v>400652</v>
          </cell>
        </row>
        <row r="3706">
          <cell r="A3706" t="str">
            <v>400654</v>
          </cell>
        </row>
        <row r="3707">
          <cell r="A3707" t="str">
            <v>400656</v>
          </cell>
        </row>
        <row r="3708">
          <cell r="A3708" t="str">
            <v>400668</v>
          </cell>
        </row>
        <row r="3709">
          <cell r="A3709" t="str">
            <v>400678</v>
          </cell>
        </row>
        <row r="3710">
          <cell r="A3710" t="str">
            <v>400691</v>
          </cell>
        </row>
        <row r="3711">
          <cell r="A3711" t="str">
            <v>400692</v>
          </cell>
        </row>
        <row r="3712">
          <cell r="A3712" t="str">
            <v>400693</v>
          </cell>
        </row>
        <row r="3713">
          <cell r="A3713" t="str">
            <v>400696</v>
          </cell>
        </row>
        <row r="3714">
          <cell r="A3714" t="str">
            <v>400703</v>
          </cell>
        </row>
        <row r="3715">
          <cell r="A3715" t="str">
            <v>400713</v>
          </cell>
        </row>
        <row r="3716">
          <cell r="A3716" t="str">
            <v>400715</v>
          </cell>
        </row>
        <row r="3717">
          <cell r="A3717" t="str">
            <v>400718</v>
          </cell>
        </row>
        <row r="3718">
          <cell r="A3718" t="str">
            <v>400721</v>
          </cell>
        </row>
        <row r="3719">
          <cell r="A3719" t="str">
            <v>400722</v>
          </cell>
        </row>
        <row r="3720">
          <cell r="A3720" t="str">
            <v>400732</v>
          </cell>
        </row>
        <row r="3721">
          <cell r="A3721" t="str">
            <v>400800</v>
          </cell>
        </row>
        <row r="3722">
          <cell r="A3722" t="str">
            <v>400818</v>
          </cell>
        </row>
        <row r="3723">
          <cell r="A3723" t="str">
            <v>400830</v>
          </cell>
        </row>
        <row r="3724">
          <cell r="A3724" t="str">
            <v>400852</v>
          </cell>
        </row>
        <row r="3725">
          <cell r="A3725" t="str">
            <v>400854</v>
          </cell>
        </row>
        <row r="3726">
          <cell r="A3726" t="str">
            <v>400875</v>
          </cell>
        </row>
        <row r="3727">
          <cell r="A3727" t="str">
            <v>400887</v>
          </cell>
        </row>
        <row r="3728">
          <cell r="A3728" t="str">
            <v>400893</v>
          </cell>
        </row>
        <row r="3729">
          <cell r="A3729" t="str">
            <v>400899</v>
          </cell>
        </row>
        <row r="3730">
          <cell r="A3730" t="str">
            <v>400900</v>
          </cell>
        </row>
        <row r="3731">
          <cell r="A3731" t="str">
            <v>400930</v>
          </cell>
        </row>
        <row r="3732">
          <cell r="A3732" t="str">
            <v>400951</v>
          </cell>
        </row>
        <row r="3733">
          <cell r="A3733" t="str">
            <v>400955</v>
          </cell>
        </row>
        <row r="3734">
          <cell r="A3734" t="str">
            <v>400961</v>
          </cell>
        </row>
        <row r="3735">
          <cell r="A3735" t="str">
            <v>400968</v>
          </cell>
        </row>
        <row r="3736">
          <cell r="A3736" t="str">
            <v>400974</v>
          </cell>
        </row>
        <row r="3737">
          <cell r="A3737" t="str">
            <v>400990</v>
          </cell>
        </row>
        <row r="3738">
          <cell r="A3738" t="str">
            <v>400992</v>
          </cell>
        </row>
        <row r="3739">
          <cell r="A3739" t="str">
            <v>401003</v>
          </cell>
        </row>
        <row r="3740">
          <cell r="A3740" t="str">
            <v>401005</v>
          </cell>
        </row>
        <row r="3741">
          <cell r="A3741" t="str">
            <v>401009</v>
          </cell>
        </row>
        <row r="3742">
          <cell r="A3742" t="str">
            <v>401011</v>
          </cell>
        </row>
        <row r="3743">
          <cell r="A3743" t="str">
            <v>401012</v>
          </cell>
        </row>
        <row r="3744">
          <cell r="A3744" t="str">
            <v>401015</v>
          </cell>
        </row>
        <row r="3745">
          <cell r="A3745" t="str">
            <v>401023</v>
          </cell>
        </row>
        <row r="3746">
          <cell r="A3746" t="str">
            <v>401024</v>
          </cell>
        </row>
        <row r="3747">
          <cell r="A3747" t="str">
            <v>401038</v>
          </cell>
        </row>
        <row r="3748">
          <cell r="A3748" t="str">
            <v>401040</v>
          </cell>
        </row>
        <row r="3749">
          <cell r="A3749" t="str">
            <v>401046</v>
          </cell>
        </row>
        <row r="3750">
          <cell r="A3750" t="str">
            <v>401052</v>
          </cell>
        </row>
        <row r="3751">
          <cell r="A3751" t="str">
            <v>401087</v>
          </cell>
        </row>
        <row r="3752">
          <cell r="A3752" t="str">
            <v>401117</v>
          </cell>
        </row>
        <row r="3753">
          <cell r="A3753" t="str">
            <v>401118</v>
          </cell>
        </row>
        <row r="3754">
          <cell r="A3754" t="str">
            <v>401129</v>
          </cell>
        </row>
        <row r="3755">
          <cell r="A3755" t="str">
            <v>401136</v>
          </cell>
        </row>
        <row r="3756">
          <cell r="A3756" t="str">
            <v>401146</v>
          </cell>
        </row>
        <row r="3757">
          <cell r="A3757" t="str">
            <v>401148</v>
          </cell>
        </row>
        <row r="3758">
          <cell r="A3758" t="str">
            <v>401355</v>
          </cell>
        </row>
        <row r="3759">
          <cell r="A3759" t="str">
            <v>401560</v>
          </cell>
        </row>
        <row r="3760">
          <cell r="A3760" t="str">
            <v>401561</v>
          </cell>
        </row>
        <row r="3761">
          <cell r="A3761" t="str">
            <v>401570</v>
          </cell>
        </row>
        <row r="3762">
          <cell r="A3762" t="str">
            <v>401573</v>
          </cell>
        </row>
        <row r="3763">
          <cell r="A3763" t="str">
            <v>401576</v>
          </cell>
        </row>
        <row r="3764">
          <cell r="A3764" t="str">
            <v>401580</v>
          </cell>
        </row>
        <row r="3765">
          <cell r="A3765" t="str">
            <v>401589</v>
          </cell>
        </row>
        <row r="3766">
          <cell r="A3766" t="str">
            <v>401592</v>
          </cell>
        </row>
        <row r="3767">
          <cell r="A3767" t="str">
            <v>401595</v>
          </cell>
        </row>
        <row r="3768">
          <cell r="A3768" t="str">
            <v>401607</v>
          </cell>
        </row>
        <row r="3769">
          <cell r="A3769" t="str">
            <v>401608</v>
          </cell>
        </row>
        <row r="3770">
          <cell r="A3770" t="str">
            <v>401613</v>
          </cell>
        </row>
        <row r="3771">
          <cell r="A3771" t="str">
            <v>401616</v>
          </cell>
        </row>
        <row r="3772">
          <cell r="A3772" t="str">
            <v>401617</v>
          </cell>
        </row>
        <row r="3773">
          <cell r="A3773" t="str">
            <v>401621</v>
          </cell>
        </row>
        <row r="3774">
          <cell r="A3774" t="str">
            <v>401629</v>
          </cell>
        </row>
        <row r="3775">
          <cell r="A3775" t="str">
            <v>401632</v>
          </cell>
        </row>
        <row r="3776">
          <cell r="A3776" t="str">
            <v>401634</v>
          </cell>
        </row>
        <row r="3777">
          <cell r="A3777" t="str">
            <v>401646</v>
          </cell>
        </row>
        <row r="3778">
          <cell r="A3778" t="str">
            <v>401654</v>
          </cell>
        </row>
        <row r="3779">
          <cell r="A3779" t="str">
            <v>401658</v>
          </cell>
        </row>
        <row r="3780">
          <cell r="A3780" t="str">
            <v>402302</v>
          </cell>
        </row>
        <row r="3781">
          <cell r="A3781" t="str">
            <v>402311</v>
          </cell>
        </row>
        <row r="3782">
          <cell r="A3782" t="str">
            <v>402319</v>
          </cell>
        </row>
        <row r="3783">
          <cell r="A3783" t="str">
            <v>402321</v>
          </cell>
        </row>
        <row r="3784">
          <cell r="A3784" t="str">
            <v>402323</v>
          </cell>
        </row>
        <row r="3785">
          <cell r="A3785" t="str">
            <v>402325</v>
          </cell>
        </row>
        <row r="3786">
          <cell r="A3786" t="str">
            <v>402328</v>
          </cell>
        </row>
        <row r="3787">
          <cell r="A3787" t="str">
            <v>402330</v>
          </cell>
        </row>
        <row r="3788">
          <cell r="A3788" t="str">
            <v>402332</v>
          </cell>
        </row>
        <row r="3789">
          <cell r="A3789" t="str">
            <v>402334</v>
          </cell>
        </row>
        <row r="3790">
          <cell r="A3790" t="str">
            <v>402338</v>
          </cell>
        </row>
        <row r="3791">
          <cell r="A3791" t="str">
            <v>402349</v>
          </cell>
        </row>
        <row r="3792">
          <cell r="A3792" t="str">
            <v>402352</v>
          </cell>
        </row>
        <row r="3793">
          <cell r="A3793" t="str">
            <v>402357</v>
          </cell>
        </row>
        <row r="3794">
          <cell r="A3794" t="str">
            <v>402358</v>
          </cell>
        </row>
        <row r="3795">
          <cell r="A3795" t="str">
            <v>402381</v>
          </cell>
        </row>
        <row r="3796">
          <cell r="A3796" t="str">
            <v>402402</v>
          </cell>
        </row>
        <row r="3797">
          <cell r="A3797" t="str">
            <v>402408</v>
          </cell>
        </row>
        <row r="3798">
          <cell r="A3798" t="str">
            <v>402410</v>
          </cell>
        </row>
        <row r="3799">
          <cell r="A3799" t="str">
            <v>402425</v>
          </cell>
        </row>
        <row r="3800">
          <cell r="A3800" t="str">
            <v>402430</v>
          </cell>
        </row>
        <row r="3801">
          <cell r="A3801" t="str">
            <v>402431</v>
          </cell>
        </row>
        <row r="3802">
          <cell r="A3802" t="str">
            <v>402441</v>
          </cell>
        </row>
        <row r="3803">
          <cell r="A3803" t="str">
            <v>402456</v>
          </cell>
        </row>
        <row r="3804">
          <cell r="A3804" t="str">
            <v>402460</v>
          </cell>
        </row>
        <row r="3805">
          <cell r="A3805" t="str">
            <v>402483</v>
          </cell>
        </row>
        <row r="3806">
          <cell r="A3806" t="str">
            <v>403383</v>
          </cell>
        </row>
        <row r="3807">
          <cell r="A3807" t="str">
            <v>403480</v>
          </cell>
        </row>
        <row r="3808">
          <cell r="A3808" t="str">
            <v>403500</v>
          </cell>
        </row>
        <row r="3809">
          <cell r="A3809" t="str">
            <v>403512</v>
          </cell>
        </row>
        <row r="3810">
          <cell r="A3810" t="str">
            <v>403533</v>
          </cell>
        </row>
        <row r="3811">
          <cell r="A3811" t="str">
            <v>404347</v>
          </cell>
        </row>
        <row r="3812">
          <cell r="A3812" t="str">
            <v>405042</v>
          </cell>
        </row>
        <row r="3813">
          <cell r="A3813" t="str">
            <v>405046</v>
          </cell>
        </row>
        <row r="3814">
          <cell r="A3814" t="str">
            <v>410134</v>
          </cell>
        </row>
        <row r="3815">
          <cell r="A3815" t="str">
            <v>411127</v>
          </cell>
        </row>
        <row r="3816">
          <cell r="A3816" t="str">
            <v>411544</v>
          </cell>
        </row>
        <row r="3817">
          <cell r="A3817" t="str">
            <v>412233</v>
          </cell>
        </row>
        <row r="3818">
          <cell r="A3818" t="str">
            <v>412462</v>
          </cell>
        </row>
        <row r="3819">
          <cell r="A3819" t="str">
            <v>412480</v>
          </cell>
        </row>
        <row r="3820">
          <cell r="A3820" t="str">
            <v>412628</v>
          </cell>
        </row>
        <row r="3821">
          <cell r="A3821" t="str">
            <v>413040</v>
          </cell>
        </row>
        <row r="3822">
          <cell r="A3822" t="str">
            <v>413653</v>
          </cell>
        </row>
        <row r="3823">
          <cell r="A3823" t="str">
            <v>414051</v>
          </cell>
        </row>
        <row r="3824">
          <cell r="A3824" t="str">
            <v>414396</v>
          </cell>
        </row>
        <row r="3825">
          <cell r="A3825" t="str">
            <v>415579</v>
          </cell>
        </row>
        <row r="3826">
          <cell r="A3826" t="str">
            <v>421701</v>
          </cell>
        </row>
        <row r="3827">
          <cell r="A3827" t="str">
            <v>422670</v>
          </cell>
        </row>
        <row r="3828">
          <cell r="A3828" t="str">
            <v>422912</v>
          </cell>
        </row>
        <row r="3829">
          <cell r="A3829" t="str">
            <v>422946</v>
          </cell>
        </row>
        <row r="3830">
          <cell r="A3830" t="str">
            <v>422950</v>
          </cell>
        </row>
        <row r="3831">
          <cell r="A3831" t="str">
            <v>422951</v>
          </cell>
        </row>
        <row r="3832">
          <cell r="A3832" t="str">
            <v>422956</v>
          </cell>
        </row>
        <row r="3833">
          <cell r="A3833" t="str">
            <v>422962</v>
          </cell>
        </row>
        <row r="3834">
          <cell r="A3834" t="str">
            <v>422979</v>
          </cell>
        </row>
        <row r="3835">
          <cell r="A3835" t="str">
            <v>424289</v>
          </cell>
        </row>
        <row r="3836">
          <cell r="A3836" t="str">
            <v>510018</v>
          </cell>
        </row>
        <row r="3837">
          <cell r="A3837" t="str">
            <v>510021</v>
          </cell>
        </row>
        <row r="3838">
          <cell r="A3838" t="str">
            <v>510025</v>
          </cell>
        </row>
        <row r="3839">
          <cell r="A3839" t="str">
            <v>510035</v>
          </cell>
        </row>
        <row r="3840">
          <cell r="A3840" t="str">
            <v>510039</v>
          </cell>
        </row>
        <row r="3841">
          <cell r="A3841" t="str">
            <v>510051</v>
          </cell>
        </row>
        <row r="3842">
          <cell r="A3842" t="str">
            <v>510063</v>
          </cell>
        </row>
        <row r="3843">
          <cell r="A3843" t="str">
            <v>510064</v>
          </cell>
        </row>
        <row r="3844">
          <cell r="A3844" t="str">
            <v>510071</v>
          </cell>
        </row>
        <row r="3845">
          <cell r="A3845" t="str">
            <v>510072</v>
          </cell>
        </row>
        <row r="3846">
          <cell r="A3846" t="str">
            <v>510091</v>
          </cell>
        </row>
        <row r="3847">
          <cell r="A3847" t="str">
            <v>510100</v>
          </cell>
        </row>
        <row r="3848">
          <cell r="A3848" t="str">
            <v>510101</v>
          </cell>
        </row>
        <row r="3849">
          <cell r="A3849" t="str">
            <v>510112</v>
          </cell>
        </row>
        <row r="3850">
          <cell r="A3850" t="str">
            <v>510124</v>
          </cell>
        </row>
        <row r="3851">
          <cell r="A3851" t="str">
            <v>510145</v>
          </cell>
        </row>
        <row r="3852">
          <cell r="A3852" t="str">
            <v>510170</v>
          </cell>
        </row>
        <row r="3853">
          <cell r="A3853" t="str">
            <v>510184</v>
          </cell>
        </row>
        <row r="3854">
          <cell r="A3854" t="str">
            <v>510187</v>
          </cell>
        </row>
        <row r="3855">
          <cell r="A3855" t="str">
            <v>510191</v>
          </cell>
        </row>
        <row r="3856">
          <cell r="A3856" t="str">
            <v>510193</v>
          </cell>
        </row>
        <row r="3857">
          <cell r="A3857" t="str">
            <v>510196</v>
          </cell>
        </row>
        <row r="3858">
          <cell r="A3858" t="str">
            <v>510199</v>
          </cell>
        </row>
        <row r="3859">
          <cell r="A3859" t="str">
            <v>510200</v>
          </cell>
        </row>
        <row r="3860">
          <cell r="A3860" t="str">
            <v>510208</v>
          </cell>
        </row>
        <row r="3861">
          <cell r="A3861" t="str">
            <v>510216</v>
          </cell>
        </row>
        <row r="3862">
          <cell r="A3862" t="str">
            <v>510225</v>
          </cell>
        </row>
        <row r="3863">
          <cell r="A3863" t="str">
            <v>510237</v>
          </cell>
        </row>
        <row r="3864">
          <cell r="A3864" t="str">
            <v>510242</v>
          </cell>
        </row>
        <row r="3865">
          <cell r="A3865" t="str">
            <v>510247</v>
          </cell>
        </row>
        <row r="3866">
          <cell r="A3866" t="str">
            <v>510251</v>
          </cell>
        </row>
        <row r="3867">
          <cell r="A3867" t="str">
            <v>510253</v>
          </cell>
        </row>
        <row r="3868">
          <cell r="A3868" t="str">
            <v>510254</v>
          </cell>
        </row>
        <row r="3869">
          <cell r="A3869" t="str">
            <v>510257</v>
          </cell>
        </row>
        <row r="3870">
          <cell r="A3870" t="str">
            <v>510262</v>
          </cell>
        </row>
        <row r="3871">
          <cell r="A3871" t="str">
            <v>510264</v>
          </cell>
        </row>
        <row r="3872">
          <cell r="A3872" t="str">
            <v>510272</v>
          </cell>
        </row>
        <row r="3873">
          <cell r="A3873" t="str">
            <v>510284</v>
          </cell>
        </row>
        <row r="3874">
          <cell r="A3874" t="str">
            <v>510291</v>
          </cell>
        </row>
        <row r="3875">
          <cell r="A3875" t="str">
            <v>510293</v>
          </cell>
        </row>
        <row r="3876">
          <cell r="A3876" t="str">
            <v>510297</v>
          </cell>
        </row>
        <row r="3877">
          <cell r="A3877" t="str">
            <v>510310</v>
          </cell>
        </row>
        <row r="3878">
          <cell r="A3878" t="str">
            <v>510316</v>
          </cell>
        </row>
        <row r="3879">
          <cell r="A3879" t="str">
            <v>510317</v>
          </cell>
        </row>
        <row r="3880">
          <cell r="A3880" t="str">
            <v>510318</v>
          </cell>
        </row>
        <row r="3881">
          <cell r="A3881" t="str">
            <v>510322</v>
          </cell>
        </row>
        <row r="3882">
          <cell r="A3882" t="str">
            <v>510327</v>
          </cell>
        </row>
        <row r="3883">
          <cell r="A3883" t="str">
            <v>510331</v>
          </cell>
        </row>
        <row r="3884">
          <cell r="A3884" t="str">
            <v>510338</v>
          </cell>
        </row>
        <row r="3885">
          <cell r="A3885" t="str">
            <v>510339</v>
          </cell>
        </row>
        <row r="3886">
          <cell r="A3886" t="str">
            <v>510340</v>
          </cell>
        </row>
        <row r="3887">
          <cell r="A3887" t="str">
            <v>510342</v>
          </cell>
        </row>
        <row r="3888">
          <cell r="A3888" t="str">
            <v>510350</v>
          </cell>
        </row>
        <row r="3889">
          <cell r="A3889" t="str">
            <v>510351</v>
          </cell>
        </row>
        <row r="3890">
          <cell r="A3890" t="str">
            <v>510353</v>
          </cell>
        </row>
        <row r="3891">
          <cell r="A3891" t="str">
            <v>510358</v>
          </cell>
        </row>
        <row r="3892">
          <cell r="A3892" t="str">
            <v>510359</v>
          </cell>
        </row>
        <row r="3893">
          <cell r="A3893" t="str">
            <v>510364</v>
          </cell>
        </row>
        <row r="3894">
          <cell r="A3894" t="str">
            <v>510380</v>
          </cell>
        </row>
        <row r="3895">
          <cell r="A3895" t="str">
            <v>510384</v>
          </cell>
        </row>
        <row r="3896">
          <cell r="A3896" t="str">
            <v>510390</v>
          </cell>
        </row>
        <row r="3897">
          <cell r="A3897" t="str">
            <v>510392</v>
          </cell>
        </row>
        <row r="3898">
          <cell r="A3898" t="str">
            <v>510406</v>
          </cell>
        </row>
        <row r="3899">
          <cell r="A3899" t="str">
            <v>510413</v>
          </cell>
        </row>
        <row r="3900">
          <cell r="A3900" t="str">
            <v>510429</v>
          </cell>
        </row>
        <row r="3901">
          <cell r="A3901" t="str">
            <v>510434</v>
          </cell>
        </row>
        <row r="3902">
          <cell r="A3902" t="str">
            <v>510435</v>
          </cell>
        </row>
        <row r="3903">
          <cell r="A3903" t="str">
            <v>510436</v>
          </cell>
        </row>
        <row r="3904">
          <cell r="A3904" t="str">
            <v>510442</v>
          </cell>
        </row>
        <row r="3905">
          <cell r="A3905" t="str">
            <v>510452</v>
          </cell>
        </row>
        <row r="3906">
          <cell r="A3906" t="str">
            <v>510465</v>
          </cell>
        </row>
        <row r="3907">
          <cell r="A3907" t="str">
            <v>510471</v>
          </cell>
        </row>
        <row r="3908">
          <cell r="A3908" t="str">
            <v>510479</v>
          </cell>
        </row>
        <row r="3909">
          <cell r="A3909" t="str">
            <v>510486</v>
          </cell>
        </row>
        <row r="3910">
          <cell r="A3910" t="str">
            <v>510487</v>
          </cell>
        </row>
        <row r="3911">
          <cell r="A3911" t="str">
            <v>510490</v>
          </cell>
        </row>
        <row r="3912">
          <cell r="A3912" t="str">
            <v>510513</v>
          </cell>
        </row>
        <row r="3913">
          <cell r="A3913" t="str">
            <v>510524</v>
          </cell>
        </row>
        <row r="3914">
          <cell r="A3914" t="str">
            <v>510533</v>
          </cell>
        </row>
        <row r="3915">
          <cell r="A3915" t="str">
            <v>510543</v>
          </cell>
        </row>
        <row r="3916">
          <cell r="A3916" t="str">
            <v>510547</v>
          </cell>
        </row>
        <row r="3917">
          <cell r="A3917" t="str">
            <v>510550</v>
          </cell>
        </row>
        <row r="3918">
          <cell r="A3918" t="str">
            <v>510554</v>
          </cell>
        </row>
        <row r="3919">
          <cell r="A3919" t="str">
            <v>510557</v>
          </cell>
        </row>
        <row r="3920">
          <cell r="A3920" t="str">
            <v>510560</v>
          </cell>
        </row>
        <row r="3921">
          <cell r="A3921" t="str">
            <v>510573</v>
          </cell>
        </row>
        <row r="3922">
          <cell r="A3922" t="str">
            <v>510574</v>
          </cell>
        </row>
        <row r="3923">
          <cell r="A3923" t="str">
            <v>510586</v>
          </cell>
        </row>
        <row r="3924">
          <cell r="A3924" t="str">
            <v>510589</v>
          </cell>
        </row>
        <row r="3925">
          <cell r="A3925" t="str">
            <v>510591</v>
          </cell>
        </row>
        <row r="3926">
          <cell r="A3926" t="str">
            <v>510602</v>
          </cell>
        </row>
        <row r="3927">
          <cell r="A3927" t="str">
            <v>510626</v>
          </cell>
        </row>
        <row r="3928">
          <cell r="A3928" t="str">
            <v>510629</v>
          </cell>
        </row>
        <row r="3929">
          <cell r="A3929" t="str">
            <v>510632</v>
          </cell>
        </row>
        <row r="3930">
          <cell r="A3930" t="str">
            <v>510634</v>
          </cell>
        </row>
        <row r="3931">
          <cell r="A3931" t="str">
            <v>510635</v>
          </cell>
        </row>
        <row r="3932">
          <cell r="A3932" t="str">
            <v>510641</v>
          </cell>
        </row>
        <row r="3933">
          <cell r="A3933" t="str">
            <v>510646</v>
          </cell>
        </row>
        <row r="3934">
          <cell r="A3934" t="str">
            <v>510649</v>
          </cell>
        </row>
        <row r="3935">
          <cell r="A3935" t="str">
            <v>510661</v>
          </cell>
        </row>
        <row r="3936">
          <cell r="A3936" t="str">
            <v>510669</v>
          </cell>
        </row>
        <row r="3937">
          <cell r="A3937" t="str">
            <v>510672</v>
          </cell>
        </row>
        <row r="3938">
          <cell r="A3938" t="str">
            <v>510718</v>
          </cell>
        </row>
        <row r="3939">
          <cell r="A3939" t="str">
            <v>510719</v>
          </cell>
        </row>
        <row r="3940">
          <cell r="A3940" t="str">
            <v>510734</v>
          </cell>
        </row>
        <row r="3941">
          <cell r="A3941" t="str">
            <v>510738</v>
          </cell>
        </row>
        <row r="3942">
          <cell r="A3942" t="str">
            <v>510781</v>
          </cell>
        </row>
        <row r="3943">
          <cell r="A3943" t="str">
            <v>510791</v>
          </cell>
        </row>
        <row r="3944">
          <cell r="A3944" t="str">
            <v>510892</v>
          </cell>
        </row>
        <row r="3945">
          <cell r="A3945" t="str">
            <v>511000</v>
          </cell>
        </row>
        <row r="3946">
          <cell r="A3946" t="str">
            <v>511005</v>
          </cell>
        </row>
        <row r="3947">
          <cell r="A3947" t="str">
            <v>511006</v>
          </cell>
        </row>
        <row r="3948">
          <cell r="A3948" t="str">
            <v>511007</v>
          </cell>
        </row>
        <row r="3949">
          <cell r="A3949" t="str">
            <v>511008</v>
          </cell>
        </row>
        <row r="3950">
          <cell r="A3950" t="str">
            <v>511010</v>
          </cell>
        </row>
        <row r="3951">
          <cell r="A3951" t="str">
            <v>511011</v>
          </cell>
        </row>
        <row r="3952">
          <cell r="A3952" t="str">
            <v>511012</v>
          </cell>
        </row>
        <row r="3953">
          <cell r="A3953" t="str">
            <v>511014</v>
          </cell>
        </row>
        <row r="3954">
          <cell r="A3954" t="str">
            <v>511017</v>
          </cell>
        </row>
        <row r="3955">
          <cell r="A3955" t="str">
            <v>511023</v>
          </cell>
        </row>
        <row r="3956">
          <cell r="A3956" t="str">
            <v>511034</v>
          </cell>
        </row>
        <row r="3957">
          <cell r="A3957" t="str">
            <v>511036</v>
          </cell>
        </row>
        <row r="3958">
          <cell r="A3958" t="str">
            <v>511041</v>
          </cell>
        </row>
        <row r="3959">
          <cell r="A3959" t="str">
            <v>511046</v>
          </cell>
        </row>
        <row r="3960">
          <cell r="A3960" t="str">
            <v>511048</v>
          </cell>
        </row>
        <row r="3961">
          <cell r="A3961" t="str">
            <v>511055</v>
          </cell>
        </row>
        <row r="3962">
          <cell r="A3962" t="str">
            <v>511063</v>
          </cell>
        </row>
        <row r="3963">
          <cell r="A3963" t="str">
            <v>511064</v>
          </cell>
        </row>
        <row r="3964">
          <cell r="A3964" t="str">
            <v>511069</v>
          </cell>
        </row>
        <row r="3965">
          <cell r="A3965" t="str">
            <v>511073</v>
          </cell>
        </row>
        <row r="3966">
          <cell r="A3966" t="str">
            <v>511078</v>
          </cell>
        </row>
        <row r="3967">
          <cell r="A3967" t="str">
            <v>511080</v>
          </cell>
        </row>
        <row r="3968">
          <cell r="A3968" t="str">
            <v>511084</v>
          </cell>
        </row>
        <row r="3969">
          <cell r="A3969" t="str">
            <v>511086</v>
          </cell>
        </row>
        <row r="3970">
          <cell r="A3970" t="str">
            <v>511087</v>
          </cell>
        </row>
        <row r="3971">
          <cell r="A3971" t="str">
            <v>511090</v>
          </cell>
        </row>
        <row r="3972">
          <cell r="A3972" t="str">
            <v>511091</v>
          </cell>
        </row>
        <row r="3973">
          <cell r="A3973" t="str">
            <v>511098</v>
          </cell>
        </row>
        <row r="3974">
          <cell r="A3974" t="str">
            <v>511099</v>
          </cell>
        </row>
        <row r="3975">
          <cell r="A3975" t="str">
            <v>511104</v>
          </cell>
        </row>
        <row r="3976">
          <cell r="A3976" t="str">
            <v>511112</v>
          </cell>
        </row>
        <row r="3977">
          <cell r="A3977" t="str">
            <v>511117</v>
          </cell>
        </row>
        <row r="3978">
          <cell r="A3978" t="str">
            <v>511120</v>
          </cell>
        </row>
        <row r="3979">
          <cell r="A3979" t="str">
            <v>511121</v>
          </cell>
        </row>
        <row r="3980">
          <cell r="A3980" t="str">
            <v>511124</v>
          </cell>
        </row>
        <row r="3981">
          <cell r="A3981" t="str">
            <v>511128</v>
          </cell>
        </row>
        <row r="3982">
          <cell r="A3982" t="str">
            <v>511129</v>
          </cell>
        </row>
        <row r="3983">
          <cell r="A3983" t="str">
            <v>511130</v>
          </cell>
        </row>
        <row r="3984">
          <cell r="A3984" t="str">
            <v>511132</v>
          </cell>
        </row>
        <row r="3985">
          <cell r="A3985" t="str">
            <v>511134</v>
          </cell>
        </row>
        <row r="3986">
          <cell r="A3986" t="str">
            <v>511138</v>
          </cell>
        </row>
        <row r="3987">
          <cell r="A3987" t="str">
            <v>511141</v>
          </cell>
        </row>
        <row r="3988">
          <cell r="A3988" t="str">
            <v>511142</v>
          </cell>
        </row>
        <row r="3989">
          <cell r="A3989" t="str">
            <v>511147</v>
          </cell>
        </row>
        <row r="3990">
          <cell r="A3990" t="str">
            <v>511151</v>
          </cell>
        </row>
        <row r="3991">
          <cell r="A3991" t="str">
            <v>511175</v>
          </cell>
        </row>
        <row r="3992">
          <cell r="A3992" t="str">
            <v>511176</v>
          </cell>
        </row>
        <row r="3993">
          <cell r="A3993" t="str">
            <v>511179</v>
          </cell>
        </row>
        <row r="3994">
          <cell r="A3994" t="str">
            <v>511180</v>
          </cell>
        </row>
        <row r="3995">
          <cell r="A3995" t="str">
            <v>511186</v>
          </cell>
        </row>
        <row r="3996">
          <cell r="A3996" t="str">
            <v>511187</v>
          </cell>
        </row>
        <row r="3997">
          <cell r="A3997" t="str">
            <v>511189</v>
          </cell>
        </row>
        <row r="3998">
          <cell r="A3998" t="str">
            <v>511190</v>
          </cell>
        </row>
        <row r="3999">
          <cell r="A3999" t="str">
            <v>511194</v>
          </cell>
        </row>
        <row r="4000">
          <cell r="A4000" t="str">
            <v>511203</v>
          </cell>
        </row>
        <row r="4001">
          <cell r="A4001" t="str">
            <v>511209</v>
          </cell>
        </row>
        <row r="4002">
          <cell r="A4002" t="str">
            <v>511211</v>
          </cell>
        </row>
        <row r="4003">
          <cell r="A4003" t="str">
            <v>511218</v>
          </cell>
        </row>
        <row r="4004">
          <cell r="A4004" t="str">
            <v>511222</v>
          </cell>
        </row>
        <row r="4005">
          <cell r="A4005" t="str">
            <v>511225</v>
          </cell>
        </row>
        <row r="4006">
          <cell r="A4006" t="str">
            <v>511234</v>
          </cell>
        </row>
        <row r="4007">
          <cell r="A4007" t="str">
            <v>511238</v>
          </cell>
        </row>
        <row r="4008">
          <cell r="A4008" t="str">
            <v>511239</v>
          </cell>
        </row>
        <row r="4009">
          <cell r="A4009" t="str">
            <v>511248</v>
          </cell>
        </row>
        <row r="4010">
          <cell r="A4010" t="str">
            <v>511252</v>
          </cell>
        </row>
        <row r="4011">
          <cell r="A4011" t="str">
            <v>511258</v>
          </cell>
        </row>
        <row r="4012">
          <cell r="A4012" t="str">
            <v>511266</v>
          </cell>
        </row>
        <row r="4013">
          <cell r="A4013" t="str">
            <v>511270</v>
          </cell>
        </row>
        <row r="4014">
          <cell r="A4014" t="str">
            <v>511284</v>
          </cell>
        </row>
        <row r="4015">
          <cell r="A4015" t="str">
            <v>511286</v>
          </cell>
        </row>
        <row r="4016">
          <cell r="A4016" t="str">
            <v>511301</v>
          </cell>
        </row>
        <row r="4017">
          <cell r="A4017" t="str">
            <v>511303</v>
          </cell>
        </row>
        <row r="4018">
          <cell r="A4018" t="str">
            <v>511317</v>
          </cell>
        </row>
        <row r="4019">
          <cell r="A4019" t="str">
            <v>511318</v>
          </cell>
        </row>
        <row r="4020">
          <cell r="A4020" t="str">
            <v>511320</v>
          </cell>
        </row>
        <row r="4021">
          <cell r="A4021" t="str">
            <v>511327</v>
          </cell>
        </row>
        <row r="4022">
          <cell r="A4022" t="str">
            <v>511329</v>
          </cell>
        </row>
        <row r="4023">
          <cell r="A4023" t="str">
            <v>511331</v>
          </cell>
        </row>
        <row r="4024">
          <cell r="A4024" t="str">
            <v>511357</v>
          </cell>
        </row>
        <row r="4025">
          <cell r="A4025" t="str">
            <v>511358</v>
          </cell>
        </row>
        <row r="4026">
          <cell r="A4026" t="str">
            <v>511360</v>
          </cell>
        </row>
        <row r="4027">
          <cell r="A4027" t="str">
            <v>511369</v>
          </cell>
        </row>
        <row r="4028">
          <cell r="A4028" t="str">
            <v>511377</v>
          </cell>
        </row>
        <row r="4029">
          <cell r="A4029" t="str">
            <v>511386</v>
          </cell>
        </row>
        <row r="4030">
          <cell r="A4030" t="str">
            <v>511393</v>
          </cell>
        </row>
        <row r="4031">
          <cell r="A4031" t="str">
            <v>511405</v>
          </cell>
        </row>
        <row r="4032">
          <cell r="A4032" t="str">
            <v>511406</v>
          </cell>
        </row>
        <row r="4033">
          <cell r="A4033" t="str">
            <v>511409</v>
          </cell>
        </row>
        <row r="4034">
          <cell r="A4034" t="str">
            <v>511416</v>
          </cell>
        </row>
        <row r="4035">
          <cell r="A4035" t="str">
            <v>511421</v>
          </cell>
        </row>
        <row r="4036">
          <cell r="A4036" t="str">
            <v>511422</v>
          </cell>
        </row>
        <row r="4037">
          <cell r="A4037" t="str">
            <v>511434</v>
          </cell>
        </row>
        <row r="4038">
          <cell r="A4038" t="str">
            <v>511436</v>
          </cell>
        </row>
        <row r="4039">
          <cell r="A4039" t="str">
            <v>511437</v>
          </cell>
        </row>
        <row r="4040">
          <cell r="A4040" t="str">
            <v>511440</v>
          </cell>
        </row>
        <row r="4041">
          <cell r="A4041" t="str">
            <v>511459</v>
          </cell>
        </row>
        <row r="4042">
          <cell r="A4042" t="str">
            <v>511460</v>
          </cell>
        </row>
        <row r="4043">
          <cell r="A4043" t="str">
            <v>511461</v>
          </cell>
        </row>
        <row r="4044">
          <cell r="A4044" t="str">
            <v>511465</v>
          </cell>
        </row>
        <row r="4045">
          <cell r="A4045" t="str">
            <v>511486</v>
          </cell>
        </row>
        <row r="4046">
          <cell r="A4046" t="str">
            <v>511495</v>
          </cell>
        </row>
        <row r="4047">
          <cell r="A4047" t="str">
            <v>511500</v>
          </cell>
        </row>
        <row r="4048">
          <cell r="A4048" t="str">
            <v>511501</v>
          </cell>
        </row>
        <row r="4049">
          <cell r="A4049" t="str">
            <v>511626</v>
          </cell>
        </row>
        <row r="4050">
          <cell r="A4050" t="str">
            <v>511627</v>
          </cell>
        </row>
        <row r="4051">
          <cell r="A4051" t="str">
            <v>511629</v>
          </cell>
        </row>
        <row r="4052">
          <cell r="A4052" t="str">
            <v>511633</v>
          </cell>
        </row>
        <row r="4053">
          <cell r="A4053" t="str">
            <v>511638</v>
          </cell>
        </row>
        <row r="4054">
          <cell r="A4054" t="str">
            <v>511641</v>
          </cell>
        </row>
        <row r="4055">
          <cell r="A4055" t="str">
            <v>511643</v>
          </cell>
        </row>
        <row r="4056">
          <cell r="A4056" t="str">
            <v>511651</v>
          </cell>
        </row>
        <row r="4057">
          <cell r="A4057" t="str">
            <v>511664</v>
          </cell>
        </row>
        <row r="4058">
          <cell r="A4058" t="str">
            <v>511665</v>
          </cell>
        </row>
        <row r="4059">
          <cell r="A4059" t="str">
            <v>511669</v>
          </cell>
        </row>
        <row r="4060">
          <cell r="A4060" t="str">
            <v>511679</v>
          </cell>
        </row>
        <row r="4061">
          <cell r="A4061" t="str">
            <v>511684</v>
          </cell>
        </row>
        <row r="4062">
          <cell r="A4062" t="str">
            <v>511685</v>
          </cell>
        </row>
        <row r="4063">
          <cell r="A4063" t="str">
            <v>511686</v>
          </cell>
        </row>
        <row r="4064">
          <cell r="A4064" t="str">
            <v>511690</v>
          </cell>
        </row>
        <row r="4065">
          <cell r="A4065" t="str">
            <v>511692</v>
          </cell>
        </row>
        <row r="4066">
          <cell r="A4066" t="str">
            <v>511695</v>
          </cell>
        </row>
        <row r="4067">
          <cell r="A4067" t="str">
            <v>511713</v>
          </cell>
        </row>
        <row r="4068">
          <cell r="A4068" t="str">
            <v>511728</v>
          </cell>
        </row>
        <row r="4069">
          <cell r="A4069" t="str">
            <v>511730</v>
          </cell>
        </row>
        <row r="4070">
          <cell r="A4070" t="str">
            <v>511737</v>
          </cell>
        </row>
        <row r="4071">
          <cell r="A4071" t="str">
            <v>511760</v>
          </cell>
        </row>
        <row r="4072">
          <cell r="A4072" t="str">
            <v>511763</v>
          </cell>
        </row>
        <row r="4073">
          <cell r="A4073" t="str">
            <v>511770</v>
          </cell>
        </row>
        <row r="4074">
          <cell r="A4074" t="str">
            <v>511771</v>
          </cell>
        </row>
        <row r="4075">
          <cell r="A4075" t="str">
            <v>511775</v>
          </cell>
        </row>
        <row r="4076">
          <cell r="A4076" t="str">
            <v>511776</v>
          </cell>
        </row>
        <row r="4077">
          <cell r="A4077" t="str">
            <v>511780</v>
          </cell>
        </row>
        <row r="4078">
          <cell r="A4078" t="str">
            <v>511784</v>
          </cell>
        </row>
        <row r="4079">
          <cell r="A4079" t="str">
            <v>511785</v>
          </cell>
        </row>
        <row r="4080">
          <cell r="A4080" t="str">
            <v>511787</v>
          </cell>
        </row>
        <row r="4081">
          <cell r="A4081" t="str">
            <v>511797</v>
          </cell>
        </row>
        <row r="4082">
          <cell r="A4082" t="str">
            <v>511798</v>
          </cell>
        </row>
        <row r="4083">
          <cell r="A4083" t="str">
            <v>511804</v>
          </cell>
        </row>
        <row r="4084">
          <cell r="A4084" t="str">
            <v>511809</v>
          </cell>
        </row>
        <row r="4085">
          <cell r="A4085" t="str">
            <v>511816</v>
          </cell>
        </row>
        <row r="4086">
          <cell r="A4086" t="str">
            <v>511824</v>
          </cell>
        </row>
        <row r="4087">
          <cell r="A4087" t="str">
            <v>511838</v>
          </cell>
        </row>
        <row r="4088">
          <cell r="A4088" t="str">
            <v>511841</v>
          </cell>
        </row>
        <row r="4089">
          <cell r="A4089" t="str">
            <v>511855</v>
          </cell>
        </row>
        <row r="4090">
          <cell r="A4090" t="str">
            <v>511857</v>
          </cell>
        </row>
        <row r="4091">
          <cell r="A4091" t="str">
            <v>511859</v>
          </cell>
        </row>
        <row r="4092">
          <cell r="A4092" t="str">
            <v>511879</v>
          </cell>
        </row>
        <row r="4093">
          <cell r="A4093" t="str">
            <v>511880</v>
          </cell>
        </row>
        <row r="4094">
          <cell r="A4094" t="str">
            <v>511895</v>
          </cell>
        </row>
        <row r="4095">
          <cell r="A4095" t="str">
            <v>511897</v>
          </cell>
        </row>
        <row r="4096">
          <cell r="A4096" t="str">
            <v>511898</v>
          </cell>
        </row>
        <row r="4097">
          <cell r="A4097" t="str">
            <v>511899</v>
          </cell>
        </row>
        <row r="4098">
          <cell r="A4098" t="str">
            <v>511903</v>
          </cell>
        </row>
        <row r="4099">
          <cell r="A4099" t="str">
            <v>511904</v>
          </cell>
        </row>
        <row r="4100">
          <cell r="A4100" t="str">
            <v>511916</v>
          </cell>
        </row>
        <row r="4101">
          <cell r="A4101" t="str">
            <v>511917</v>
          </cell>
        </row>
        <row r="4102">
          <cell r="A4102" t="str">
            <v>511919</v>
          </cell>
        </row>
        <row r="4103">
          <cell r="A4103" t="str">
            <v>511920</v>
          </cell>
        </row>
        <row r="4104">
          <cell r="A4104" t="str">
            <v>511922</v>
          </cell>
        </row>
        <row r="4105">
          <cell r="A4105" t="str">
            <v>511925</v>
          </cell>
        </row>
        <row r="4106">
          <cell r="A4106" t="str">
            <v>511926</v>
          </cell>
        </row>
        <row r="4107">
          <cell r="A4107" t="str">
            <v>511934</v>
          </cell>
        </row>
        <row r="4108">
          <cell r="A4108" t="str">
            <v>511935</v>
          </cell>
        </row>
        <row r="4109">
          <cell r="A4109" t="str">
            <v>511939</v>
          </cell>
        </row>
        <row r="4110">
          <cell r="A4110" t="str">
            <v>511945</v>
          </cell>
        </row>
        <row r="4111">
          <cell r="A4111" t="str">
            <v>511961</v>
          </cell>
        </row>
        <row r="4112">
          <cell r="A4112" t="str">
            <v>511963</v>
          </cell>
        </row>
        <row r="4113">
          <cell r="A4113" t="str">
            <v>511964</v>
          </cell>
        </row>
        <row r="4114">
          <cell r="A4114" t="str">
            <v>511977</v>
          </cell>
        </row>
        <row r="4115">
          <cell r="A4115" t="str">
            <v>511993</v>
          </cell>
        </row>
        <row r="4116">
          <cell r="A4116" t="str">
            <v>511999</v>
          </cell>
        </row>
        <row r="4117">
          <cell r="A4117" t="str">
            <v>512019</v>
          </cell>
        </row>
        <row r="4118">
          <cell r="A4118" t="str">
            <v>512023</v>
          </cell>
        </row>
        <row r="4119">
          <cell r="A4119" t="str">
            <v>512041</v>
          </cell>
        </row>
        <row r="4120">
          <cell r="A4120" t="str">
            <v>512049</v>
          </cell>
        </row>
        <row r="4121">
          <cell r="A4121" t="str">
            <v>512051</v>
          </cell>
        </row>
        <row r="4122">
          <cell r="A4122" t="str">
            <v>512053</v>
          </cell>
        </row>
        <row r="4123">
          <cell r="A4123" t="str">
            <v>512055</v>
          </cell>
        </row>
        <row r="4124">
          <cell r="A4124" t="str">
            <v>512058</v>
          </cell>
        </row>
        <row r="4125">
          <cell r="A4125" t="str">
            <v>512080</v>
          </cell>
        </row>
        <row r="4126">
          <cell r="A4126" t="str">
            <v>512083</v>
          </cell>
        </row>
        <row r="4127">
          <cell r="A4127" t="str">
            <v>512095</v>
          </cell>
        </row>
        <row r="4128">
          <cell r="A4128" t="str">
            <v>512101</v>
          </cell>
        </row>
        <row r="4129">
          <cell r="A4129" t="str">
            <v>512102</v>
          </cell>
        </row>
        <row r="4130">
          <cell r="A4130" t="str">
            <v>512110</v>
          </cell>
        </row>
        <row r="4131">
          <cell r="A4131" t="str">
            <v>512113</v>
          </cell>
        </row>
        <row r="4132">
          <cell r="A4132" t="str">
            <v>512147</v>
          </cell>
        </row>
        <row r="4133">
          <cell r="A4133" t="str">
            <v>512148</v>
          </cell>
        </row>
        <row r="4134">
          <cell r="A4134" t="str">
            <v>512187</v>
          </cell>
        </row>
        <row r="4135">
          <cell r="A4135" t="str">
            <v>512189</v>
          </cell>
        </row>
        <row r="4136">
          <cell r="A4136" t="str">
            <v>512194</v>
          </cell>
        </row>
        <row r="4137">
          <cell r="A4137" t="str">
            <v>512213</v>
          </cell>
        </row>
        <row r="4138">
          <cell r="A4138" t="str">
            <v>512238</v>
          </cell>
        </row>
        <row r="4139">
          <cell r="A4139" t="str">
            <v>512240</v>
          </cell>
        </row>
        <row r="4140">
          <cell r="A4140" t="str">
            <v>512244</v>
          </cell>
        </row>
        <row r="4141">
          <cell r="A4141" t="str">
            <v>512267</v>
          </cell>
        </row>
        <row r="4142">
          <cell r="A4142" t="str">
            <v>512274</v>
          </cell>
        </row>
        <row r="4143">
          <cell r="A4143" t="str">
            <v>512280</v>
          </cell>
        </row>
        <row r="4144">
          <cell r="A4144" t="str">
            <v>512282</v>
          </cell>
        </row>
        <row r="4145">
          <cell r="A4145" t="str">
            <v>512283</v>
          </cell>
        </row>
        <row r="4146">
          <cell r="A4146" t="str">
            <v>512293</v>
          </cell>
        </row>
        <row r="4147">
          <cell r="A4147" t="str">
            <v>512297</v>
          </cell>
        </row>
        <row r="4148">
          <cell r="A4148" t="str">
            <v>512303</v>
          </cell>
        </row>
        <row r="4149">
          <cell r="A4149" t="str">
            <v>512343</v>
          </cell>
        </row>
        <row r="4150">
          <cell r="A4150" t="str">
            <v>512362</v>
          </cell>
        </row>
        <row r="4151">
          <cell r="A4151" t="str">
            <v>512371</v>
          </cell>
        </row>
        <row r="4152">
          <cell r="A4152" t="str">
            <v>512375</v>
          </cell>
        </row>
        <row r="4153">
          <cell r="A4153" t="str">
            <v>512395</v>
          </cell>
        </row>
        <row r="4154">
          <cell r="A4154" t="str">
            <v>512404</v>
          </cell>
        </row>
        <row r="4155">
          <cell r="A4155" t="str">
            <v>512411</v>
          </cell>
        </row>
        <row r="4156">
          <cell r="A4156" t="str">
            <v>512413</v>
          </cell>
        </row>
        <row r="4157">
          <cell r="A4157" t="str">
            <v>512415</v>
          </cell>
        </row>
        <row r="4158">
          <cell r="A4158" t="str">
            <v>512418</v>
          </cell>
        </row>
        <row r="4159">
          <cell r="A4159" t="str">
            <v>512432</v>
          </cell>
        </row>
        <row r="4160">
          <cell r="A4160" t="str">
            <v>512438</v>
          </cell>
        </row>
        <row r="4161">
          <cell r="A4161" t="str">
            <v>512443</v>
          </cell>
        </row>
        <row r="4162">
          <cell r="A4162" t="str">
            <v>512444</v>
          </cell>
        </row>
        <row r="4163">
          <cell r="A4163" t="str">
            <v>512447</v>
          </cell>
        </row>
        <row r="4164">
          <cell r="A4164" t="str">
            <v>512450</v>
          </cell>
        </row>
        <row r="4165">
          <cell r="A4165" t="str">
            <v>512458</v>
          </cell>
        </row>
        <row r="4166">
          <cell r="A4166" t="str">
            <v>512461</v>
          </cell>
        </row>
        <row r="4167">
          <cell r="A4167" t="str">
            <v>512465</v>
          </cell>
        </row>
        <row r="4168">
          <cell r="A4168" t="str">
            <v>512468</v>
          </cell>
        </row>
        <row r="4169">
          <cell r="A4169" t="str">
            <v>512477</v>
          </cell>
        </row>
        <row r="4170">
          <cell r="A4170" t="str">
            <v>512478</v>
          </cell>
        </row>
        <row r="4171">
          <cell r="A4171" t="str">
            <v>512482</v>
          </cell>
        </row>
        <row r="4172">
          <cell r="A4172" t="str">
            <v>512493</v>
          </cell>
        </row>
        <row r="4173">
          <cell r="A4173" t="str">
            <v>512501</v>
          </cell>
        </row>
        <row r="4174">
          <cell r="A4174" t="str">
            <v>512502</v>
          </cell>
        </row>
        <row r="4175">
          <cell r="A4175" t="str">
            <v>512505</v>
          </cell>
        </row>
        <row r="4176">
          <cell r="A4176" t="str">
            <v>512508</v>
          </cell>
        </row>
        <row r="4177">
          <cell r="A4177" t="str">
            <v>512512</v>
          </cell>
        </row>
        <row r="4178">
          <cell r="A4178" t="str">
            <v>512513</v>
          </cell>
        </row>
        <row r="4179">
          <cell r="A4179" t="str">
            <v>512515</v>
          </cell>
        </row>
        <row r="4180">
          <cell r="A4180" t="str">
            <v>512516</v>
          </cell>
        </row>
        <row r="4181">
          <cell r="A4181" t="str">
            <v>512521</v>
          </cell>
        </row>
        <row r="4182">
          <cell r="A4182" t="str">
            <v>512535</v>
          </cell>
        </row>
        <row r="4183">
          <cell r="A4183" t="str">
            <v>512550</v>
          </cell>
        </row>
        <row r="4184">
          <cell r="A4184" t="str">
            <v>512556</v>
          </cell>
        </row>
        <row r="4185">
          <cell r="A4185" t="str">
            <v>512562</v>
          </cell>
        </row>
        <row r="4186">
          <cell r="A4186" t="str">
            <v>512563</v>
          </cell>
        </row>
        <row r="4187">
          <cell r="A4187" t="str">
            <v>512566</v>
          </cell>
        </row>
        <row r="4188">
          <cell r="A4188" t="str">
            <v>512577</v>
          </cell>
        </row>
        <row r="4189">
          <cell r="A4189" t="str">
            <v>512581</v>
          </cell>
        </row>
        <row r="4190">
          <cell r="A4190" t="str">
            <v>512591</v>
          </cell>
        </row>
        <row r="4191">
          <cell r="A4191" t="str">
            <v>512593</v>
          </cell>
        </row>
        <row r="4192">
          <cell r="A4192" t="str">
            <v>512594</v>
          </cell>
        </row>
        <row r="4193">
          <cell r="A4193" t="str">
            <v>512595</v>
          </cell>
        </row>
        <row r="4194">
          <cell r="A4194" t="str">
            <v>512599</v>
          </cell>
        </row>
        <row r="4195">
          <cell r="A4195" t="str">
            <v>512600</v>
          </cell>
        </row>
        <row r="4196">
          <cell r="A4196" t="str">
            <v>512602</v>
          </cell>
        </row>
        <row r="4197">
          <cell r="A4197" t="str">
            <v>512616</v>
          </cell>
        </row>
        <row r="4198">
          <cell r="A4198" t="str">
            <v>512617</v>
          </cell>
        </row>
        <row r="4199">
          <cell r="A4199" t="str">
            <v>512625</v>
          </cell>
        </row>
        <row r="4200">
          <cell r="A4200" t="str">
            <v>512626</v>
          </cell>
        </row>
        <row r="4201">
          <cell r="A4201" t="str">
            <v>512631</v>
          </cell>
        </row>
        <row r="4202">
          <cell r="A4202" t="str">
            <v>512632</v>
          </cell>
        </row>
        <row r="4203">
          <cell r="A4203" t="str">
            <v>512641</v>
          </cell>
        </row>
        <row r="4204">
          <cell r="A4204" t="str">
            <v>512655</v>
          </cell>
        </row>
        <row r="4205">
          <cell r="A4205" t="str">
            <v>512671</v>
          </cell>
        </row>
        <row r="4206">
          <cell r="A4206" t="str">
            <v>512674</v>
          </cell>
        </row>
        <row r="4207">
          <cell r="A4207" t="str">
            <v>512682</v>
          </cell>
        </row>
        <row r="4208">
          <cell r="A4208" t="str">
            <v>512683</v>
          </cell>
        </row>
        <row r="4209">
          <cell r="A4209" t="str">
            <v>512690</v>
          </cell>
        </row>
        <row r="4210">
          <cell r="A4210" t="str">
            <v>512691</v>
          </cell>
        </row>
        <row r="4211">
          <cell r="A4211" t="str">
            <v>512704</v>
          </cell>
        </row>
        <row r="4212">
          <cell r="A4212" t="str">
            <v>512706</v>
          </cell>
        </row>
        <row r="4213">
          <cell r="A4213" t="str">
            <v>512722</v>
          </cell>
        </row>
        <row r="4214">
          <cell r="A4214" t="str">
            <v>512732</v>
          </cell>
        </row>
        <row r="4215">
          <cell r="A4215" t="str">
            <v>512736</v>
          </cell>
        </row>
        <row r="4216">
          <cell r="A4216" t="str">
            <v>512739</v>
          </cell>
        </row>
        <row r="4217">
          <cell r="A4217" t="str">
            <v>512745</v>
          </cell>
        </row>
        <row r="4218">
          <cell r="A4218" t="str">
            <v>512747</v>
          </cell>
        </row>
        <row r="4219">
          <cell r="A4219" t="str">
            <v>512752</v>
          </cell>
        </row>
        <row r="4220">
          <cell r="A4220" t="str">
            <v>512756</v>
          </cell>
        </row>
        <row r="4221">
          <cell r="A4221" t="str">
            <v>512758</v>
          </cell>
        </row>
        <row r="4222">
          <cell r="A4222" t="str">
            <v>512766</v>
          </cell>
        </row>
        <row r="4223">
          <cell r="A4223" t="str">
            <v>512770</v>
          </cell>
        </row>
        <row r="4224">
          <cell r="A4224" t="str">
            <v>512772</v>
          </cell>
        </row>
        <row r="4225">
          <cell r="A4225" t="str">
            <v>512776</v>
          </cell>
        </row>
        <row r="4226">
          <cell r="A4226" t="str">
            <v>512783</v>
          </cell>
        </row>
        <row r="4227">
          <cell r="A4227" t="str">
            <v>512809</v>
          </cell>
        </row>
        <row r="4228">
          <cell r="A4228" t="str">
            <v>512812</v>
          </cell>
        </row>
        <row r="4229">
          <cell r="A4229" t="str">
            <v>512817</v>
          </cell>
        </row>
        <row r="4230">
          <cell r="A4230" t="str">
            <v>512818</v>
          </cell>
        </row>
        <row r="4231">
          <cell r="A4231" t="str">
            <v>512828</v>
          </cell>
        </row>
        <row r="4232">
          <cell r="A4232" t="str">
            <v>512832</v>
          </cell>
        </row>
        <row r="4233">
          <cell r="A4233" t="str">
            <v>512835</v>
          </cell>
        </row>
        <row r="4234">
          <cell r="A4234" t="str">
            <v>512844</v>
          </cell>
        </row>
        <row r="4235">
          <cell r="A4235" t="str">
            <v>512898</v>
          </cell>
        </row>
        <row r="4236">
          <cell r="A4236" t="str">
            <v>512912</v>
          </cell>
        </row>
        <row r="4237">
          <cell r="A4237" t="str">
            <v>512915</v>
          </cell>
        </row>
        <row r="4238">
          <cell r="A4238" t="str">
            <v>512929</v>
          </cell>
        </row>
        <row r="4239">
          <cell r="A4239" t="str">
            <v>512932</v>
          </cell>
        </row>
        <row r="4240">
          <cell r="A4240" t="str">
            <v>512933</v>
          </cell>
        </row>
        <row r="4241">
          <cell r="A4241" t="str">
            <v>513006</v>
          </cell>
        </row>
        <row r="4242">
          <cell r="A4242" t="str">
            <v>513011</v>
          </cell>
        </row>
        <row r="4243">
          <cell r="A4243" t="str">
            <v>513018</v>
          </cell>
        </row>
        <row r="4244">
          <cell r="A4244" t="str">
            <v>513019</v>
          </cell>
        </row>
        <row r="4245">
          <cell r="A4245" t="str">
            <v>513021</v>
          </cell>
        </row>
        <row r="4246">
          <cell r="A4246" t="str">
            <v>513030</v>
          </cell>
        </row>
        <row r="4247">
          <cell r="A4247" t="str">
            <v>513031</v>
          </cell>
        </row>
        <row r="4248">
          <cell r="A4248" t="str">
            <v>513033</v>
          </cell>
        </row>
        <row r="4249">
          <cell r="A4249" t="str">
            <v>513035</v>
          </cell>
        </row>
        <row r="4250">
          <cell r="A4250" t="str">
            <v>513037</v>
          </cell>
        </row>
        <row r="4251">
          <cell r="A4251" t="str">
            <v>513043</v>
          </cell>
        </row>
        <row r="4252">
          <cell r="A4252" t="str">
            <v>513051</v>
          </cell>
        </row>
        <row r="4253">
          <cell r="A4253" t="str">
            <v>513054</v>
          </cell>
        </row>
        <row r="4254">
          <cell r="A4254" t="str">
            <v>513078</v>
          </cell>
        </row>
        <row r="4255">
          <cell r="A4255" t="str">
            <v>513079</v>
          </cell>
        </row>
        <row r="4256">
          <cell r="A4256" t="str">
            <v>513089</v>
          </cell>
        </row>
        <row r="4257">
          <cell r="A4257" t="str">
            <v>513096</v>
          </cell>
        </row>
        <row r="4258">
          <cell r="A4258" t="str">
            <v>513107</v>
          </cell>
        </row>
        <row r="4259">
          <cell r="A4259" t="str">
            <v>513114</v>
          </cell>
        </row>
        <row r="4260">
          <cell r="A4260" t="str">
            <v>513129</v>
          </cell>
        </row>
        <row r="4261">
          <cell r="A4261" t="str">
            <v>513135</v>
          </cell>
        </row>
        <row r="4262">
          <cell r="A4262" t="str">
            <v>513144</v>
          </cell>
        </row>
        <row r="4263">
          <cell r="A4263" t="str">
            <v>513175</v>
          </cell>
        </row>
        <row r="4264">
          <cell r="A4264" t="str">
            <v>513182</v>
          </cell>
        </row>
        <row r="4265">
          <cell r="A4265" t="str">
            <v>513183</v>
          </cell>
        </row>
        <row r="4266">
          <cell r="A4266" t="str">
            <v>513202</v>
          </cell>
        </row>
        <row r="4267">
          <cell r="A4267" t="str">
            <v>513240</v>
          </cell>
        </row>
        <row r="4268">
          <cell r="A4268" t="str">
            <v>513243</v>
          </cell>
        </row>
        <row r="4269">
          <cell r="A4269" t="str">
            <v>513244</v>
          </cell>
        </row>
        <row r="4270">
          <cell r="A4270" t="str">
            <v>513261</v>
          </cell>
        </row>
        <row r="4271">
          <cell r="A4271" t="str">
            <v>513278</v>
          </cell>
        </row>
        <row r="4272">
          <cell r="A4272" t="str">
            <v>513280</v>
          </cell>
        </row>
        <row r="4273">
          <cell r="A4273" t="str">
            <v>513299</v>
          </cell>
        </row>
        <row r="4274">
          <cell r="A4274" t="str">
            <v>513304</v>
          </cell>
        </row>
        <row r="4275">
          <cell r="A4275" t="str">
            <v>513305</v>
          </cell>
        </row>
        <row r="4276">
          <cell r="A4276" t="str">
            <v>513311</v>
          </cell>
        </row>
        <row r="4277">
          <cell r="A4277" t="str">
            <v>513312</v>
          </cell>
        </row>
        <row r="4278">
          <cell r="A4278" t="str">
            <v>513320</v>
          </cell>
        </row>
        <row r="4279">
          <cell r="A4279" t="str">
            <v>513322</v>
          </cell>
        </row>
        <row r="4280">
          <cell r="A4280" t="str">
            <v>513390</v>
          </cell>
        </row>
        <row r="4281">
          <cell r="A4281" t="str">
            <v>513455</v>
          </cell>
        </row>
        <row r="4282">
          <cell r="A4282" t="str">
            <v>513460</v>
          </cell>
        </row>
        <row r="4283">
          <cell r="A4283" t="str">
            <v>513477</v>
          </cell>
        </row>
        <row r="4284">
          <cell r="A4284" t="str">
            <v>513482</v>
          </cell>
        </row>
        <row r="4285">
          <cell r="A4285" t="str">
            <v>513484</v>
          </cell>
        </row>
        <row r="4286">
          <cell r="A4286" t="str">
            <v>513487</v>
          </cell>
        </row>
        <row r="4287">
          <cell r="A4287" t="str">
            <v>513551</v>
          </cell>
        </row>
        <row r="4288">
          <cell r="A4288" t="str">
            <v>513556</v>
          </cell>
        </row>
        <row r="4289">
          <cell r="A4289" t="str">
            <v>513714</v>
          </cell>
        </row>
        <row r="4290">
          <cell r="A4290" t="str">
            <v>513724</v>
          </cell>
        </row>
        <row r="4291">
          <cell r="A4291" t="str">
            <v>513731</v>
          </cell>
        </row>
        <row r="4292">
          <cell r="A4292" t="str">
            <v>513734</v>
          </cell>
        </row>
        <row r="4293">
          <cell r="A4293" t="str">
            <v>513737</v>
          </cell>
        </row>
        <row r="4294">
          <cell r="A4294" t="str">
            <v>513744</v>
          </cell>
        </row>
        <row r="4295">
          <cell r="A4295" t="str">
            <v>513856</v>
          </cell>
        </row>
        <row r="4296">
          <cell r="A4296" t="str">
            <v>514151</v>
          </cell>
        </row>
        <row r="4297">
          <cell r="A4297" t="str">
            <v>514153</v>
          </cell>
        </row>
        <row r="4298">
          <cell r="A4298" t="str">
            <v>514157</v>
          </cell>
        </row>
        <row r="4299">
          <cell r="A4299" t="str">
            <v>514174</v>
          </cell>
        </row>
        <row r="4300">
          <cell r="A4300" t="str">
            <v>585014</v>
          </cell>
        </row>
        <row r="4301">
          <cell r="A4301" t="str">
            <v>585282</v>
          </cell>
        </row>
        <row r="4302">
          <cell r="A4302" t="str">
            <v>585336</v>
          </cell>
        </row>
        <row r="4303">
          <cell r="A4303" t="str">
            <v>585501</v>
          </cell>
        </row>
        <row r="4304">
          <cell r="A4304" t="str">
            <v>585507</v>
          </cell>
        </row>
        <row r="4305">
          <cell r="A4305" t="str">
            <v>585510</v>
          </cell>
        </row>
        <row r="4306">
          <cell r="A4306" t="str">
            <v>585513</v>
          </cell>
        </row>
        <row r="4307">
          <cell r="A4307" t="str">
            <v>585515</v>
          </cell>
        </row>
        <row r="4308">
          <cell r="A4308" t="str">
            <v>585517</v>
          </cell>
        </row>
        <row r="4309">
          <cell r="A4309" t="str">
            <v>585528</v>
          </cell>
        </row>
        <row r="4310">
          <cell r="A4310" t="str">
            <v>585535</v>
          </cell>
        </row>
        <row r="4311">
          <cell r="A4311" t="str">
            <v>585539</v>
          </cell>
        </row>
        <row r="4312">
          <cell r="A4312" t="str">
            <v>585542</v>
          </cell>
        </row>
        <row r="4313">
          <cell r="A4313" t="str">
            <v>585545</v>
          </cell>
        </row>
        <row r="4314">
          <cell r="A4314" t="str">
            <v>585546</v>
          </cell>
        </row>
        <row r="4315">
          <cell r="A4315" t="str">
            <v>585547</v>
          </cell>
        </row>
        <row r="4316">
          <cell r="A4316" t="str">
            <v>585548</v>
          </cell>
        </row>
        <row r="4317">
          <cell r="A4317" t="str">
            <v>585551</v>
          </cell>
        </row>
        <row r="4318">
          <cell r="A4318" t="str">
            <v>585564</v>
          </cell>
        </row>
        <row r="4319">
          <cell r="A4319" t="str">
            <v>586903</v>
          </cell>
        </row>
        <row r="4320">
          <cell r="A4320" t="str">
            <v>586904</v>
          </cell>
        </row>
        <row r="4321">
          <cell r="A4321" t="str">
            <v>586905</v>
          </cell>
        </row>
        <row r="4322">
          <cell r="A4322" t="str">
            <v>586906</v>
          </cell>
        </row>
        <row r="4323">
          <cell r="A4323" t="str">
            <v>586913</v>
          </cell>
        </row>
        <row r="4324">
          <cell r="A4324" t="str">
            <v>586914</v>
          </cell>
        </row>
        <row r="4325">
          <cell r="A4325" t="str">
            <v>586915</v>
          </cell>
        </row>
        <row r="4326">
          <cell r="A4326" t="str">
            <v>586920</v>
          </cell>
        </row>
        <row r="4327">
          <cell r="A4327" t="str">
            <v>586921</v>
          </cell>
        </row>
        <row r="4328">
          <cell r="A4328" t="str">
            <v>586922</v>
          </cell>
        </row>
        <row r="4329">
          <cell r="A4329" t="str">
            <v>586923</v>
          </cell>
        </row>
        <row r="4330">
          <cell r="A4330" t="str">
            <v>586925</v>
          </cell>
        </row>
        <row r="4331">
          <cell r="A4331" t="str">
            <v>586932</v>
          </cell>
        </row>
        <row r="4332">
          <cell r="A4332" t="str">
            <v>586933</v>
          </cell>
        </row>
        <row r="4333">
          <cell r="A4333" t="str">
            <v>586935</v>
          </cell>
        </row>
        <row r="4334">
          <cell r="A4334" t="str">
            <v>586936</v>
          </cell>
        </row>
        <row r="4335">
          <cell r="A4335" t="str">
            <v>586938</v>
          </cell>
        </row>
        <row r="4336">
          <cell r="A4336" t="str">
            <v>586939</v>
          </cell>
        </row>
        <row r="4337">
          <cell r="A4337" t="str">
            <v>586940</v>
          </cell>
        </row>
        <row r="4338">
          <cell r="A4338" t="str">
            <v>586948</v>
          </cell>
        </row>
        <row r="4339">
          <cell r="A4339" t="str">
            <v>586950</v>
          </cell>
        </row>
        <row r="4340">
          <cell r="A4340" t="str">
            <v>586951</v>
          </cell>
        </row>
        <row r="4341">
          <cell r="A4341" t="str">
            <v>586952</v>
          </cell>
        </row>
        <row r="4342">
          <cell r="A4342" t="str">
            <v>586966</v>
          </cell>
        </row>
        <row r="4343">
          <cell r="A4343" t="str">
            <v>586975</v>
          </cell>
        </row>
        <row r="4344">
          <cell r="A4344" t="str">
            <v>586981</v>
          </cell>
        </row>
        <row r="4345">
          <cell r="A4345" t="str">
            <v>586984</v>
          </cell>
        </row>
        <row r="4346">
          <cell r="A4346" t="str">
            <v>586993</v>
          </cell>
        </row>
        <row r="4347">
          <cell r="A4347" t="str">
            <v>586994</v>
          </cell>
        </row>
        <row r="4348">
          <cell r="A4348" t="str">
            <v>586996</v>
          </cell>
        </row>
        <row r="4349">
          <cell r="A4349" t="str">
            <v>586997</v>
          </cell>
        </row>
        <row r="4350">
          <cell r="A4350" t="str">
            <v>586999</v>
          </cell>
        </row>
        <row r="4351">
          <cell r="A4351" t="str">
            <v>587002</v>
          </cell>
        </row>
        <row r="4352">
          <cell r="A4352" t="str">
            <v>587419</v>
          </cell>
        </row>
        <row r="4353">
          <cell r="A4353" t="str">
            <v>587470</v>
          </cell>
        </row>
        <row r="4354">
          <cell r="A4354" t="str">
            <v>587956</v>
          </cell>
        </row>
        <row r="4355">
          <cell r="A4355" t="str">
            <v>588260</v>
          </cell>
        </row>
        <row r="4356">
          <cell r="A4356" t="str">
            <v>588304</v>
          </cell>
        </row>
        <row r="4357">
          <cell r="A4357" t="str">
            <v>591322</v>
          </cell>
        </row>
        <row r="4358">
          <cell r="A4358" t="str">
            <v>591323</v>
          </cell>
        </row>
        <row r="4359">
          <cell r="A4359" t="str">
            <v>591341</v>
          </cell>
        </row>
        <row r="4360">
          <cell r="A4360" t="str">
            <v>591350</v>
          </cell>
        </row>
        <row r="4361">
          <cell r="A4361" t="str">
            <v>591363</v>
          </cell>
        </row>
        <row r="4362">
          <cell r="A4362" t="str">
            <v>591368</v>
          </cell>
        </row>
        <row r="4363">
          <cell r="A4363" t="str">
            <v>591370</v>
          </cell>
        </row>
        <row r="4364">
          <cell r="A4364" t="str">
            <v>591374</v>
          </cell>
        </row>
        <row r="4365">
          <cell r="A4365" t="str">
            <v>591381</v>
          </cell>
        </row>
        <row r="4366">
          <cell r="A4366" t="str">
            <v>591389</v>
          </cell>
        </row>
        <row r="4367">
          <cell r="A4367" t="str">
            <v>591400</v>
          </cell>
        </row>
        <row r="4368">
          <cell r="A4368" t="str">
            <v>591405</v>
          </cell>
        </row>
        <row r="4369">
          <cell r="A4369" t="str">
            <v>591432</v>
          </cell>
        </row>
        <row r="4370">
          <cell r="A4370" t="str">
            <v>591462</v>
          </cell>
        </row>
        <row r="4371">
          <cell r="A4371" t="str">
            <v>591593</v>
          </cell>
        </row>
        <row r="4372">
          <cell r="A4372" t="str">
            <v>592408</v>
          </cell>
        </row>
        <row r="4373">
          <cell r="A4373" t="str">
            <v>592907</v>
          </cell>
        </row>
        <row r="4374">
          <cell r="A4374" t="str">
            <v>592909</v>
          </cell>
        </row>
        <row r="4375">
          <cell r="A4375" t="str">
            <v>592912</v>
          </cell>
        </row>
        <row r="4376">
          <cell r="A4376" t="str">
            <v>592921</v>
          </cell>
        </row>
        <row r="4377">
          <cell r="A4377" t="str">
            <v>592931</v>
          </cell>
        </row>
        <row r="4378">
          <cell r="A4378" t="str">
            <v>592933</v>
          </cell>
        </row>
        <row r="4379">
          <cell r="A4379" t="str">
            <v>592942</v>
          </cell>
        </row>
        <row r="4380">
          <cell r="A4380" t="str">
            <v>592953</v>
          </cell>
        </row>
        <row r="4381">
          <cell r="A4381" t="str">
            <v>592958</v>
          </cell>
        </row>
        <row r="4382">
          <cell r="A4382" t="str">
            <v>592967</v>
          </cell>
        </row>
        <row r="4383">
          <cell r="A4383" t="str">
            <v>592972</v>
          </cell>
        </row>
        <row r="4384">
          <cell r="A4384" t="str">
            <v>592978</v>
          </cell>
        </row>
        <row r="4385">
          <cell r="A4385" t="str">
            <v>592981</v>
          </cell>
        </row>
        <row r="4386">
          <cell r="A4386" t="str">
            <v>600002</v>
          </cell>
        </row>
        <row r="4387">
          <cell r="A4387" t="str">
            <v>600003</v>
          </cell>
        </row>
        <row r="4388">
          <cell r="A4388" t="str">
            <v>600004</v>
          </cell>
        </row>
        <row r="4389">
          <cell r="A4389" t="str">
            <v>600005</v>
          </cell>
        </row>
        <row r="4390">
          <cell r="A4390" t="str">
            <v>600006</v>
          </cell>
        </row>
        <row r="4391">
          <cell r="A4391" t="str">
            <v>600007</v>
          </cell>
        </row>
        <row r="4392">
          <cell r="A4392" t="str">
            <v>600008</v>
          </cell>
        </row>
        <row r="4393">
          <cell r="A4393" t="str">
            <v>600009</v>
          </cell>
        </row>
        <row r="4394">
          <cell r="A4394" t="str">
            <v>600011</v>
          </cell>
        </row>
        <row r="4395">
          <cell r="A4395" t="str">
            <v>600012</v>
          </cell>
        </row>
        <row r="4396">
          <cell r="A4396" t="str">
            <v>600014</v>
          </cell>
        </row>
        <row r="4397">
          <cell r="A4397" t="str">
            <v>600015</v>
          </cell>
        </row>
        <row r="4398">
          <cell r="A4398" t="str">
            <v>600016</v>
          </cell>
        </row>
        <row r="4399">
          <cell r="A4399" t="str">
            <v>600017</v>
          </cell>
        </row>
        <row r="4400">
          <cell r="A4400" t="str">
            <v>600018</v>
          </cell>
        </row>
        <row r="4401">
          <cell r="A4401" t="str">
            <v>600019</v>
          </cell>
        </row>
        <row r="4402">
          <cell r="A4402" t="str">
            <v>600020</v>
          </cell>
        </row>
        <row r="4403">
          <cell r="A4403" t="str">
            <v>600021</v>
          </cell>
        </row>
        <row r="4404">
          <cell r="A4404" t="str">
            <v>600022</v>
          </cell>
        </row>
        <row r="4405">
          <cell r="A4405" t="str">
            <v>600023</v>
          </cell>
        </row>
        <row r="4406">
          <cell r="A4406" t="str">
            <v>600024</v>
          </cell>
        </row>
        <row r="4407">
          <cell r="A4407" t="str">
            <v>600025</v>
          </cell>
        </row>
        <row r="4408">
          <cell r="A4408" t="str">
            <v>600027</v>
          </cell>
        </row>
        <row r="4409">
          <cell r="A4409" t="str">
            <v>600029</v>
          </cell>
        </row>
        <row r="4410">
          <cell r="A4410" t="str">
            <v>600030</v>
          </cell>
        </row>
        <row r="4411">
          <cell r="A4411" t="str">
            <v>600031</v>
          </cell>
        </row>
        <row r="4412">
          <cell r="A4412" t="str">
            <v>600033</v>
          </cell>
        </row>
        <row r="4413">
          <cell r="A4413" t="str">
            <v>600035</v>
          </cell>
        </row>
        <row r="4414">
          <cell r="A4414" t="str">
            <v>600037</v>
          </cell>
        </row>
        <row r="4415">
          <cell r="A4415" t="str">
            <v>600038</v>
          </cell>
        </row>
        <row r="4416">
          <cell r="A4416" t="str">
            <v>600039</v>
          </cell>
        </row>
        <row r="4417">
          <cell r="A4417" t="str">
            <v>600040</v>
          </cell>
        </row>
        <row r="4418">
          <cell r="A4418" t="str">
            <v>600041</v>
          </cell>
        </row>
        <row r="4419">
          <cell r="A4419" t="str">
            <v>600043</v>
          </cell>
        </row>
        <row r="4420">
          <cell r="A4420" t="str">
            <v>600046</v>
          </cell>
        </row>
        <row r="4421">
          <cell r="A4421" t="str">
            <v>600047</v>
          </cell>
        </row>
        <row r="4422">
          <cell r="A4422" t="str">
            <v>600048</v>
          </cell>
        </row>
        <row r="4423">
          <cell r="A4423" t="str">
            <v>600049</v>
          </cell>
        </row>
        <row r="4424">
          <cell r="A4424" t="str">
            <v>600050</v>
          </cell>
        </row>
        <row r="4425">
          <cell r="A4425" t="str">
            <v>600051</v>
          </cell>
        </row>
        <row r="4426">
          <cell r="A4426" t="str">
            <v>600052</v>
          </cell>
        </row>
        <row r="4427">
          <cell r="A4427" t="str">
            <v>600053</v>
          </cell>
        </row>
        <row r="4428">
          <cell r="A4428" t="str">
            <v>600056</v>
          </cell>
        </row>
        <row r="4429">
          <cell r="A4429" t="str">
            <v>600057</v>
          </cell>
        </row>
        <row r="4430">
          <cell r="A4430" t="str">
            <v>600058</v>
          </cell>
        </row>
        <row r="4431">
          <cell r="A4431" t="str">
            <v>600059</v>
          </cell>
        </row>
        <row r="4432">
          <cell r="A4432" t="str">
            <v>600060</v>
          </cell>
        </row>
        <row r="4433">
          <cell r="A4433" t="str">
            <v>600063</v>
          </cell>
        </row>
        <row r="4434">
          <cell r="A4434" t="str">
            <v>600065</v>
          </cell>
        </row>
        <row r="4435">
          <cell r="A4435" t="str">
            <v>600067</v>
          </cell>
        </row>
        <row r="4436">
          <cell r="A4436" t="str">
            <v>600069</v>
          </cell>
        </row>
        <row r="4437">
          <cell r="A4437" t="str">
            <v>600071</v>
          </cell>
        </row>
        <row r="4438">
          <cell r="A4438" t="str">
            <v>600073</v>
          </cell>
        </row>
        <row r="4439">
          <cell r="A4439" t="str">
            <v>600074</v>
          </cell>
        </row>
        <row r="4440">
          <cell r="A4440" t="str">
            <v>600076</v>
          </cell>
        </row>
        <row r="4441">
          <cell r="A4441" t="str">
            <v>600077</v>
          </cell>
        </row>
        <row r="4442">
          <cell r="A4442" t="str">
            <v>600078</v>
          </cell>
        </row>
        <row r="4443">
          <cell r="A4443" t="str">
            <v>600079</v>
          </cell>
        </row>
        <row r="4444">
          <cell r="A4444" t="str">
            <v>600080</v>
          </cell>
        </row>
        <row r="4445">
          <cell r="A4445" t="str">
            <v>600081</v>
          </cell>
        </row>
        <row r="4446">
          <cell r="A4446" t="str">
            <v>600082</v>
          </cell>
        </row>
        <row r="4447">
          <cell r="A4447" t="str">
            <v>600083</v>
          </cell>
        </row>
        <row r="4448">
          <cell r="A4448" t="str">
            <v>600084</v>
          </cell>
        </row>
        <row r="4449">
          <cell r="A4449" t="str">
            <v>600085</v>
          </cell>
        </row>
        <row r="4450">
          <cell r="A4450" t="str">
            <v>600086</v>
          </cell>
        </row>
        <row r="4451">
          <cell r="A4451" t="str">
            <v>600087</v>
          </cell>
        </row>
        <row r="4452">
          <cell r="A4452" t="str">
            <v>600089</v>
          </cell>
        </row>
        <row r="4453">
          <cell r="A4453" t="str">
            <v>600090</v>
          </cell>
        </row>
        <row r="4454">
          <cell r="A4454" t="str">
            <v>600091</v>
          </cell>
        </row>
        <row r="4455">
          <cell r="A4455" t="str">
            <v>600092</v>
          </cell>
        </row>
        <row r="4456">
          <cell r="A4456" t="str">
            <v>600095</v>
          </cell>
        </row>
        <row r="4457">
          <cell r="A4457" t="str">
            <v>600096</v>
          </cell>
        </row>
        <row r="4458">
          <cell r="A4458" t="str">
            <v>600097</v>
          </cell>
        </row>
        <row r="4459">
          <cell r="A4459" t="str">
            <v>600098</v>
          </cell>
        </row>
        <row r="4460">
          <cell r="A4460" t="str">
            <v>600099</v>
          </cell>
        </row>
        <row r="4461">
          <cell r="A4461" t="str">
            <v>600101</v>
          </cell>
        </row>
        <row r="4462">
          <cell r="A4462" t="str">
            <v>600102</v>
          </cell>
        </row>
        <row r="4463">
          <cell r="A4463" t="str">
            <v>600103</v>
          </cell>
        </row>
        <row r="4464">
          <cell r="A4464" t="str">
            <v>600104</v>
          </cell>
        </row>
        <row r="4465">
          <cell r="A4465" t="str">
            <v>600107</v>
          </cell>
        </row>
        <row r="4466">
          <cell r="A4466" t="str">
            <v>600108</v>
          </cell>
        </row>
        <row r="4467">
          <cell r="A4467" t="str">
            <v>600109</v>
          </cell>
        </row>
        <row r="4468">
          <cell r="A4468" t="str">
            <v>600111</v>
          </cell>
        </row>
        <row r="4469">
          <cell r="A4469" t="str">
            <v>600112</v>
          </cell>
        </row>
        <row r="4470">
          <cell r="A4470" t="str">
            <v>600114</v>
          </cell>
        </row>
        <row r="4471">
          <cell r="A4471" t="str">
            <v>600115</v>
          </cell>
        </row>
        <row r="4472">
          <cell r="A4472" t="str">
            <v>600117</v>
          </cell>
        </row>
        <row r="4473">
          <cell r="A4473" t="str">
            <v>600118</v>
          </cell>
        </row>
        <row r="4474">
          <cell r="A4474" t="str">
            <v>600119</v>
          </cell>
        </row>
        <row r="4475">
          <cell r="A4475" t="str">
            <v>600121</v>
          </cell>
        </row>
        <row r="4476">
          <cell r="A4476" t="str">
            <v>600122</v>
          </cell>
        </row>
        <row r="4477">
          <cell r="A4477" t="str">
            <v>600123</v>
          </cell>
        </row>
        <row r="4478">
          <cell r="A4478" t="str">
            <v>600124</v>
          </cell>
        </row>
        <row r="4479">
          <cell r="A4479" t="str">
            <v>600125</v>
          </cell>
        </row>
        <row r="4480">
          <cell r="A4480" t="str">
            <v>600126</v>
          </cell>
        </row>
        <row r="4481">
          <cell r="A4481" t="str">
            <v>600127</v>
          </cell>
        </row>
        <row r="4482">
          <cell r="A4482" t="str">
            <v>600129</v>
          </cell>
        </row>
        <row r="4483">
          <cell r="A4483" t="str">
            <v>600131</v>
          </cell>
        </row>
        <row r="4484">
          <cell r="A4484" t="str">
            <v>600132</v>
          </cell>
        </row>
        <row r="4485">
          <cell r="A4485" t="str">
            <v>600133</v>
          </cell>
        </row>
        <row r="4486">
          <cell r="A4486" t="str">
            <v>600134</v>
          </cell>
        </row>
        <row r="4487">
          <cell r="A4487" t="str">
            <v>600136</v>
          </cell>
        </row>
        <row r="4488">
          <cell r="A4488" t="str">
            <v>600137</v>
          </cell>
        </row>
        <row r="4489">
          <cell r="A4489" t="str">
            <v>600139</v>
          </cell>
        </row>
        <row r="4490">
          <cell r="A4490" t="str">
            <v>600140</v>
          </cell>
        </row>
        <row r="4491">
          <cell r="A4491" t="str">
            <v>600141</v>
          </cell>
        </row>
        <row r="4492">
          <cell r="A4492" t="str">
            <v>600142</v>
          </cell>
        </row>
        <row r="4493">
          <cell r="A4493" t="str">
            <v>600144</v>
          </cell>
        </row>
        <row r="4494">
          <cell r="A4494" t="str">
            <v>600145</v>
          </cell>
        </row>
        <row r="4495">
          <cell r="A4495" t="str">
            <v>600146</v>
          </cell>
        </row>
        <row r="4496">
          <cell r="A4496" t="str">
            <v>600147</v>
          </cell>
        </row>
        <row r="4497">
          <cell r="A4497" t="str">
            <v>600148</v>
          </cell>
        </row>
        <row r="4498">
          <cell r="A4498" t="str">
            <v>600149</v>
          </cell>
        </row>
        <row r="4499">
          <cell r="A4499" t="str">
            <v>600150</v>
          </cell>
        </row>
        <row r="4500">
          <cell r="A4500" t="str">
            <v>600152</v>
          </cell>
        </row>
        <row r="4501">
          <cell r="A4501" t="str">
            <v>600153</v>
          </cell>
        </row>
        <row r="4502">
          <cell r="A4502" t="str">
            <v>600154</v>
          </cell>
        </row>
        <row r="4503">
          <cell r="A4503" t="str">
            <v>600155</v>
          </cell>
        </row>
        <row r="4504">
          <cell r="A4504" t="str">
            <v>600156</v>
          </cell>
        </row>
        <row r="4505">
          <cell r="A4505" t="str">
            <v>600157</v>
          </cell>
        </row>
        <row r="4506">
          <cell r="A4506" t="str">
            <v>600158</v>
          </cell>
        </row>
        <row r="4507">
          <cell r="A4507" t="str">
            <v>600159</v>
          </cell>
        </row>
        <row r="4508">
          <cell r="A4508" t="str">
            <v>600161</v>
          </cell>
        </row>
        <row r="4509">
          <cell r="A4509" t="str">
            <v>600162</v>
          </cell>
        </row>
        <row r="4510">
          <cell r="A4510" t="str">
            <v>600163</v>
          </cell>
        </row>
        <row r="4511">
          <cell r="A4511" t="str">
            <v>600164</v>
          </cell>
        </row>
        <row r="4512">
          <cell r="A4512" t="str">
            <v>600165</v>
          </cell>
        </row>
        <row r="4513">
          <cell r="A4513" t="str">
            <v>600166</v>
          </cell>
        </row>
        <row r="4514">
          <cell r="A4514" t="str">
            <v>600167</v>
          </cell>
        </row>
        <row r="4515">
          <cell r="A4515" t="str">
            <v>600168</v>
          </cell>
        </row>
        <row r="4516">
          <cell r="A4516" t="str">
            <v>600169</v>
          </cell>
        </row>
        <row r="4517">
          <cell r="A4517" t="str">
            <v>600170</v>
          </cell>
        </row>
        <row r="4518">
          <cell r="A4518" t="str">
            <v>600171</v>
          </cell>
        </row>
        <row r="4519">
          <cell r="A4519" t="str">
            <v>600173</v>
          </cell>
        </row>
        <row r="4520">
          <cell r="A4520" t="str">
            <v>600174</v>
          </cell>
        </row>
        <row r="4521">
          <cell r="A4521" t="str">
            <v>600175</v>
          </cell>
        </row>
        <row r="4522">
          <cell r="A4522" t="str">
            <v>600176</v>
          </cell>
        </row>
        <row r="4523">
          <cell r="A4523" t="str">
            <v>600177</v>
          </cell>
        </row>
        <row r="4524">
          <cell r="A4524" t="str">
            <v>600178</v>
          </cell>
        </row>
        <row r="4525">
          <cell r="A4525" t="str">
            <v>600180</v>
          </cell>
        </row>
        <row r="4526">
          <cell r="A4526" t="str">
            <v>600181</v>
          </cell>
        </row>
        <row r="4527">
          <cell r="A4527" t="str">
            <v>600182</v>
          </cell>
        </row>
        <row r="4528">
          <cell r="A4528" t="str">
            <v>600183</v>
          </cell>
        </row>
        <row r="4529">
          <cell r="A4529" t="str">
            <v>600184</v>
          </cell>
        </row>
        <row r="4530">
          <cell r="A4530" t="str">
            <v>600188</v>
          </cell>
        </row>
        <row r="4531">
          <cell r="A4531" t="str">
            <v>600189</v>
          </cell>
        </row>
        <row r="4532">
          <cell r="A4532" t="str">
            <v>600190</v>
          </cell>
        </row>
        <row r="4533">
          <cell r="A4533" t="str">
            <v>600191</v>
          </cell>
        </row>
        <row r="4534">
          <cell r="A4534" t="str">
            <v>600192</v>
          </cell>
        </row>
        <row r="4535">
          <cell r="A4535" t="str">
            <v>600196</v>
          </cell>
        </row>
        <row r="4536">
          <cell r="A4536" t="str">
            <v>600197</v>
          </cell>
        </row>
        <row r="4537">
          <cell r="A4537" t="str">
            <v>600198</v>
          </cell>
        </row>
        <row r="4538">
          <cell r="A4538" t="str">
            <v>600200</v>
          </cell>
        </row>
        <row r="4539">
          <cell r="A4539" t="str">
            <v>600201</v>
          </cell>
        </row>
        <row r="4540">
          <cell r="A4540" t="str">
            <v>600203</v>
          </cell>
        </row>
        <row r="4541">
          <cell r="A4541" t="str">
            <v>600204</v>
          </cell>
        </row>
        <row r="4542">
          <cell r="A4542" t="str">
            <v>600205</v>
          </cell>
        </row>
        <row r="4543">
          <cell r="A4543" t="str">
            <v>600206</v>
          </cell>
        </row>
        <row r="4544">
          <cell r="A4544" t="str">
            <v>600207</v>
          </cell>
        </row>
        <row r="4545">
          <cell r="A4545" t="str">
            <v>600208</v>
          </cell>
        </row>
        <row r="4546">
          <cell r="A4546" t="str">
            <v>600209</v>
          </cell>
        </row>
        <row r="4547">
          <cell r="A4547" t="str">
            <v>600210</v>
          </cell>
        </row>
        <row r="4548">
          <cell r="A4548" t="str">
            <v>600211</v>
          </cell>
        </row>
        <row r="4549">
          <cell r="A4549" t="str">
            <v>600212</v>
          </cell>
        </row>
        <row r="4550">
          <cell r="A4550" t="str">
            <v>600213</v>
          </cell>
        </row>
        <row r="4551">
          <cell r="A4551" t="str">
            <v>600215</v>
          </cell>
        </row>
        <row r="4552">
          <cell r="A4552" t="str">
            <v>600216</v>
          </cell>
        </row>
        <row r="4553">
          <cell r="A4553" t="str">
            <v>600218</v>
          </cell>
        </row>
        <row r="4554">
          <cell r="A4554" t="str">
            <v>600221</v>
          </cell>
        </row>
        <row r="4555">
          <cell r="A4555" t="str">
            <v>600222</v>
          </cell>
        </row>
        <row r="4556">
          <cell r="A4556" t="str">
            <v>600223</v>
          </cell>
        </row>
        <row r="4557">
          <cell r="A4557" t="str">
            <v>600224</v>
          </cell>
        </row>
        <row r="4558">
          <cell r="A4558" t="str">
            <v>600225</v>
          </cell>
        </row>
        <row r="4559">
          <cell r="A4559" t="str">
            <v>600226</v>
          </cell>
        </row>
        <row r="4560">
          <cell r="A4560" t="str">
            <v>600228</v>
          </cell>
        </row>
        <row r="4561">
          <cell r="A4561" t="str">
            <v>600229</v>
          </cell>
        </row>
        <row r="4562">
          <cell r="A4562" t="str">
            <v>600230</v>
          </cell>
        </row>
        <row r="4563">
          <cell r="A4563" t="str">
            <v>600232</v>
          </cell>
        </row>
        <row r="4564">
          <cell r="A4564" t="str">
            <v>600233</v>
          </cell>
        </row>
        <row r="4565">
          <cell r="A4565" t="str">
            <v>600234</v>
          </cell>
        </row>
        <row r="4566">
          <cell r="A4566" t="str">
            <v>600235</v>
          </cell>
        </row>
        <row r="4567">
          <cell r="A4567" t="str">
            <v>600236</v>
          </cell>
        </row>
        <row r="4568">
          <cell r="A4568" t="str">
            <v>600238</v>
          </cell>
        </row>
        <row r="4569">
          <cell r="A4569" t="str">
            <v>600239</v>
          </cell>
        </row>
        <row r="4570">
          <cell r="A4570" t="str">
            <v>600241</v>
          </cell>
        </row>
        <row r="4571">
          <cell r="A4571" t="str">
            <v>600242</v>
          </cell>
        </row>
        <row r="4572">
          <cell r="A4572" t="str">
            <v>600244</v>
          </cell>
        </row>
        <row r="4573">
          <cell r="A4573" t="str">
            <v>600245</v>
          </cell>
        </row>
        <row r="4574">
          <cell r="A4574" t="str">
            <v>600246</v>
          </cell>
        </row>
        <row r="4575">
          <cell r="A4575" t="str">
            <v>600247</v>
          </cell>
        </row>
        <row r="4576">
          <cell r="A4576" t="str">
            <v>600249</v>
          </cell>
        </row>
        <row r="4577">
          <cell r="A4577" t="str">
            <v>600250</v>
          </cell>
        </row>
        <row r="4578">
          <cell r="A4578" t="str">
            <v>600251</v>
          </cell>
        </row>
        <row r="4579">
          <cell r="A4579" t="str">
            <v>600252</v>
          </cell>
        </row>
        <row r="4580">
          <cell r="A4580" t="str">
            <v>600255</v>
          </cell>
        </row>
        <row r="4581">
          <cell r="A4581" t="str">
            <v>600256</v>
          </cell>
        </row>
        <row r="4582">
          <cell r="A4582" t="str">
            <v>600257</v>
          </cell>
        </row>
        <row r="4583">
          <cell r="A4583" t="str">
            <v>600258</v>
          </cell>
        </row>
        <row r="4584">
          <cell r="A4584" t="str">
            <v>600259</v>
          </cell>
        </row>
        <row r="4585">
          <cell r="A4585" t="str">
            <v>600260</v>
          </cell>
        </row>
        <row r="4586">
          <cell r="A4586" t="str">
            <v>600262</v>
          </cell>
        </row>
        <row r="4587">
          <cell r="A4587" t="str">
            <v>600263</v>
          </cell>
        </row>
        <row r="4588">
          <cell r="A4588" t="str">
            <v>600264</v>
          </cell>
        </row>
        <row r="4589">
          <cell r="A4589" t="str">
            <v>600265</v>
          </cell>
        </row>
        <row r="4590">
          <cell r="A4590" t="str">
            <v>600267</v>
          </cell>
        </row>
        <row r="4591">
          <cell r="A4591" t="str">
            <v>600268</v>
          </cell>
        </row>
        <row r="4592">
          <cell r="A4592" t="str">
            <v>600270</v>
          </cell>
        </row>
        <row r="4593">
          <cell r="A4593" t="str">
            <v>600271</v>
          </cell>
        </row>
        <row r="4594">
          <cell r="A4594" t="str">
            <v>600272</v>
          </cell>
        </row>
        <row r="4595">
          <cell r="A4595" t="str">
            <v>600274</v>
          </cell>
        </row>
        <row r="4596">
          <cell r="A4596" t="str">
            <v>600275</v>
          </cell>
        </row>
        <row r="4597">
          <cell r="A4597" t="str">
            <v>600277</v>
          </cell>
        </row>
        <row r="4598">
          <cell r="A4598" t="str">
            <v>600279</v>
          </cell>
        </row>
        <row r="4599">
          <cell r="A4599" t="str">
            <v>600280</v>
          </cell>
        </row>
        <row r="4600">
          <cell r="A4600" t="str">
            <v>600281</v>
          </cell>
        </row>
        <row r="4601">
          <cell r="A4601" t="str">
            <v>600282</v>
          </cell>
        </row>
        <row r="4602">
          <cell r="A4602" t="str">
            <v>600283</v>
          </cell>
        </row>
        <row r="4603">
          <cell r="A4603" t="str">
            <v>600284</v>
          </cell>
        </row>
        <row r="4604">
          <cell r="A4604" t="str">
            <v>600285</v>
          </cell>
        </row>
        <row r="4605">
          <cell r="A4605" t="str">
            <v>600286</v>
          </cell>
        </row>
        <row r="4606">
          <cell r="A4606" t="str">
            <v>600287</v>
          </cell>
        </row>
        <row r="4607">
          <cell r="A4607" t="str">
            <v>600288</v>
          </cell>
        </row>
        <row r="4608">
          <cell r="A4608" t="str">
            <v>600289</v>
          </cell>
        </row>
        <row r="4609">
          <cell r="A4609" t="str">
            <v>600290</v>
          </cell>
        </row>
        <row r="4610">
          <cell r="A4610" t="str">
            <v>600291</v>
          </cell>
        </row>
        <row r="4611">
          <cell r="A4611" t="str">
            <v>600293</v>
          </cell>
        </row>
        <row r="4612">
          <cell r="A4612" t="str">
            <v>600294</v>
          </cell>
        </row>
        <row r="4613">
          <cell r="A4613" t="str">
            <v>600299</v>
          </cell>
        </row>
        <row r="4614">
          <cell r="A4614" t="str">
            <v>600300</v>
          </cell>
        </row>
        <row r="4615">
          <cell r="A4615" t="str">
            <v>600301</v>
          </cell>
        </row>
        <row r="4616">
          <cell r="A4616" t="str">
            <v>600302</v>
          </cell>
        </row>
        <row r="4617">
          <cell r="A4617" t="str">
            <v>600303</v>
          </cell>
        </row>
        <row r="4618">
          <cell r="A4618" t="str">
            <v>600304</v>
          </cell>
        </row>
        <row r="4619">
          <cell r="A4619" t="str">
            <v>600305</v>
          </cell>
        </row>
        <row r="4620">
          <cell r="A4620" t="str">
            <v>600306</v>
          </cell>
        </row>
        <row r="4621">
          <cell r="A4621" t="str">
            <v>600308</v>
          </cell>
        </row>
        <row r="4622">
          <cell r="A4622" t="str">
            <v>600309</v>
          </cell>
        </row>
        <row r="4623">
          <cell r="A4623" t="str">
            <v>600310</v>
          </cell>
        </row>
        <row r="4624">
          <cell r="A4624" t="str">
            <v>600311</v>
          </cell>
        </row>
        <row r="4625">
          <cell r="A4625" t="str">
            <v>600313</v>
          </cell>
        </row>
        <row r="4626">
          <cell r="A4626" t="str">
            <v>600314</v>
          </cell>
        </row>
        <row r="4627">
          <cell r="A4627" t="str">
            <v>600315</v>
          </cell>
        </row>
        <row r="4628">
          <cell r="A4628" t="str">
            <v>600316</v>
          </cell>
        </row>
        <row r="4629">
          <cell r="A4629" t="str">
            <v>600317</v>
          </cell>
        </row>
        <row r="4630">
          <cell r="A4630" t="str">
            <v>600318</v>
          </cell>
        </row>
        <row r="4631">
          <cell r="A4631" t="str">
            <v>600319</v>
          </cell>
        </row>
        <row r="4632">
          <cell r="A4632" t="str">
            <v>600320</v>
          </cell>
        </row>
        <row r="4633">
          <cell r="A4633" t="str">
            <v>600321</v>
          </cell>
        </row>
        <row r="4634">
          <cell r="A4634" t="str">
            <v>600322</v>
          </cell>
        </row>
        <row r="4635">
          <cell r="A4635" t="str">
            <v>600323</v>
          </cell>
        </row>
        <row r="4636">
          <cell r="A4636" t="str">
            <v>600324</v>
          </cell>
        </row>
        <row r="4637">
          <cell r="A4637" t="str">
            <v>600325</v>
          </cell>
        </row>
        <row r="4638">
          <cell r="A4638" t="str">
            <v>600326</v>
          </cell>
        </row>
        <row r="4639">
          <cell r="A4639" t="str">
            <v>600327</v>
          </cell>
        </row>
        <row r="4640">
          <cell r="A4640" t="str">
            <v>600329</v>
          </cell>
        </row>
        <row r="4641">
          <cell r="A4641" t="str">
            <v>600330</v>
          </cell>
        </row>
        <row r="4642">
          <cell r="A4642" t="str">
            <v>600331</v>
          </cell>
        </row>
        <row r="4643">
          <cell r="A4643" t="str">
            <v>600332</v>
          </cell>
        </row>
        <row r="4644">
          <cell r="A4644" t="str">
            <v>600334</v>
          </cell>
        </row>
        <row r="4645">
          <cell r="A4645" t="str">
            <v>600335</v>
          </cell>
        </row>
        <row r="4646">
          <cell r="A4646" t="str">
            <v>600336</v>
          </cell>
        </row>
        <row r="4647">
          <cell r="A4647" t="str">
            <v>600337</v>
          </cell>
        </row>
        <row r="4648">
          <cell r="A4648" t="str">
            <v>600338</v>
          </cell>
        </row>
        <row r="4649">
          <cell r="A4649" t="str">
            <v>600341</v>
          </cell>
        </row>
        <row r="4650">
          <cell r="A4650" t="str">
            <v>600342</v>
          </cell>
        </row>
        <row r="4651">
          <cell r="A4651" t="str">
            <v>600343</v>
          </cell>
        </row>
        <row r="4652">
          <cell r="A4652" t="str">
            <v>600344</v>
          </cell>
        </row>
        <row r="4653">
          <cell r="A4653" t="str">
            <v>600345</v>
          </cell>
        </row>
        <row r="4654">
          <cell r="A4654" t="str">
            <v>600347</v>
          </cell>
        </row>
        <row r="4655">
          <cell r="A4655" t="str">
            <v>600348</v>
          </cell>
        </row>
        <row r="4656">
          <cell r="A4656" t="str">
            <v>600349</v>
          </cell>
        </row>
        <row r="4657">
          <cell r="A4657" t="str">
            <v>600350</v>
          </cell>
        </row>
        <row r="4658">
          <cell r="A4658" t="str">
            <v>600351</v>
          </cell>
        </row>
        <row r="4659">
          <cell r="A4659" t="str">
            <v>600353</v>
          </cell>
        </row>
        <row r="4660">
          <cell r="A4660" t="str">
            <v>600354</v>
          </cell>
        </row>
        <row r="4661">
          <cell r="A4661" t="str">
            <v>600355</v>
          </cell>
        </row>
        <row r="4662">
          <cell r="A4662" t="str">
            <v>600356</v>
          </cell>
        </row>
        <row r="4663">
          <cell r="A4663" t="str">
            <v>600357</v>
          </cell>
        </row>
        <row r="4664">
          <cell r="A4664" t="str">
            <v>600358</v>
          </cell>
        </row>
        <row r="4665">
          <cell r="A4665" t="str">
            <v>600359</v>
          </cell>
        </row>
        <row r="4666">
          <cell r="A4666" t="str">
            <v>600360</v>
          </cell>
        </row>
        <row r="4667">
          <cell r="A4667" t="str">
            <v>600361</v>
          </cell>
        </row>
        <row r="4668">
          <cell r="A4668" t="str">
            <v>600362</v>
          </cell>
        </row>
        <row r="4669">
          <cell r="A4669" t="str">
            <v>600363</v>
          </cell>
        </row>
        <row r="4670">
          <cell r="A4670" t="str">
            <v>600365</v>
          </cell>
        </row>
        <row r="4671">
          <cell r="A4671" t="str">
            <v>600366</v>
          </cell>
        </row>
        <row r="4672">
          <cell r="A4672" t="str">
            <v>600367</v>
          </cell>
        </row>
        <row r="4673">
          <cell r="A4673" t="str">
            <v>600368</v>
          </cell>
        </row>
        <row r="4674">
          <cell r="A4674" t="str">
            <v>600369</v>
          </cell>
        </row>
        <row r="4675">
          <cell r="A4675" t="str">
            <v>600370</v>
          </cell>
        </row>
        <row r="4676">
          <cell r="A4676" t="str">
            <v>600372</v>
          </cell>
        </row>
        <row r="4677">
          <cell r="A4677" t="str">
            <v>600373</v>
          </cell>
        </row>
        <row r="4678">
          <cell r="A4678" t="str">
            <v>600374</v>
          </cell>
        </row>
        <row r="4679">
          <cell r="A4679" t="str">
            <v>600375</v>
          </cell>
        </row>
        <row r="4680">
          <cell r="A4680" t="str">
            <v>600377</v>
          </cell>
        </row>
        <row r="4681">
          <cell r="A4681" t="str">
            <v>600378</v>
          </cell>
        </row>
        <row r="4682">
          <cell r="A4682" t="str">
            <v>600379</v>
          </cell>
        </row>
        <row r="4683">
          <cell r="A4683" t="str">
            <v>600380</v>
          </cell>
        </row>
        <row r="4684">
          <cell r="A4684" t="str">
            <v>600381</v>
          </cell>
        </row>
        <row r="4685">
          <cell r="A4685" t="str">
            <v>600382</v>
          </cell>
        </row>
        <row r="4686">
          <cell r="A4686" t="str">
            <v>600383</v>
          </cell>
        </row>
        <row r="4687">
          <cell r="A4687" t="str">
            <v>600384</v>
          </cell>
        </row>
        <row r="4688">
          <cell r="A4688" t="str">
            <v>600386</v>
          </cell>
        </row>
        <row r="4689">
          <cell r="A4689" t="str">
            <v>600387</v>
          </cell>
        </row>
        <row r="4690">
          <cell r="A4690" t="str">
            <v>600388</v>
          </cell>
        </row>
        <row r="4691">
          <cell r="A4691" t="str">
            <v>600389</v>
          </cell>
        </row>
        <row r="4692">
          <cell r="A4692" t="str">
            <v>600390</v>
          </cell>
        </row>
        <row r="4693">
          <cell r="A4693" t="str">
            <v>600391</v>
          </cell>
        </row>
        <row r="4694">
          <cell r="A4694" t="str">
            <v>600393</v>
          </cell>
        </row>
        <row r="4695">
          <cell r="A4695" t="str">
            <v>600394</v>
          </cell>
        </row>
        <row r="4696">
          <cell r="A4696" t="str">
            <v>600395</v>
          </cell>
        </row>
        <row r="4697">
          <cell r="A4697" t="str">
            <v>600396</v>
          </cell>
        </row>
        <row r="4698">
          <cell r="A4698" t="str">
            <v>600397</v>
          </cell>
        </row>
        <row r="4699">
          <cell r="A4699" t="str">
            <v>600398</v>
          </cell>
        </row>
        <row r="4700">
          <cell r="A4700" t="str">
            <v>600399</v>
          </cell>
        </row>
        <row r="4701">
          <cell r="A4701" t="str">
            <v>600400</v>
          </cell>
        </row>
        <row r="4702">
          <cell r="A4702" t="str">
            <v>600404</v>
          </cell>
        </row>
        <row r="4703">
          <cell r="A4703" t="str">
            <v>600405</v>
          </cell>
        </row>
        <row r="4704">
          <cell r="A4704" t="str">
            <v>600406</v>
          </cell>
        </row>
        <row r="4705">
          <cell r="A4705" t="str">
            <v>600407</v>
          </cell>
        </row>
        <row r="4706">
          <cell r="A4706" t="str">
            <v>600408</v>
          </cell>
        </row>
        <row r="4707">
          <cell r="A4707" t="str">
            <v>600409</v>
          </cell>
        </row>
        <row r="4708">
          <cell r="A4708" t="str">
            <v>600415</v>
          </cell>
        </row>
        <row r="4709">
          <cell r="A4709" t="str">
            <v>700114</v>
          </cell>
        </row>
        <row r="4710">
          <cell r="A4710" t="str">
            <v>700119</v>
          </cell>
        </row>
        <row r="4711">
          <cell r="A4711" t="str">
            <v>700121</v>
          </cell>
        </row>
        <row r="4712">
          <cell r="A4712" t="str">
            <v>700130</v>
          </cell>
        </row>
        <row r="4713">
          <cell r="A4713" t="str">
            <v>700138</v>
          </cell>
        </row>
        <row r="4714">
          <cell r="A4714" t="str">
            <v>700140</v>
          </cell>
        </row>
        <row r="4715">
          <cell r="A4715" t="str">
            <v>700144</v>
          </cell>
        </row>
        <row r="4716">
          <cell r="A4716" t="str">
            <v>700152</v>
          </cell>
        </row>
        <row r="4717">
          <cell r="A4717" t="str">
            <v>700155</v>
          </cell>
        </row>
        <row r="4718">
          <cell r="A4718" t="str">
            <v>700159</v>
          </cell>
        </row>
        <row r="4719">
          <cell r="A4719" t="str">
            <v>700168</v>
          </cell>
        </row>
        <row r="4720">
          <cell r="A4720" t="str">
            <v>700169</v>
          </cell>
        </row>
        <row r="4721">
          <cell r="A4721" t="str">
            <v>700171</v>
          </cell>
        </row>
        <row r="4722">
          <cell r="A4722" t="str">
            <v>700177</v>
          </cell>
        </row>
        <row r="4723">
          <cell r="A4723" t="str">
            <v>700181</v>
          </cell>
        </row>
        <row r="4724">
          <cell r="A4724" t="str">
            <v>700183</v>
          </cell>
        </row>
        <row r="4725">
          <cell r="A4725" t="str">
            <v>700187</v>
          </cell>
        </row>
        <row r="4726">
          <cell r="A4726" t="str">
            <v>700194</v>
          </cell>
        </row>
        <row r="4727">
          <cell r="A4727" t="str">
            <v>700200</v>
          </cell>
        </row>
        <row r="4728">
          <cell r="A4728" t="str">
            <v>700202</v>
          </cell>
        </row>
        <row r="4729">
          <cell r="A4729" t="str">
            <v>700211</v>
          </cell>
        </row>
        <row r="4730">
          <cell r="A4730" t="str">
            <v>700218</v>
          </cell>
        </row>
        <row r="4731">
          <cell r="A4731" t="str">
            <v>700221</v>
          </cell>
        </row>
        <row r="4732">
          <cell r="A4732" t="str">
            <v>700222</v>
          </cell>
        </row>
        <row r="4733">
          <cell r="A4733" t="str">
            <v>700249</v>
          </cell>
        </row>
        <row r="4734">
          <cell r="A4734" t="str">
            <v>700251</v>
          </cell>
        </row>
        <row r="4735">
          <cell r="A4735" t="str">
            <v>700253</v>
          </cell>
        </row>
        <row r="4736">
          <cell r="A4736" t="str">
            <v>700257</v>
          </cell>
        </row>
        <row r="4737">
          <cell r="A4737" t="str">
            <v>700260</v>
          </cell>
        </row>
        <row r="4738">
          <cell r="A4738" t="str">
            <v>700265</v>
          </cell>
        </row>
        <row r="4739">
          <cell r="A4739" t="str">
            <v>700272</v>
          </cell>
        </row>
        <row r="4740">
          <cell r="A4740" t="str">
            <v>700276</v>
          </cell>
        </row>
        <row r="4741">
          <cell r="A4741" t="str">
            <v>700277</v>
          </cell>
        </row>
        <row r="4742">
          <cell r="A4742" t="str">
            <v>700297</v>
          </cell>
        </row>
        <row r="4743">
          <cell r="A4743" t="str">
            <v>700300</v>
          </cell>
        </row>
        <row r="4744">
          <cell r="A4744" t="str">
            <v>700301</v>
          </cell>
        </row>
        <row r="4745">
          <cell r="A4745" t="str">
            <v>700306</v>
          </cell>
        </row>
        <row r="4746">
          <cell r="A4746" t="str">
            <v>700313</v>
          </cell>
        </row>
        <row r="4747">
          <cell r="A4747" t="str">
            <v>700314</v>
          </cell>
        </row>
        <row r="4748">
          <cell r="A4748" t="str">
            <v>700315</v>
          </cell>
        </row>
        <row r="4749">
          <cell r="A4749" t="str">
            <v>700319</v>
          </cell>
        </row>
        <row r="4750">
          <cell r="A4750" t="str">
            <v>700322</v>
          </cell>
        </row>
        <row r="4751">
          <cell r="A4751" t="str">
            <v>700326</v>
          </cell>
        </row>
        <row r="4752">
          <cell r="A4752" t="str">
            <v>700332</v>
          </cell>
        </row>
        <row r="4753">
          <cell r="A4753" t="str">
            <v>700340</v>
          </cell>
        </row>
        <row r="4754">
          <cell r="A4754" t="str">
            <v>700363</v>
          </cell>
        </row>
        <row r="4755">
          <cell r="A4755" t="str">
            <v>700366</v>
          </cell>
        </row>
        <row r="4756">
          <cell r="A4756" t="str">
            <v>700427</v>
          </cell>
        </row>
        <row r="4757">
          <cell r="A4757" t="str">
            <v>700436</v>
          </cell>
        </row>
        <row r="4758">
          <cell r="A4758" t="str">
            <v>700443</v>
          </cell>
        </row>
        <row r="4759">
          <cell r="A4759" t="str">
            <v>700446</v>
          </cell>
        </row>
        <row r="4760">
          <cell r="A4760" t="str">
            <v>700453</v>
          </cell>
        </row>
        <row r="4761">
          <cell r="A4761" t="str">
            <v>700455</v>
          </cell>
        </row>
        <row r="4762">
          <cell r="A4762" t="str">
            <v>700460</v>
          </cell>
        </row>
        <row r="4763">
          <cell r="A4763" t="str">
            <v>700466</v>
          </cell>
        </row>
        <row r="4764">
          <cell r="A4764" t="str">
            <v>700613</v>
          </cell>
        </row>
        <row r="4765">
          <cell r="A4765" t="str">
            <v>700614</v>
          </cell>
        </row>
        <row r="4766">
          <cell r="A4766" t="str">
            <v>700619</v>
          </cell>
        </row>
        <row r="4767">
          <cell r="A4767" t="str">
            <v>700620</v>
          </cell>
        </row>
        <row r="4768">
          <cell r="A4768" t="str">
            <v>700623</v>
          </cell>
        </row>
        <row r="4769">
          <cell r="A4769" t="str">
            <v>700630</v>
          </cell>
        </row>
        <row r="4770">
          <cell r="A4770" t="str">
            <v>700632</v>
          </cell>
        </row>
        <row r="4771">
          <cell r="A4771" t="str">
            <v>700637</v>
          </cell>
        </row>
        <row r="4772">
          <cell r="A4772" t="str">
            <v>700640</v>
          </cell>
        </row>
        <row r="4773">
          <cell r="A4773" t="str">
            <v>700643</v>
          </cell>
        </row>
        <row r="4774">
          <cell r="A4774" t="str">
            <v>700647</v>
          </cell>
        </row>
        <row r="4775">
          <cell r="A4775" t="str">
            <v>700650</v>
          </cell>
        </row>
        <row r="4776">
          <cell r="A4776" t="str">
            <v>700657</v>
          </cell>
        </row>
        <row r="4777">
          <cell r="A4777" t="str">
            <v>700658</v>
          </cell>
        </row>
        <row r="4778">
          <cell r="A4778" t="str">
            <v>700662</v>
          </cell>
        </row>
        <row r="4779">
          <cell r="A4779" t="str">
            <v>700667</v>
          </cell>
        </row>
        <row r="4780">
          <cell r="A4780" t="str">
            <v>700669</v>
          </cell>
        </row>
        <row r="4781">
          <cell r="A4781" t="str">
            <v>700670</v>
          </cell>
        </row>
        <row r="4782">
          <cell r="A4782" t="str">
            <v>700671</v>
          </cell>
        </row>
        <row r="4783">
          <cell r="A4783" t="str">
            <v>700672</v>
          </cell>
        </row>
        <row r="4784">
          <cell r="A4784" t="str">
            <v>700674</v>
          </cell>
        </row>
        <row r="4785">
          <cell r="A4785" t="str">
            <v>700676</v>
          </cell>
        </row>
        <row r="4786">
          <cell r="A4786" t="str">
            <v>700678</v>
          </cell>
        </row>
        <row r="4787">
          <cell r="A4787" t="str">
            <v>700679</v>
          </cell>
        </row>
        <row r="4788">
          <cell r="A4788" t="str">
            <v>700682</v>
          </cell>
        </row>
        <row r="4789">
          <cell r="A4789" t="str">
            <v>700683</v>
          </cell>
        </row>
        <row r="4790">
          <cell r="A4790" t="str">
            <v>700689</v>
          </cell>
        </row>
        <row r="4791">
          <cell r="A4791" t="str">
            <v>700696</v>
          </cell>
        </row>
        <row r="4792">
          <cell r="A4792" t="str">
            <v>700698</v>
          </cell>
        </row>
        <row r="4793">
          <cell r="A4793" t="str">
            <v>700699</v>
          </cell>
        </row>
        <row r="4794">
          <cell r="A4794" t="str">
            <v>700702</v>
          </cell>
        </row>
        <row r="4795">
          <cell r="A4795" t="str">
            <v>700703</v>
          </cell>
        </row>
        <row r="4796">
          <cell r="A4796" t="str">
            <v>700708</v>
          </cell>
        </row>
        <row r="4797">
          <cell r="A4797" t="str">
            <v>700710</v>
          </cell>
        </row>
        <row r="4798">
          <cell r="A4798" t="str">
            <v>700712</v>
          </cell>
        </row>
        <row r="4799">
          <cell r="A4799" t="str">
            <v>700717</v>
          </cell>
        </row>
        <row r="4800">
          <cell r="A4800" t="str">
            <v>700723</v>
          </cell>
        </row>
        <row r="4801">
          <cell r="A4801" t="str">
            <v>700729</v>
          </cell>
        </row>
        <row r="4802">
          <cell r="A4802" t="str">
            <v>700730</v>
          </cell>
        </row>
        <row r="4803">
          <cell r="A4803" t="str">
            <v>700735</v>
          </cell>
        </row>
        <row r="4804">
          <cell r="A4804" t="str">
            <v>700737</v>
          </cell>
        </row>
        <row r="4805">
          <cell r="A4805" t="str">
            <v>700740</v>
          </cell>
        </row>
        <row r="4806">
          <cell r="A4806" t="str">
            <v>700743</v>
          </cell>
        </row>
        <row r="4807">
          <cell r="A4807" t="str">
            <v>700744</v>
          </cell>
        </row>
        <row r="4808">
          <cell r="A4808" t="str">
            <v>700748</v>
          </cell>
        </row>
        <row r="4809">
          <cell r="A4809" t="str">
            <v>700758</v>
          </cell>
        </row>
        <row r="4810">
          <cell r="A4810" t="str">
            <v>700761</v>
          </cell>
        </row>
        <row r="4811">
          <cell r="A4811" t="str">
            <v>700762</v>
          </cell>
        </row>
        <row r="4812">
          <cell r="A4812" t="str">
            <v>700766</v>
          </cell>
        </row>
        <row r="4813">
          <cell r="A4813" t="str">
            <v>700768</v>
          </cell>
        </row>
        <row r="4814">
          <cell r="A4814" t="str">
            <v>700769</v>
          </cell>
        </row>
        <row r="4815">
          <cell r="A4815" t="str">
            <v>700773</v>
          </cell>
        </row>
        <row r="4816">
          <cell r="A4816" t="str">
            <v>700774</v>
          </cell>
        </row>
        <row r="4817">
          <cell r="A4817" t="str">
            <v>700775</v>
          </cell>
        </row>
        <row r="4818">
          <cell r="A4818" t="str">
            <v>700776</v>
          </cell>
        </row>
        <row r="4819">
          <cell r="A4819" t="str">
            <v>700780</v>
          </cell>
        </row>
        <row r="4820">
          <cell r="A4820" t="str">
            <v>700781</v>
          </cell>
        </row>
        <row r="4821">
          <cell r="A4821" t="str">
            <v>700783</v>
          </cell>
        </row>
        <row r="4822">
          <cell r="A4822" t="str">
            <v>700784</v>
          </cell>
        </row>
        <row r="4823">
          <cell r="A4823" t="str">
            <v>700791</v>
          </cell>
        </row>
        <row r="4824">
          <cell r="A4824" t="str">
            <v>700796</v>
          </cell>
        </row>
        <row r="4825">
          <cell r="A4825" t="str">
            <v>700798</v>
          </cell>
        </row>
        <row r="4826">
          <cell r="A4826" t="str">
            <v>700803</v>
          </cell>
        </row>
        <row r="4827">
          <cell r="A4827" t="str">
            <v>700808</v>
          </cell>
        </row>
        <row r="4828">
          <cell r="A4828" t="str">
            <v>700809</v>
          </cell>
        </row>
        <row r="4829">
          <cell r="A4829" t="str">
            <v>700812</v>
          </cell>
        </row>
        <row r="4830">
          <cell r="A4830" t="str">
            <v>700815</v>
          </cell>
        </row>
        <row r="4831">
          <cell r="A4831" t="str">
            <v>700821</v>
          </cell>
        </row>
        <row r="4832">
          <cell r="A4832" t="str">
            <v>700828</v>
          </cell>
        </row>
        <row r="4833">
          <cell r="A4833" t="str">
            <v>700837</v>
          </cell>
        </row>
        <row r="4834">
          <cell r="A4834" t="str">
            <v>700839</v>
          </cell>
        </row>
        <row r="4835">
          <cell r="A4835" t="str">
            <v>700851</v>
          </cell>
        </row>
        <row r="4836">
          <cell r="A4836" t="str">
            <v>700852</v>
          </cell>
        </row>
        <row r="4837">
          <cell r="A4837" t="str">
            <v>700854</v>
          </cell>
        </row>
        <row r="4838">
          <cell r="A4838" t="str">
            <v>700857</v>
          </cell>
        </row>
        <row r="4839">
          <cell r="A4839" t="str">
            <v>700870</v>
          </cell>
        </row>
        <row r="4840">
          <cell r="A4840" t="str">
            <v>700871</v>
          </cell>
        </row>
        <row r="4841">
          <cell r="A4841" t="str">
            <v>700875</v>
          </cell>
        </row>
        <row r="4842">
          <cell r="A4842" t="str">
            <v>700881</v>
          </cell>
        </row>
        <row r="4843">
          <cell r="A4843" t="str">
            <v>700885</v>
          </cell>
        </row>
        <row r="4844">
          <cell r="A4844" t="str">
            <v>700888</v>
          </cell>
        </row>
        <row r="4845">
          <cell r="A4845" t="str">
            <v>700889</v>
          </cell>
        </row>
        <row r="4846">
          <cell r="A4846" t="str">
            <v>700890</v>
          </cell>
        </row>
        <row r="4847">
          <cell r="A4847" t="str">
            <v>700891</v>
          </cell>
        </row>
        <row r="4848">
          <cell r="A4848" t="str">
            <v>700900</v>
          </cell>
        </row>
        <row r="4849">
          <cell r="A4849" t="str">
            <v>700902</v>
          </cell>
        </row>
        <row r="4850">
          <cell r="A4850" t="str">
            <v>700916</v>
          </cell>
        </row>
        <row r="4851">
          <cell r="A4851" t="str">
            <v>700918</v>
          </cell>
        </row>
        <row r="4852">
          <cell r="A4852" t="str">
            <v>700919</v>
          </cell>
        </row>
        <row r="4853">
          <cell r="A4853" t="str">
            <v>700927</v>
          </cell>
        </row>
        <row r="4854">
          <cell r="A4854" t="str">
            <v>700932</v>
          </cell>
        </row>
        <row r="4855">
          <cell r="A4855" t="str">
            <v>700936</v>
          </cell>
        </row>
        <row r="4856">
          <cell r="A4856" t="str">
            <v>700941</v>
          </cell>
        </row>
        <row r="4857">
          <cell r="A4857" t="str">
            <v>700945</v>
          </cell>
        </row>
        <row r="4858">
          <cell r="A4858" t="str">
            <v>700947</v>
          </cell>
        </row>
        <row r="4859">
          <cell r="A4859" t="str">
            <v>700950</v>
          </cell>
        </row>
        <row r="4860">
          <cell r="A4860" t="str">
            <v>700953</v>
          </cell>
        </row>
        <row r="4861">
          <cell r="A4861" t="str">
            <v>700960</v>
          </cell>
        </row>
        <row r="4862">
          <cell r="A4862" t="str">
            <v>700965</v>
          </cell>
        </row>
        <row r="4863">
          <cell r="A4863" t="str">
            <v>700967</v>
          </cell>
        </row>
        <row r="4864">
          <cell r="A4864" t="str">
            <v>700971</v>
          </cell>
        </row>
        <row r="4865">
          <cell r="A4865" t="str">
            <v>700980</v>
          </cell>
        </row>
        <row r="4866">
          <cell r="A4866" t="str">
            <v>700982</v>
          </cell>
        </row>
        <row r="4867">
          <cell r="A4867" t="str">
            <v>700987</v>
          </cell>
        </row>
        <row r="4868">
          <cell r="A4868" t="str">
            <v>700988</v>
          </cell>
        </row>
        <row r="4869">
          <cell r="A4869" t="str">
            <v>700994</v>
          </cell>
        </row>
        <row r="4870">
          <cell r="A4870" t="str">
            <v>700996</v>
          </cell>
        </row>
        <row r="4871">
          <cell r="A4871" t="str">
            <v>700998</v>
          </cell>
        </row>
        <row r="4872">
          <cell r="A4872" t="str">
            <v>700999</v>
          </cell>
        </row>
        <row r="4873">
          <cell r="A4873" t="str">
            <v>701001</v>
          </cell>
        </row>
        <row r="4874">
          <cell r="A4874" t="str">
            <v>701007</v>
          </cell>
        </row>
        <row r="4875">
          <cell r="A4875" t="str">
            <v>701013</v>
          </cell>
        </row>
        <row r="4876">
          <cell r="A4876" t="str">
            <v>701015</v>
          </cell>
        </row>
        <row r="4877">
          <cell r="A4877" t="str">
            <v>701021</v>
          </cell>
        </row>
        <row r="4878">
          <cell r="A4878" t="str">
            <v>701022</v>
          </cell>
        </row>
        <row r="4879">
          <cell r="A4879" t="str">
            <v>701024</v>
          </cell>
        </row>
        <row r="4880">
          <cell r="A4880" t="str">
            <v>701029</v>
          </cell>
        </row>
        <row r="4881">
          <cell r="A4881" t="str">
            <v>701030</v>
          </cell>
        </row>
        <row r="4882">
          <cell r="A4882" t="str">
            <v>701036</v>
          </cell>
        </row>
        <row r="4883">
          <cell r="A4883" t="str">
            <v>701047</v>
          </cell>
        </row>
        <row r="4884">
          <cell r="A4884" t="str">
            <v>701052</v>
          </cell>
        </row>
        <row r="4885">
          <cell r="A4885" t="str">
            <v>701058</v>
          </cell>
        </row>
        <row r="4886">
          <cell r="A4886" t="str">
            <v>701061</v>
          </cell>
        </row>
        <row r="4887">
          <cell r="A4887" t="str">
            <v>701064</v>
          </cell>
        </row>
        <row r="4888">
          <cell r="A4888" t="str">
            <v>701066</v>
          </cell>
        </row>
        <row r="4889">
          <cell r="A4889" t="str">
            <v>701079</v>
          </cell>
        </row>
        <row r="4890">
          <cell r="A4890" t="str">
            <v>701080</v>
          </cell>
        </row>
        <row r="4891">
          <cell r="A4891" t="str">
            <v>701092</v>
          </cell>
        </row>
        <row r="4892">
          <cell r="A4892" t="str">
            <v>701096</v>
          </cell>
        </row>
        <row r="4893">
          <cell r="A4893" t="str">
            <v>701104</v>
          </cell>
        </row>
        <row r="4894">
          <cell r="A4894" t="str">
            <v>701108</v>
          </cell>
        </row>
        <row r="4895">
          <cell r="A4895" t="str">
            <v>701110</v>
          </cell>
        </row>
        <row r="4896">
          <cell r="A4896" t="str">
            <v>701113</v>
          </cell>
        </row>
        <row r="4897">
          <cell r="A4897" t="str">
            <v>701122</v>
          </cell>
        </row>
        <row r="4898">
          <cell r="A4898" t="str">
            <v>701127</v>
          </cell>
        </row>
        <row r="4899">
          <cell r="A4899" t="str">
            <v>701132</v>
          </cell>
        </row>
        <row r="4900">
          <cell r="A4900" t="str">
            <v>701136</v>
          </cell>
        </row>
        <row r="4901">
          <cell r="A4901" t="str">
            <v>701140</v>
          </cell>
        </row>
        <row r="4902">
          <cell r="A4902" t="str">
            <v>701142</v>
          </cell>
        </row>
        <row r="4903">
          <cell r="A4903" t="str">
            <v>701147</v>
          </cell>
        </row>
        <row r="4904">
          <cell r="A4904" t="str">
            <v>701152</v>
          </cell>
        </row>
        <row r="4905">
          <cell r="A4905" t="str">
            <v>701157</v>
          </cell>
        </row>
        <row r="4906">
          <cell r="A4906" t="str">
            <v>701160</v>
          </cell>
        </row>
        <row r="4907">
          <cell r="A4907" t="str">
            <v>701163</v>
          </cell>
        </row>
        <row r="4908">
          <cell r="A4908" t="str">
            <v>701167</v>
          </cell>
        </row>
        <row r="4909">
          <cell r="A4909" t="str">
            <v>701171</v>
          </cell>
        </row>
        <row r="4910">
          <cell r="A4910" t="str">
            <v>701173</v>
          </cell>
        </row>
        <row r="4911">
          <cell r="A4911" t="str">
            <v>701175</v>
          </cell>
        </row>
        <row r="4912">
          <cell r="A4912" t="str">
            <v>701179</v>
          </cell>
        </row>
        <row r="4913">
          <cell r="A4913" t="str">
            <v>701180</v>
          </cell>
        </row>
        <row r="4914">
          <cell r="A4914" t="str">
            <v>701189</v>
          </cell>
        </row>
        <row r="4915">
          <cell r="A4915" t="str">
            <v>701190</v>
          </cell>
        </row>
        <row r="4916">
          <cell r="A4916" t="str">
            <v>701192</v>
          </cell>
        </row>
        <row r="4917">
          <cell r="A4917" t="str">
            <v>701195</v>
          </cell>
        </row>
        <row r="4918">
          <cell r="A4918" t="str">
            <v>701196</v>
          </cell>
        </row>
        <row r="4919">
          <cell r="A4919" t="str">
            <v>701199</v>
          </cell>
        </row>
        <row r="4920">
          <cell r="A4920" t="str">
            <v>701208</v>
          </cell>
        </row>
        <row r="4921">
          <cell r="A4921" t="str">
            <v>701211</v>
          </cell>
        </row>
        <row r="4922">
          <cell r="A4922" t="str">
            <v>701216</v>
          </cell>
        </row>
        <row r="4923">
          <cell r="A4923" t="str">
            <v>701221</v>
          </cell>
        </row>
        <row r="4924">
          <cell r="A4924" t="str">
            <v>701230</v>
          </cell>
        </row>
        <row r="4925">
          <cell r="A4925" t="str">
            <v>701252</v>
          </cell>
        </row>
        <row r="4926">
          <cell r="A4926" t="str">
            <v>701256</v>
          </cell>
        </row>
        <row r="4927">
          <cell r="A4927" t="str">
            <v>701258</v>
          </cell>
        </row>
        <row r="4928">
          <cell r="A4928" t="str">
            <v>701261</v>
          </cell>
        </row>
        <row r="4929">
          <cell r="A4929" t="str">
            <v>701264</v>
          </cell>
        </row>
        <row r="4930">
          <cell r="A4930" t="str">
            <v>701265</v>
          </cell>
        </row>
        <row r="4931">
          <cell r="A4931" t="str">
            <v>701267</v>
          </cell>
        </row>
        <row r="4932">
          <cell r="A4932" t="str">
            <v>701268</v>
          </cell>
        </row>
        <row r="4933">
          <cell r="A4933" t="str">
            <v>701274</v>
          </cell>
        </row>
        <row r="4934">
          <cell r="A4934" t="str">
            <v>701281</v>
          </cell>
        </row>
        <row r="4935">
          <cell r="A4935" t="str">
            <v>701283</v>
          </cell>
        </row>
        <row r="4936">
          <cell r="A4936" t="str">
            <v>701286</v>
          </cell>
        </row>
        <row r="4937">
          <cell r="A4937" t="str">
            <v>701287</v>
          </cell>
        </row>
        <row r="4938">
          <cell r="A4938" t="str">
            <v>701291</v>
          </cell>
        </row>
        <row r="4939">
          <cell r="A4939" t="str">
            <v>701294</v>
          </cell>
        </row>
        <row r="4940">
          <cell r="A4940" t="str">
            <v>701296</v>
          </cell>
        </row>
        <row r="4941">
          <cell r="A4941" t="str">
            <v>701299</v>
          </cell>
        </row>
        <row r="4942">
          <cell r="A4942" t="str">
            <v>701305</v>
          </cell>
        </row>
        <row r="4943">
          <cell r="A4943" t="str">
            <v>701310</v>
          </cell>
        </row>
        <row r="4944">
          <cell r="A4944" t="str">
            <v>701325</v>
          </cell>
        </row>
        <row r="4945">
          <cell r="A4945" t="str">
            <v>701330</v>
          </cell>
        </row>
        <row r="4946">
          <cell r="A4946" t="str">
            <v>701333</v>
          </cell>
        </row>
        <row r="4947">
          <cell r="A4947" t="str">
            <v>701337</v>
          </cell>
        </row>
        <row r="4948">
          <cell r="A4948" t="str">
            <v>701338</v>
          </cell>
        </row>
        <row r="4949">
          <cell r="A4949" t="str">
            <v>701339</v>
          </cell>
        </row>
        <row r="4950">
          <cell r="A4950" t="str">
            <v>701340</v>
          </cell>
        </row>
        <row r="4951">
          <cell r="A4951" t="str">
            <v>701348</v>
          </cell>
        </row>
        <row r="4952">
          <cell r="A4952" t="str">
            <v>701352</v>
          </cell>
        </row>
        <row r="4953">
          <cell r="A4953" t="str">
            <v>701365</v>
          </cell>
        </row>
        <row r="4954">
          <cell r="A4954" t="str">
            <v>701374</v>
          </cell>
        </row>
        <row r="4955">
          <cell r="A4955" t="str">
            <v>701379</v>
          </cell>
        </row>
        <row r="4956">
          <cell r="A4956" t="str">
            <v>701381</v>
          </cell>
        </row>
        <row r="4957">
          <cell r="A4957" t="str">
            <v>701382</v>
          </cell>
        </row>
        <row r="4958">
          <cell r="A4958" t="str">
            <v>701396</v>
          </cell>
        </row>
        <row r="4959">
          <cell r="A4959" t="str">
            <v>701406</v>
          </cell>
        </row>
        <row r="4960">
          <cell r="A4960" t="str">
            <v>701422</v>
          </cell>
        </row>
        <row r="4961">
          <cell r="A4961" t="str">
            <v>701425</v>
          </cell>
        </row>
        <row r="4962">
          <cell r="A4962" t="str">
            <v>701435</v>
          </cell>
        </row>
        <row r="4963">
          <cell r="A4963" t="str">
            <v>701438</v>
          </cell>
        </row>
        <row r="4964">
          <cell r="A4964" t="str">
            <v>701446</v>
          </cell>
        </row>
        <row r="4965">
          <cell r="A4965" t="str">
            <v>701463</v>
          </cell>
        </row>
        <row r="4966">
          <cell r="A4966" t="str">
            <v>701467</v>
          </cell>
        </row>
        <row r="4967">
          <cell r="A4967" t="str">
            <v>701470</v>
          </cell>
        </row>
        <row r="4968">
          <cell r="A4968" t="str">
            <v>701477</v>
          </cell>
        </row>
        <row r="4969">
          <cell r="A4969" t="str">
            <v>701482</v>
          </cell>
        </row>
        <row r="4970">
          <cell r="A4970" t="str">
            <v>701487</v>
          </cell>
        </row>
        <row r="4971">
          <cell r="A4971" t="str">
            <v>701513</v>
          </cell>
        </row>
        <row r="4972">
          <cell r="A4972" t="str">
            <v>701528</v>
          </cell>
        </row>
        <row r="4973">
          <cell r="A4973" t="str">
            <v>701529</v>
          </cell>
        </row>
        <row r="4974">
          <cell r="A4974" t="str">
            <v>701535</v>
          </cell>
        </row>
        <row r="4975">
          <cell r="A4975" t="str">
            <v>701630</v>
          </cell>
        </row>
        <row r="4976">
          <cell r="A4976" t="str">
            <v>701632</v>
          </cell>
        </row>
        <row r="4977">
          <cell r="A4977" t="str">
            <v>701711</v>
          </cell>
        </row>
        <row r="4978">
          <cell r="A4978" t="str">
            <v>701726</v>
          </cell>
        </row>
        <row r="4979">
          <cell r="A4979" t="str">
            <v>701731</v>
          </cell>
        </row>
        <row r="4980">
          <cell r="A4980" t="str">
            <v>701967</v>
          </cell>
        </row>
        <row r="4981">
          <cell r="A4981" t="str">
            <v>701968</v>
          </cell>
        </row>
        <row r="4982">
          <cell r="A4982" t="str">
            <v>701977</v>
          </cell>
        </row>
        <row r="4983">
          <cell r="A4983" t="str">
            <v>701980</v>
          </cell>
        </row>
        <row r="4984">
          <cell r="A4984" t="str">
            <v>701983</v>
          </cell>
        </row>
        <row r="4985">
          <cell r="A4985" t="str">
            <v>701987</v>
          </cell>
        </row>
        <row r="4986">
          <cell r="A4986" t="str">
            <v>702001</v>
          </cell>
        </row>
        <row r="4987">
          <cell r="A4987" t="str">
            <v>702009</v>
          </cell>
        </row>
        <row r="4988">
          <cell r="A4988" t="str">
            <v>702011</v>
          </cell>
        </row>
        <row r="4989">
          <cell r="A4989" t="str">
            <v>702012</v>
          </cell>
        </row>
        <row r="4990">
          <cell r="A4990" t="str">
            <v>702014</v>
          </cell>
        </row>
        <row r="4991">
          <cell r="A4991" t="str">
            <v>702017</v>
          </cell>
        </row>
        <row r="4992">
          <cell r="A4992" t="str">
            <v>702020</v>
          </cell>
        </row>
        <row r="4993">
          <cell r="A4993" t="str">
            <v>702023</v>
          </cell>
        </row>
        <row r="4994">
          <cell r="A4994" t="str">
            <v>702024</v>
          </cell>
        </row>
        <row r="4995">
          <cell r="A4995" t="str">
            <v>702026</v>
          </cell>
        </row>
        <row r="4996">
          <cell r="A4996" t="str">
            <v>702040</v>
          </cell>
        </row>
        <row r="4997">
          <cell r="A4997" t="str">
            <v>702045</v>
          </cell>
        </row>
        <row r="4998">
          <cell r="A4998" t="str">
            <v>702053</v>
          </cell>
        </row>
        <row r="4999">
          <cell r="A4999" t="str">
            <v>702054</v>
          </cell>
        </row>
        <row r="5000">
          <cell r="A5000" t="str">
            <v>702067</v>
          </cell>
        </row>
        <row r="5001">
          <cell r="A5001" t="str">
            <v>702071</v>
          </cell>
        </row>
        <row r="5002">
          <cell r="A5002" t="str">
            <v>702082</v>
          </cell>
        </row>
        <row r="5003">
          <cell r="A5003" t="str">
            <v>702083</v>
          </cell>
        </row>
        <row r="5004">
          <cell r="A5004" t="str">
            <v>702088</v>
          </cell>
        </row>
        <row r="5005">
          <cell r="A5005" t="str">
            <v>702098</v>
          </cell>
        </row>
        <row r="5006">
          <cell r="A5006" t="str">
            <v>702100</v>
          </cell>
        </row>
        <row r="5007">
          <cell r="A5007" t="str">
            <v>702137</v>
          </cell>
        </row>
        <row r="5008">
          <cell r="A5008" t="str">
            <v>702147</v>
          </cell>
        </row>
        <row r="5009">
          <cell r="A5009" t="str">
            <v>702148</v>
          </cell>
        </row>
        <row r="5010">
          <cell r="A5010" t="str">
            <v>702153</v>
          </cell>
        </row>
        <row r="5011">
          <cell r="A5011" t="str">
            <v>702154</v>
          </cell>
        </row>
        <row r="5012">
          <cell r="A5012" t="str">
            <v>702156</v>
          </cell>
        </row>
        <row r="5013">
          <cell r="A5013" t="str">
            <v>702160</v>
          </cell>
        </row>
        <row r="5014">
          <cell r="A5014" t="str">
            <v>702163</v>
          </cell>
        </row>
        <row r="5015">
          <cell r="A5015" t="str">
            <v>702170</v>
          </cell>
        </row>
        <row r="5016">
          <cell r="A5016" t="str">
            <v>702172</v>
          </cell>
        </row>
        <row r="5017">
          <cell r="A5017" t="str">
            <v>702175</v>
          </cell>
        </row>
        <row r="5018">
          <cell r="A5018" t="str">
            <v>702180</v>
          </cell>
        </row>
        <row r="5019">
          <cell r="A5019" t="str">
            <v>702201</v>
          </cell>
        </row>
        <row r="5020">
          <cell r="A5020" t="str">
            <v>702207</v>
          </cell>
        </row>
        <row r="5021">
          <cell r="A5021" t="str">
            <v>702216</v>
          </cell>
        </row>
        <row r="5022">
          <cell r="A5022" t="str">
            <v>702224</v>
          </cell>
        </row>
        <row r="5023">
          <cell r="A5023" t="str">
            <v>702226</v>
          </cell>
        </row>
        <row r="5024">
          <cell r="A5024" t="str">
            <v>702227</v>
          </cell>
        </row>
        <row r="5025">
          <cell r="A5025" t="str">
            <v>702228</v>
          </cell>
        </row>
        <row r="5026">
          <cell r="A5026" t="str">
            <v>702230</v>
          </cell>
        </row>
        <row r="5027">
          <cell r="A5027" t="str">
            <v>702231</v>
          </cell>
        </row>
        <row r="5028">
          <cell r="A5028" t="str">
            <v>702232</v>
          </cell>
        </row>
        <row r="5029">
          <cell r="A5029" t="str">
            <v>702239</v>
          </cell>
        </row>
        <row r="5030">
          <cell r="A5030" t="str">
            <v>702246</v>
          </cell>
        </row>
        <row r="5031">
          <cell r="A5031" t="str">
            <v>702249</v>
          </cell>
        </row>
        <row r="5032">
          <cell r="A5032" t="str">
            <v>702255</v>
          </cell>
        </row>
        <row r="5033">
          <cell r="A5033" t="str">
            <v>702267</v>
          </cell>
        </row>
        <row r="5034">
          <cell r="A5034" t="str">
            <v>702268</v>
          </cell>
        </row>
        <row r="5035">
          <cell r="A5035" t="str">
            <v>702270</v>
          </cell>
        </row>
        <row r="5036">
          <cell r="A5036" t="str">
            <v>702277</v>
          </cell>
        </row>
        <row r="5037">
          <cell r="A5037" t="str">
            <v>702474</v>
          </cell>
        </row>
        <row r="5038">
          <cell r="A5038" t="str">
            <v>702477</v>
          </cell>
        </row>
        <row r="5039">
          <cell r="A5039" t="str">
            <v>702479</v>
          </cell>
        </row>
        <row r="5040">
          <cell r="A5040" t="str">
            <v>702493</v>
          </cell>
        </row>
        <row r="5041">
          <cell r="A5041" t="str">
            <v>702494</v>
          </cell>
        </row>
        <row r="5042">
          <cell r="A5042" t="str">
            <v>702495</v>
          </cell>
        </row>
        <row r="5043">
          <cell r="A5043" t="str">
            <v>702503</v>
          </cell>
        </row>
        <row r="5044">
          <cell r="A5044" t="str">
            <v>702504</v>
          </cell>
        </row>
        <row r="5045">
          <cell r="A5045" t="str">
            <v>702523</v>
          </cell>
        </row>
        <row r="5046">
          <cell r="A5046" t="str">
            <v>702531</v>
          </cell>
        </row>
        <row r="5047">
          <cell r="A5047" t="str">
            <v>702536</v>
          </cell>
        </row>
        <row r="5048">
          <cell r="A5048" t="str">
            <v>702542</v>
          </cell>
        </row>
        <row r="5049">
          <cell r="A5049" t="str">
            <v>702543</v>
          </cell>
        </row>
        <row r="5050">
          <cell r="A5050" t="str">
            <v>702551</v>
          </cell>
        </row>
        <row r="5051">
          <cell r="A5051" t="str">
            <v>702554</v>
          </cell>
        </row>
        <row r="5052">
          <cell r="A5052" t="str">
            <v>702555</v>
          </cell>
        </row>
        <row r="5053">
          <cell r="A5053" t="str">
            <v>702559</v>
          </cell>
        </row>
        <row r="5054">
          <cell r="A5054" t="str">
            <v>702578</v>
          </cell>
        </row>
        <row r="5055">
          <cell r="A5055" t="str">
            <v>702586</v>
          </cell>
        </row>
        <row r="5056">
          <cell r="A5056" t="str">
            <v>702599</v>
          </cell>
        </row>
        <row r="5057">
          <cell r="A5057" t="str">
            <v>702601</v>
          </cell>
        </row>
        <row r="5058">
          <cell r="A5058" t="str">
            <v>702609</v>
          </cell>
        </row>
        <row r="5059">
          <cell r="A5059" t="str">
            <v>702611</v>
          </cell>
        </row>
        <row r="5060">
          <cell r="A5060" t="str">
            <v>702616</v>
          </cell>
        </row>
        <row r="5061">
          <cell r="A5061" t="str">
            <v>702627</v>
          </cell>
        </row>
        <row r="5062">
          <cell r="A5062" t="str">
            <v>702635</v>
          </cell>
        </row>
        <row r="5063">
          <cell r="A5063" t="str">
            <v>702637</v>
          </cell>
        </row>
        <row r="5064">
          <cell r="A5064" t="str">
            <v>702639</v>
          </cell>
        </row>
        <row r="5065">
          <cell r="A5065" t="str">
            <v>702642</v>
          </cell>
        </row>
        <row r="5066">
          <cell r="A5066" t="str">
            <v>702643</v>
          </cell>
        </row>
        <row r="5067">
          <cell r="A5067" t="str">
            <v>702652</v>
          </cell>
        </row>
        <row r="5068">
          <cell r="A5068" t="str">
            <v>702662</v>
          </cell>
        </row>
        <row r="5069">
          <cell r="A5069" t="str">
            <v>702669</v>
          </cell>
        </row>
        <row r="5070">
          <cell r="A5070" t="str">
            <v>702684</v>
          </cell>
        </row>
        <row r="5071">
          <cell r="A5071" t="str">
            <v>702687</v>
          </cell>
        </row>
        <row r="5072">
          <cell r="A5072" t="str">
            <v>702719</v>
          </cell>
        </row>
        <row r="5073">
          <cell r="A5073" t="str">
            <v>702754</v>
          </cell>
        </row>
        <row r="5074">
          <cell r="A5074" t="str">
            <v>702761</v>
          </cell>
        </row>
        <row r="5075">
          <cell r="A5075" t="str">
            <v>702767</v>
          </cell>
        </row>
        <row r="5076">
          <cell r="A5076" t="str">
            <v>702768</v>
          </cell>
        </row>
        <row r="5077">
          <cell r="A5077" t="str">
            <v>702772</v>
          </cell>
        </row>
        <row r="5078">
          <cell r="A5078" t="str">
            <v>702797</v>
          </cell>
        </row>
        <row r="5079">
          <cell r="A5079" t="str">
            <v>702843</v>
          </cell>
        </row>
        <row r="5080">
          <cell r="A5080" t="str">
            <v>702851</v>
          </cell>
        </row>
        <row r="5081">
          <cell r="A5081" t="str">
            <v>702863</v>
          </cell>
        </row>
        <row r="5082">
          <cell r="A5082" t="str">
            <v>703767</v>
          </cell>
        </row>
        <row r="5083">
          <cell r="A5083" t="str">
            <v>703773</v>
          </cell>
        </row>
        <row r="5084">
          <cell r="A5084" t="str">
            <v>704532</v>
          </cell>
        </row>
        <row r="5085">
          <cell r="A5085" t="str">
            <v>705695</v>
          </cell>
        </row>
        <row r="5086">
          <cell r="A5086" t="str">
            <v>708661</v>
          </cell>
        </row>
        <row r="5087">
          <cell r="A5087" t="str">
            <v>709705</v>
          </cell>
        </row>
        <row r="5088">
          <cell r="A5088" t="str">
            <v>710048</v>
          </cell>
        </row>
        <row r="5089">
          <cell r="A5089" t="str">
            <v>710053</v>
          </cell>
        </row>
        <row r="5090">
          <cell r="A5090" t="str">
            <v>710059</v>
          </cell>
        </row>
        <row r="5091">
          <cell r="A5091" t="str">
            <v>710063</v>
          </cell>
        </row>
        <row r="5092">
          <cell r="A5092" t="str">
            <v>710074</v>
          </cell>
        </row>
        <row r="5093">
          <cell r="A5093" t="str">
            <v>710077</v>
          </cell>
        </row>
        <row r="5094">
          <cell r="A5094" t="str">
            <v>710081</v>
          </cell>
        </row>
        <row r="5095">
          <cell r="A5095" t="str">
            <v>710087</v>
          </cell>
        </row>
        <row r="5096">
          <cell r="A5096" t="str">
            <v>710090</v>
          </cell>
        </row>
        <row r="5097">
          <cell r="A5097" t="str">
            <v>710093</v>
          </cell>
        </row>
        <row r="5098">
          <cell r="A5098" t="str">
            <v>710094</v>
          </cell>
        </row>
        <row r="5099">
          <cell r="A5099" t="str">
            <v>710099</v>
          </cell>
        </row>
        <row r="5100">
          <cell r="A5100" t="str">
            <v>710304</v>
          </cell>
        </row>
        <row r="5101">
          <cell r="A5101" t="str">
            <v>710309</v>
          </cell>
        </row>
        <row r="5102">
          <cell r="A5102" t="str">
            <v>710640</v>
          </cell>
        </row>
        <row r="5103">
          <cell r="A5103" t="str">
            <v>710642</v>
          </cell>
        </row>
        <row r="5104">
          <cell r="A5104" t="str">
            <v>710650</v>
          </cell>
        </row>
        <row r="5105">
          <cell r="A5105" t="str">
            <v>710670</v>
          </cell>
        </row>
        <row r="5106">
          <cell r="A5106" t="str">
            <v>710673</v>
          </cell>
        </row>
        <row r="5107">
          <cell r="A5107" t="str">
            <v>710675</v>
          </cell>
        </row>
        <row r="5108">
          <cell r="A5108" t="str">
            <v>712013</v>
          </cell>
        </row>
        <row r="5109">
          <cell r="A5109" t="str">
            <v>712014</v>
          </cell>
        </row>
        <row r="5110">
          <cell r="A5110" t="str">
            <v>712015</v>
          </cell>
        </row>
        <row r="5111">
          <cell r="A5111" t="str">
            <v>712016</v>
          </cell>
        </row>
        <row r="5112">
          <cell r="A5112" t="str">
            <v>712017</v>
          </cell>
        </row>
        <row r="5113">
          <cell r="A5113" t="str">
            <v>712020</v>
          </cell>
        </row>
        <row r="5114">
          <cell r="A5114" t="str">
            <v>712021</v>
          </cell>
        </row>
        <row r="5115">
          <cell r="A5115" t="str">
            <v>713889</v>
          </cell>
        </row>
        <row r="5116">
          <cell r="A5116" t="str">
            <v>716480</v>
          </cell>
        </row>
        <row r="5117">
          <cell r="A5117" t="str">
            <v>716620</v>
          </cell>
        </row>
        <row r="5118">
          <cell r="A5118" t="str">
            <v>716621</v>
          </cell>
        </row>
        <row r="5119">
          <cell r="A5119" t="str">
            <v>716623</v>
          </cell>
        </row>
        <row r="5120">
          <cell r="A5120" t="str">
            <v>716636</v>
          </cell>
        </row>
        <row r="5121">
          <cell r="A5121" t="str">
            <v>720011</v>
          </cell>
        </row>
        <row r="5122">
          <cell r="A5122" t="str">
            <v>720012</v>
          </cell>
        </row>
        <row r="5123">
          <cell r="A5123" t="str">
            <v>720024</v>
          </cell>
        </row>
        <row r="5124">
          <cell r="A5124" t="str">
            <v>725424</v>
          </cell>
        </row>
        <row r="5125">
          <cell r="A5125" t="str">
            <v>726339</v>
          </cell>
        </row>
        <row r="5126">
          <cell r="A5126" t="str">
            <v>727276</v>
          </cell>
        </row>
        <row r="5127">
          <cell r="A5127" t="str">
            <v>727281</v>
          </cell>
        </row>
        <row r="5128">
          <cell r="A5128" t="str">
            <v>727290</v>
          </cell>
        </row>
        <row r="5129">
          <cell r="A5129" t="str">
            <v>727301</v>
          </cell>
        </row>
        <row r="5130">
          <cell r="A5130" t="str">
            <v>727307</v>
          </cell>
        </row>
        <row r="5131">
          <cell r="A5131" t="str">
            <v>727313</v>
          </cell>
        </row>
        <row r="5132">
          <cell r="A5132" t="str">
            <v>727315</v>
          </cell>
        </row>
        <row r="5133">
          <cell r="A5133" t="str">
            <v>727399</v>
          </cell>
        </row>
        <row r="5134">
          <cell r="A5134" t="str">
            <v>727400</v>
          </cell>
        </row>
        <row r="5135">
          <cell r="A5135" t="str">
            <v>727403</v>
          </cell>
        </row>
        <row r="5136">
          <cell r="A5136" t="str">
            <v>727409</v>
          </cell>
        </row>
        <row r="5137">
          <cell r="A5137" t="str">
            <v>727413</v>
          </cell>
        </row>
        <row r="5138">
          <cell r="A5138" t="str">
            <v>727427</v>
          </cell>
        </row>
        <row r="5139">
          <cell r="A5139" t="str">
            <v>727428</v>
          </cell>
        </row>
        <row r="5140">
          <cell r="A5140" t="str">
            <v>727519</v>
          </cell>
        </row>
        <row r="5141">
          <cell r="A5141" t="str">
            <v>727590</v>
          </cell>
        </row>
        <row r="5142">
          <cell r="A5142" t="str">
            <v>727592</v>
          </cell>
        </row>
        <row r="5143">
          <cell r="A5143" t="str">
            <v>727647</v>
          </cell>
        </row>
        <row r="5144">
          <cell r="A5144" t="str">
            <v>727696</v>
          </cell>
        </row>
        <row r="5145">
          <cell r="A5145" t="str">
            <v>727699</v>
          </cell>
        </row>
        <row r="5146">
          <cell r="A5146" t="str">
            <v>727701</v>
          </cell>
        </row>
        <row r="5147">
          <cell r="A5147" t="str">
            <v>727702</v>
          </cell>
        </row>
        <row r="5148">
          <cell r="A5148" t="str">
            <v>727703</v>
          </cell>
        </row>
        <row r="5149">
          <cell r="A5149" t="str">
            <v>727704</v>
          </cell>
        </row>
        <row r="5150">
          <cell r="A5150" t="str">
            <v>727712</v>
          </cell>
        </row>
        <row r="5151">
          <cell r="A5151" t="str">
            <v>727718</v>
          </cell>
        </row>
        <row r="5152">
          <cell r="A5152" t="str">
            <v>727720</v>
          </cell>
        </row>
        <row r="5153">
          <cell r="A5153" t="str">
            <v>727721</v>
          </cell>
        </row>
        <row r="5154">
          <cell r="A5154" t="str">
            <v>727730</v>
          </cell>
        </row>
        <row r="5155">
          <cell r="A5155" t="str">
            <v>727755</v>
          </cell>
        </row>
        <row r="5156">
          <cell r="A5156" t="str">
            <v>727759</v>
          </cell>
        </row>
        <row r="5157">
          <cell r="A5157" t="str">
            <v>727769</v>
          </cell>
        </row>
        <row r="5158">
          <cell r="A5158" t="str">
            <v>727786</v>
          </cell>
        </row>
        <row r="5159">
          <cell r="A5159" t="str">
            <v>727797</v>
          </cell>
        </row>
        <row r="5160">
          <cell r="A5160" t="str">
            <v>727833</v>
          </cell>
        </row>
        <row r="5161">
          <cell r="A5161" t="str">
            <v>727858</v>
          </cell>
        </row>
        <row r="5162">
          <cell r="A5162" t="str">
            <v>727866</v>
          </cell>
        </row>
        <row r="5163">
          <cell r="A5163" t="str">
            <v>727869</v>
          </cell>
        </row>
        <row r="5164">
          <cell r="A5164" t="str">
            <v>727912</v>
          </cell>
        </row>
        <row r="5165">
          <cell r="A5165" t="str">
            <v>727926</v>
          </cell>
        </row>
        <row r="5166">
          <cell r="A5166" t="str">
            <v>728406</v>
          </cell>
        </row>
        <row r="5167">
          <cell r="A5167" t="str">
            <v>728481</v>
          </cell>
        </row>
        <row r="5168">
          <cell r="A5168" t="str">
            <v>729329</v>
          </cell>
        </row>
        <row r="5169">
          <cell r="A5169" t="str">
            <v>729332</v>
          </cell>
        </row>
        <row r="5170">
          <cell r="A5170" t="str">
            <v>729427</v>
          </cell>
        </row>
        <row r="5171">
          <cell r="A5171" t="str">
            <v>729457</v>
          </cell>
        </row>
        <row r="5172">
          <cell r="A5172" t="str">
            <v>729521</v>
          </cell>
        </row>
        <row r="5173">
          <cell r="A5173" t="str">
            <v>729907</v>
          </cell>
        </row>
        <row r="5174">
          <cell r="A5174" t="str">
            <v>730734</v>
          </cell>
        </row>
        <row r="5175">
          <cell r="A5175" t="str">
            <v>731075</v>
          </cell>
        </row>
        <row r="5176">
          <cell r="A5176" t="str">
            <v>731087</v>
          </cell>
        </row>
        <row r="5177">
          <cell r="A5177" t="str">
            <v>731470</v>
          </cell>
        </row>
        <row r="5178">
          <cell r="A5178" t="str">
            <v>731611</v>
          </cell>
        </row>
        <row r="5179">
          <cell r="A5179" t="str">
            <v>731617</v>
          </cell>
        </row>
        <row r="5180">
          <cell r="A5180" t="str">
            <v>731720</v>
          </cell>
        </row>
        <row r="5181">
          <cell r="A5181" t="str">
            <v>731794</v>
          </cell>
        </row>
        <row r="5182">
          <cell r="A5182" t="str">
            <v>740001</v>
          </cell>
        </row>
        <row r="5183">
          <cell r="A5183" t="str">
            <v>740002</v>
          </cell>
        </row>
        <row r="5184">
          <cell r="A5184" t="str">
            <v>740006</v>
          </cell>
        </row>
        <row r="5185">
          <cell r="A5185" t="str">
            <v>740009</v>
          </cell>
        </row>
        <row r="5186">
          <cell r="A5186" t="str">
            <v>740010</v>
          </cell>
        </row>
        <row r="5187">
          <cell r="A5187" t="str">
            <v>740017</v>
          </cell>
        </row>
        <row r="5188">
          <cell r="A5188" t="str">
            <v>740022</v>
          </cell>
        </row>
        <row r="5189">
          <cell r="A5189" t="str">
            <v>740025</v>
          </cell>
        </row>
        <row r="5190">
          <cell r="A5190" t="str">
            <v>740030</v>
          </cell>
        </row>
        <row r="5191">
          <cell r="A5191" t="str">
            <v>740032</v>
          </cell>
        </row>
        <row r="5192">
          <cell r="A5192" t="str">
            <v>740033</v>
          </cell>
        </row>
        <row r="5193">
          <cell r="A5193" t="str">
            <v>740039</v>
          </cell>
        </row>
        <row r="5194">
          <cell r="A5194" t="str">
            <v>740041</v>
          </cell>
        </row>
        <row r="5195">
          <cell r="A5195" t="str">
            <v>740048</v>
          </cell>
        </row>
        <row r="5196">
          <cell r="A5196" t="str">
            <v>740050</v>
          </cell>
        </row>
        <row r="5197">
          <cell r="A5197" t="str">
            <v>740051</v>
          </cell>
        </row>
        <row r="5198">
          <cell r="A5198" t="str">
            <v>740062</v>
          </cell>
        </row>
        <row r="5199">
          <cell r="A5199" t="str">
            <v>740064</v>
          </cell>
        </row>
        <row r="5200">
          <cell r="A5200" t="str">
            <v>740067</v>
          </cell>
        </row>
        <row r="5201">
          <cell r="A5201" t="str">
            <v>740072</v>
          </cell>
        </row>
        <row r="5202">
          <cell r="A5202" t="str">
            <v>740082</v>
          </cell>
        </row>
        <row r="5203">
          <cell r="A5203" t="str">
            <v>740092</v>
          </cell>
        </row>
        <row r="5204">
          <cell r="A5204" t="str">
            <v>740094</v>
          </cell>
        </row>
        <row r="5205">
          <cell r="A5205" t="str">
            <v>740096</v>
          </cell>
        </row>
        <row r="5206">
          <cell r="A5206" t="str">
            <v>740101</v>
          </cell>
        </row>
        <row r="5207">
          <cell r="A5207" t="str">
            <v>740111</v>
          </cell>
        </row>
        <row r="5208">
          <cell r="A5208" t="str">
            <v>740112</v>
          </cell>
        </row>
        <row r="5209">
          <cell r="A5209" t="str">
            <v>740113</v>
          </cell>
        </row>
        <row r="5210">
          <cell r="A5210" t="str">
            <v>740117</v>
          </cell>
        </row>
        <row r="5211">
          <cell r="A5211" t="str">
            <v>770139</v>
          </cell>
        </row>
        <row r="5212">
          <cell r="A5212" t="str">
            <v>770142</v>
          </cell>
        </row>
        <row r="5213">
          <cell r="A5213" t="str">
            <v>770144</v>
          </cell>
        </row>
        <row r="5214">
          <cell r="A5214" t="str">
            <v>770254</v>
          </cell>
        </row>
        <row r="5215">
          <cell r="A5215" t="str">
            <v>771319</v>
          </cell>
        </row>
        <row r="5216">
          <cell r="A5216" t="str">
            <v>771545</v>
          </cell>
        </row>
        <row r="5217">
          <cell r="A5217" t="str">
            <v>771565</v>
          </cell>
        </row>
        <row r="5218">
          <cell r="A5218" t="str">
            <v>771566</v>
          </cell>
        </row>
        <row r="5219">
          <cell r="A5219" t="str">
            <v>771576</v>
          </cell>
        </row>
        <row r="5220">
          <cell r="A5220" t="str">
            <v>771592</v>
          </cell>
        </row>
        <row r="5221">
          <cell r="A5221" t="str">
            <v>771744</v>
          </cell>
        </row>
        <row r="5222">
          <cell r="A5222" t="str">
            <v>772305</v>
          </cell>
        </row>
        <row r="5223">
          <cell r="A5223" t="str">
            <v>772456</v>
          </cell>
        </row>
        <row r="5224">
          <cell r="A5224" t="str">
            <v>772846</v>
          </cell>
        </row>
        <row r="5225">
          <cell r="A5225" t="str">
            <v>773534</v>
          </cell>
        </row>
        <row r="5226">
          <cell r="A5226" t="str">
            <v>773913</v>
          </cell>
        </row>
        <row r="5227">
          <cell r="A5227" t="str">
            <v>773994</v>
          </cell>
        </row>
        <row r="5228">
          <cell r="A5228" t="str">
            <v>774828</v>
          </cell>
        </row>
        <row r="5229">
          <cell r="A5229" t="str">
            <v>775077</v>
          </cell>
        </row>
        <row r="5230">
          <cell r="A5230" t="str">
            <v>775289</v>
          </cell>
        </row>
        <row r="5231">
          <cell r="A5231" t="str">
            <v>775312</v>
          </cell>
        </row>
        <row r="5232">
          <cell r="A5232" t="str">
            <v>775319</v>
          </cell>
        </row>
        <row r="5233">
          <cell r="A5233" t="str">
            <v>777763</v>
          </cell>
        </row>
        <row r="5234">
          <cell r="A5234" t="str">
            <v>780278</v>
          </cell>
        </row>
        <row r="5235">
          <cell r="A5235" t="str">
            <v>781052</v>
          </cell>
        </row>
        <row r="5236">
          <cell r="A5236" t="str">
            <v>802537</v>
          </cell>
        </row>
        <row r="5237">
          <cell r="A5237" t="str">
            <v>802930</v>
          </cell>
        </row>
        <row r="5238">
          <cell r="A5238" t="str">
            <v>802985</v>
          </cell>
        </row>
        <row r="5239">
          <cell r="A5239" t="str">
            <v>803000</v>
          </cell>
        </row>
        <row r="5240">
          <cell r="A5240" t="str">
            <v>810098</v>
          </cell>
        </row>
        <row r="5241">
          <cell r="A5241" t="str">
            <v>810149</v>
          </cell>
        </row>
        <row r="5242">
          <cell r="A5242" t="str">
            <v>810159</v>
          </cell>
        </row>
        <row r="5243">
          <cell r="A5243" t="str">
            <v>812727</v>
          </cell>
        </row>
        <row r="5244">
          <cell r="A5244" t="str">
            <v>813010</v>
          </cell>
        </row>
        <row r="5245">
          <cell r="A5245" t="str">
            <v>813986</v>
          </cell>
        </row>
        <row r="5246">
          <cell r="A5246" t="str">
            <v>814099</v>
          </cell>
        </row>
        <row r="5247">
          <cell r="A5247" t="str">
            <v>815106</v>
          </cell>
        </row>
        <row r="5248">
          <cell r="A5248" t="str">
            <v>815107</v>
          </cell>
        </row>
        <row r="5249">
          <cell r="A5249" t="str">
            <v>815113</v>
          </cell>
        </row>
        <row r="5250">
          <cell r="A5250" t="str">
            <v>815138</v>
          </cell>
        </row>
        <row r="5251">
          <cell r="A5251" t="str">
            <v>815139</v>
          </cell>
        </row>
        <row r="5252">
          <cell r="A5252" t="str">
            <v>815141</v>
          </cell>
        </row>
        <row r="5253">
          <cell r="A5253" t="str">
            <v>815143</v>
          </cell>
        </row>
        <row r="5254">
          <cell r="A5254" t="str">
            <v>815145</v>
          </cell>
        </row>
        <row r="5255">
          <cell r="A5255" t="str">
            <v>815146</v>
          </cell>
        </row>
        <row r="5256">
          <cell r="A5256" t="str">
            <v>815183</v>
          </cell>
        </row>
        <row r="5257">
          <cell r="A5257" t="str">
            <v>820081</v>
          </cell>
        </row>
        <row r="5258">
          <cell r="A5258" t="str">
            <v>820148</v>
          </cell>
        </row>
        <row r="5259">
          <cell r="A5259" t="str">
            <v>820984</v>
          </cell>
        </row>
        <row r="5260">
          <cell r="A5260" t="str">
            <v>820985</v>
          </cell>
        </row>
        <row r="5261">
          <cell r="A5261" t="str">
            <v>822372</v>
          </cell>
        </row>
        <row r="5262">
          <cell r="A5262" t="str">
            <v>830782</v>
          </cell>
        </row>
        <row r="5263">
          <cell r="A5263" t="str">
            <v>839590</v>
          </cell>
        </row>
        <row r="5264">
          <cell r="A5264" t="str">
            <v>840552</v>
          </cell>
        </row>
        <row r="5265">
          <cell r="A5265" t="str">
            <v>843633</v>
          </cell>
        </row>
        <row r="5266">
          <cell r="A5266" t="str">
            <v>847238</v>
          </cell>
        </row>
        <row r="5267">
          <cell r="A5267" t="str">
            <v>850047</v>
          </cell>
        </row>
        <row r="5268">
          <cell r="A5268" t="str">
            <v>850049</v>
          </cell>
        </row>
        <row r="5269">
          <cell r="A5269" t="str">
            <v>850052</v>
          </cell>
        </row>
        <row r="5270">
          <cell r="A5270" t="str">
            <v>850057</v>
          </cell>
        </row>
        <row r="5271">
          <cell r="A5271" t="str">
            <v>850061</v>
          </cell>
        </row>
        <row r="5272">
          <cell r="A5272" t="str">
            <v>850062</v>
          </cell>
        </row>
        <row r="5273">
          <cell r="A5273" t="str">
            <v>850065</v>
          </cell>
        </row>
        <row r="5274">
          <cell r="A5274" t="str">
            <v>850066</v>
          </cell>
        </row>
        <row r="5275">
          <cell r="A5275" t="str">
            <v>850069</v>
          </cell>
        </row>
        <row r="5276">
          <cell r="A5276" t="str">
            <v>850090</v>
          </cell>
        </row>
        <row r="5277">
          <cell r="A5277" t="str">
            <v>850103</v>
          </cell>
        </row>
        <row r="5278">
          <cell r="A5278" t="str">
            <v>850114</v>
          </cell>
        </row>
        <row r="5279">
          <cell r="A5279" t="str">
            <v>851445</v>
          </cell>
        </row>
        <row r="5280">
          <cell r="A5280" t="str">
            <v>856894</v>
          </cell>
        </row>
        <row r="5281">
          <cell r="A5281" t="str">
            <v>857404</v>
          </cell>
        </row>
        <row r="5282">
          <cell r="A5282" t="str">
            <v>857406</v>
          </cell>
        </row>
        <row r="5283">
          <cell r="A5283" t="str">
            <v>857407</v>
          </cell>
        </row>
        <row r="5284">
          <cell r="A5284" t="str">
            <v>857411</v>
          </cell>
        </row>
        <row r="5285">
          <cell r="A5285" t="str">
            <v>857413</v>
          </cell>
        </row>
        <row r="5286">
          <cell r="A5286" t="str">
            <v>857415</v>
          </cell>
        </row>
        <row r="5287">
          <cell r="A5287" t="str">
            <v>857422</v>
          </cell>
        </row>
        <row r="5288">
          <cell r="A5288" t="str">
            <v>861774</v>
          </cell>
        </row>
        <row r="5289">
          <cell r="A5289" t="str">
            <v>862994</v>
          </cell>
        </row>
        <row r="5290">
          <cell r="A5290" t="str">
            <v>863142</v>
          </cell>
        </row>
        <row r="5291">
          <cell r="A5291" t="str">
            <v>863462</v>
          </cell>
        </row>
        <row r="5292">
          <cell r="A5292" t="str">
            <v>863502</v>
          </cell>
        </row>
        <row r="5293">
          <cell r="A5293" t="str">
            <v>863548</v>
          </cell>
        </row>
        <row r="5294">
          <cell r="A5294" t="str">
            <v>863738</v>
          </cell>
        </row>
        <row r="5295">
          <cell r="A5295" t="str">
            <v>863886</v>
          </cell>
        </row>
        <row r="5296">
          <cell r="A5296" t="str">
            <v>864027</v>
          </cell>
        </row>
        <row r="5297">
          <cell r="A5297" t="str">
            <v>864036</v>
          </cell>
        </row>
        <row r="5298">
          <cell r="A5298" t="str">
            <v>864709</v>
          </cell>
        </row>
        <row r="5299">
          <cell r="A5299" t="str">
            <v>864730</v>
          </cell>
        </row>
        <row r="5300">
          <cell r="A5300" t="str">
            <v>864868</v>
          </cell>
        </row>
        <row r="5301">
          <cell r="A5301" t="str">
            <v>865045</v>
          </cell>
        </row>
        <row r="5302">
          <cell r="A5302" t="str">
            <v>866778</v>
          </cell>
        </row>
        <row r="5303">
          <cell r="A5303" t="str">
            <v>866779</v>
          </cell>
        </row>
        <row r="5304">
          <cell r="A5304" t="str">
            <v>866780</v>
          </cell>
        </row>
        <row r="5305">
          <cell r="A5305" t="str">
            <v>866781</v>
          </cell>
        </row>
        <row r="5306">
          <cell r="A5306" t="str">
            <v>866783</v>
          </cell>
        </row>
        <row r="5307">
          <cell r="A5307" t="str">
            <v>866802</v>
          </cell>
        </row>
        <row r="5308">
          <cell r="A5308" t="str">
            <v>866810</v>
          </cell>
        </row>
        <row r="5309">
          <cell r="A5309" t="str">
            <v>866869</v>
          </cell>
        </row>
        <row r="5310">
          <cell r="A5310" t="str">
            <v>866885</v>
          </cell>
        </row>
        <row r="5311">
          <cell r="A5311" t="str">
            <v>866901</v>
          </cell>
        </row>
        <row r="5312">
          <cell r="A5312" t="str">
            <v>866910</v>
          </cell>
        </row>
        <row r="5313">
          <cell r="A5313" t="str">
            <v>866942</v>
          </cell>
        </row>
        <row r="5314">
          <cell r="A5314" t="str">
            <v>866969</v>
          </cell>
        </row>
        <row r="5315">
          <cell r="A5315" t="str">
            <v>866975</v>
          </cell>
        </row>
        <row r="5316">
          <cell r="A5316" t="str">
            <v>866984</v>
          </cell>
        </row>
        <row r="5317">
          <cell r="A5317" t="str">
            <v>867031</v>
          </cell>
        </row>
        <row r="5318">
          <cell r="A5318" t="str">
            <v>867041</v>
          </cell>
        </row>
        <row r="5319">
          <cell r="A5319" t="str">
            <v>867042</v>
          </cell>
        </row>
        <row r="5320">
          <cell r="A5320" t="str">
            <v>867045</v>
          </cell>
        </row>
        <row r="5321">
          <cell r="A5321" t="str">
            <v>867046</v>
          </cell>
        </row>
        <row r="5322">
          <cell r="A5322" t="str">
            <v>867049</v>
          </cell>
        </row>
        <row r="5323">
          <cell r="A5323" t="str">
            <v>867125</v>
          </cell>
        </row>
        <row r="5324">
          <cell r="A5324" t="str">
            <v>867130</v>
          </cell>
        </row>
        <row r="5325">
          <cell r="A5325" t="str">
            <v>867132</v>
          </cell>
        </row>
        <row r="5326">
          <cell r="A5326" t="str">
            <v>867136</v>
          </cell>
        </row>
        <row r="5327">
          <cell r="A5327" t="str">
            <v>867139</v>
          </cell>
        </row>
        <row r="5328">
          <cell r="A5328" t="str">
            <v>867141</v>
          </cell>
        </row>
        <row r="5329">
          <cell r="A5329" t="str">
            <v>867142</v>
          </cell>
        </row>
        <row r="5330">
          <cell r="A5330" t="str">
            <v>867143</v>
          </cell>
        </row>
        <row r="5331">
          <cell r="A5331" t="str">
            <v>867149</v>
          </cell>
        </row>
        <row r="5332">
          <cell r="A5332" t="str">
            <v>867153</v>
          </cell>
        </row>
        <row r="5333">
          <cell r="A5333" t="str">
            <v>867156</v>
          </cell>
        </row>
        <row r="5334">
          <cell r="A5334" t="str">
            <v>867170</v>
          </cell>
        </row>
        <row r="5335">
          <cell r="A5335" t="str">
            <v>867224</v>
          </cell>
        </row>
        <row r="5336">
          <cell r="A5336" t="str">
            <v>867227</v>
          </cell>
        </row>
        <row r="5337">
          <cell r="A5337" t="str">
            <v>867229</v>
          </cell>
        </row>
        <row r="5338">
          <cell r="A5338" t="str">
            <v>867230</v>
          </cell>
        </row>
        <row r="5339">
          <cell r="A5339" t="str">
            <v>867231</v>
          </cell>
        </row>
        <row r="5340">
          <cell r="A5340" t="str">
            <v>867234</v>
          </cell>
        </row>
        <row r="5341">
          <cell r="A5341" t="str">
            <v>867235</v>
          </cell>
        </row>
        <row r="5342">
          <cell r="A5342" t="str">
            <v>867240</v>
          </cell>
        </row>
        <row r="5343">
          <cell r="A5343" t="str">
            <v>867241</v>
          </cell>
        </row>
        <row r="5344">
          <cell r="A5344" t="str">
            <v>867245</v>
          </cell>
        </row>
        <row r="5345">
          <cell r="A5345" t="str">
            <v>867246</v>
          </cell>
        </row>
        <row r="5346">
          <cell r="A5346" t="str">
            <v>867250</v>
          </cell>
        </row>
        <row r="5347">
          <cell r="A5347" t="str">
            <v>867252</v>
          </cell>
        </row>
        <row r="5348">
          <cell r="A5348" t="str">
            <v>867253</v>
          </cell>
        </row>
        <row r="5349">
          <cell r="A5349" t="str">
            <v>867255</v>
          </cell>
        </row>
        <row r="5350">
          <cell r="A5350" t="str">
            <v>867261</v>
          </cell>
        </row>
        <row r="5351">
          <cell r="A5351" t="str">
            <v>867265</v>
          </cell>
        </row>
        <row r="5352">
          <cell r="A5352" t="str">
            <v>867268</v>
          </cell>
        </row>
        <row r="5353">
          <cell r="A5353" t="str">
            <v>867269</v>
          </cell>
        </row>
        <row r="5354">
          <cell r="A5354" t="str">
            <v>867494</v>
          </cell>
        </row>
        <row r="5355">
          <cell r="A5355" t="str">
            <v>867595</v>
          </cell>
        </row>
        <row r="5356">
          <cell r="A5356" t="str">
            <v>867624</v>
          </cell>
        </row>
        <row r="5357">
          <cell r="A5357" t="str">
            <v>867625</v>
          </cell>
        </row>
        <row r="5358">
          <cell r="A5358" t="str">
            <v>867626</v>
          </cell>
        </row>
        <row r="5359">
          <cell r="A5359" t="str">
            <v>867627</v>
          </cell>
        </row>
        <row r="5360">
          <cell r="A5360" t="str">
            <v>867628</v>
          </cell>
        </row>
        <row r="5361">
          <cell r="A5361" t="str">
            <v>867632</v>
          </cell>
        </row>
        <row r="5362">
          <cell r="A5362" t="str">
            <v>867633</v>
          </cell>
        </row>
        <row r="5363">
          <cell r="A5363" t="str">
            <v>867634</v>
          </cell>
        </row>
        <row r="5364">
          <cell r="A5364" t="str">
            <v>867635</v>
          </cell>
        </row>
        <row r="5365">
          <cell r="A5365" t="str">
            <v>867647</v>
          </cell>
        </row>
        <row r="5366">
          <cell r="A5366" t="str">
            <v>867650</v>
          </cell>
        </row>
        <row r="5367">
          <cell r="A5367" t="str">
            <v>867660</v>
          </cell>
        </row>
        <row r="5368">
          <cell r="A5368" t="str">
            <v>867663</v>
          </cell>
        </row>
        <row r="5369">
          <cell r="A5369" t="str">
            <v>867668</v>
          </cell>
        </row>
        <row r="5370">
          <cell r="A5370" t="str">
            <v>867669</v>
          </cell>
        </row>
        <row r="5371">
          <cell r="A5371" t="str">
            <v>867671</v>
          </cell>
        </row>
        <row r="5372">
          <cell r="A5372" t="str">
            <v>867673</v>
          </cell>
        </row>
        <row r="5373">
          <cell r="A5373" t="str">
            <v>867674</v>
          </cell>
        </row>
        <row r="5374">
          <cell r="A5374" t="str">
            <v>867677</v>
          </cell>
        </row>
        <row r="5375">
          <cell r="A5375" t="str">
            <v>867680</v>
          </cell>
        </row>
        <row r="5376">
          <cell r="A5376" t="str">
            <v>867684</v>
          </cell>
        </row>
        <row r="5377">
          <cell r="A5377" t="str">
            <v>867688</v>
          </cell>
        </row>
        <row r="5378">
          <cell r="A5378" t="str">
            <v>867689</v>
          </cell>
        </row>
        <row r="5379">
          <cell r="A5379" t="str">
            <v>867690</v>
          </cell>
        </row>
        <row r="5380">
          <cell r="A5380" t="str">
            <v>867691</v>
          </cell>
        </row>
        <row r="5381">
          <cell r="A5381" t="str">
            <v>867694</v>
          </cell>
        </row>
        <row r="5382">
          <cell r="A5382" t="str">
            <v>867695</v>
          </cell>
        </row>
        <row r="5383">
          <cell r="A5383" t="str">
            <v>867696</v>
          </cell>
        </row>
        <row r="5384">
          <cell r="A5384" t="str">
            <v>867702</v>
          </cell>
        </row>
        <row r="5385">
          <cell r="A5385" t="str">
            <v>867705</v>
          </cell>
        </row>
        <row r="5386">
          <cell r="A5386" t="str">
            <v>867708</v>
          </cell>
        </row>
        <row r="5387">
          <cell r="A5387" t="str">
            <v>867762</v>
          </cell>
        </row>
        <row r="5388">
          <cell r="A5388" t="str">
            <v>867763</v>
          </cell>
        </row>
        <row r="5389">
          <cell r="A5389" t="str">
            <v>867766</v>
          </cell>
        </row>
        <row r="5390">
          <cell r="A5390" t="str">
            <v>867768</v>
          </cell>
        </row>
        <row r="5391">
          <cell r="A5391" t="str">
            <v>867769</v>
          </cell>
        </row>
        <row r="5392">
          <cell r="A5392" t="str">
            <v>867770</v>
          </cell>
        </row>
        <row r="5393">
          <cell r="A5393" t="str">
            <v>867771</v>
          </cell>
        </row>
        <row r="5394">
          <cell r="A5394" t="str">
            <v>867772</v>
          </cell>
        </row>
        <row r="5395">
          <cell r="A5395" t="str">
            <v>867775</v>
          </cell>
        </row>
        <row r="5396">
          <cell r="A5396" t="str">
            <v>867776</v>
          </cell>
        </row>
        <row r="5397">
          <cell r="A5397" t="str">
            <v>867779</v>
          </cell>
        </row>
        <row r="5398">
          <cell r="A5398" t="str">
            <v>867780</v>
          </cell>
        </row>
        <row r="5399">
          <cell r="A5399" t="str">
            <v>867781</v>
          </cell>
        </row>
        <row r="5400">
          <cell r="A5400" t="str">
            <v>867782</v>
          </cell>
        </row>
        <row r="5401">
          <cell r="A5401" t="str">
            <v>867784</v>
          </cell>
        </row>
        <row r="5402">
          <cell r="A5402" t="str">
            <v>867786</v>
          </cell>
        </row>
        <row r="5403">
          <cell r="A5403" t="str">
            <v>867787</v>
          </cell>
        </row>
        <row r="5404">
          <cell r="A5404" t="str">
            <v>867788</v>
          </cell>
        </row>
        <row r="5405">
          <cell r="A5405" t="str">
            <v>867789</v>
          </cell>
        </row>
        <row r="5406">
          <cell r="A5406" t="str">
            <v>867790</v>
          </cell>
        </row>
        <row r="5407">
          <cell r="A5407" t="str">
            <v>867791</v>
          </cell>
        </row>
        <row r="5408">
          <cell r="A5408" t="str">
            <v>867792</v>
          </cell>
        </row>
        <row r="5409">
          <cell r="A5409" t="str">
            <v>867793</v>
          </cell>
        </row>
        <row r="5410">
          <cell r="A5410" t="str">
            <v>868124</v>
          </cell>
        </row>
        <row r="5411">
          <cell r="A5411" t="str">
            <v>868126</v>
          </cell>
        </row>
        <row r="5412">
          <cell r="A5412" t="str">
            <v>868830</v>
          </cell>
        </row>
        <row r="5413">
          <cell r="A5413" t="str">
            <v>868909</v>
          </cell>
        </row>
        <row r="5414">
          <cell r="A5414" t="str">
            <v>868945</v>
          </cell>
        </row>
        <row r="5415">
          <cell r="A5415" t="str">
            <v>869133</v>
          </cell>
        </row>
        <row r="5416">
          <cell r="A5416" t="str">
            <v>870673</v>
          </cell>
        </row>
        <row r="5417">
          <cell r="A5417" t="str">
            <v>870674</v>
          </cell>
        </row>
        <row r="5418">
          <cell r="A5418" t="str">
            <v>870831</v>
          </cell>
        </row>
        <row r="5419">
          <cell r="A5419" t="str">
            <v>870891</v>
          </cell>
        </row>
        <row r="5420">
          <cell r="A5420" t="str">
            <v>870894</v>
          </cell>
        </row>
        <row r="5421">
          <cell r="A5421" t="str">
            <v>870895</v>
          </cell>
        </row>
        <row r="5422">
          <cell r="A5422" t="str">
            <v>870903</v>
          </cell>
        </row>
        <row r="5423">
          <cell r="A5423" t="str">
            <v>870904</v>
          </cell>
        </row>
        <row r="5424">
          <cell r="A5424" t="str">
            <v>870905</v>
          </cell>
        </row>
        <row r="5425">
          <cell r="A5425" t="str">
            <v>870917</v>
          </cell>
        </row>
        <row r="5426">
          <cell r="A5426" t="str">
            <v>870918</v>
          </cell>
        </row>
        <row r="5427">
          <cell r="A5427" t="str">
            <v>870919</v>
          </cell>
        </row>
        <row r="5428">
          <cell r="A5428" t="str">
            <v>870920</v>
          </cell>
        </row>
        <row r="5429">
          <cell r="A5429" t="str">
            <v>870922</v>
          </cell>
        </row>
        <row r="5430">
          <cell r="A5430" t="str">
            <v>870923</v>
          </cell>
        </row>
        <row r="5431">
          <cell r="A5431" t="str">
            <v>870924</v>
          </cell>
        </row>
        <row r="5432">
          <cell r="A5432" t="str">
            <v>870928</v>
          </cell>
        </row>
        <row r="5433">
          <cell r="A5433" t="str">
            <v>870934</v>
          </cell>
        </row>
        <row r="5434">
          <cell r="A5434" t="str">
            <v>870935</v>
          </cell>
        </row>
        <row r="5435">
          <cell r="A5435" t="str">
            <v>870937</v>
          </cell>
        </row>
        <row r="5436">
          <cell r="A5436" t="str">
            <v>870944</v>
          </cell>
        </row>
        <row r="5437">
          <cell r="A5437" t="str">
            <v>870947</v>
          </cell>
        </row>
        <row r="5438">
          <cell r="A5438" t="str">
            <v>870950</v>
          </cell>
        </row>
        <row r="5439">
          <cell r="A5439" t="str">
            <v>870957</v>
          </cell>
        </row>
        <row r="5440">
          <cell r="A5440" t="str">
            <v>870999</v>
          </cell>
        </row>
        <row r="5441">
          <cell r="A5441" t="str">
            <v>871000</v>
          </cell>
        </row>
        <row r="5442">
          <cell r="A5442" t="str">
            <v>871002</v>
          </cell>
        </row>
        <row r="5443">
          <cell r="A5443" t="str">
            <v>871011</v>
          </cell>
        </row>
        <row r="5444">
          <cell r="A5444" t="str">
            <v>871012</v>
          </cell>
        </row>
        <row r="5445">
          <cell r="A5445" t="str">
            <v>871015</v>
          </cell>
        </row>
        <row r="5446">
          <cell r="A5446" t="str">
            <v>871017</v>
          </cell>
        </row>
        <row r="5447">
          <cell r="A5447" t="str">
            <v>871147</v>
          </cell>
        </row>
        <row r="5448">
          <cell r="A5448" t="str">
            <v>871149</v>
          </cell>
        </row>
        <row r="5449">
          <cell r="A5449" t="str">
            <v>871154</v>
          </cell>
        </row>
        <row r="5450">
          <cell r="A5450" t="str">
            <v>871220</v>
          </cell>
        </row>
        <row r="5451">
          <cell r="A5451" t="str">
            <v>871236</v>
          </cell>
        </row>
        <row r="5452">
          <cell r="A5452" t="str">
            <v>871270</v>
          </cell>
        </row>
        <row r="5453">
          <cell r="A5453" t="str">
            <v>871272</v>
          </cell>
        </row>
        <row r="5454">
          <cell r="A5454" t="str">
            <v>871308</v>
          </cell>
        </row>
        <row r="5455">
          <cell r="A5455" t="str">
            <v>871442</v>
          </cell>
        </row>
        <row r="5456">
          <cell r="A5456" t="str">
            <v>871455</v>
          </cell>
        </row>
        <row r="5457">
          <cell r="A5457" t="str">
            <v>871479</v>
          </cell>
        </row>
        <row r="5458">
          <cell r="A5458" t="str">
            <v>871480</v>
          </cell>
        </row>
        <row r="5459">
          <cell r="A5459" t="str">
            <v>871482</v>
          </cell>
        </row>
        <row r="5460">
          <cell r="A5460" t="str">
            <v>871493</v>
          </cell>
        </row>
        <row r="5461">
          <cell r="A5461" t="str">
            <v>871533</v>
          </cell>
        </row>
        <row r="5462">
          <cell r="A5462" t="str">
            <v>871534</v>
          </cell>
        </row>
        <row r="5463">
          <cell r="A5463" t="str">
            <v>871567</v>
          </cell>
        </row>
        <row r="5464">
          <cell r="A5464" t="str">
            <v>871581</v>
          </cell>
        </row>
        <row r="5465">
          <cell r="A5465" t="str">
            <v>871582</v>
          </cell>
        </row>
        <row r="5466">
          <cell r="A5466" t="str">
            <v>871583</v>
          </cell>
        </row>
        <row r="5467">
          <cell r="A5467" t="str">
            <v>871584</v>
          </cell>
        </row>
        <row r="5468">
          <cell r="A5468" t="str">
            <v>871585</v>
          </cell>
        </row>
        <row r="5469">
          <cell r="A5469" t="str">
            <v>871586</v>
          </cell>
        </row>
        <row r="5470">
          <cell r="A5470" t="str">
            <v>871587</v>
          </cell>
        </row>
        <row r="5471">
          <cell r="A5471" t="str">
            <v>871688</v>
          </cell>
        </row>
        <row r="5472">
          <cell r="A5472" t="str">
            <v>871752</v>
          </cell>
        </row>
        <row r="5473">
          <cell r="A5473" t="str">
            <v>871753</v>
          </cell>
        </row>
        <row r="5474">
          <cell r="A5474" t="str">
            <v>871756</v>
          </cell>
        </row>
        <row r="5475">
          <cell r="A5475" t="str">
            <v>871757</v>
          </cell>
        </row>
        <row r="5476">
          <cell r="A5476" t="str">
            <v>871761</v>
          </cell>
        </row>
        <row r="5477">
          <cell r="A5477" t="str">
            <v>871762</v>
          </cell>
        </row>
        <row r="5478">
          <cell r="A5478" t="str">
            <v>871924</v>
          </cell>
        </row>
        <row r="5479">
          <cell r="A5479" t="str">
            <v>871925</v>
          </cell>
        </row>
        <row r="5480">
          <cell r="A5480" t="str">
            <v>871934</v>
          </cell>
        </row>
        <row r="5481">
          <cell r="A5481" t="str">
            <v>871940</v>
          </cell>
        </row>
        <row r="5482">
          <cell r="A5482" t="str">
            <v>872019</v>
          </cell>
        </row>
        <row r="5483">
          <cell r="A5483" t="str">
            <v>872067</v>
          </cell>
        </row>
        <row r="5484">
          <cell r="A5484" t="str">
            <v>872076</v>
          </cell>
        </row>
        <row r="5485">
          <cell r="A5485" t="str">
            <v>872077</v>
          </cell>
        </row>
        <row r="5486">
          <cell r="A5486" t="str">
            <v>872126</v>
          </cell>
        </row>
        <row r="5487">
          <cell r="A5487" t="str">
            <v>872160</v>
          </cell>
        </row>
        <row r="5488">
          <cell r="A5488" t="str">
            <v>872220</v>
          </cell>
        </row>
        <row r="5489">
          <cell r="A5489" t="str">
            <v>872224</v>
          </cell>
        </row>
        <row r="5490">
          <cell r="A5490" t="str">
            <v>872229</v>
          </cell>
        </row>
        <row r="5491">
          <cell r="A5491" t="str">
            <v>872230</v>
          </cell>
        </row>
        <row r="5492">
          <cell r="A5492" t="str">
            <v>872233</v>
          </cell>
        </row>
        <row r="5493">
          <cell r="A5493" t="str">
            <v>872239</v>
          </cell>
        </row>
        <row r="5494">
          <cell r="A5494" t="str">
            <v>872243</v>
          </cell>
        </row>
        <row r="5495">
          <cell r="A5495" t="str">
            <v>872247</v>
          </cell>
        </row>
        <row r="5496">
          <cell r="A5496" t="str">
            <v>872250</v>
          </cell>
        </row>
        <row r="5497">
          <cell r="A5497" t="str">
            <v>872253</v>
          </cell>
        </row>
        <row r="5498">
          <cell r="A5498" t="str">
            <v>872261</v>
          </cell>
        </row>
        <row r="5499">
          <cell r="A5499" t="str">
            <v>872266</v>
          </cell>
        </row>
        <row r="5500">
          <cell r="A5500" t="str">
            <v>872268</v>
          </cell>
        </row>
        <row r="5501">
          <cell r="A5501" t="str">
            <v>872269</v>
          </cell>
        </row>
        <row r="5502">
          <cell r="A5502" t="str">
            <v>872275</v>
          </cell>
        </row>
        <row r="5503">
          <cell r="A5503" t="str">
            <v>872277</v>
          </cell>
        </row>
        <row r="5504">
          <cell r="A5504" t="str">
            <v>872280</v>
          </cell>
        </row>
        <row r="5505">
          <cell r="A5505" t="str">
            <v>872282</v>
          </cell>
        </row>
        <row r="5506">
          <cell r="A5506" t="str">
            <v>872285</v>
          </cell>
        </row>
        <row r="5507">
          <cell r="A5507" t="str">
            <v>872295</v>
          </cell>
        </row>
        <row r="5508">
          <cell r="A5508" t="str">
            <v>872297</v>
          </cell>
        </row>
        <row r="5509">
          <cell r="A5509" t="str">
            <v>872301</v>
          </cell>
        </row>
        <row r="5510">
          <cell r="A5510" t="str">
            <v>872304</v>
          </cell>
        </row>
        <row r="5511">
          <cell r="A5511" t="str">
            <v>872309</v>
          </cell>
        </row>
        <row r="5512">
          <cell r="A5512" t="str">
            <v>872310</v>
          </cell>
        </row>
        <row r="5513">
          <cell r="A5513" t="str">
            <v>872313</v>
          </cell>
        </row>
        <row r="5514">
          <cell r="A5514" t="str">
            <v>872314</v>
          </cell>
        </row>
        <row r="5515">
          <cell r="A5515" t="str">
            <v>872315</v>
          </cell>
        </row>
        <row r="5516">
          <cell r="A5516" t="str">
            <v>872317</v>
          </cell>
        </row>
        <row r="5517">
          <cell r="A5517" t="str">
            <v>872321</v>
          </cell>
        </row>
        <row r="5518">
          <cell r="A5518" t="str">
            <v>872324</v>
          </cell>
        </row>
        <row r="5519">
          <cell r="A5519" t="str">
            <v>872329</v>
          </cell>
        </row>
        <row r="5520">
          <cell r="A5520" t="str">
            <v>872331</v>
          </cell>
        </row>
        <row r="5521">
          <cell r="A5521" t="str">
            <v>872333</v>
          </cell>
        </row>
        <row r="5522">
          <cell r="A5522" t="str">
            <v>872334</v>
          </cell>
        </row>
        <row r="5523">
          <cell r="A5523" t="str">
            <v>872335</v>
          </cell>
        </row>
        <row r="5524">
          <cell r="A5524" t="str">
            <v>872343</v>
          </cell>
        </row>
        <row r="5525">
          <cell r="A5525" t="str">
            <v>872346</v>
          </cell>
        </row>
        <row r="5526">
          <cell r="A5526" t="str">
            <v>872348</v>
          </cell>
        </row>
        <row r="5527">
          <cell r="A5527" t="str">
            <v>872350</v>
          </cell>
        </row>
        <row r="5528">
          <cell r="A5528" t="str">
            <v>872351</v>
          </cell>
        </row>
        <row r="5529">
          <cell r="A5529" t="str">
            <v>872352</v>
          </cell>
        </row>
        <row r="5530">
          <cell r="A5530" t="str">
            <v>872355</v>
          </cell>
        </row>
        <row r="5531">
          <cell r="A5531" t="str">
            <v>872357</v>
          </cell>
        </row>
        <row r="5532">
          <cell r="A5532" t="str">
            <v>872364</v>
          </cell>
        </row>
        <row r="5533">
          <cell r="A5533" t="str">
            <v>872367</v>
          </cell>
        </row>
        <row r="5534">
          <cell r="A5534" t="str">
            <v>872368</v>
          </cell>
        </row>
        <row r="5535">
          <cell r="A5535" t="str">
            <v>872378</v>
          </cell>
        </row>
        <row r="5536">
          <cell r="A5536" t="str">
            <v>872379</v>
          </cell>
        </row>
        <row r="5537">
          <cell r="A5537" t="str">
            <v>872381</v>
          </cell>
        </row>
        <row r="5538">
          <cell r="A5538" t="str">
            <v>872383</v>
          </cell>
        </row>
        <row r="5539">
          <cell r="A5539" t="str">
            <v>872384</v>
          </cell>
        </row>
        <row r="5540">
          <cell r="A5540" t="str">
            <v>872385</v>
          </cell>
        </row>
        <row r="5541">
          <cell r="A5541" t="str">
            <v>872386</v>
          </cell>
        </row>
        <row r="5542">
          <cell r="A5542" t="str">
            <v>872387</v>
          </cell>
        </row>
        <row r="5543">
          <cell r="A5543" t="str">
            <v>872391</v>
          </cell>
        </row>
        <row r="5544">
          <cell r="A5544" t="str">
            <v>872392</v>
          </cell>
        </row>
        <row r="5545">
          <cell r="A5545" t="str">
            <v>872393</v>
          </cell>
        </row>
        <row r="5546">
          <cell r="A5546" t="str">
            <v>872395</v>
          </cell>
        </row>
        <row r="5547">
          <cell r="A5547" t="str">
            <v>872401</v>
          </cell>
        </row>
        <row r="5548">
          <cell r="A5548" t="str">
            <v>872409</v>
          </cell>
        </row>
        <row r="5549">
          <cell r="A5549" t="str">
            <v>872410</v>
          </cell>
        </row>
        <row r="5550">
          <cell r="A5550" t="str">
            <v>872411</v>
          </cell>
        </row>
        <row r="5551">
          <cell r="A5551" t="str">
            <v>872412</v>
          </cell>
        </row>
        <row r="5552">
          <cell r="A5552" t="str">
            <v>872413</v>
          </cell>
        </row>
        <row r="5553">
          <cell r="A5553" t="str">
            <v>872414</v>
          </cell>
        </row>
        <row r="5554">
          <cell r="A5554" t="str">
            <v>872759</v>
          </cell>
        </row>
        <row r="5555">
          <cell r="A5555" t="str">
            <v>872760</v>
          </cell>
        </row>
        <row r="5556">
          <cell r="A5556" t="str">
            <v>872761</v>
          </cell>
        </row>
        <row r="5557">
          <cell r="A5557" t="str">
            <v>872764</v>
          </cell>
        </row>
        <row r="5558">
          <cell r="A5558" t="str">
            <v>872768</v>
          </cell>
        </row>
        <row r="5559">
          <cell r="A5559" t="str">
            <v>872770</v>
          </cell>
        </row>
        <row r="5560">
          <cell r="A5560" t="str">
            <v>872774</v>
          </cell>
        </row>
        <row r="5561">
          <cell r="A5561" t="str">
            <v>872776</v>
          </cell>
        </row>
        <row r="5562">
          <cell r="A5562" t="str">
            <v>872777</v>
          </cell>
        </row>
        <row r="5563">
          <cell r="A5563" t="str">
            <v>873740</v>
          </cell>
        </row>
        <row r="5564">
          <cell r="A5564" t="str">
            <v>873770</v>
          </cell>
        </row>
        <row r="5565">
          <cell r="A5565" t="str">
            <v>876837</v>
          </cell>
        </row>
        <row r="5566">
          <cell r="A5566" t="str">
            <v>876838</v>
          </cell>
        </row>
        <row r="5567">
          <cell r="A5567" t="str">
            <v>876886</v>
          </cell>
        </row>
        <row r="5568">
          <cell r="A5568" t="str">
            <v>888343</v>
          </cell>
        </row>
        <row r="5569">
          <cell r="A5569" t="str">
            <v>888351</v>
          </cell>
        </row>
        <row r="5570">
          <cell r="A5570" t="str">
            <v>888352</v>
          </cell>
        </row>
        <row r="5571">
          <cell r="A5571" t="str">
            <v>888364</v>
          </cell>
        </row>
        <row r="5572">
          <cell r="A5572" t="str">
            <v>888368</v>
          </cell>
        </row>
        <row r="5573">
          <cell r="A5573" t="str">
            <v>888369</v>
          </cell>
        </row>
        <row r="5574">
          <cell r="A5574" t="str">
            <v>888371</v>
          </cell>
        </row>
        <row r="5575">
          <cell r="A5575" t="str">
            <v>888374</v>
          </cell>
        </row>
        <row r="5576">
          <cell r="A5576" t="str">
            <v>888375</v>
          </cell>
        </row>
        <row r="5577">
          <cell r="A5577" t="str">
            <v>888376</v>
          </cell>
        </row>
        <row r="5578">
          <cell r="A5578" t="str">
            <v>888377</v>
          </cell>
        </row>
        <row r="5579">
          <cell r="A5579" t="str">
            <v>888382</v>
          </cell>
        </row>
        <row r="5580">
          <cell r="A5580" t="str">
            <v>888383</v>
          </cell>
        </row>
        <row r="5581">
          <cell r="A5581" t="str">
            <v>888386</v>
          </cell>
        </row>
        <row r="5582">
          <cell r="A5582" t="str">
            <v>888398</v>
          </cell>
        </row>
        <row r="5583">
          <cell r="A5583" t="str">
            <v>888399</v>
          </cell>
        </row>
        <row r="5584">
          <cell r="A5584" t="str">
            <v>888401</v>
          </cell>
        </row>
        <row r="5585">
          <cell r="A5585" t="str">
            <v>888403</v>
          </cell>
        </row>
        <row r="5586">
          <cell r="A5586" t="str">
            <v>888407</v>
          </cell>
        </row>
        <row r="5587">
          <cell r="A5587" t="str">
            <v>888409</v>
          </cell>
        </row>
        <row r="5588">
          <cell r="A5588" t="str">
            <v>888411</v>
          </cell>
        </row>
        <row r="5589">
          <cell r="A5589" t="str">
            <v>888415</v>
          </cell>
        </row>
        <row r="5590">
          <cell r="A5590" t="str">
            <v>888418</v>
          </cell>
        </row>
        <row r="5591">
          <cell r="A5591" t="str">
            <v>888422</v>
          </cell>
        </row>
        <row r="5592">
          <cell r="A5592" t="str">
            <v>888424</v>
          </cell>
        </row>
        <row r="5593">
          <cell r="A5593" t="str">
            <v>888431</v>
          </cell>
        </row>
        <row r="5594">
          <cell r="A5594" t="str">
            <v>888435</v>
          </cell>
        </row>
        <row r="5595">
          <cell r="A5595" t="str">
            <v>888439</v>
          </cell>
        </row>
        <row r="5596">
          <cell r="A5596" t="str">
            <v>888443</v>
          </cell>
        </row>
        <row r="5597">
          <cell r="A5597" t="str">
            <v>888447</v>
          </cell>
        </row>
        <row r="5598">
          <cell r="A5598" t="str">
            <v>888450</v>
          </cell>
        </row>
        <row r="5599">
          <cell r="A5599" t="str">
            <v>888451</v>
          </cell>
        </row>
        <row r="5600">
          <cell r="A5600" t="str">
            <v>888452</v>
          </cell>
        </row>
        <row r="5601">
          <cell r="A5601" t="str">
            <v>888453</v>
          </cell>
        </row>
        <row r="5602">
          <cell r="A5602" t="str">
            <v>888454</v>
          </cell>
        </row>
        <row r="5603">
          <cell r="A5603" t="str">
            <v>888456</v>
          </cell>
        </row>
        <row r="5604">
          <cell r="A5604" t="str">
            <v>888462</v>
          </cell>
        </row>
        <row r="5605">
          <cell r="A5605" t="str">
            <v>888469</v>
          </cell>
        </row>
        <row r="5606">
          <cell r="A5606" t="str">
            <v>888475</v>
          </cell>
        </row>
        <row r="5607">
          <cell r="A5607" t="str">
            <v>888476</v>
          </cell>
        </row>
        <row r="5608">
          <cell r="A5608" t="str">
            <v>888480</v>
          </cell>
        </row>
        <row r="5609">
          <cell r="A5609" t="str">
            <v>888481</v>
          </cell>
        </row>
        <row r="5610">
          <cell r="A5610" t="str">
            <v>888483</v>
          </cell>
        </row>
        <row r="5611">
          <cell r="A5611" t="str">
            <v>888484</v>
          </cell>
        </row>
        <row r="5612">
          <cell r="A5612" t="str">
            <v>888487</v>
          </cell>
        </row>
        <row r="5613">
          <cell r="A5613" t="str">
            <v>888491</v>
          </cell>
        </row>
        <row r="5614">
          <cell r="A5614" t="str">
            <v>888492</v>
          </cell>
        </row>
        <row r="5615">
          <cell r="A5615" t="str">
            <v>888496</v>
          </cell>
        </row>
        <row r="5616">
          <cell r="A5616" t="str">
            <v>888497</v>
          </cell>
        </row>
        <row r="5617">
          <cell r="A5617" t="str">
            <v>888500</v>
          </cell>
        </row>
        <row r="5618">
          <cell r="A5618" t="str">
            <v>888502</v>
          </cell>
        </row>
        <row r="5619">
          <cell r="A5619" t="str">
            <v>888504</v>
          </cell>
        </row>
        <row r="5620">
          <cell r="A5620" t="str">
            <v>888505</v>
          </cell>
        </row>
        <row r="5621">
          <cell r="A5621" t="str">
            <v>888507</v>
          </cell>
        </row>
        <row r="5622">
          <cell r="A5622" t="str">
            <v>888508</v>
          </cell>
        </row>
        <row r="5623">
          <cell r="A5623" t="str">
            <v>888509</v>
          </cell>
        </row>
        <row r="5624">
          <cell r="A5624" t="str">
            <v>888510</v>
          </cell>
        </row>
        <row r="5625">
          <cell r="A5625" t="str">
            <v>888511</v>
          </cell>
        </row>
        <row r="5626">
          <cell r="A5626" t="str">
            <v>888512</v>
          </cell>
        </row>
        <row r="5627">
          <cell r="A5627" t="str">
            <v>888513</v>
          </cell>
        </row>
        <row r="5628">
          <cell r="A5628" t="str">
            <v>888517</v>
          </cell>
        </row>
        <row r="5629">
          <cell r="A5629" t="str">
            <v>888519</v>
          </cell>
        </row>
        <row r="5630">
          <cell r="A5630" t="str">
            <v>888520</v>
          </cell>
        </row>
        <row r="5631">
          <cell r="A5631" t="str">
            <v>888521</v>
          </cell>
        </row>
        <row r="5632">
          <cell r="A5632" t="str">
            <v>888529</v>
          </cell>
        </row>
        <row r="5633">
          <cell r="A5633" t="str">
            <v>888531</v>
          </cell>
        </row>
        <row r="5634">
          <cell r="A5634" t="str">
            <v>888532</v>
          </cell>
        </row>
        <row r="5635">
          <cell r="A5635" t="str">
            <v>888541</v>
          </cell>
        </row>
        <row r="5636">
          <cell r="A5636" t="str">
            <v>888552</v>
          </cell>
        </row>
        <row r="5637">
          <cell r="A5637" t="str">
            <v>888554</v>
          </cell>
        </row>
        <row r="5638">
          <cell r="A5638" t="str">
            <v>888555</v>
          </cell>
        </row>
        <row r="5639">
          <cell r="A5639" t="str">
            <v>888556</v>
          </cell>
        </row>
        <row r="5640">
          <cell r="A5640" t="str">
            <v>888558</v>
          </cell>
        </row>
        <row r="5641">
          <cell r="A5641" t="str">
            <v>888561</v>
          </cell>
        </row>
        <row r="5642">
          <cell r="A5642" t="str">
            <v>888562</v>
          </cell>
        </row>
        <row r="5643">
          <cell r="A5643" t="str">
            <v>888563</v>
          </cell>
        </row>
        <row r="5644">
          <cell r="A5644" t="str">
            <v>888568</v>
          </cell>
        </row>
        <row r="5645">
          <cell r="A5645" t="str">
            <v>888570</v>
          </cell>
        </row>
        <row r="5646">
          <cell r="A5646" t="str">
            <v>888572</v>
          </cell>
        </row>
        <row r="5647">
          <cell r="A5647" t="str">
            <v>888577</v>
          </cell>
        </row>
        <row r="5648">
          <cell r="A5648" t="str">
            <v>888583</v>
          </cell>
        </row>
        <row r="5649">
          <cell r="A5649" t="str">
            <v>888584</v>
          </cell>
        </row>
        <row r="5650">
          <cell r="A5650" t="str">
            <v>888585</v>
          </cell>
        </row>
        <row r="5651">
          <cell r="A5651" t="str">
            <v>888586</v>
          </cell>
        </row>
        <row r="5652">
          <cell r="A5652" t="str">
            <v>888587</v>
          </cell>
        </row>
        <row r="5653">
          <cell r="A5653" t="str">
            <v>888588</v>
          </cell>
        </row>
        <row r="5654">
          <cell r="A5654" t="str">
            <v>888590</v>
          </cell>
        </row>
        <row r="5655">
          <cell r="A5655" t="str">
            <v>888593</v>
          </cell>
        </row>
        <row r="5656">
          <cell r="A5656" t="str">
            <v>888596</v>
          </cell>
        </row>
        <row r="5657">
          <cell r="A5657" t="str">
            <v>888601</v>
          </cell>
        </row>
        <row r="5658">
          <cell r="A5658" t="str">
            <v>888604</v>
          </cell>
        </row>
        <row r="5659">
          <cell r="A5659" t="str">
            <v>888612</v>
          </cell>
        </row>
        <row r="5660">
          <cell r="A5660" t="str">
            <v>888614</v>
          </cell>
        </row>
        <row r="5661">
          <cell r="A5661" t="str">
            <v>888620</v>
          </cell>
        </row>
        <row r="5662">
          <cell r="A5662" t="str">
            <v>888622</v>
          </cell>
        </row>
        <row r="5663">
          <cell r="A5663" t="str">
            <v>888623</v>
          </cell>
        </row>
        <row r="5664">
          <cell r="A5664" t="str">
            <v>888626</v>
          </cell>
        </row>
        <row r="5665">
          <cell r="A5665" t="str">
            <v>888634</v>
          </cell>
        </row>
        <row r="5666">
          <cell r="A5666" t="str">
            <v>888636</v>
          </cell>
        </row>
        <row r="5667">
          <cell r="A5667" t="str">
            <v>888638</v>
          </cell>
        </row>
        <row r="5668">
          <cell r="A5668" t="str">
            <v>888639</v>
          </cell>
        </row>
        <row r="5669">
          <cell r="A5669" t="str">
            <v>888640</v>
          </cell>
        </row>
        <row r="5670">
          <cell r="A5670" t="str">
            <v>888643</v>
          </cell>
        </row>
        <row r="5671">
          <cell r="A5671" t="str">
            <v>888645</v>
          </cell>
        </row>
        <row r="5672">
          <cell r="A5672" t="str">
            <v>888646</v>
          </cell>
        </row>
        <row r="5673">
          <cell r="A5673" t="str">
            <v>888648</v>
          </cell>
        </row>
        <row r="5674">
          <cell r="A5674" t="str">
            <v>888650</v>
          </cell>
        </row>
        <row r="5675">
          <cell r="A5675" t="str">
            <v>888651</v>
          </cell>
        </row>
        <row r="5676">
          <cell r="A5676" t="str">
            <v>888653</v>
          </cell>
        </row>
        <row r="5677">
          <cell r="A5677" t="str">
            <v>888656</v>
          </cell>
        </row>
        <row r="5678">
          <cell r="A5678" t="str">
            <v>888657</v>
          </cell>
        </row>
        <row r="5679">
          <cell r="A5679" t="str">
            <v>888659</v>
          </cell>
        </row>
        <row r="5680">
          <cell r="A5680" t="str">
            <v>888663</v>
          </cell>
        </row>
        <row r="5681">
          <cell r="A5681" t="str">
            <v>888668</v>
          </cell>
        </row>
        <row r="5682">
          <cell r="A5682" t="str">
            <v>888674</v>
          </cell>
        </row>
        <row r="5683">
          <cell r="A5683" t="str">
            <v>888675</v>
          </cell>
        </row>
        <row r="5684">
          <cell r="A5684" t="str">
            <v>888677</v>
          </cell>
        </row>
        <row r="5685">
          <cell r="A5685" t="str">
            <v>888678</v>
          </cell>
        </row>
        <row r="5686">
          <cell r="A5686" t="str">
            <v>888864</v>
          </cell>
        </row>
        <row r="5687">
          <cell r="A5687" t="str">
            <v>888865</v>
          </cell>
        </row>
        <row r="5688">
          <cell r="A5688" t="str">
            <v>888866</v>
          </cell>
        </row>
        <row r="5689">
          <cell r="A5689" t="str">
            <v>888871</v>
          </cell>
        </row>
        <row r="5690">
          <cell r="A5690" t="str">
            <v>888872</v>
          </cell>
        </row>
        <row r="5691">
          <cell r="A5691" t="str">
            <v>888875</v>
          </cell>
        </row>
        <row r="5692">
          <cell r="A5692" t="str">
            <v>888882</v>
          </cell>
        </row>
        <row r="5693">
          <cell r="A5693" t="str">
            <v>888884</v>
          </cell>
        </row>
        <row r="5694">
          <cell r="A5694" t="str">
            <v>888885</v>
          </cell>
        </row>
        <row r="5695">
          <cell r="A5695" t="str">
            <v>888918</v>
          </cell>
        </row>
        <row r="5696">
          <cell r="A5696" t="str">
            <v>888919</v>
          </cell>
        </row>
        <row r="5697">
          <cell r="A5697" t="str">
            <v>888922</v>
          </cell>
        </row>
        <row r="5698">
          <cell r="A5698" t="str">
            <v>888926</v>
          </cell>
        </row>
        <row r="5699">
          <cell r="A5699" t="str">
            <v>888929</v>
          </cell>
        </row>
        <row r="5700">
          <cell r="A5700" t="str">
            <v>888931</v>
          </cell>
        </row>
        <row r="5701">
          <cell r="A5701" t="str">
            <v>888935</v>
          </cell>
        </row>
        <row r="5702">
          <cell r="A5702" t="str">
            <v>890582</v>
          </cell>
        </row>
        <row r="5703">
          <cell r="A5703" t="str">
            <v>890601</v>
          </cell>
        </row>
        <row r="5704">
          <cell r="A5704" t="str">
            <v>890604</v>
          </cell>
        </row>
        <row r="5705">
          <cell r="A5705" t="str">
            <v>891526</v>
          </cell>
        </row>
        <row r="5706">
          <cell r="A5706" t="str">
            <v>896310</v>
          </cell>
        </row>
        <row r="5707">
          <cell r="A5707" t="str">
            <v>896339</v>
          </cell>
        </row>
        <row r="5708">
          <cell r="A5708" t="str">
            <v>896342</v>
          </cell>
        </row>
        <row r="5709">
          <cell r="A5709" t="str">
            <v>896345</v>
          </cell>
        </row>
        <row r="5710">
          <cell r="A5710" t="str">
            <v>896347</v>
          </cell>
        </row>
        <row r="5711">
          <cell r="A5711" t="str">
            <v>896348</v>
          </cell>
        </row>
        <row r="5712">
          <cell r="A5712" t="str">
            <v>896350</v>
          </cell>
        </row>
        <row r="5713">
          <cell r="A5713" t="str">
            <v>896351</v>
          </cell>
        </row>
        <row r="5714">
          <cell r="A5714" t="str">
            <v>896352</v>
          </cell>
        </row>
        <row r="5715">
          <cell r="A5715" t="str">
            <v>896353</v>
          </cell>
        </row>
        <row r="5716">
          <cell r="A5716" t="str">
            <v>896356</v>
          </cell>
        </row>
        <row r="5717">
          <cell r="A5717" t="str">
            <v>896360</v>
          </cell>
        </row>
        <row r="5718">
          <cell r="A5718" t="str">
            <v>896361</v>
          </cell>
        </row>
        <row r="5719">
          <cell r="A5719" t="str">
            <v>896362</v>
          </cell>
        </row>
        <row r="5720">
          <cell r="A5720" t="str">
            <v>896365</v>
          </cell>
        </row>
        <row r="5721">
          <cell r="A5721" t="str">
            <v>896370</v>
          </cell>
        </row>
        <row r="5722">
          <cell r="A5722" t="str">
            <v>896372</v>
          </cell>
        </row>
        <row r="5723">
          <cell r="A5723" t="str">
            <v>896376</v>
          </cell>
        </row>
        <row r="5724">
          <cell r="A5724" t="str">
            <v>896378</v>
          </cell>
        </row>
        <row r="5725">
          <cell r="A5725" t="str">
            <v>896380</v>
          </cell>
        </row>
        <row r="5726">
          <cell r="A5726" t="str">
            <v>896382</v>
          </cell>
        </row>
        <row r="5727">
          <cell r="A5727" t="str">
            <v>896384</v>
          </cell>
        </row>
        <row r="5728">
          <cell r="A5728" t="str">
            <v>896385</v>
          </cell>
        </row>
        <row r="5729">
          <cell r="A5729" t="str">
            <v>896386</v>
          </cell>
        </row>
        <row r="5730">
          <cell r="A5730" t="str">
            <v>896388</v>
          </cell>
        </row>
        <row r="5731">
          <cell r="A5731" t="str">
            <v>896391</v>
          </cell>
        </row>
        <row r="5732">
          <cell r="A5732" t="str">
            <v>896395</v>
          </cell>
        </row>
        <row r="5733">
          <cell r="A5733" t="str">
            <v>896397</v>
          </cell>
        </row>
        <row r="5734">
          <cell r="A5734" t="str">
            <v>896398</v>
          </cell>
        </row>
        <row r="5735">
          <cell r="A5735" t="str">
            <v>896399</v>
          </cell>
        </row>
        <row r="5736">
          <cell r="A5736" t="str">
            <v>896401</v>
          </cell>
        </row>
        <row r="5737">
          <cell r="A5737" t="str">
            <v>896403</v>
          </cell>
        </row>
        <row r="5738">
          <cell r="A5738" t="str">
            <v>896406</v>
          </cell>
        </row>
        <row r="5739">
          <cell r="A5739" t="str">
            <v>896407</v>
          </cell>
        </row>
        <row r="5740">
          <cell r="A5740" t="str">
            <v>896408</v>
          </cell>
        </row>
        <row r="5741">
          <cell r="A5741" t="str">
            <v>896409</v>
          </cell>
        </row>
        <row r="5742">
          <cell r="A5742" t="str">
            <v>896411</v>
          </cell>
        </row>
        <row r="5743">
          <cell r="A5743" t="str">
            <v>896413</v>
          </cell>
        </row>
        <row r="5744">
          <cell r="A5744" t="str">
            <v>896415</v>
          </cell>
        </row>
        <row r="5745">
          <cell r="A5745" t="str">
            <v>896417</v>
          </cell>
        </row>
        <row r="5746">
          <cell r="A5746" t="str">
            <v>896418</v>
          </cell>
        </row>
        <row r="5747">
          <cell r="A5747" t="str">
            <v>896419</v>
          </cell>
        </row>
        <row r="5748">
          <cell r="A5748" t="str">
            <v>896421</v>
          </cell>
        </row>
        <row r="5749">
          <cell r="A5749" t="str">
            <v>896423</v>
          </cell>
        </row>
        <row r="5750">
          <cell r="A5750" t="str">
            <v>896424</v>
          </cell>
        </row>
        <row r="5751">
          <cell r="A5751" t="str">
            <v>896426</v>
          </cell>
        </row>
        <row r="5752">
          <cell r="A5752" t="str">
            <v>896427</v>
          </cell>
        </row>
        <row r="5753">
          <cell r="A5753" t="str">
            <v>896431</v>
          </cell>
        </row>
        <row r="5754">
          <cell r="A5754" t="str">
            <v>896432</v>
          </cell>
        </row>
        <row r="5755">
          <cell r="A5755" t="str">
            <v>896433</v>
          </cell>
        </row>
        <row r="5756">
          <cell r="A5756" t="str">
            <v>896436</v>
          </cell>
        </row>
        <row r="5757">
          <cell r="A5757" t="str">
            <v>896437</v>
          </cell>
        </row>
        <row r="5758">
          <cell r="A5758" t="str">
            <v>896439</v>
          </cell>
        </row>
        <row r="5759">
          <cell r="A5759" t="str">
            <v>896440</v>
          </cell>
        </row>
        <row r="5760">
          <cell r="A5760" t="str">
            <v>896441</v>
          </cell>
        </row>
        <row r="5761">
          <cell r="A5761" t="str">
            <v>896442</v>
          </cell>
        </row>
        <row r="5762">
          <cell r="A5762" t="str">
            <v>896443</v>
          </cell>
        </row>
        <row r="5763">
          <cell r="A5763" t="str">
            <v>896445</v>
          </cell>
        </row>
        <row r="5764">
          <cell r="A5764" t="str">
            <v>896446</v>
          </cell>
        </row>
        <row r="5765">
          <cell r="A5765" t="str">
            <v>896448</v>
          </cell>
        </row>
        <row r="5766">
          <cell r="A5766" t="str">
            <v>896452</v>
          </cell>
        </row>
        <row r="5767">
          <cell r="A5767" t="str">
            <v>896453</v>
          </cell>
        </row>
        <row r="5768">
          <cell r="A5768" t="str">
            <v>896454</v>
          </cell>
        </row>
        <row r="5769">
          <cell r="A5769" t="str">
            <v>896455</v>
          </cell>
        </row>
        <row r="5770">
          <cell r="A5770" t="str">
            <v>896456</v>
          </cell>
        </row>
        <row r="5771">
          <cell r="A5771" t="str">
            <v>896457</v>
          </cell>
        </row>
        <row r="5772">
          <cell r="A5772" t="str">
            <v>896458</v>
          </cell>
        </row>
        <row r="5773">
          <cell r="A5773" t="str">
            <v>896461</v>
          </cell>
        </row>
        <row r="5774">
          <cell r="A5774" t="str">
            <v>896463</v>
          </cell>
        </row>
        <row r="5775">
          <cell r="A5775" t="str">
            <v>896464</v>
          </cell>
        </row>
        <row r="5776">
          <cell r="A5776" t="str">
            <v>896465</v>
          </cell>
        </row>
        <row r="5777">
          <cell r="A5777" t="str">
            <v>896466</v>
          </cell>
        </row>
        <row r="5778">
          <cell r="A5778" t="str">
            <v>896469</v>
          </cell>
        </row>
        <row r="5779">
          <cell r="A5779" t="str">
            <v>896471</v>
          </cell>
        </row>
        <row r="5780">
          <cell r="A5780" t="str">
            <v>896472</v>
          </cell>
        </row>
        <row r="5781">
          <cell r="A5781" t="str">
            <v>896473</v>
          </cell>
        </row>
        <row r="5782">
          <cell r="A5782" t="str">
            <v>896474</v>
          </cell>
        </row>
        <row r="5783">
          <cell r="A5783" t="str">
            <v>896475</v>
          </cell>
        </row>
        <row r="5784">
          <cell r="A5784" t="str">
            <v>896477</v>
          </cell>
        </row>
        <row r="5785">
          <cell r="A5785" t="str">
            <v>896478</v>
          </cell>
        </row>
        <row r="5786">
          <cell r="A5786" t="str">
            <v>896479</v>
          </cell>
        </row>
        <row r="5787">
          <cell r="A5787" t="str">
            <v>896480</v>
          </cell>
        </row>
        <row r="5788">
          <cell r="A5788" t="str">
            <v>896481</v>
          </cell>
        </row>
        <row r="5789">
          <cell r="A5789" t="str">
            <v>896482</v>
          </cell>
        </row>
        <row r="5790">
          <cell r="A5790" t="str">
            <v>896486</v>
          </cell>
        </row>
        <row r="5791">
          <cell r="A5791" t="str">
            <v>896489</v>
          </cell>
        </row>
        <row r="5792">
          <cell r="A5792" t="str">
            <v>896490</v>
          </cell>
        </row>
        <row r="5793">
          <cell r="A5793" t="str">
            <v>896493</v>
          </cell>
        </row>
        <row r="5794">
          <cell r="A5794" t="str">
            <v>896494</v>
          </cell>
        </row>
        <row r="5795">
          <cell r="A5795" t="str">
            <v>896496</v>
          </cell>
        </row>
        <row r="5796">
          <cell r="A5796" t="str">
            <v>896497</v>
          </cell>
        </row>
        <row r="5797">
          <cell r="A5797" t="str">
            <v>896498</v>
          </cell>
        </row>
        <row r="5798">
          <cell r="A5798" t="str">
            <v>896499</v>
          </cell>
        </row>
        <row r="5799">
          <cell r="A5799" t="str">
            <v>896500</v>
          </cell>
        </row>
        <row r="5800">
          <cell r="A5800" t="str">
            <v>896501</v>
          </cell>
        </row>
        <row r="5801">
          <cell r="A5801" t="str">
            <v>896502</v>
          </cell>
        </row>
        <row r="5802">
          <cell r="A5802" t="str">
            <v>896504</v>
          </cell>
        </row>
        <row r="5803">
          <cell r="A5803" t="str">
            <v>896505</v>
          </cell>
        </row>
        <row r="5804">
          <cell r="A5804" t="str">
            <v>896506</v>
          </cell>
        </row>
        <row r="5805">
          <cell r="A5805" t="str">
            <v>896507</v>
          </cell>
        </row>
        <row r="5806">
          <cell r="A5806" t="str">
            <v>896509</v>
          </cell>
        </row>
        <row r="5807">
          <cell r="A5807" t="str">
            <v>896513</v>
          </cell>
        </row>
        <row r="5808">
          <cell r="A5808" t="str">
            <v>896514</v>
          </cell>
        </row>
        <row r="5809">
          <cell r="A5809" t="str">
            <v>896515</v>
          </cell>
        </row>
        <row r="5810">
          <cell r="A5810" t="str">
            <v>896516</v>
          </cell>
        </row>
        <row r="5811">
          <cell r="A5811" t="str">
            <v>896517</v>
          </cell>
        </row>
        <row r="5812">
          <cell r="A5812" t="str">
            <v>896518</v>
          </cell>
        </row>
        <row r="5813">
          <cell r="A5813" t="str">
            <v>896520</v>
          </cell>
        </row>
        <row r="5814">
          <cell r="A5814" t="str">
            <v>896523</v>
          </cell>
        </row>
        <row r="5815">
          <cell r="A5815" t="str">
            <v>896524</v>
          </cell>
        </row>
        <row r="5816">
          <cell r="A5816" t="str">
            <v>896525</v>
          </cell>
        </row>
        <row r="5817">
          <cell r="A5817" t="str">
            <v>896526</v>
          </cell>
        </row>
        <row r="5818">
          <cell r="A5818" t="str">
            <v>896528</v>
          </cell>
        </row>
        <row r="5819">
          <cell r="A5819" t="str">
            <v>896529</v>
          </cell>
        </row>
        <row r="5820">
          <cell r="A5820" t="str">
            <v>896530</v>
          </cell>
        </row>
        <row r="5821">
          <cell r="A5821" t="str">
            <v>896532</v>
          </cell>
        </row>
        <row r="5822">
          <cell r="A5822" t="str">
            <v>896533</v>
          </cell>
        </row>
        <row r="5823">
          <cell r="A5823" t="str">
            <v>896534</v>
          </cell>
        </row>
        <row r="5824">
          <cell r="A5824" t="str">
            <v>896535</v>
          </cell>
        </row>
        <row r="5825">
          <cell r="A5825" t="str">
            <v>896537</v>
          </cell>
        </row>
        <row r="5826">
          <cell r="A5826" t="str">
            <v>896538</v>
          </cell>
        </row>
        <row r="5827">
          <cell r="A5827" t="str">
            <v>896539</v>
          </cell>
        </row>
        <row r="5828">
          <cell r="A5828" t="str">
            <v>896540</v>
          </cell>
        </row>
        <row r="5829">
          <cell r="A5829" t="str">
            <v>896541</v>
          </cell>
        </row>
        <row r="5830">
          <cell r="A5830" t="str">
            <v>896542</v>
          </cell>
        </row>
        <row r="5831">
          <cell r="A5831" t="str">
            <v>896546</v>
          </cell>
        </row>
        <row r="5832">
          <cell r="A5832" t="str">
            <v>896547</v>
          </cell>
        </row>
        <row r="5833">
          <cell r="A5833" t="str">
            <v>896550</v>
          </cell>
        </row>
        <row r="5834">
          <cell r="A5834" t="str">
            <v>896551</v>
          </cell>
        </row>
        <row r="5835">
          <cell r="A5835" t="str">
            <v>896552</v>
          </cell>
        </row>
        <row r="5836">
          <cell r="A5836" t="str">
            <v>896553</v>
          </cell>
        </row>
        <row r="5837">
          <cell r="A5837" t="str">
            <v>896554</v>
          </cell>
        </row>
        <row r="5838">
          <cell r="A5838" t="str">
            <v>896555</v>
          </cell>
        </row>
        <row r="5839">
          <cell r="A5839" t="str">
            <v>896556</v>
          </cell>
        </row>
        <row r="5840">
          <cell r="A5840" t="str">
            <v>896557</v>
          </cell>
        </row>
        <row r="5841">
          <cell r="A5841" t="str">
            <v>896558</v>
          </cell>
        </row>
        <row r="5842">
          <cell r="A5842" t="str">
            <v>896561</v>
          </cell>
        </row>
        <row r="5843">
          <cell r="A5843" t="str">
            <v>896562</v>
          </cell>
        </row>
        <row r="5844">
          <cell r="A5844" t="str">
            <v>896566</v>
          </cell>
        </row>
        <row r="5845">
          <cell r="A5845" t="str">
            <v>896567</v>
          </cell>
        </row>
        <row r="5846">
          <cell r="A5846" t="str">
            <v>896569</v>
          </cell>
        </row>
        <row r="5847">
          <cell r="A5847" t="str">
            <v>896570</v>
          </cell>
        </row>
        <row r="5848">
          <cell r="A5848" t="str">
            <v>896572</v>
          </cell>
        </row>
        <row r="5849">
          <cell r="A5849" t="str">
            <v>896573</v>
          </cell>
        </row>
        <row r="5850">
          <cell r="A5850" t="str">
            <v>896574</v>
          </cell>
        </row>
        <row r="5851">
          <cell r="A5851" t="str">
            <v>896576</v>
          </cell>
        </row>
        <row r="5852">
          <cell r="A5852" t="str">
            <v>896577</v>
          </cell>
        </row>
        <row r="5853">
          <cell r="A5853" t="str">
            <v>896578</v>
          </cell>
        </row>
        <row r="5854">
          <cell r="A5854" t="str">
            <v>896579</v>
          </cell>
        </row>
        <row r="5855">
          <cell r="A5855" t="str">
            <v>896580</v>
          </cell>
        </row>
        <row r="5856">
          <cell r="A5856" t="str">
            <v>896583</v>
          </cell>
        </row>
        <row r="5857">
          <cell r="A5857" t="str">
            <v>896584</v>
          </cell>
        </row>
        <row r="5858">
          <cell r="A5858" t="str">
            <v>896585</v>
          </cell>
        </row>
        <row r="5859">
          <cell r="A5859" t="str">
            <v>896586</v>
          </cell>
        </row>
        <row r="5860">
          <cell r="A5860" t="str">
            <v>896587</v>
          </cell>
        </row>
        <row r="5861">
          <cell r="A5861" t="str">
            <v>896588</v>
          </cell>
        </row>
        <row r="5862">
          <cell r="A5862" t="str">
            <v>896590</v>
          </cell>
        </row>
        <row r="5863">
          <cell r="A5863" t="str">
            <v>896593</v>
          </cell>
        </row>
        <row r="5864">
          <cell r="A5864" t="str">
            <v>896594</v>
          </cell>
        </row>
        <row r="5865">
          <cell r="A5865" t="str">
            <v>896595</v>
          </cell>
        </row>
        <row r="5866">
          <cell r="A5866" t="str">
            <v>896596</v>
          </cell>
        </row>
        <row r="5867">
          <cell r="A5867" t="str">
            <v>896597</v>
          </cell>
        </row>
        <row r="5868">
          <cell r="A5868" t="str">
            <v>896598</v>
          </cell>
        </row>
        <row r="5869">
          <cell r="A5869" t="str">
            <v>896599</v>
          </cell>
        </row>
        <row r="5870">
          <cell r="A5870" t="str">
            <v>896600</v>
          </cell>
        </row>
        <row r="5871">
          <cell r="A5871" t="str">
            <v>896601</v>
          </cell>
        </row>
        <row r="5872">
          <cell r="A5872" t="str">
            <v>896602</v>
          </cell>
        </row>
        <row r="5873">
          <cell r="A5873" t="str">
            <v>896603</v>
          </cell>
        </row>
        <row r="5874">
          <cell r="A5874" t="str">
            <v>896606</v>
          </cell>
        </row>
        <row r="5875">
          <cell r="A5875" t="str">
            <v>896608</v>
          </cell>
        </row>
        <row r="5876">
          <cell r="A5876" t="str">
            <v>896610</v>
          </cell>
        </row>
        <row r="5877">
          <cell r="A5877" t="str">
            <v>896611</v>
          </cell>
        </row>
        <row r="5878">
          <cell r="A5878" t="str">
            <v>896612</v>
          </cell>
        </row>
        <row r="5879">
          <cell r="A5879" t="str">
            <v>896616</v>
          </cell>
        </row>
        <row r="5880">
          <cell r="A5880" t="str">
            <v>896617</v>
          </cell>
        </row>
        <row r="5881">
          <cell r="A5881" t="str">
            <v>896619</v>
          </cell>
        </row>
        <row r="5882">
          <cell r="A5882" t="str">
            <v>896620</v>
          </cell>
        </row>
        <row r="5883">
          <cell r="A5883" t="str">
            <v>896622</v>
          </cell>
        </row>
        <row r="5884">
          <cell r="A5884" t="str">
            <v>896623</v>
          </cell>
        </row>
        <row r="5885">
          <cell r="A5885" t="str">
            <v>896626</v>
          </cell>
        </row>
        <row r="5886">
          <cell r="A5886" t="str">
            <v>896627</v>
          </cell>
        </row>
        <row r="5887">
          <cell r="A5887" t="str">
            <v>896629</v>
          </cell>
        </row>
        <row r="5888">
          <cell r="A5888" t="str">
            <v>896630</v>
          </cell>
        </row>
        <row r="5889">
          <cell r="A5889" t="str">
            <v>896632</v>
          </cell>
        </row>
        <row r="5890">
          <cell r="A5890" t="str">
            <v>896634</v>
          </cell>
        </row>
        <row r="5891">
          <cell r="A5891" t="str">
            <v>896635</v>
          </cell>
        </row>
        <row r="5892">
          <cell r="A5892" t="str">
            <v>896636</v>
          </cell>
        </row>
        <row r="5893">
          <cell r="A5893" t="str">
            <v>896637</v>
          </cell>
        </row>
        <row r="5894">
          <cell r="A5894" t="str">
            <v>896638</v>
          </cell>
        </row>
        <row r="5895">
          <cell r="A5895" t="str">
            <v>896641</v>
          </cell>
        </row>
        <row r="5896">
          <cell r="A5896" t="str">
            <v>896642</v>
          </cell>
        </row>
        <row r="5897">
          <cell r="A5897" t="str">
            <v>896643</v>
          </cell>
        </row>
        <row r="5898">
          <cell r="A5898" t="str">
            <v>896645</v>
          </cell>
        </row>
        <row r="5899">
          <cell r="A5899" t="str">
            <v>896646</v>
          </cell>
        </row>
        <row r="5900">
          <cell r="A5900" t="str">
            <v>896647</v>
          </cell>
        </row>
        <row r="5901">
          <cell r="A5901" t="str">
            <v>896653</v>
          </cell>
        </row>
        <row r="5902">
          <cell r="A5902" t="str">
            <v>896656</v>
          </cell>
        </row>
        <row r="5903">
          <cell r="A5903" t="str">
            <v>896658</v>
          </cell>
        </row>
        <row r="5904">
          <cell r="A5904" t="str">
            <v>896659</v>
          </cell>
        </row>
        <row r="5905">
          <cell r="A5905" t="str">
            <v>896661</v>
          </cell>
        </row>
        <row r="5906">
          <cell r="A5906" t="str">
            <v>896662</v>
          </cell>
        </row>
        <row r="5907">
          <cell r="A5907" t="str">
            <v>896663</v>
          </cell>
        </row>
        <row r="5908">
          <cell r="A5908" t="str">
            <v>896664</v>
          </cell>
        </row>
        <row r="5909">
          <cell r="A5909" t="str">
            <v>896665</v>
          </cell>
        </row>
        <row r="5910">
          <cell r="A5910" t="str">
            <v>896666</v>
          </cell>
        </row>
        <row r="5911">
          <cell r="A5911" t="str">
            <v>896667</v>
          </cell>
        </row>
        <row r="5912">
          <cell r="A5912" t="str">
            <v>896669</v>
          </cell>
        </row>
        <row r="5913">
          <cell r="A5913" t="str">
            <v>896671</v>
          </cell>
        </row>
        <row r="5914">
          <cell r="A5914" t="str">
            <v>896672</v>
          </cell>
        </row>
        <row r="5915">
          <cell r="A5915" t="str">
            <v>896675</v>
          </cell>
        </row>
        <row r="5916">
          <cell r="A5916" t="str">
            <v>896677</v>
          </cell>
        </row>
        <row r="5917">
          <cell r="A5917" t="str">
            <v>896679</v>
          </cell>
        </row>
        <row r="5918">
          <cell r="A5918" t="str">
            <v>896680</v>
          </cell>
        </row>
        <row r="5919">
          <cell r="A5919" t="str">
            <v>896683</v>
          </cell>
        </row>
        <row r="5920">
          <cell r="A5920" t="str">
            <v>896687</v>
          </cell>
        </row>
        <row r="5921">
          <cell r="A5921" t="str">
            <v>896688</v>
          </cell>
        </row>
        <row r="5922">
          <cell r="A5922" t="str">
            <v>896689</v>
          </cell>
        </row>
        <row r="5923">
          <cell r="A5923" t="str">
            <v>896691</v>
          </cell>
        </row>
        <row r="5924">
          <cell r="A5924" t="str">
            <v>896694</v>
          </cell>
        </row>
        <row r="5925">
          <cell r="A5925" t="str">
            <v>896696</v>
          </cell>
        </row>
        <row r="5926">
          <cell r="A5926" t="str">
            <v>896698</v>
          </cell>
        </row>
        <row r="5927">
          <cell r="A5927" t="str">
            <v>896699</v>
          </cell>
        </row>
        <row r="5928">
          <cell r="A5928" t="str">
            <v>896700</v>
          </cell>
        </row>
        <row r="5929">
          <cell r="A5929" t="str">
            <v>896701</v>
          </cell>
        </row>
        <row r="5930">
          <cell r="A5930" t="str">
            <v>896702</v>
          </cell>
        </row>
        <row r="5931">
          <cell r="A5931" t="str">
            <v>896703</v>
          </cell>
        </row>
        <row r="5932">
          <cell r="A5932" t="str">
            <v>896704</v>
          </cell>
        </row>
        <row r="5933">
          <cell r="A5933" t="str">
            <v>896705</v>
          </cell>
        </row>
        <row r="5934">
          <cell r="A5934" t="str">
            <v>896706</v>
          </cell>
        </row>
        <row r="5935">
          <cell r="A5935" t="str">
            <v>896708</v>
          </cell>
        </row>
        <row r="5936">
          <cell r="A5936" t="str">
            <v>896709</v>
          </cell>
        </row>
        <row r="5937">
          <cell r="A5937" t="str">
            <v>896711</v>
          </cell>
        </row>
        <row r="5938">
          <cell r="A5938" t="str">
            <v>896712</v>
          </cell>
        </row>
        <row r="5939">
          <cell r="A5939" t="str">
            <v>896716</v>
          </cell>
        </row>
        <row r="5940">
          <cell r="A5940" t="str">
            <v>896717</v>
          </cell>
        </row>
        <row r="5941">
          <cell r="A5941" t="str">
            <v>896718</v>
          </cell>
        </row>
        <row r="5942">
          <cell r="A5942" t="str">
            <v>896719</v>
          </cell>
        </row>
        <row r="5943">
          <cell r="A5943" t="str">
            <v>896720</v>
          </cell>
        </row>
        <row r="5944">
          <cell r="A5944" t="str">
            <v>896722</v>
          </cell>
        </row>
        <row r="5945">
          <cell r="A5945" t="str">
            <v>896723</v>
          </cell>
        </row>
        <row r="5946">
          <cell r="A5946" t="str">
            <v>896724</v>
          </cell>
        </row>
        <row r="5947">
          <cell r="A5947" t="str">
            <v>896725</v>
          </cell>
        </row>
        <row r="5948">
          <cell r="A5948" t="str">
            <v>896726</v>
          </cell>
        </row>
        <row r="5949">
          <cell r="A5949" t="str">
            <v>896727</v>
          </cell>
        </row>
        <row r="5950">
          <cell r="A5950" t="str">
            <v>896728</v>
          </cell>
        </row>
        <row r="5951">
          <cell r="A5951" t="str">
            <v>896730</v>
          </cell>
        </row>
        <row r="5952">
          <cell r="A5952" t="str">
            <v>896731</v>
          </cell>
        </row>
        <row r="5953">
          <cell r="A5953" t="str">
            <v>896732</v>
          </cell>
        </row>
        <row r="5954">
          <cell r="A5954" t="str">
            <v>896734</v>
          </cell>
        </row>
        <row r="5955">
          <cell r="A5955" t="str">
            <v>896735</v>
          </cell>
        </row>
        <row r="5956">
          <cell r="A5956" t="str">
            <v>896736</v>
          </cell>
        </row>
        <row r="5957">
          <cell r="A5957" t="str">
            <v>896737</v>
          </cell>
        </row>
        <row r="5958">
          <cell r="A5958" t="str">
            <v>896738</v>
          </cell>
        </row>
        <row r="5959">
          <cell r="A5959" t="str">
            <v>896739</v>
          </cell>
        </row>
        <row r="5960">
          <cell r="A5960" t="str">
            <v>896740</v>
          </cell>
        </row>
        <row r="5961">
          <cell r="A5961" t="str">
            <v>896741</v>
          </cell>
        </row>
        <row r="5962">
          <cell r="A5962" t="str">
            <v>896743</v>
          </cell>
        </row>
        <row r="5963">
          <cell r="A5963" t="str">
            <v>896746</v>
          </cell>
        </row>
        <row r="5964">
          <cell r="A5964" t="str">
            <v>896747</v>
          </cell>
        </row>
        <row r="5965">
          <cell r="A5965" t="str">
            <v>896749</v>
          </cell>
        </row>
        <row r="5966">
          <cell r="A5966" t="str">
            <v>896750</v>
          </cell>
        </row>
        <row r="5967">
          <cell r="A5967" t="str">
            <v>896751</v>
          </cell>
        </row>
        <row r="5968">
          <cell r="A5968" t="str">
            <v>896752</v>
          </cell>
        </row>
        <row r="5969">
          <cell r="A5969" t="str">
            <v>896753</v>
          </cell>
        </row>
        <row r="5970">
          <cell r="A5970" t="str">
            <v>896754</v>
          </cell>
        </row>
        <row r="5971">
          <cell r="A5971" t="str">
            <v>896755</v>
          </cell>
        </row>
        <row r="5972">
          <cell r="A5972" t="str">
            <v>896757</v>
          </cell>
        </row>
        <row r="5973">
          <cell r="A5973" t="str">
            <v>896758</v>
          </cell>
        </row>
        <row r="5974">
          <cell r="A5974" t="str">
            <v>896759</v>
          </cell>
        </row>
        <row r="5975">
          <cell r="A5975" t="str">
            <v>896760</v>
          </cell>
        </row>
        <row r="5976">
          <cell r="A5976" t="str">
            <v>896761</v>
          </cell>
        </row>
        <row r="5977">
          <cell r="A5977" t="str">
            <v>896762</v>
          </cell>
        </row>
        <row r="5978">
          <cell r="A5978" t="str">
            <v>896763</v>
          </cell>
        </row>
        <row r="5979">
          <cell r="A5979" t="str">
            <v>896764</v>
          </cell>
        </row>
        <row r="5980">
          <cell r="A5980" t="str">
            <v>896765</v>
          </cell>
        </row>
        <row r="5981">
          <cell r="A5981" t="str">
            <v>896767</v>
          </cell>
        </row>
        <row r="5982">
          <cell r="A5982" t="str">
            <v>896769</v>
          </cell>
        </row>
        <row r="5983">
          <cell r="A5983" t="str">
            <v>896770</v>
          </cell>
        </row>
        <row r="5984">
          <cell r="A5984" t="str">
            <v>896771</v>
          </cell>
        </row>
        <row r="5985">
          <cell r="A5985" t="str">
            <v>896772</v>
          </cell>
        </row>
        <row r="5986">
          <cell r="A5986" t="str">
            <v>896773</v>
          </cell>
        </row>
        <row r="5987">
          <cell r="A5987" t="str">
            <v>896774</v>
          </cell>
        </row>
        <row r="5988">
          <cell r="A5988" t="str">
            <v>896775</v>
          </cell>
        </row>
        <row r="5989">
          <cell r="A5989" t="str">
            <v>896777</v>
          </cell>
        </row>
        <row r="5990">
          <cell r="A5990" t="str">
            <v>896778</v>
          </cell>
        </row>
        <row r="5991">
          <cell r="A5991" t="str">
            <v>896779</v>
          </cell>
        </row>
        <row r="5992">
          <cell r="A5992" t="str">
            <v>896780</v>
          </cell>
        </row>
        <row r="5993">
          <cell r="A5993" t="str">
            <v>896781</v>
          </cell>
        </row>
        <row r="5994">
          <cell r="A5994" t="str">
            <v>896782</v>
          </cell>
        </row>
        <row r="5995">
          <cell r="A5995" t="str">
            <v>896783</v>
          </cell>
        </row>
        <row r="5996">
          <cell r="A5996" t="str">
            <v>896784</v>
          </cell>
        </row>
        <row r="5997">
          <cell r="A5997" t="str">
            <v>896785</v>
          </cell>
        </row>
        <row r="5998">
          <cell r="A5998" t="str">
            <v>896786</v>
          </cell>
        </row>
        <row r="5999">
          <cell r="A5999" t="str">
            <v>896787</v>
          </cell>
        </row>
        <row r="6000">
          <cell r="A6000" t="str">
            <v>896789</v>
          </cell>
        </row>
        <row r="6001">
          <cell r="A6001" t="str">
            <v>896790</v>
          </cell>
        </row>
        <row r="6002">
          <cell r="A6002" t="str">
            <v>896791</v>
          </cell>
        </row>
        <row r="6003">
          <cell r="A6003" t="str">
            <v>896792</v>
          </cell>
        </row>
        <row r="6004">
          <cell r="A6004" t="str">
            <v>896794</v>
          </cell>
        </row>
        <row r="6005">
          <cell r="A6005" t="str">
            <v>896796</v>
          </cell>
        </row>
        <row r="6006">
          <cell r="A6006" t="str">
            <v>896797</v>
          </cell>
        </row>
        <row r="6007">
          <cell r="A6007" t="str">
            <v>896798</v>
          </cell>
        </row>
        <row r="6008">
          <cell r="A6008" t="str">
            <v>896799</v>
          </cell>
        </row>
        <row r="6009">
          <cell r="A6009" t="str">
            <v>896800</v>
          </cell>
        </row>
        <row r="6010">
          <cell r="A6010" t="str">
            <v>896801</v>
          </cell>
        </row>
        <row r="6011">
          <cell r="A6011" t="str">
            <v>896802</v>
          </cell>
        </row>
        <row r="6012">
          <cell r="A6012" t="str">
            <v>896803</v>
          </cell>
        </row>
        <row r="6013">
          <cell r="A6013" t="str">
            <v>896806</v>
          </cell>
        </row>
        <row r="6014">
          <cell r="A6014" t="str">
            <v>896807</v>
          </cell>
        </row>
        <row r="6015">
          <cell r="A6015" t="str">
            <v>896808</v>
          </cell>
        </row>
        <row r="6016">
          <cell r="A6016" t="str">
            <v>896809</v>
          </cell>
        </row>
        <row r="6017">
          <cell r="A6017" t="str">
            <v>896812</v>
          </cell>
        </row>
        <row r="6018">
          <cell r="A6018" t="str">
            <v>896815</v>
          </cell>
        </row>
        <row r="6019">
          <cell r="A6019" t="str">
            <v>896816</v>
          </cell>
        </row>
        <row r="6020">
          <cell r="A6020" t="str">
            <v>896817</v>
          </cell>
        </row>
        <row r="6021">
          <cell r="A6021" t="str">
            <v>896820</v>
          </cell>
        </row>
        <row r="6022">
          <cell r="A6022" t="str">
            <v>896821</v>
          </cell>
        </row>
        <row r="6023">
          <cell r="A6023" t="str">
            <v>896822</v>
          </cell>
        </row>
        <row r="6024">
          <cell r="A6024" t="str">
            <v>896824</v>
          </cell>
        </row>
        <row r="6025">
          <cell r="A6025" t="str">
            <v>896825</v>
          </cell>
        </row>
        <row r="6026">
          <cell r="A6026" t="str">
            <v>896827</v>
          </cell>
        </row>
        <row r="6027">
          <cell r="A6027" t="str">
            <v>896828</v>
          </cell>
        </row>
        <row r="6028">
          <cell r="A6028" t="str">
            <v>896829</v>
          </cell>
        </row>
        <row r="6029">
          <cell r="A6029" t="str">
            <v>896830</v>
          </cell>
        </row>
        <row r="6030">
          <cell r="A6030" t="str">
            <v>896831</v>
          </cell>
        </row>
        <row r="6031">
          <cell r="A6031" t="str">
            <v>896832</v>
          </cell>
        </row>
        <row r="6032">
          <cell r="A6032" t="str">
            <v>896834</v>
          </cell>
        </row>
        <row r="6033">
          <cell r="A6033" t="str">
            <v>896836</v>
          </cell>
        </row>
        <row r="6034">
          <cell r="A6034" t="str">
            <v>896839</v>
          </cell>
        </row>
        <row r="6035">
          <cell r="A6035" t="str">
            <v>896840</v>
          </cell>
        </row>
        <row r="6036">
          <cell r="A6036" t="str">
            <v>896841</v>
          </cell>
        </row>
        <row r="6037">
          <cell r="A6037" t="str">
            <v>896842</v>
          </cell>
        </row>
        <row r="6038">
          <cell r="A6038" t="str">
            <v>896843</v>
          </cell>
        </row>
        <row r="6039">
          <cell r="A6039" t="str">
            <v>896844</v>
          </cell>
        </row>
        <row r="6040">
          <cell r="A6040" t="str">
            <v>896845</v>
          </cell>
        </row>
        <row r="6041">
          <cell r="A6041" t="str">
            <v>896846</v>
          </cell>
        </row>
        <row r="6042">
          <cell r="A6042" t="str">
            <v>896847</v>
          </cell>
        </row>
        <row r="6043">
          <cell r="A6043" t="str">
            <v>896848</v>
          </cell>
        </row>
        <row r="6044">
          <cell r="A6044" t="str">
            <v>896849</v>
          </cell>
        </row>
        <row r="6045">
          <cell r="A6045" t="str">
            <v>896850</v>
          </cell>
        </row>
        <row r="6046">
          <cell r="A6046" t="str">
            <v>896851</v>
          </cell>
        </row>
        <row r="6047">
          <cell r="A6047" t="str">
            <v>896854</v>
          </cell>
        </row>
        <row r="6048">
          <cell r="A6048" t="str">
            <v>896855</v>
          </cell>
        </row>
        <row r="6049">
          <cell r="A6049" t="str">
            <v>896856</v>
          </cell>
        </row>
        <row r="6050">
          <cell r="A6050" t="str">
            <v>896857</v>
          </cell>
        </row>
        <row r="6051">
          <cell r="A6051" t="str">
            <v>896860</v>
          </cell>
        </row>
        <row r="6052">
          <cell r="A6052" t="str">
            <v>896862</v>
          </cell>
        </row>
        <row r="6053">
          <cell r="A6053" t="str">
            <v>896863</v>
          </cell>
        </row>
        <row r="6054">
          <cell r="A6054" t="str">
            <v>896864</v>
          </cell>
        </row>
        <row r="6055">
          <cell r="A6055" t="str">
            <v>896865</v>
          </cell>
        </row>
        <row r="6056">
          <cell r="A6056" t="str">
            <v>896866</v>
          </cell>
        </row>
        <row r="6057">
          <cell r="A6057" t="str">
            <v>896868</v>
          </cell>
        </row>
        <row r="6058">
          <cell r="A6058" t="str">
            <v>896869</v>
          </cell>
        </row>
        <row r="6059">
          <cell r="A6059" t="str">
            <v>896870</v>
          </cell>
        </row>
        <row r="6060">
          <cell r="A6060" t="str">
            <v>896871</v>
          </cell>
        </row>
        <row r="6061">
          <cell r="A6061" t="str">
            <v>896872</v>
          </cell>
        </row>
        <row r="6062">
          <cell r="A6062" t="str">
            <v>896873</v>
          </cell>
        </row>
        <row r="6063">
          <cell r="A6063" t="str">
            <v>896876</v>
          </cell>
        </row>
        <row r="6064">
          <cell r="A6064" t="str">
            <v>896877</v>
          </cell>
        </row>
        <row r="6065">
          <cell r="A6065" t="str">
            <v>896879</v>
          </cell>
        </row>
        <row r="6066">
          <cell r="A6066" t="str">
            <v>896881</v>
          </cell>
        </row>
        <row r="6067">
          <cell r="A6067" t="str">
            <v>896883</v>
          </cell>
        </row>
        <row r="6068">
          <cell r="A6068" t="str">
            <v>896884</v>
          </cell>
        </row>
        <row r="6069">
          <cell r="A6069" t="str">
            <v>896886</v>
          </cell>
        </row>
        <row r="6070">
          <cell r="A6070" t="str">
            <v>896887</v>
          </cell>
        </row>
        <row r="6071">
          <cell r="A6071" t="str">
            <v>896888</v>
          </cell>
        </row>
        <row r="6072">
          <cell r="A6072" t="str">
            <v>896892</v>
          </cell>
        </row>
        <row r="6073">
          <cell r="A6073" t="str">
            <v>896893</v>
          </cell>
        </row>
        <row r="6074">
          <cell r="A6074" t="str">
            <v>896895</v>
          </cell>
        </row>
        <row r="6075">
          <cell r="A6075" t="str">
            <v>896896</v>
          </cell>
        </row>
        <row r="6076">
          <cell r="A6076" t="str">
            <v>896898</v>
          </cell>
        </row>
        <row r="6077">
          <cell r="A6077" t="str">
            <v>896899</v>
          </cell>
        </row>
        <row r="6078">
          <cell r="A6078" t="str">
            <v>896901</v>
          </cell>
        </row>
        <row r="6079">
          <cell r="A6079" t="str">
            <v>896902</v>
          </cell>
        </row>
        <row r="6080">
          <cell r="A6080" t="str">
            <v>896903</v>
          </cell>
        </row>
        <row r="6081">
          <cell r="A6081" t="str">
            <v>896904</v>
          </cell>
        </row>
        <row r="6082">
          <cell r="A6082" t="str">
            <v>896905</v>
          </cell>
        </row>
        <row r="6083">
          <cell r="A6083" t="str">
            <v>896907</v>
          </cell>
        </row>
        <row r="6084">
          <cell r="A6084" t="str">
            <v>896910</v>
          </cell>
        </row>
        <row r="6085">
          <cell r="A6085" t="str">
            <v>896912</v>
          </cell>
        </row>
        <row r="6086">
          <cell r="A6086" t="str">
            <v>896915</v>
          </cell>
        </row>
        <row r="6087">
          <cell r="A6087" t="str">
            <v>896916</v>
          </cell>
        </row>
        <row r="6088">
          <cell r="A6088" t="str">
            <v>896917</v>
          </cell>
        </row>
        <row r="6089">
          <cell r="A6089" t="str">
            <v>896918</v>
          </cell>
        </row>
        <row r="6090">
          <cell r="A6090" t="str">
            <v>896919</v>
          </cell>
        </row>
        <row r="6091">
          <cell r="A6091" t="str">
            <v>896920</v>
          </cell>
        </row>
        <row r="6092">
          <cell r="A6092" t="str">
            <v>896921</v>
          </cell>
        </row>
        <row r="6093">
          <cell r="A6093" t="str">
            <v>896922</v>
          </cell>
        </row>
        <row r="6094">
          <cell r="A6094" t="str">
            <v>896924</v>
          </cell>
        </row>
        <row r="6095">
          <cell r="A6095" t="str">
            <v>896926</v>
          </cell>
        </row>
        <row r="6096">
          <cell r="A6096" t="str">
            <v>896927</v>
          </cell>
        </row>
        <row r="6097">
          <cell r="A6097" t="str">
            <v>896929</v>
          </cell>
        </row>
        <row r="6098">
          <cell r="A6098" t="str">
            <v>896930</v>
          </cell>
        </row>
        <row r="6099">
          <cell r="A6099" t="str">
            <v>896932</v>
          </cell>
        </row>
        <row r="6100">
          <cell r="A6100" t="str">
            <v>896933</v>
          </cell>
        </row>
        <row r="6101">
          <cell r="A6101" t="str">
            <v>896934</v>
          </cell>
        </row>
        <row r="6102">
          <cell r="A6102" t="str">
            <v>896936</v>
          </cell>
        </row>
        <row r="6103">
          <cell r="A6103" t="str">
            <v>896937</v>
          </cell>
        </row>
        <row r="6104">
          <cell r="A6104" t="str">
            <v>896938</v>
          </cell>
        </row>
        <row r="6105">
          <cell r="A6105" t="str">
            <v>896939</v>
          </cell>
        </row>
        <row r="6106">
          <cell r="A6106" t="str">
            <v>896940</v>
          </cell>
        </row>
        <row r="6107">
          <cell r="A6107" t="str">
            <v>896941</v>
          </cell>
        </row>
        <row r="6108">
          <cell r="A6108" t="str">
            <v>896942</v>
          </cell>
        </row>
        <row r="6109">
          <cell r="A6109" t="str">
            <v>896943</v>
          </cell>
        </row>
        <row r="6110">
          <cell r="A6110" t="str">
            <v>896944</v>
          </cell>
        </row>
        <row r="6111">
          <cell r="A6111" t="str">
            <v>896947</v>
          </cell>
        </row>
        <row r="6112">
          <cell r="A6112" t="str">
            <v>896951</v>
          </cell>
        </row>
        <row r="6113">
          <cell r="A6113" t="str">
            <v>896952</v>
          </cell>
        </row>
        <row r="6114">
          <cell r="A6114" t="str">
            <v>896953</v>
          </cell>
        </row>
        <row r="6115">
          <cell r="A6115" t="str">
            <v>896954</v>
          </cell>
        </row>
        <row r="6116">
          <cell r="A6116" t="str">
            <v>896955</v>
          </cell>
        </row>
        <row r="6117">
          <cell r="A6117" t="str">
            <v>896956</v>
          </cell>
        </row>
        <row r="6118">
          <cell r="A6118" t="str">
            <v>896959</v>
          </cell>
        </row>
        <row r="6119">
          <cell r="A6119" t="str">
            <v>896961</v>
          </cell>
        </row>
        <row r="6120">
          <cell r="A6120" t="str">
            <v>896962</v>
          </cell>
        </row>
        <row r="6121">
          <cell r="A6121" t="str">
            <v>896963</v>
          </cell>
        </row>
        <row r="6122">
          <cell r="A6122" t="str">
            <v>896964</v>
          </cell>
        </row>
        <row r="6123">
          <cell r="A6123" t="str">
            <v>896965</v>
          </cell>
        </row>
        <row r="6124">
          <cell r="A6124" t="str">
            <v>896966</v>
          </cell>
        </row>
        <row r="6125">
          <cell r="A6125" t="str">
            <v>896967</v>
          </cell>
        </row>
        <row r="6126">
          <cell r="A6126" t="str">
            <v>896968</v>
          </cell>
        </row>
        <row r="6127">
          <cell r="A6127" t="str">
            <v>896969</v>
          </cell>
        </row>
        <row r="6128">
          <cell r="A6128" t="str">
            <v>896970</v>
          </cell>
        </row>
        <row r="6129">
          <cell r="A6129" t="str">
            <v>896971</v>
          </cell>
        </row>
        <row r="6130">
          <cell r="A6130" t="str">
            <v>896972</v>
          </cell>
        </row>
        <row r="6131">
          <cell r="A6131" t="str">
            <v>896973</v>
          </cell>
        </row>
        <row r="6132">
          <cell r="A6132" t="str">
            <v>896974</v>
          </cell>
        </row>
        <row r="6133">
          <cell r="A6133" t="str">
            <v>896975</v>
          </cell>
        </row>
        <row r="6134">
          <cell r="A6134" t="str">
            <v>896978</v>
          </cell>
        </row>
        <row r="6135">
          <cell r="A6135" t="str">
            <v>896979</v>
          </cell>
        </row>
        <row r="6136">
          <cell r="A6136" t="str">
            <v>896982</v>
          </cell>
        </row>
        <row r="6137">
          <cell r="A6137" t="str">
            <v>896983</v>
          </cell>
        </row>
        <row r="6138">
          <cell r="A6138" t="str">
            <v>896985</v>
          </cell>
        </row>
        <row r="6139">
          <cell r="A6139" t="str">
            <v>896987</v>
          </cell>
        </row>
        <row r="6140">
          <cell r="A6140" t="str">
            <v>896989</v>
          </cell>
        </row>
        <row r="6141">
          <cell r="A6141" t="str">
            <v>896990</v>
          </cell>
        </row>
        <row r="6142">
          <cell r="A6142" t="str">
            <v>896993</v>
          </cell>
        </row>
        <row r="6143">
          <cell r="A6143" t="str">
            <v>896994</v>
          </cell>
        </row>
        <row r="6144">
          <cell r="A6144" t="str">
            <v>896996</v>
          </cell>
        </row>
        <row r="6145">
          <cell r="A6145" t="str">
            <v>896997</v>
          </cell>
        </row>
        <row r="6146">
          <cell r="A6146" t="str">
            <v>896998</v>
          </cell>
        </row>
        <row r="6147">
          <cell r="A6147" t="str">
            <v>896999</v>
          </cell>
        </row>
        <row r="6148">
          <cell r="A6148" t="str">
            <v>897000</v>
          </cell>
        </row>
        <row r="6149">
          <cell r="A6149" t="str">
            <v>897002</v>
          </cell>
        </row>
        <row r="6150">
          <cell r="A6150" t="str">
            <v>897003</v>
          </cell>
        </row>
        <row r="6151">
          <cell r="A6151" t="str">
            <v>897004</v>
          </cell>
        </row>
        <row r="6152">
          <cell r="A6152" t="str">
            <v>897005</v>
          </cell>
        </row>
        <row r="6153">
          <cell r="A6153" t="str">
            <v>897006</v>
          </cell>
        </row>
        <row r="6154">
          <cell r="A6154" t="str">
            <v>897007</v>
          </cell>
        </row>
        <row r="6155">
          <cell r="A6155" t="str">
            <v>897008</v>
          </cell>
        </row>
        <row r="6156">
          <cell r="A6156" t="str">
            <v>897009</v>
          </cell>
        </row>
        <row r="6157">
          <cell r="A6157" t="str">
            <v>897010</v>
          </cell>
        </row>
        <row r="6158">
          <cell r="A6158" t="str">
            <v>897011</v>
          </cell>
        </row>
        <row r="6159">
          <cell r="A6159" t="str">
            <v>897012</v>
          </cell>
        </row>
        <row r="6160">
          <cell r="A6160" t="str">
            <v>897013</v>
          </cell>
        </row>
        <row r="6161">
          <cell r="A6161" t="str">
            <v>897014</v>
          </cell>
        </row>
        <row r="6162">
          <cell r="A6162" t="str">
            <v>897015</v>
          </cell>
        </row>
        <row r="6163">
          <cell r="A6163" t="str">
            <v>897017</v>
          </cell>
        </row>
        <row r="6164">
          <cell r="A6164" t="str">
            <v>897018</v>
          </cell>
        </row>
        <row r="6165">
          <cell r="A6165" t="str">
            <v>897020</v>
          </cell>
        </row>
        <row r="6166">
          <cell r="A6166" t="str">
            <v>897021</v>
          </cell>
        </row>
        <row r="6167">
          <cell r="A6167" t="str">
            <v>897022</v>
          </cell>
        </row>
        <row r="6168">
          <cell r="A6168" t="str">
            <v>897024</v>
          </cell>
        </row>
        <row r="6169">
          <cell r="A6169" t="str">
            <v>897025</v>
          </cell>
        </row>
        <row r="6170">
          <cell r="A6170" t="str">
            <v>897026</v>
          </cell>
        </row>
        <row r="6171">
          <cell r="A6171" t="str">
            <v>897028</v>
          </cell>
        </row>
        <row r="6172">
          <cell r="A6172" t="str">
            <v>897029</v>
          </cell>
        </row>
        <row r="6173">
          <cell r="A6173" t="str">
            <v>897030</v>
          </cell>
        </row>
        <row r="6174">
          <cell r="A6174" t="str">
            <v>897031</v>
          </cell>
        </row>
        <row r="6175">
          <cell r="A6175" t="str">
            <v>897032</v>
          </cell>
        </row>
        <row r="6176">
          <cell r="A6176" t="str">
            <v>897033</v>
          </cell>
        </row>
        <row r="6177">
          <cell r="A6177" t="str">
            <v>897034</v>
          </cell>
        </row>
        <row r="6178">
          <cell r="A6178" t="str">
            <v>897035</v>
          </cell>
        </row>
        <row r="6179">
          <cell r="A6179" t="str">
            <v>897036</v>
          </cell>
        </row>
        <row r="6180">
          <cell r="A6180" t="str">
            <v>897037</v>
          </cell>
        </row>
        <row r="6181">
          <cell r="A6181" t="str">
            <v>897038</v>
          </cell>
        </row>
        <row r="6182">
          <cell r="A6182" t="str">
            <v>897040</v>
          </cell>
        </row>
        <row r="6183">
          <cell r="A6183" t="str">
            <v>897041</v>
          </cell>
        </row>
        <row r="6184">
          <cell r="A6184" t="str">
            <v>897043</v>
          </cell>
        </row>
        <row r="6185">
          <cell r="A6185" t="str">
            <v>897044</v>
          </cell>
        </row>
        <row r="6186">
          <cell r="A6186" t="str">
            <v>897045</v>
          </cell>
        </row>
        <row r="6187">
          <cell r="A6187" t="str">
            <v>897046</v>
          </cell>
        </row>
        <row r="6188">
          <cell r="A6188" t="str">
            <v>897047</v>
          </cell>
        </row>
        <row r="6189">
          <cell r="A6189" t="str">
            <v>897048</v>
          </cell>
        </row>
        <row r="6190">
          <cell r="A6190" t="str">
            <v>897049</v>
          </cell>
        </row>
        <row r="6191">
          <cell r="A6191" t="str">
            <v>897050</v>
          </cell>
        </row>
        <row r="6192">
          <cell r="A6192" t="str">
            <v>897053</v>
          </cell>
        </row>
        <row r="6193">
          <cell r="A6193" t="str">
            <v>897055</v>
          </cell>
        </row>
        <row r="6194">
          <cell r="A6194" t="str">
            <v>897056</v>
          </cell>
        </row>
        <row r="6195">
          <cell r="A6195" t="str">
            <v>897057</v>
          </cell>
        </row>
        <row r="6196">
          <cell r="A6196" t="str">
            <v>897058</v>
          </cell>
        </row>
        <row r="6197">
          <cell r="A6197" t="str">
            <v>897059</v>
          </cell>
        </row>
        <row r="6198">
          <cell r="A6198" t="str">
            <v>897060</v>
          </cell>
        </row>
        <row r="6199">
          <cell r="A6199" t="str">
            <v>897061</v>
          </cell>
        </row>
        <row r="6200">
          <cell r="A6200" t="str">
            <v>897063</v>
          </cell>
        </row>
        <row r="6201">
          <cell r="A6201" t="str">
            <v>897064</v>
          </cell>
        </row>
        <row r="6202">
          <cell r="A6202" t="str">
            <v>897065</v>
          </cell>
        </row>
        <row r="6203">
          <cell r="A6203" t="str">
            <v>897067</v>
          </cell>
        </row>
        <row r="6204">
          <cell r="A6204" t="str">
            <v>897070</v>
          </cell>
        </row>
        <row r="6205">
          <cell r="A6205" t="str">
            <v>897072</v>
          </cell>
        </row>
        <row r="6206">
          <cell r="A6206" t="str">
            <v>897073</v>
          </cell>
        </row>
        <row r="6207">
          <cell r="A6207" t="str">
            <v>897075</v>
          </cell>
        </row>
        <row r="6208">
          <cell r="A6208" t="str">
            <v>897077</v>
          </cell>
        </row>
        <row r="6209">
          <cell r="A6209" t="str">
            <v>897078</v>
          </cell>
        </row>
        <row r="6210">
          <cell r="A6210" t="str">
            <v>897081</v>
          </cell>
        </row>
        <row r="6211">
          <cell r="A6211" t="str">
            <v>897083</v>
          </cell>
        </row>
        <row r="6212">
          <cell r="A6212" t="str">
            <v>897084</v>
          </cell>
        </row>
        <row r="6213">
          <cell r="A6213" t="str">
            <v>897085</v>
          </cell>
        </row>
        <row r="6214">
          <cell r="A6214" t="str">
            <v>897086</v>
          </cell>
        </row>
        <row r="6215">
          <cell r="A6215" t="str">
            <v>897087</v>
          </cell>
        </row>
        <row r="6216">
          <cell r="A6216" t="str">
            <v>897088</v>
          </cell>
        </row>
        <row r="6217">
          <cell r="A6217" t="str">
            <v>897089</v>
          </cell>
        </row>
        <row r="6218">
          <cell r="A6218" t="str">
            <v>897090</v>
          </cell>
        </row>
        <row r="6219">
          <cell r="A6219" t="str">
            <v>897091</v>
          </cell>
        </row>
        <row r="6220">
          <cell r="A6220" t="str">
            <v>897092</v>
          </cell>
        </row>
        <row r="6221">
          <cell r="A6221" t="str">
            <v>897093</v>
          </cell>
        </row>
        <row r="6222">
          <cell r="A6222" t="str">
            <v>897095</v>
          </cell>
        </row>
        <row r="6223">
          <cell r="A6223" t="str">
            <v>897096</v>
          </cell>
        </row>
        <row r="6224">
          <cell r="A6224" t="str">
            <v>897097</v>
          </cell>
        </row>
        <row r="6225">
          <cell r="A6225" t="str">
            <v>897099</v>
          </cell>
        </row>
        <row r="6226">
          <cell r="A6226" t="str">
            <v>897100</v>
          </cell>
        </row>
        <row r="6227">
          <cell r="A6227" t="str">
            <v>897101</v>
          </cell>
        </row>
        <row r="6228">
          <cell r="A6228" t="str">
            <v>897103</v>
          </cell>
        </row>
        <row r="6229">
          <cell r="A6229" t="str">
            <v>897104</v>
          </cell>
        </row>
        <row r="6230">
          <cell r="A6230" t="str">
            <v>897105</v>
          </cell>
        </row>
        <row r="6231">
          <cell r="A6231" t="str">
            <v>897107</v>
          </cell>
        </row>
        <row r="6232">
          <cell r="A6232" t="str">
            <v>897109</v>
          </cell>
        </row>
        <row r="6233">
          <cell r="A6233" t="str">
            <v>897110</v>
          </cell>
        </row>
        <row r="6234">
          <cell r="A6234" t="str">
            <v>897111</v>
          </cell>
        </row>
        <row r="6235">
          <cell r="A6235" t="str">
            <v>897112</v>
          </cell>
        </row>
        <row r="6236">
          <cell r="A6236" t="str">
            <v>897113</v>
          </cell>
        </row>
        <row r="6237">
          <cell r="A6237" t="str">
            <v>897114</v>
          </cell>
        </row>
        <row r="6238">
          <cell r="A6238" t="str">
            <v>897116</v>
          </cell>
        </row>
        <row r="6239">
          <cell r="A6239" t="str">
            <v>897118</v>
          </cell>
        </row>
        <row r="6240">
          <cell r="A6240" t="str">
            <v>897119</v>
          </cell>
        </row>
        <row r="6241">
          <cell r="A6241" t="str">
            <v>897120</v>
          </cell>
        </row>
        <row r="6242">
          <cell r="A6242" t="str">
            <v>897121</v>
          </cell>
        </row>
        <row r="6243">
          <cell r="A6243" t="str">
            <v>897122</v>
          </cell>
        </row>
        <row r="6244">
          <cell r="A6244" t="str">
            <v>897123</v>
          </cell>
        </row>
        <row r="6245">
          <cell r="A6245" t="str">
            <v>897124</v>
          </cell>
        </row>
        <row r="6246">
          <cell r="A6246" t="str">
            <v>897125</v>
          </cell>
        </row>
        <row r="6247">
          <cell r="A6247" t="str">
            <v>897127</v>
          </cell>
        </row>
        <row r="6248">
          <cell r="A6248" t="str">
            <v>897128</v>
          </cell>
        </row>
        <row r="6249">
          <cell r="A6249" t="str">
            <v>897130</v>
          </cell>
        </row>
        <row r="6250">
          <cell r="A6250" t="str">
            <v>897131</v>
          </cell>
        </row>
        <row r="6251">
          <cell r="A6251" t="str">
            <v>897132</v>
          </cell>
        </row>
        <row r="6252">
          <cell r="A6252" t="str">
            <v>897133</v>
          </cell>
        </row>
        <row r="6253">
          <cell r="A6253" t="str">
            <v>897135</v>
          </cell>
        </row>
        <row r="6254">
          <cell r="A6254" t="str">
            <v>897136</v>
          </cell>
        </row>
        <row r="6255">
          <cell r="A6255" t="str">
            <v>897137</v>
          </cell>
        </row>
        <row r="6256">
          <cell r="A6256" t="str">
            <v>897138</v>
          </cell>
        </row>
        <row r="6257">
          <cell r="A6257" t="str">
            <v>897139</v>
          </cell>
        </row>
        <row r="6258">
          <cell r="A6258" t="str">
            <v>897140</v>
          </cell>
        </row>
        <row r="6259">
          <cell r="A6259" t="str">
            <v>897141</v>
          </cell>
        </row>
        <row r="6260">
          <cell r="A6260" t="str">
            <v>897144</v>
          </cell>
        </row>
        <row r="6261">
          <cell r="A6261" t="str">
            <v>897147</v>
          </cell>
        </row>
        <row r="6262">
          <cell r="A6262" t="str">
            <v>897149</v>
          </cell>
        </row>
        <row r="6263">
          <cell r="A6263" t="str">
            <v>897152</v>
          </cell>
        </row>
        <row r="6264">
          <cell r="A6264" t="str">
            <v>897153</v>
          </cell>
        </row>
        <row r="6265">
          <cell r="A6265" t="str">
            <v>897154</v>
          </cell>
        </row>
        <row r="6266">
          <cell r="A6266" t="str">
            <v>897155</v>
          </cell>
        </row>
        <row r="6267">
          <cell r="A6267" t="str">
            <v>897157</v>
          </cell>
        </row>
        <row r="6268">
          <cell r="A6268" t="str">
            <v>897158</v>
          </cell>
        </row>
        <row r="6269">
          <cell r="A6269" t="str">
            <v>897159</v>
          </cell>
        </row>
        <row r="6270">
          <cell r="A6270" t="str">
            <v>897160</v>
          </cell>
        </row>
        <row r="6271">
          <cell r="A6271" t="str">
            <v>897162</v>
          </cell>
        </row>
        <row r="6272">
          <cell r="A6272" t="str">
            <v>897163</v>
          </cell>
        </row>
        <row r="6273">
          <cell r="A6273" t="str">
            <v>897167</v>
          </cell>
        </row>
        <row r="6274">
          <cell r="A6274" t="str">
            <v>897168</v>
          </cell>
        </row>
        <row r="6275">
          <cell r="A6275" t="str">
            <v>897169</v>
          </cell>
        </row>
        <row r="6276">
          <cell r="A6276" t="str">
            <v>897170</v>
          </cell>
        </row>
        <row r="6277">
          <cell r="A6277" t="str">
            <v>897171</v>
          </cell>
        </row>
        <row r="6278">
          <cell r="A6278" t="str">
            <v>897173</v>
          </cell>
        </row>
        <row r="6279">
          <cell r="A6279" t="str">
            <v>897175</v>
          </cell>
        </row>
        <row r="6280">
          <cell r="A6280" t="str">
            <v>897177</v>
          </cell>
        </row>
        <row r="6281">
          <cell r="A6281" t="str">
            <v>897179</v>
          </cell>
        </row>
        <row r="6282">
          <cell r="A6282" t="str">
            <v>897182</v>
          </cell>
        </row>
        <row r="6283">
          <cell r="A6283" t="str">
            <v>897184</v>
          </cell>
        </row>
        <row r="6284">
          <cell r="A6284" t="str">
            <v>897186</v>
          </cell>
        </row>
        <row r="6285">
          <cell r="A6285" t="str">
            <v>897189</v>
          </cell>
        </row>
        <row r="6286">
          <cell r="A6286" t="str">
            <v>897190</v>
          </cell>
        </row>
        <row r="6287">
          <cell r="A6287" t="str">
            <v>897193</v>
          </cell>
        </row>
        <row r="6288">
          <cell r="A6288" t="str">
            <v>897196</v>
          </cell>
        </row>
        <row r="6289">
          <cell r="A6289" t="str">
            <v>897198</v>
          </cell>
        </row>
        <row r="6290">
          <cell r="A6290" t="str">
            <v>897199</v>
          </cell>
        </row>
        <row r="6291">
          <cell r="A6291" t="str">
            <v>897200</v>
          </cell>
        </row>
        <row r="6292">
          <cell r="A6292" t="str">
            <v>897202</v>
          </cell>
        </row>
        <row r="6293">
          <cell r="A6293" t="str">
            <v>897203</v>
          </cell>
        </row>
        <row r="6294">
          <cell r="A6294" t="str">
            <v>897204</v>
          </cell>
        </row>
        <row r="6295">
          <cell r="A6295" t="str">
            <v>897206</v>
          </cell>
        </row>
        <row r="6296">
          <cell r="A6296" t="str">
            <v>897211</v>
          </cell>
        </row>
        <row r="6297">
          <cell r="A6297" t="str">
            <v>897214</v>
          </cell>
        </row>
        <row r="6298">
          <cell r="A6298" t="str">
            <v>897215</v>
          </cell>
        </row>
        <row r="6299">
          <cell r="A6299" t="str">
            <v>897218</v>
          </cell>
        </row>
        <row r="6300">
          <cell r="A6300" t="str">
            <v>897219</v>
          </cell>
        </row>
        <row r="6301">
          <cell r="A6301" t="str">
            <v>897227</v>
          </cell>
        </row>
        <row r="6302">
          <cell r="A6302" t="str">
            <v>897231</v>
          </cell>
        </row>
        <row r="6303">
          <cell r="A6303" t="str">
            <v>897233</v>
          </cell>
        </row>
        <row r="6304">
          <cell r="A6304" t="str">
            <v>897235</v>
          </cell>
        </row>
        <row r="6305">
          <cell r="A6305" t="str">
            <v>897236</v>
          </cell>
        </row>
        <row r="6306">
          <cell r="A6306" t="str">
            <v>897238</v>
          </cell>
        </row>
        <row r="6307">
          <cell r="A6307" t="str">
            <v>897241</v>
          </cell>
        </row>
        <row r="6308">
          <cell r="A6308" t="str">
            <v>897243</v>
          </cell>
        </row>
        <row r="6309">
          <cell r="A6309" t="str">
            <v>897248</v>
          </cell>
        </row>
        <row r="6310">
          <cell r="A6310" t="str">
            <v>897280</v>
          </cell>
        </row>
        <row r="6311">
          <cell r="A6311" t="str">
            <v>897281</v>
          </cell>
        </row>
        <row r="6312">
          <cell r="A6312" t="str">
            <v>897282</v>
          </cell>
        </row>
        <row r="6313">
          <cell r="A6313" t="str">
            <v>897283</v>
          </cell>
        </row>
        <row r="6314">
          <cell r="A6314" t="str">
            <v>897284</v>
          </cell>
        </row>
        <row r="6315">
          <cell r="A6315" t="str">
            <v>897287</v>
          </cell>
        </row>
        <row r="6316">
          <cell r="A6316" t="str">
            <v>897288</v>
          </cell>
        </row>
        <row r="6317">
          <cell r="A6317" t="str">
            <v>897289</v>
          </cell>
        </row>
        <row r="6318">
          <cell r="A6318" t="str">
            <v>897290</v>
          </cell>
        </row>
        <row r="6319">
          <cell r="A6319" t="str">
            <v>897291</v>
          </cell>
        </row>
        <row r="6320">
          <cell r="A6320" t="str">
            <v>897292</v>
          </cell>
        </row>
        <row r="6321">
          <cell r="A6321" t="str">
            <v>897294</v>
          </cell>
        </row>
        <row r="6322">
          <cell r="A6322" t="str">
            <v>897295</v>
          </cell>
        </row>
        <row r="6323">
          <cell r="A6323" t="str">
            <v>897296</v>
          </cell>
        </row>
        <row r="6324">
          <cell r="A6324" t="str">
            <v>897297</v>
          </cell>
        </row>
        <row r="6325">
          <cell r="A6325" t="str">
            <v>897298</v>
          </cell>
        </row>
        <row r="6326">
          <cell r="A6326" t="str">
            <v>897300</v>
          </cell>
        </row>
        <row r="6327">
          <cell r="A6327" t="str">
            <v>897301</v>
          </cell>
        </row>
        <row r="6328">
          <cell r="A6328" t="str">
            <v>897302</v>
          </cell>
        </row>
        <row r="6329">
          <cell r="A6329" t="str">
            <v>897304</v>
          </cell>
        </row>
        <row r="6330">
          <cell r="A6330" t="str">
            <v>897305</v>
          </cell>
        </row>
        <row r="6331">
          <cell r="A6331" t="str">
            <v>897306</v>
          </cell>
        </row>
        <row r="6332">
          <cell r="A6332" t="str">
            <v>897307</v>
          </cell>
        </row>
        <row r="6333">
          <cell r="A6333" t="str">
            <v>897308</v>
          </cell>
        </row>
        <row r="6334">
          <cell r="A6334" t="str">
            <v>897310</v>
          </cell>
        </row>
        <row r="6335">
          <cell r="A6335" t="str">
            <v>897311</v>
          </cell>
        </row>
        <row r="6336">
          <cell r="A6336" t="str">
            <v>897314</v>
          </cell>
        </row>
        <row r="6337">
          <cell r="A6337" t="str">
            <v>897315</v>
          </cell>
        </row>
        <row r="6338">
          <cell r="A6338" t="str">
            <v>897316</v>
          </cell>
        </row>
        <row r="6339">
          <cell r="A6339" t="str">
            <v>897317</v>
          </cell>
        </row>
        <row r="6340">
          <cell r="A6340" t="str">
            <v>897318</v>
          </cell>
        </row>
        <row r="6341">
          <cell r="A6341" t="str">
            <v>897319</v>
          </cell>
        </row>
        <row r="6342">
          <cell r="A6342" t="str">
            <v>897320</v>
          </cell>
        </row>
        <row r="6343">
          <cell r="A6343" t="str">
            <v>897321</v>
          </cell>
        </row>
        <row r="6344">
          <cell r="A6344" t="str">
            <v>897322</v>
          </cell>
        </row>
        <row r="6345">
          <cell r="A6345" t="str">
            <v>897324</v>
          </cell>
        </row>
        <row r="6346">
          <cell r="A6346" t="str">
            <v>897325</v>
          </cell>
        </row>
        <row r="6347">
          <cell r="A6347" t="str">
            <v>897326</v>
          </cell>
        </row>
        <row r="6348">
          <cell r="A6348" t="str">
            <v>897327</v>
          </cell>
        </row>
        <row r="6349">
          <cell r="A6349" t="str">
            <v>897329</v>
          </cell>
        </row>
        <row r="6350">
          <cell r="A6350" t="str">
            <v>897330</v>
          </cell>
        </row>
        <row r="6351">
          <cell r="A6351" t="str">
            <v>897331</v>
          </cell>
        </row>
        <row r="6352">
          <cell r="A6352" t="str">
            <v>897332</v>
          </cell>
        </row>
        <row r="6353">
          <cell r="A6353" t="str">
            <v>897333</v>
          </cell>
        </row>
        <row r="6354">
          <cell r="A6354" t="str">
            <v>897334</v>
          </cell>
        </row>
        <row r="6355">
          <cell r="A6355" t="str">
            <v>897336</v>
          </cell>
        </row>
        <row r="6356">
          <cell r="A6356" t="str">
            <v>897337</v>
          </cell>
        </row>
        <row r="6357">
          <cell r="A6357" t="str">
            <v>897338</v>
          </cell>
        </row>
        <row r="6358">
          <cell r="A6358" t="str">
            <v>897339</v>
          </cell>
        </row>
        <row r="6359">
          <cell r="A6359" t="str">
            <v>897340</v>
          </cell>
        </row>
        <row r="6360">
          <cell r="A6360" t="str">
            <v>897341</v>
          </cell>
        </row>
        <row r="6361">
          <cell r="A6361" t="str">
            <v>897342</v>
          </cell>
        </row>
        <row r="6362">
          <cell r="A6362" t="str">
            <v>897343</v>
          </cell>
        </row>
        <row r="6363">
          <cell r="A6363" t="str">
            <v>897344</v>
          </cell>
        </row>
        <row r="6364">
          <cell r="A6364" t="str">
            <v>897345</v>
          </cell>
        </row>
        <row r="6365">
          <cell r="A6365" t="str">
            <v>897347</v>
          </cell>
        </row>
        <row r="6366">
          <cell r="A6366" t="str">
            <v>897348</v>
          </cell>
        </row>
        <row r="6367">
          <cell r="A6367" t="str">
            <v>897349</v>
          </cell>
        </row>
        <row r="6368">
          <cell r="A6368" t="str">
            <v>897351</v>
          </cell>
        </row>
        <row r="6369">
          <cell r="A6369" t="str">
            <v>897352</v>
          </cell>
        </row>
        <row r="6370">
          <cell r="A6370" t="str">
            <v>897354</v>
          </cell>
        </row>
        <row r="6371">
          <cell r="A6371" t="str">
            <v>897355</v>
          </cell>
        </row>
        <row r="6372">
          <cell r="A6372" t="str">
            <v>897356</v>
          </cell>
        </row>
        <row r="6373">
          <cell r="A6373" t="str">
            <v>897359</v>
          </cell>
        </row>
        <row r="6374">
          <cell r="A6374" t="str">
            <v>897360</v>
          </cell>
        </row>
        <row r="6375">
          <cell r="A6375" t="str">
            <v>897361</v>
          </cell>
        </row>
        <row r="6376">
          <cell r="A6376" t="str">
            <v>897362</v>
          </cell>
        </row>
        <row r="6377">
          <cell r="A6377" t="str">
            <v>897363</v>
          </cell>
        </row>
        <row r="6378">
          <cell r="A6378" t="str">
            <v>897364</v>
          </cell>
        </row>
        <row r="6379">
          <cell r="A6379" t="str">
            <v>897366</v>
          </cell>
        </row>
        <row r="6380">
          <cell r="A6380" t="str">
            <v>897367</v>
          </cell>
        </row>
        <row r="6381">
          <cell r="A6381" t="str">
            <v>897368</v>
          </cell>
        </row>
        <row r="6382">
          <cell r="A6382" t="str">
            <v>897369</v>
          </cell>
        </row>
        <row r="6383">
          <cell r="A6383" t="str">
            <v>897370</v>
          </cell>
        </row>
        <row r="6384">
          <cell r="A6384" t="str">
            <v>897375</v>
          </cell>
        </row>
        <row r="6385">
          <cell r="A6385" t="str">
            <v>897376</v>
          </cell>
        </row>
        <row r="6386">
          <cell r="A6386" t="str">
            <v>897377</v>
          </cell>
        </row>
        <row r="6387">
          <cell r="A6387" t="str">
            <v>897379</v>
          </cell>
        </row>
        <row r="6388">
          <cell r="A6388" t="str">
            <v>897381</v>
          </cell>
        </row>
        <row r="6389">
          <cell r="A6389" t="str">
            <v>897382</v>
          </cell>
        </row>
        <row r="6390">
          <cell r="A6390" t="str">
            <v>897383</v>
          </cell>
        </row>
        <row r="6391">
          <cell r="A6391" t="str">
            <v>897384</v>
          </cell>
        </row>
        <row r="6392">
          <cell r="A6392" t="str">
            <v>897385</v>
          </cell>
        </row>
        <row r="6393">
          <cell r="A6393" t="str">
            <v>897387</v>
          </cell>
        </row>
        <row r="6394">
          <cell r="A6394" t="str">
            <v>897388</v>
          </cell>
        </row>
        <row r="6395">
          <cell r="A6395" t="str">
            <v>897390</v>
          </cell>
        </row>
        <row r="6396">
          <cell r="A6396" t="str">
            <v>897391</v>
          </cell>
        </row>
        <row r="6397">
          <cell r="A6397" t="str">
            <v>897394</v>
          </cell>
        </row>
        <row r="6398">
          <cell r="A6398" t="str">
            <v>897395</v>
          </cell>
        </row>
        <row r="6399">
          <cell r="A6399" t="str">
            <v>897396</v>
          </cell>
        </row>
        <row r="6400">
          <cell r="A6400" t="str">
            <v>897397</v>
          </cell>
        </row>
        <row r="6401">
          <cell r="A6401" t="str">
            <v>897398</v>
          </cell>
        </row>
        <row r="6402">
          <cell r="A6402" t="str">
            <v>897399</v>
          </cell>
        </row>
        <row r="6403">
          <cell r="A6403" t="str">
            <v>897400</v>
          </cell>
        </row>
        <row r="6404">
          <cell r="A6404" t="str">
            <v>897401</v>
          </cell>
        </row>
        <row r="6405">
          <cell r="A6405" t="str">
            <v>897402</v>
          </cell>
        </row>
        <row r="6406">
          <cell r="A6406" t="str">
            <v>897404</v>
          </cell>
        </row>
        <row r="6407">
          <cell r="A6407" t="str">
            <v>897405</v>
          </cell>
        </row>
        <row r="6408">
          <cell r="A6408" t="str">
            <v>897406</v>
          </cell>
        </row>
        <row r="6409">
          <cell r="A6409" t="str">
            <v>897407</v>
          </cell>
        </row>
        <row r="6410">
          <cell r="A6410" t="str">
            <v>897408</v>
          </cell>
        </row>
        <row r="6411">
          <cell r="A6411" t="str">
            <v>897409</v>
          </cell>
        </row>
        <row r="6412">
          <cell r="A6412" t="str">
            <v>897413</v>
          </cell>
        </row>
        <row r="6413">
          <cell r="A6413" t="str">
            <v>897416</v>
          </cell>
        </row>
        <row r="6414">
          <cell r="A6414" t="str">
            <v>897417</v>
          </cell>
        </row>
        <row r="6415">
          <cell r="A6415" t="str">
            <v>897420</v>
          </cell>
        </row>
        <row r="6416">
          <cell r="A6416" t="str">
            <v>897421</v>
          </cell>
        </row>
        <row r="6417">
          <cell r="A6417" t="str">
            <v>897422</v>
          </cell>
        </row>
        <row r="6418">
          <cell r="A6418" t="str">
            <v>897424</v>
          </cell>
        </row>
        <row r="6419">
          <cell r="A6419" t="str">
            <v>897425</v>
          </cell>
        </row>
        <row r="6420">
          <cell r="A6420" t="str">
            <v>897426</v>
          </cell>
        </row>
        <row r="6421">
          <cell r="A6421" t="str">
            <v>897427</v>
          </cell>
        </row>
        <row r="6422">
          <cell r="A6422" t="str">
            <v>897428</v>
          </cell>
        </row>
        <row r="6423">
          <cell r="A6423" t="str">
            <v>897429</v>
          </cell>
        </row>
        <row r="6424">
          <cell r="A6424" t="str">
            <v>897430</v>
          </cell>
        </row>
        <row r="6425">
          <cell r="A6425" t="str">
            <v>897433</v>
          </cell>
        </row>
        <row r="6426">
          <cell r="A6426" t="str">
            <v>897434</v>
          </cell>
        </row>
        <row r="6427">
          <cell r="A6427" t="str">
            <v>897435</v>
          </cell>
        </row>
        <row r="6428">
          <cell r="A6428" t="str">
            <v>897437</v>
          </cell>
        </row>
        <row r="6429">
          <cell r="A6429" t="str">
            <v>897443</v>
          </cell>
        </row>
        <row r="6430">
          <cell r="A6430" t="str">
            <v>897444</v>
          </cell>
        </row>
        <row r="6431">
          <cell r="A6431" t="str">
            <v>897446</v>
          </cell>
        </row>
        <row r="6432">
          <cell r="A6432" t="str">
            <v>897447</v>
          </cell>
        </row>
        <row r="6433">
          <cell r="A6433" t="str">
            <v>897448</v>
          </cell>
        </row>
        <row r="6434">
          <cell r="A6434" t="str">
            <v>897449</v>
          </cell>
        </row>
        <row r="6435">
          <cell r="A6435" t="str">
            <v>897451</v>
          </cell>
        </row>
        <row r="6436">
          <cell r="A6436" t="str">
            <v>897453</v>
          </cell>
        </row>
        <row r="6437">
          <cell r="A6437" t="str">
            <v>897455</v>
          </cell>
        </row>
        <row r="6438">
          <cell r="A6438" t="str">
            <v>897456</v>
          </cell>
        </row>
        <row r="6439">
          <cell r="A6439" t="str">
            <v>897458</v>
          </cell>
        </row>
        <row r="6440">
          <cell r="A6440" t="str">
            <v>897461</v>
          </cell>
        </row>
        <row r="6441">
          <cell r="A6441" t="str">
            <v>897462</v>
          </cell>
        </row>
        <row r="6442">
          <cell r="A6442" t="str">
            <v>897463</v>
          </cell>
        </row>
        <row r="6443">
          <cell r="A6443" t="str">
            <v>897464</v>
          </cell>
        </row>
        <row r="6444">
          <cell r="A6444" t="str">
            <v>897465</v>
          </cell>
        </row>
        <row r="6445">
          <cell r="A6445" t="str">
            <v>897467</v>
          </cell>
        </row>
        <row r="6446">
          <cell r="A6446" t="str">
            <v>897468</v>
          </cell>
        </row>
        <row r="6447">
          <cell r="A6447" t="str">
            <v>897469</v>
          </cell>
        </row>
        <row r="6448">
          <cell r="A6448" t="str">
            <v>897470</v>
          </cell>
        </row>
        <row r="6449">
          <cell r="A6449" t="str">
            <v>897471</v>
          </cell>
        </row>
        <row r="6450">
          <cell r="A6450" t="str">
            <v>897472</v>
          </cell>
        </row>
        <row r="6451">
          <cell r="A6451" t="str">
            <v>897473</v>
          </cell>
        </row>
        <row r="6452">
          <cell r="A6452" t="str">
            <v>897474</v>
          </cell>
        </row>
        <row r="6453">
          <cell r="A6453" t="str">
            <v>897476</v>
          </cell>
        </row>
        <row r="6454">
          <cell r="A6454" t="str">
            <v>897477</v>
          </cell>
        </row>
        <row r="6455">
          <cell r="A6455" t="str">
            <v>897478</v>
          </cell>
        </row>
        <row r="6456">
          <cell r="A6456" t="str">
            <v>897480</v>
          </cell>
        </row>
        <row r="6457">
          <cell r="A6457" t="str">
            <v>897481</v>
          </cell>
        </row>
        <row r="6458">
          <cell r="A6458" t="str">
            <v>897482</v>
          </cell>
        </row>
        <row r="6459">
          <cell r="A6459" t="str">
            <v>897485</v>
          </cell>
        </row>
        <row r="6460">
          <cell r="A6460" t="str">
            <v>897487</v>
          </cell>
        </row>
        <row r="6461">
          <cell r="A6461" t="str">
            <v>897488</v>
          </cell>
        </row>
        <row r="6462">
          <cell r="A6462" t="str">
            <v>897490</v>
          </cell>
        </row>
        <row r="6463">
          <cell r="A6463" t="str">
            <v>897492</v>
          </cell>
        </row>
        <row r="6464">
          <cell r="A6464" t="str">
            <v>897493</v>
          </cell>
        </row>
        <row r="6465">
          <cell r="A6465" t="str">
            <v>897494</v>
          </cell>
        </row>
        <row r="6466">
          <cell r="A6466" t="str">
            <v>897495</v>
          </cell>
        </row>
        <row r="6467">
          <cell r="A6467" t="str">
            <v>897498</v>
          </cell>
        </row>
        <row r="6468">
          <cell r="A6468" t="str">
            <v>897499</v>
          </cell>
        </row>
        <row r="6469">
          <cell r="A6469" t="str">
            <v>897500</v>
          </cell>
        </row>
        <row r="6470">
          <cell r="A6470" t="str">
            <v>897501</v>
          </cell>
        </row>
        <row r="6471">
          <cell r="A6471" t="str">
            <v>897503</v>
          </cell>
        </row>
        <row r="6472">
          <cell r="A6472" t="str">
            <v>897504</v>
          </cell>
        </row>
        <row r="6473">
          <cell r="A6473" t="str">
            <v>897505</v>
          </cell>
        </row>
        <row r="6474">
          <cell r="A6474" t="str">
            <v>897506</v>
          </cell>
        </row>
        <row r="6475">
          <cell r="A6475" t="str">
            <v>897507</v>
          </cell>
        </row>
        <row r="6476">
          <cell r="A6476" t="str">
            <v>897508</v>
          </cell>
        </row>
        <row r="6477">
          <cell r="A6477" t="str">
            <v>897509</v>
          </cell>
        </row>
        <row r="6478">
          <cell r="A6478" t="str">
            <v>897510</v>
          </cell>
        </row>
        <row r="6479">
          <cell r="A6479" t="str">
            <v>897511</v>
          </cell>
        </row>
        <row r="6480">
          <cell r="A6480" t="str">
            <v>897512</v>
          </cell>
        </row>
        <row r="6481">
          <cell r="A6481" t="str">
            <v>897515</v>
          </cell>
        </row>
        <row r="6482">
          <cell r="A6482" t="str">
            <v>897516</v>
          </cell>
        </row>
        <row r="6483">
          <cell r="A6483" t="str">
            <v>897517</v>
          </cell>
        </row>
        <row r="6484">
          <cell r="A6484" t="str">
            <v>897518</v>
          </cell>
        </row>
        <row r="6485">
          <cell r="A6485" t="str">
            <v>897519</v>
          </cell>
        </row>
        <row r="6486">
          <cell r="A6486" t="str">
            <v>897521</v>
          </cell>
        </row>
        <row r="6487">
          <cell r="A6487" t="str">
            <v>897522</v>
          </cell>
        </row>
        <row r="6488">
          <cell r="A6488" t="str">
            <v>897523</v>
          </cell>
        </row>
        <row r="6489">
          <cell r="A6489" t="str">
            <v>897524</v>
          </cell>
        </row>
        <row r="6490">
          <cell r="A6490" t="str">
            <v>897525</v>
          </cell>
        </row>
        <row r="6491">
          <cell r="A6491" t="str">
            <v>897528</v>
          </cell>
        </row>
        <row r="6492">
          <cell r="A6492" t="str">
            <v>897529</v>
          </cell>
        </row>
        <row r="6493">
          <cell r="A6493" t="str">
            <v>897530</v>
          </cell>
        </row>
        <row r="6494">
          <cell r="A6494" t="str">
            <v>897531</v>
          </cell>
        </row>
        <row r="6495">
          <cell r="A6495" t="str">
            <v>897532</v>
          </cell>
        </row>
        <row r="6496">
          <cell r="A6496" t="str">
            <v>897535</v>
          </cell>
        </row>
        <row r="6497">
          <cell r="A6497" t="str">
            <v>897536</v>
          </cell>
        </row>
        <row r="6498">
          <cell r="A6498" t="str">
            <v>897537</v>
          </cell>
        </row>
        <row r="6499">
          <cell r="A6499" t="str">
            <v>897540</v>
          </cell>
        </row>
        <row r="6500">
          <cell r="A6500" t="str">
            <v>897541</v>
          </cell>
        </row>
        <row r="6501">
          <cell r="A6501" t="str">
            <v>897544</v>
          </cell>
        </row>
        <row r="6502">
          <cell r="A6502" t="str">
            <v>897545</v>
          </cell>
        </row>
        <row r="6503">
          <cell r="A6503" t="str">
            <v>897546</v>
          </cell>
        </row>
        <row r="6504">
          <cell r="A6504" t="str">
            <v>897548</v>
          </cell>
        </row>
        <row r="6505">
          <cell r="A6505" t="str">
            <v>897549</v>
          </cell>
        </row>
        <row r="6506">
          <cell r="A6506" t="str">
            <v>897551</v>
          </cell>
        </row>
        <row r="6507">
          <cell r="A6507" t="str">
            <v>897552</v>
          </cell>
        </row>
        <row r="6508">
          <cell r="A6508" t="str">
            <v>897555</v>
          </cell>
        </row>
        <row r="6509">
          <cell r="A6509" t="str">
            <v>897556</v>
          </cell>
        </row>
        <row r="6510">
          <cell r="A6510" t="str">
            <v>897557</v>
          </cell>
        </row>
        <row r="6511">
          <cell r="A6511" t="str">
            <v>897560</v>
          </cell>
        </row>
        <row r="6512">
          <cell r="A6512" t="str">
            <v>897561</v>
          </cell>
        </row>
        <row r="6513">
          <cell r="A6513" t="str">
            <v>897562</v>
          </cell>
        </row>
        <row r="6514">
          <cell r="A6514" t="str">
            <v>897563</v>
          </cell>
        </row>
        <row r="6515">
          <cell r="A6515" t="str">
            <v>897564</v>
          </cell>
        </row>
        <row r="6516">
          <cell r="A6516" t="str">
            <v>897565</v>
          </cell>
        </row>
        <row r="6517">
          <cell r="A6517" t="str">
            <v>897567</v>
          </cell>
        </row>
        <row r="6518">
          <cell r="A6518" t="str">
            <v>897569</v>
          </cell>
        </row>
        <row r="6519">
          <cell r="A6519" t="str">
            <v>897570</v>
          </cell>
        </row>
        <row r="6520">
          <cell r="A6520" t="str">
            <v>897571</v>
          </cell>
        </row>
        <row r="6521">
          <cell r="A6521" t="str">
            <v>897574</v>
          </cell>
        </row>
        <row r="6522">
          <cell r="A6522" t="str">
            <v>897576</v>
          </cell>
        </row>
        <row r="6523">
          <cell r="A6523" t="str">
            <v>897578</v>
          </cell>
        </row>
        <row r="6524">
          <cell r="A6524" t="str">
            <v>897579</v>
          </cell>
        </row>
        <row r="6525">
          <cell r="A6525" t="str">
            <v>897580</v>
          </cell>
        </row>
        <row r="6526">
          <cell r="A6526" t="str">
            <v>897581</v>
          </cell>
        </row>
        <row r="6527">
          <cell r="A6527" t="str">
            <v>897582</v>
          </cell>
        </row>
        <row r="6528">
          <cell r="A6528" t="str">
            <v>897583</v>
          </cell>
        </row>
        <row r="6529">
          <cell r="A6529" t="str">
            <v>897584</v>
          </cell>
        </row>
        <row r="6530">
          <cell r="A6530" t="str">
            <v>897585</v>
          </cell>
        </row>
        <row r="6531">
          <cell r="A6531" t="str">
            <v>897586</v>
          </cell>
        </row>
        <row r="6532">
          <cell r="A6532" t="str">
            <v>897587</v>
          </cell>
        </row>
        <row r="6533">
          <cell r="A6533" t="str">
            <v>897588</v>
          </cell>
        </row>
        <row r="6534">
          <cell r="A6534" t="str">
            <v>897590</v>
          </cell>
        </row>
        <row r="6535">
          <cell r="A6535" t="str">
            <v>897591</v>
          </cell>
        </row>
        <row r="6536">
          <cell r="A6536" t="str">
            <v>897592</v>
          </cell>
        </row>
        <row r="6537">
          <cell r="A6537" t="str">
            <v>897593</v>
          </cell>
        </row>
        <row r="6538">
          <cell r="A6538" t="str">
            <v>897594</v>
          </cell>
        </row>
        <row r="6539">
          <cell r="A6539" t="str">
            <v>897595</v>
          </cell>
        </row>
        <row r="6540">
          <cell r="A6540" t="str">
            <v>897596</v>
          </cell>
        </row>
        <row r="6541">
          <cell r="A6541" t="str">
            <v>897599</v>
          </cell>
        </row>
        <row r="6542">
          <cell r="A6542" t="str">
            <v>897600</v>
          </cell>
        </row>
        <row r="6543">
          <cell r="A6543" t="str">
            <v>897601</v>
          </cell>
        </row>
        <row r="6544">
          <cell r="A6544" t="str">
            <v>897602</v>
          </cell>
        </row>
        <row r="6545">
          <cell r="A6545" t="str">
            <v>897603</v>
          </cell>
        </row>
        <row r="6546">
          <cell r="A6546" t="str">
            <v>897604</v>
          </cell>
        </row>
        <row r="6547">
          <cell r="A6547" t="str">
            <v>897605</v>
          </cell>
        </row>
        <row r="6548">
          <cell r="A6548" t="str">
            <v>897606</v>
          </cell>
        </row>
        <row r="6549">
          <cell r="A6549" t="str">
            <v>897607</v>
          </cell>
        </row>
        <row r="6550">
          <cell r="A6550" t="str">
            <v>897608</v>
          </cell>
        </row>
        <row r="6551">
          <cell r="A6551" t="str">
            <v>897609</v>
          </cell>
        </row>
        <row r="6552">
          <cell r="A6552" t="str">
            <v>897610</v>
          </cell>
        </row>
        <row r="6553">
          <cell r="A6553" t="str">
            <v>897611</v>
          </cell>
        </row>
        <row r="6554">
          <cell r="A6554" t="str">
            <v>897612</v>
          </cell>
        </row>
        <row r="6555">
          <cell r="A6555" t="str">
            <v>897614</v>
          </cell>
        </row>
        <row r="6556">
          <cell r="A6556" t="str">
            <v>897616</v>
          </cell>
        </row>
        <row r="6557">
          <cell r="A6557" t="str">
            <v>897618</v>
          </cell>
        </row>
        <row r="6558">
          <cell r="A6558" t="str">
            <v>897619</v>
          </cell>
        </row>
        <row r="6559">
          <cell r="A6559" t="str">
            <v>897620</v>
          </cell>
        </row>
        <row r="6560">
          <cell r="A6560" t="str">
            <v>897621</v>
          </cell>
        </row>
        <row r="6561">
          <cell r="A6561" t="str">
            <v>897622</v>
          </cell>
        </row>
        <row r="6562">
          <cell r="A6562" t="str">
            <v>897623</v>
          </cell>
        </row>
        <row r="6563">
          <cell r="A6563" t="str">
            <v>897624</v>
          </cell>
        </row>
        <row r="6564">
          <cell r="A6564" t="str">
            <v>897626</v>
          </cell>
        </row>
        <row r="6565">
          <cell r="A6565" t="str">
            <v>897627</v>
          </cell>
        </row>
        <row r="6566">
          <cell r="A6566" t="str">
            <v>897629</v>
          </cell>
        </row>
        <row r="6567">
          <cell r="A6567" t="str">
            <v>897630</v>
          </cell>
        </row>
        <row r="6568">
          <cell r="A6568" t="str">
            <v>897632</v>
          </cell>
        </row>
        <row r="6569">
          <cell r="A6569" t="str">
            <v>897634</v>
          </cell>
        </row>
        <row r="6570">
          <cell r="A6570" t="str">
            <v>897635</v>
          </cell>
        </row>
        <row r="6571">
          <cell r="A6571" t="str">
            <v>897636</v>
          </cell>
        </row>
        <row r="6572">
          <cell r="A6572" t="str">
            <v>897638</v>
          </cell>
        </row>
        <row r="6573">
          <cell r="A6573" t="str">
            <v>897639</v>
          </cell>
        </row>
        <row r="6574">
          <cell r="A6574" t="str">
            <v>897641</v>
          </cell>
        </row>
        <row r="6575">
          <cell r="A6575" t="str">
            <v>897642</v>
          </cell>
        </row>
        <row r="6576">
          <cell r="A6576" t="str">
            <v>897643</v>
          </cell>
        </row>
        <row r="6577">
          <cell r="A6577" t="str">
            <v>897644</v>
          </cell>
        </row>
        <row r="6578">
          <cell r="A6578" t="str">
            <v>897645</v>
          </cell>
        </row>
        <row r="6579">
          <cell r="A6579" t="str">
            <v>897646</v>
          </cell>
        </row>
        <row r="6580">
          <cell r="A6580" t="str">
            <v>897647</v>
          </cell>
        </row>
        <row r="6581">
          <cell r="A6581" t="str">
            <v>897649</v>
          </cell>
        </row>
        <row r="6582">
          <cell r="A6582" t="str">
            <v>897650</v>
          </cell>
        </row>
        <row r="6583">
          <cell r="A6583" t="str">
            <v>897651</v>
          </cell>
        </row>
        <row r="6584">
          <cell r="A6584" t="str">
            <v>897652</v>
          </cell>
        </row>
        <row r="6585">
          <cell r="A6585" t="str">
            <v>897653</v>
          </cell>
        </row>
        <row r="6586">
          <cell r="A6586" t="str">
            <v>897654</v>
          </cell>
        </row>
        <row r="6587">
          <cell r="A6587" t="str">
            <v>897655</v>
          </cell>
        </row>
        <row r="6588">
          <cell r="A6588" t="str">
            <v>897656</v>
          </cell>
        </row>
        <row r="6589">
          <cell r="A6589" t="str">
            <v>897657</v>
          </cell>
        </row>
        <row r="6590">
          <cell r="A6590" t="str">
            <v>897660</v>
          </cell>
        </row>
        <row r="6591">
          <cell r="A6591" t="str">
            <v>897661</v>
          </cell>
        </row>
        <row r="6592">
          <cell r="A6592" t="str">
            <v>897662</v>
          </cell>
        </row>
        <row r="6593">
          <cell r="A6593" t="str">
            <v>897663</v>
          </cell>
        </row>
        <row r="6594">
          <cell r="A6594" t="str">
            <v>897665</v>
          </cell>
        </row>
        <row r="6595">
          <cell r="A6595" t="str">
            <v>897666</v>
          </cell>
        </row>
        <row r="6596">
          <cell r="A6596" t="str">
            <v>897668</v>
          </cell>
        </row>
        <row r="6597">
          <cell r="A6597" t="str">
            <v>897669</v>
          </cell>
        </row>
        <row r="6598">
          <cell r="A6598" t="str">
            <v>897670</v>
          </cell>
        </row>
        <row r="6599">
          <cell r="A6599" t="str">
            <v>897671</v>
          </cell>
        </row>
        <row r="6600">
          <cell r="A6600" t="str">
            <v>897672</v>
          </cell>
        </row>
        <row r="6601">
          <cell r="A6601" t="str">
            <v>897674</v>
          </cell>
        </row>
        <row r="6602">
          <cell r="A6602" t="str">
            <v>897675</v>
          </cell>
        </row>
        <row r="6603">
          <cell r="A6603" t="str">
            <v>897677</v>
          </cell>
        </row>
        <row r="6604">
          <cell r="A6604" t="str">
            <v>897678</v>
          </cell>
        </row>
        <row r="6605">
          <cell r="A6605" t="str">
            <v>897679</v>
          </cell>
        </row>
        <row r="6606">
          <cell r="A6606" t="str">
            <v>897680</v>
          </cell>
        </row>
        <row r="6607">
          <cell r="A6607" t="str">
            <v>897681</v>
          </cell>
        </row>
        <row r="6608">
          <cell r="A6608" t="str">
            <v>897682</v>
          </cell>
        </row>
        <row r="6609">
          <cell r="A6609" t="str">
            <v>897683</v>
          </cell>
        </row>
        <row r="6610">
          <cell r="A6610" t="str">
            <v>897684</v>
          </cell>
        </row>
        <row r="6611">
          <cell r="A6611" t="str">
            <v>897686</v>
          </cell>
        </row>
        <row r="6612">
          <cell r="A6612" t="str">
            <v>897687</v>
          </cell>
        </row>
        <row r="6613">
          <cell r="A6613" t="str">
            <v>897691</v>
          </cell>
        </row>
        <row r="6614">
          <cell r="A6614" t="str">
            <v>897692</v>
          </cell>
        </row>
        <row r="6615">
          <cell r="A6615" t="str">
            <v>897693</v>
          </cell>
        </row>
        <row r="6616">
          <cell r="A6616" t="str">
            <v>897694</v>
          </cell>
        </row>
        <row r="6617">
          <cell r="A6617" t="str">
            <v>897695</v>
          </cell>
        </row>
        <row r="6618">
          <cell r="A6618" t="str">
            <v>897696</v>
          </cell>
        </row>
        <row r="6619">
          <cell r="A6619" t="str">
            <v>897697</v>
          </cell>
        </row>
        <row r="6620">
          <cell r="A6620" t="str">
            <v>897698</v>
          </cell>
        </row>
        <row r="6621">
          <cell r="A6621" t="str">
            <v>897699</v>
          </cell>
        </row>
        <row r="6622">
          <cell r="A6622" t="str">
            <v>897700</v>
          </cell>
        </row>
        <row r="6623">
          <cell r="A6623" t="str">
            <v>897701</v>
          </cell>
        </row>
        <row r="6624">
          <cell r="A6624" t="str">
            <v>897702</v>
          </cell>
        </row>
        <row r="6625">
          <cell r="A6625" t="str">
            <v>897703</v>
          </cell>
        </row>
        <row r="6626">
          <cell r="A6626" t="str">
            <v>897704</v>
          </cell>
        </row>
        <row r="6627">
          <cell r="A6627" t="str">
            <v>897705</v>
          </cell>
        </row>
        <row r="6628">
          <cell r="A6628" t="str">
            <v>897706</v>
          </cell>
        </row>
        <row r="6629">
          <cell r="A6629" t="str">
            <v>897707</v>
          </cell>
        </row>
        <row r="6630">
          <cell r="A6630" t="str">
            <v>897708</v>
          </cell>
        </row>
        <row r="6631">
          <cell r="A6631" t="str">
            <v>897709</v>
          </cell>
        </row>
        <row r="6632">
          <cell r="A6632" t="str">
            <v>897710</v>
          </cell>
        </row>
        <row r="6633">
          <cell r="A6633" t="str">
            <v>897711</v>
          </cell>
        </row>
        <row r="6634">
          <cell r="A6634" t="str">
            <v>897712</v>
          </cell>
        </row>
        <row r="6635">
          <cell r="A6635" t="str">
            <v>897713</v>
          </cell>
        </row>
        <row r="6636">
          <cell r="A6636" t="str">
            <v>897715</v>
          </cell>
        </row>
        <row r="6637">
          <cell r="A6637" t="str">
            <v>897716</v>
          </cell>
        </row>
        <row r="6638">
          <cell r="A6638" t="str">
            <v>897717</v>
          </cell>
        </row>
        <row r="6639">
          <cell r="A6639" t="str">
            <v>897719</v>
          </cell>
        </row>
        <row r="6640">
          <cell r="A6640" t="str">
            <v>897720</v>
          </cell>
        </row>
        <row r="6641">
          <cell r="A6641" t="str">
            <v>897722</v>
          </cell>
        </row>
        <row r="6642">
          <cell r="A6642" t="str">
            <v>897724</v>
          </cell>
        </row>
        <row r="6643">
          <cell r="A6643" t="str">
            <v>897725</v>
          </cell>
        </row>
        <row r="6644">
          <cell r="A6644" t="str">
            <v>897726</v>
          </cell>
        </row>
        <row r="6645">
          <cell r="A6645" t="str">
            <v>897727</v>
          </cell>
        </row>
        <row r="6646">
          <cell r="A6646" t="str">
            <v>897728</v>
          </cell>
        </row>
        <row r="6647">
          <cell r="A6647" t="str">
            <v>897729</v>
          </cell>
        </row>
        <row r="6648">
          <cell r="A6648" t="str">
            <v>897730</v>
          </cell>
        </row>
        <row r="6649">
          <cell r="A6649" t="str">
            <v>897731</v>
          </cell>
        </row>
        <row r="6650">
          <cell r="A6650" t="str">
            <v>897733</v>
          </cell>
        </row>
        <row r="6651">
          <cell r="A6651" t="str">
            <v>897734</v>
          </cell>
        </row>
        <row r="6652">
          <cell r="A6652" t="str">
            <v>897736</v>
          </cell>
        </row>
        <row r="6653">
          <cell r="A6653" t="str">
            <v>897737</v>
          </cell>
        </row>
        <row r="6654">
          <cell r="A6654" t="str">
            <v>897738</v>
          </cell>
        </row>
        <row r="6655">
          <cell r="A6655" t="str">
            <v>897739</v>
          </cell>
        </row>
        <row r="6656">
          <cell r="A6656" t="str">
            <v>897741</v>
          </cell>
        </row>
        <row r="6657">
          <cell r="A6657" t="str">
            <v>897742</v>
          </cell>
        </row>
        <row r="6658">
          <cell r="A6658" t="str">
            <v>897743</v>
          </cell>
        </row>
        <row r="6659">
          <cell r="A6659" t="str">
            <v>897744</v>
          </cell>
        </row>
        <row r="6660">
          <cell r="A6660" t="str">
            <v>897745</v>
          </cell>
        </row>
        <row r="6661">
          <cell r="A6661" t="str">
            <v>897746</v>
          </cell>
        </row>
        <row r="6662">
          <cell r="A6662" t="str">
            <v>897747</v>
          </cell>
        </row>
        <row r="6663">
          <cell r="A6663" t="str">
            <v>897749</v>
          </cell>
        </row>
        <row r="6664">
          <cell r="A6664" t="str">
            <v>897750</v>
          </cell>
        </row>
        <row r="6665">
          <cell r="A6665" t="str">
            <v>897752</v>
          </cell>
        </row>
        <row r="6666">
          <cell r="A6666" t="str">
            <v>897753</v>
          </cell>
        </row>
        <row r="6667">
          <cell r="A6667" t="str">
            <v>897754</v>
          </cell>
        </row>
        <row r="6668">
          <cell r="A6668" t="str">
            <v>897757</v>
          </cell>
        </row>
        <row r="6669">
          <cell r="A6669" t="str">
            <v>897758</v>
          </cell>
        </row>
        <row r="6670">
          <cell r="A6670" t="str">
            <v>897760</v>
          </cell>
        </row>
        <row r="6671">
          <cell r="A6671" t="str">
            <v>897761</v>
          </cell>
        </row>
        <row r="6672">
          <cell r="A6672" t="str">
            <v>897762</v>
          </cell>
        </row>
        <row r="6673">
          <cell r="A6673" t="str">
            <v>897763</v>
          </cell>
        </row>
        <row r="6674">
          <cell r="A6674" t="str">
            <v>897764</v>
          </cell>
        </row>
        <row r="6675">
          <cell r="A6675" t="str">
            <v>897765</v>
          </cell>
        </row>
        <row r="6676">
          <cell r="A6676" t="str">
            <v>897769</v>
          </cell>
        </row>
        <row r="6677">
          <cell r="A6677" t="str">
            <v>897770</v>
          </cell>
        </row>
        <row r="6678">
          <cell r="A6678" t="str">
            <v>897772</v>
          </cell>
        </row>
        <row r="6679">
          <cell r="A6679" t="str">
            <v>897773</v>
          </cell>
        </row>
        <row r="6680">
          <cell r="A6680" t="str">
            <v>897774</v>
          </cell>
        </row>
        <row r="6681">
          <cell r="A6681" t="str">
            <v>897775</v>
          </cell>
        </row>
        <row r="6682">
          <cell r="A6682" t="str">
            <v>897777</v>
          </cell>
        </row>
        <row r="6683">
          <cell r="A6683" t="str">
            <v>897778</v>
          </cell>
        </row>
        <row r="6684">
          <cell r="A6684" t="str">
            <v>897779</v>
          </cell>
        </row>
        <row r="6685">
          <cell r="A6685" t="str">
            <v>897781</v>
          </cell>
        </row>
        <row r="6686">
          <cell r="A6686" t="str">
            <v>897782</v>
          </cell>
        </row>
        <row r="6687">
          <cell r="A6687" t="str">
            <v>897784</v>
          </cell>
        </row>
        <row r="6688">
          <cell r="A6688" t="str">
            <v>897785</v>
          </cell>
        </row>
        <row r="6689">
          <cell r="A6689" t="str">
            <v>897786</v>
          </cell>
        </row>
        <row r="6690">
          <cell r="A6690" t="str">
            <v>897787</v>
          </cell>
        </row>
        <row r="6691">
          <cell r="A6691" t="str">
            <v>897789</v>
          </cell>
        </row>
        <row r="6692">
          <cell r="A6692" t="str">
            <v>897790</v>
          </cell>
        </row>
        <row r="6693">
          <cell r="A6693" t="str">
            <v>897792</v>
          </cell>
        </row>
        <row r="6694">
          <cell r="A6694" t="str">
            <v>897794</v>
          </cell>
        </row>
        <row r="6695">
          <cell r="A6695" t="str">
            <v>897795</v>
          </cell>
        </row>
        <row r="6696">
          <cell r="A6696" t="str">
            <v>897796</v>
          </cell>
        </row>
        <row r="6697">
          <cell r="A6697" t="str">
            <v>897797</v>
          </cell>
        </row>
        <row r="6698">
          <cell r="A6698" t="str">
            <v>897798</v>
          </cell>
        </row>
        <row r="6699">
          <cell r="A6699" t="str">
            <v>897799</v>
          </cell>
        </row>
        <row r="6700">
          <cell r="A6700" t="str">
            <v>897800</v>
          </cell>
        </row>
        <row r="6701">
          <cell r="A6701" t="str">
            <v>897801</v>
          </cell>
        </row>
        <row r="6702">
          <cell r="A6702" t="str">
            <v>897803</v>
          </cell>
        </row>
        <row r="6703">
          <cell r="A6703" t="str">
            <v>897804</v>
          </cell>
        </row>
        <row r="6704">
          <cell r="A6704" t="str">
            <v>897805</v>
          </cell>
        </row>
        <row r="6705">
          <cell r="A6705" t="str">
            <v>897806</v>
          </cell>
        </row>
        <row r="6706">
          <cell r="A6706" t="str">
            <v>897807</v>
          </cell>
        </row>
        <row r="6707">
          <cell r="A6707" t="str">
            <v>897808</v>
          </cell>
        </row>
        <row r="6708">
          <cell r="A6708" t="str">
            <v>897809</v>
          </cell>
        </row>
        <row r="6709">
          <cell r="A6709" t="str">
            <v>897810</v>
          </cell>
        </row>
        <row r="6710">
          <cell r="A6710" t="str">
            <v>897811</v>
          </cell>
        </row>
        <row r="6711">
          <cell r="A6711" t="str">
            <v>897813</v>
          </cell>
        </row>
        <row r="6712">
          <cell r="A6712" t="str">
            <v>897814</v>
          </cell>
        </row>
        <row r="6713">
          <cell r="A6713" t="str">
            <v>897815</v>
          </cell>
        </row>
        <row r="6714">
          <cell r="A6714" t="str">
            <v>897817</v>
          </cell>
        </row>
        <row r="6715">
          <cell r="A6715" t="str">
            <v>897818</v>
          </cell>
        </row>
        <row r="6716">
          <cell r="A6716" t="str">
            <v>897819</v>
          </cell>
        </row>
        <row r="6717">
          <cell r="A6717" t="str">
            <v>897820</v>
          </cell>
        </row>
        <row r="6718">
          <cell r="A6718" t="str">
            <v>897821</v>
          </cell>
        </row>
        <row r="6719">
          <cell r="A6719" t="str">
            <v>897822</v>
          </cell>
        </row>
        <row r="6720">
          <cell r="A6720" t="str">
            <v>897824</v>
          </cell>
        </row>
        <row r="6721">
          <cell r="A6721" t="str">
            <v>897825</v>
          </cell>
        </row>
        <row r="6722">
          <cell r="A6722" t="str">
            <v>897828</v>
          </cell>
        </row>
        <row r="6723">
          <cell r="A6723" t="str">
            <v>897829</v>
          </cell>
        </row>
        <row r="6724">
          <cell r="A6724" t="str">
            <v>897830</v>
          </cell>
        </row>
        <row r="6725">
          <cell r="A6725" t="str">
            <v>897831</v>
          </cell>
        </row>
        <row r="6726">
          <cell r="A6726" t="str">
            <v>897833</v>
          </cell>
        </row>
        <row r="6727">
          <cell r="A6727" t="str">
            <v>897834</v>
          </cell>
        </row>
        <row r="6728">
          <cell r="A6728" t="str">
            <v>897835</v>
          </cell>
        </row>
        <row r="6729">
          <cell r="A6729" t="str">
            <v>897836</v>
          </cell>
        </row>
        <row r="6730">
          <cell r="A6730" t="str">
            <v>897837</v>
          </cell>
        </row>
        <row r="6731">
          <cell r="A6731" t="str">
            <v>897838</v>
          </cell>
        </row>
        <row r="6732">
          <cell r="A6732" t="str">
            <v>897839</v>
          </cell>
        </row>
        <row r="6733">
          <cell r="A6733" t="str">
            <v>897840</v>
          </cell>
        </row>
        <row r="6734">
          <cell r="A6734" t="str">
            <v>897841</v>
          </cell>
        </row>
        <row r="6735">
          <cell r="A6735" t="str">
            <v>897843</v>
          </cell>
        </row>
        <row r="6736">
          <cell r="A6736" t="str">
            <v>897844</v>
          </cell>
        </row>
        <row r="6737">
          <cell r="A6737" t="str">
            <v>897846</v>
          </cell>
        </row>
        <row r="6738">
          <cell r="A6738" t="str">
            <v>897847</v>
          </cell>
        </row>
        <row r="6739">
          <cell r="A6739" t="str">
            <v>897848</v>
          </cell>
        </row>
        <row r="6740">
          <cell r="A6740" t="str">
            <v>897850</v>
          </cell>
        </row>
        <row r="6741">
          <cell r="A6741" t="str">
            <v>897851</v>
          </cell>
        </row>
        <row r="6742">
          <cell r="A6742" t="str">
            <v>897854</v>
          </cell>
        </row>
        <row r="6743">
          <cell r="A6743" t="str">
            <v>897855</v>
          </cell>
        </row>
        <row r="6744">
          <cell r="A6744" t="str">
            <v>897856</v>
          </cell>
        </row>
        <row r="6745">
          <cell r="A6745" t="str">
            <v>897857</v>
          </cell>
        </row>
        <row r="6746">
          <cell r="A6746" t="str">
            <v>897858</v>
          </cell>
        </row>
        <row r="6747">
          <cell r="A6747" t="str">
            <v>897859</v>
          </cell>
        </row>
        <row r="6748">
          <cell r="A6748" t="str">
            <v>897860</v>
          </cell>
        </row>
        <row r="6749">
          <cell r="A6749" t="str">
            <v>897863</v>
          </cell>
        </row>
        <row r="6750">
          <cell r="A6750" t="str">
            <v>897864</v>
          </cell>
        </row>
        <row r="6751">
          <cell r="A6751" t="str">
            <v>897867</v>
          </cell>
        </row>
        <row r="6752">
          <cell r="A6752" t="str">
            <v>897868</v>
          </cell>
        </row>
        <row r="6753">
          <cell r="A6753" t="str">
            <v>897869</v>
          </cell>
        </row>
        <row r="6754">
          <cell r="A6754" t="str">
            <v>897870</v>
          </cell>
        </row>
        <row r="6755">
          <cell r="A6755" t="str">
            <v>897871</v>
          </cell>
        </row>
        <row r="6756">
          <cell r="A6756" t="str">
            <v>897873</v>
          </cell>
        </row>
        <row r="6757">
          <cell r="A6757" t="str">
            <v>897874</v>
          </cell>
        </row>
        <row r="6758">
          <cell r="A6758" t="str">
            <v>897875</v>
          </cell>
        </row>
        <row r="6759">
          <cell r="A6759" t="str">
            <v>897877</v>
          </cell>
        </row>
        <row r="6760">
          <cell r="A6760" t="str">
            <v>897878</v>
          </cell>
        </row>
        <row r="6761">
          <cell r="A6761" t="str">
            <v>897879</v>
          </cell>
        </row>
        <row r="6762">
          <cell r="A6762" t="str">
            <v>897880</v>
          </cell>
        </row>
        <row r="6763">
          <cell r="A6763" t="str">
            <v>897881</v>
          </cell>
        </row>
        <row r="6764">
          <cell r="A6764" t="str">
            <v>897882</v>
          </cell>
        </row>
        <row r="6765">
          <cell r="A6765" t="str">
            <v>897883</v>
          </cell>
        </row>
        <row r="6766">
          <cell r="A6766" t="str">
            <v>897884</v>
          </cell>
        </row>
        <row r="6767">
          <cell r="A6767" t="str">
            <v>897885</v>
          </cell>
        </row>
        <row r="6768">
          <cell r="A6768" t="str">
            <v>897886</v>
          </cell>
        </row>
        <row r="6769">
          <cell r="A6769" t="str">
            <v>897887</v>
          </cell>
        </row>
        <row r="6770">
          <cell r="A6770" t="str">
            <v>897889</v>
          </cell>
        </row>
        <row r="6771">
          <cell r="A6771" t="str">
            <v>897890</v>
          </cell>
        </row>
        <row r="6772">
          <cell r="A6772" t="str">
            <v>897891</v>
          </cell>
        </row>
        <row r="6773">
          <cell r="A6773" t="str">
            <v>897892</v>
          </cell>
        </row>
        <row r="6774">
          <cell r="A6774" t="str">
            <v>897893</v>
          </cell>
        </row>
        <row r="6775">
          <cell r="A6775" t="str">
            <v>897894</v>
          </cell>
        </row>
        <row r="6776">
          <cell r="A6776" t="str">
            <v>897895</v>
          </cell>
        </row>
        <row r="6777">
          <cell r="A6777" t="str">
            <v>897896</v>
          </cell>
        </row>
        <row r="6778">
          <cell r="A6778" t="str">
            <v>897897</v>
          </cell>
        </row>
        <row r="6779">
          <cell r="A6779" t="str">
            <v>897898</v>
          </cell>
        </row>
        <row r="6780">
          <cell r="A6780" t="str">
            <v>897899</v>
          </cell>
        </row>
        <row r="6781">
          <cell r="A6781" t="str">
            <v>897900</v>
          </cell>
        </row>
        <row r="6782">
          <cell r="A6782" t="str">
            <v>897903</v>
          </cell>
        </row>
        <row r="6783">
          <cell r="A6783" t="str">
            <v>897905</v>
          </cell>
        </row>
        <row r="6784">
          <cell r="A6784" t="str">
            <v>897906</v>
          </cell>
        </row>
        <row r="6785">
          <cell r="A6785" t="str">
            <v>897907</v>
          </cell>
        </row>
        <row r="6786">
          <cell r="A6786" t="str">
            <v>897909</v>
          </cell>
        </row>
        <row r="6787">
          <cell r="A6787" t="str">
            <v>897911</v>
          </cell>
        </row>
        <row r="6788">
          <cell r="A6788" t="str">
            <v>897912</v>
          </cell>
        </row>
        <row r="6789">
          <cell r="A6789" t="str">
            <v>897913</v>
          </cell>
        </row>
        <row r="6790">
          <cell r="A6790" t="str">
            <v>897914</v>
          </cell>
        </row>
        <row r="6791">
          <cell r="A6791" t="str">
            <v>897917</v>
          </cell>
        </row>
        <row r="6792">
          <cell r="A6792" t="str">
            <v>897918</v>
          </cell>
        </row>
        <row r="6793">
          <cell r="A6793" t="str">
            <v>897919</v>
          </cell>
        </row>
        <row r="6794">
          <cell r="A6794" t="str">
            <v>897920</v>
          </cell>
        </row>
        <row r="6795">
          <cell r="A6795" t="str">
            <v>897921</v>
          </cell>
        </row>
        <row r="6796">
          <cell r="A6796" t="str">
            <v>897922</v>
          </cell>
        </row>
        <row r="6797">
          <cell r="A6797" t="str">
            <v>897923</v>
          </cell>
        </row>
        <row r="6798">
          <cell r="A6798" t="str">
            <v>897924</v>
          </cell>
        </row>
        <row r="6799">
          <cell r="A6799" t="str">
            <v>897925</v>
          </cell>
        </row>
        <row r="6800">
          <cell r="A6800" t="str">
            <v>897926</v>
          </cell>
        </row>
        <row r="6801">
          <cell r="A6801" t="str">
            <v>897927</v>
          </cell>
        </row>
        <row r="6802">
          <cell r="A6802" t="str">
            <v>897928</v>
          </cell>
        </row>
        <row r="6803">
          <cell r="A6803" t="str">
            <v>897929</v>
          </cell>
        </row>
        <row r="6804">
          <cell r="A6804" t="str">
            <v>897930</v>
          </cell>
        </row>
        <row r="6805">
          <cell r="A6805" t="str">
            <v>897931</v>
          </cell>
        </row>
        <row r="6806">
          <cell r="A6806" t="str">
            <v>897932</v>
          </cell>
        </row>
        <row r="6807">
          <cell r="A6807" t="str">
            <v>897934</v>
          </cell>
        </row>
        <row r="6808">
          <cell r="A6808" t="str">
            <v>897935</v>
          </cell>
        </row>
        <row r="6809">
          <cell r="A6809" t="str">
            <v>897936</v>
          </cell>
        </row>
        <row r="6810">
          <cell r="A6810" t="str">
            <v>897937</v>
          </cell>
        </row>
        <row r="6811">
          <cell r="A6811" t="str">
            <v>897938</v>
          </cell>
        </row>
        <row r="6812">
          <cell r="A6812" t="str">
            <v>897939</v>
          </cell>
        </row>
        <row r="6813">
          <cell r="A6813" t="str">
            <v>897940</v>
          </cell>
        </row>
        <row r="6814">
          <cell r="A6814" t="str">
            <v>897942</v>
          </cell>
        </row>
        <row r="6815">
          <cell r="A6815" t="str">
            <v>897943</v>
          </cell>
        </row>
        <row r="6816">
          <cell r="A6816" t="str">
            <v>897944</v>
          </cell>
        </row>
        <row r="6817">
          <cell r="A6817" t="str">
            <v>897946</v>
          </cell>
        </row>
        <row r="6818">
          <cell r="A6818" t="str">
            <v>897947</v>
          </cell>
        </row>
        <row r="6819">
          <cell r="A6819" t="str">
            <v>897951</v>
          </cell>
        </row>
        <row r="6820">
          <cell r="A6820" t="str">
            <v>897952</v>
          </cell>
        </row>
        <row r="6821">
          <cell r="A6821" t="str">
            <v>897953</v>
          </cell>
        </row>
        <row r="6822">
          <cell r="A6822" t="str">
            <v>897954</v>
          </cell>
        </row>
        <row r="6823">
          <cell r="A6823" t="str">
            <v>897955</v>
          </cell>
        </row>
        <row r="6824">
          <cell r="A6824" t="str">
            <v>897956</v>
          </cell>
        </row>
        <row r="6825">
          <cell r="A6825" t="str">
            <v>897957</v>
          </cell>
        </row>
        <row r="6826">
          <cell r="A6826" t="str">
            <v>897958</v>
          </cell>
        </row>
        <row r="6827">
          <cell r="A6827" t="str">
            <v>897959</v>
          </cell>
        </row>
        <row r="6828">
          <cell r="A6828" t="str">
            <v>897962</v>
          </cell>
        </row>
        <row r="6829">
          <cell r="A6829" t="str">
            <v>897963</v>
          </cell>
        </row>
        <row r="6830">
          <cell r="A6830" t="str">
            <v>897965</v>
          </cell>
        </row>
        <row r="6831">
          <cell r="A6831" t="str">
            <v>897966</v>
          </cell>
        </row>
        <row r="6832">
          <cell r="A6832" t="str">
            <v>897967</v>
          </cell>
        </row>
        <row r="6833">
          <cell r="A6833" t="str">
            <v>897968</v>
          </cell>
        </row>
        <row r="6834">
          <cell r="A6834" t="str">
            <v>897969</v>
          </cell>
        </row>
        <row r="6835">
          <cell r="A6835" t="str">
            <v>897970</v>
          </cell>
        </row>
        <row r="6836">
          <cell r="A6836" t="str">
            <v>897971</v>
          </cell>
        </row>
        <row r="6837">
          <cell r="A6837" t="str">
            <v>897976</v>
          </cell>
        </row>
        <row r="6838">
          <cell r="A6838" t="str">
            <v>897977</v>
          </cell>
        </row>
        <row r="6839">
          <cell r="A6839" t="str">
            <v>897978</v>
          </cell>
        </row>
        <row r="6840">
          <cell r="A6840" t="str">
            <v>897979</v>
          </cell>
        </row>
        <row r="6841">
          <cell r="A6841" t="str">
            <v>897980</v>
          </cell>
        </row>
        <row r="6842">
          <cell r="A6842" t="str">
            <v>897982</v>
          </cell>
        </row>
        <row r="6843">
          <cell r="A6843" t="str">
            <v>897983</v>
          </cell>
        </row>
        <row r="6844">
          <cell r="A6844" t="str">
            <v>897984</v>
          </cell>
        </row>
        <row r="6845">
          <cell r="A6845" t="str">
            <v>897985</v>
          </cell>
        </row>
        <row r="6846">
          <cell r="A6846" t="str">
            <v>897987</v>
          </cell>
        </row>
        <row r="6847">
          <cell r="A6847" t="str">
            <v>897988</v>
          </cell>
        </row>
        <row r="6848">
          <cell r="A6848" t="str">
            <v>897989</v>
          </cell>
        </row>
        <row r="6849">
          <cell r="A6849" t="str">
            <v>897990</v>
          </cell>
        </row>
        <row r="6850">
          <cell r="A6850" t="str">
            <v>897991</v>
          </cell>
        </row>
        <row r="6851">
          <cell r="A6851" t="str">
            <v>897992</v>
          </cell>
        </row>
        <row r="6852">
          <cell r="A6852" t="str">
            <v>897993</v>
          </cell>
        </row>
        <row r="6853">
          <cell r="A6853" t="str">
            <v>897994</v>
          </cell>
        </row>
        <row r="6854">
          <cell r="A6854" t="str">
            <v>897995</v>
          </cell>
        </row>
        <row r="6855">
          <cell r="A6855" t="str">
            <v>897996</v>
          </cell>
        </row>
        <row r="6856">
          <cell r="A6856" t="str">
            <v>897997</v>
          </cell>
        </row>
        <row r="6857">
          <cell r="A6857" t="str">
            <v>897998</v>
          </cell>
        </row>
        <row r="6858">
          <cell r="A6858" t="str">
            <v>897999</v>
          </cell>
        </row>
        <row r="6859">
          <cell r="A6859" t="str">
            <v>898000</v>
          </cell>
        </row>
        <row r="6860">
          <cell r="A6860" t="str">
            <v>898001</v>
          </cell>
        </row>
        <row r="6861">
          <cell r="A6861" t="str">
            <v>898002</v>
          </cell>
        </row>
        <row r="6862">
          <cell r="A6862" t="str">
            <v>898004</v>
          </cell>
        </row>
        <row r="6863">
          <cell r="A6863" t="str">
            <v>898005</v>
          </cell>
        </row>
        <row r="6864">
          <cell r="A6864" t="str">
            <v>898006</v>
          </cell>
        </row>
        <row r="6865">
          <cell r="A6865" t="str">
            <v>898007</v>
          </cell>
        </row>
        <row r="6866">
          <cell r="A6866" t="str">
            <v>898008</v>
          </cell>
        </row>
        <row r="6867">
          <cell r="A6867" t="str">
            <v>898009</v>
          </cell>
        </row>
        <row r="6868">
          <cell r="A6868" t="str">
            <v>898010</v>
          </cell>
        </row>
        <row r="6869">
          <cell r="A6869" t="str">
            <v>898011</v>
          </cell>
        </row>
        <row r="6870">
          <cell r="A6870" t="str">
            <v>898012</v>
          </cell>
        </row>
        <row r="6871">
          <cell r="A6871" t="str">
            <v>898013</v>
          </cell>
        </row>
        <row r="6872">
          <cell r="A6872" t="str">
            <v>898014</v>
          </cell>
        </row>
        <row r="6873">
          <cell r="A6873" t="str">
            <v>898016</v>
          </cell>
        </row>
        <row r="6874">
          <cell r="A6874" t="str">
            <v>898017</v>
          </cell>
        </row>
        <row r="6875">
          <cell r="A6875" t="str">
            <v>898019</v>
          </cell>
        </row>
        <row r="6876">
          <cell r="A6876" t="str">
            <v>898020</v>
          </cell>
        </row>
        <row r="6877">
          <cell r="A6877" t="str">
            <v>898021</v>
          </cell>
        </row>
        <row r="6878">
          <cell r="A6878" t="str">
            <v>898022</v>
          </cell>
        </row>
        <row r="6879">
          <cell r="A6879" t="str">
            <v>898023</v>
          </cell>
        </row>
        <row r="6880">
          <cell r="A6880" t="str">
            <v>898024</v>
          </cell>
        </row>
        <row r="6881">
          <cell r="A6881" t="str">
            <v>898025</v>
          </cell>
        </row>
        <row r="6882">
          <cell r="A6882" t="str">
            <v>898026</v>
          </cell>
        </row>
        <row r="6883">
          <cell r="A6883" t="str">
            <v>898029</v>
          </cell>
        </row>
        <row r="6884">
          <cell r="A6884" t="str">
            <v>898030</v>
          </cell>
        </row>
        <row r="6885">
          <cell r="A6885" t="str">
            <v>898031</v>
          </cell>
        </row>
        <row r="6886">
          <cell r="A6886" t="str">
            <v>898032</v>
          </cell>
        </row>
        <row r="6887">
          <cell r="A6887" t="str">
            <v>898033</v>
          </cell>
        </row>
        <row r="6888">
          <cell r="A6888" t="str">
            <v>898034</v>
          </cell>
        </row>
        <row r="6889">
          <cell r="A6889" t="str">
            <v>898035</v>
          </cell>
        </row>
        <row r="6890">
          <cell r="A6890" t="str">
            <v>898036</v>
          </cell>
        </row>
        <row r="6891">
          <cell r="A6891" t="str">
            <v>898037</v>
          </cell>
        </row>
        <row r="6892">
          <cell r="A6892" t="str">
            <v>898038</v>
          </cell>
        </row>
        <row r="6893">
          <cell r="A6893" t="str">
            <v>898039</v>
          </cell>
        </row>
        <row r="6894">
          <cell r="A6894" t="str">
            <v>898040</v>
          </cell>
        </row>
        <row r="6895">
          <cell r="A6895" t="str">
            <v>898041</v>
          </cell>
        </row>
        <row r="6896">
          <cell r="A6896" t="str">
            <v>898042</v>
          </cell>
        </row>
        <row r="6897">
          <cell r="A6897" t="str">
            <v>898044</v>
          </cell>
        </row>
        <row r="6898">
          <cell r="A6898" t="str">
            <v>898046</v>
          </cell>
        </row>
        <row r="6899">
          <cell r="A6899" t="str">
            <v>898048</v>
          </cell>
        </row>
        <row r="6900">
          <cell r="A6900" t="str">
            <v>898049</v>
          </cell>
        </row>
        <row r="6901">
          <cell r="A6901" t="str">
            <v>898050</v>
          </cell>
        </row>
        <row r="6902">
          <cell r="A6902" t="str">
            <v>898051</v>
          </cell>
        </row>
        <row r="6903">
          <cell r="A6903" t="str">
            <v>898052</v>
          </cell>
        </row>
        <row r="6904">
          <cell r="A6904" t="str">
            <v>898053</v>
          </cell>
        </row>
        <row r="6905">
          <cell r="A6905" t="str">
            <v>898054</v>
          </cell>
        </row>
        <row r="6906">
          <cell r="A6906" t="str">
            <v>898055</v>
          </cell>
        </row>
        <row r="6907">
          <cell r="A6907" t="str">
            <v>898056</v>
          </cell>
        </row>
        <row r="6908">
          <cell r="A6908" t="str">
            <v>898057</v>
          </cell>
        </row>
        <row r="6909">
          <cell r="A6909" t="str">
            <v>898058</v>
          </cell>
        </row>
        <row r="6910">
          <cell r="A6910" t="str">
            <v>898059</v>
          </cell>
        </row>
        <row r="6911">
          <cell r="A6911" t="str">
            <v>898060</v>
          </cell>
        </row>
        <row r="6912">
          <cell r="A6912" t="str">
            <v>898061</v>
          </cell>
        </row>
        <row r="6913">
          <cell r="A6913" t="str">
            <v>898062</v>
          </cell>
        </row>
        <row r="6914">
          <cell r="A6914" t="str">
            <v>898063</v>
          </cell>
        </row>
        <row r="6915">
          <cell r="A6915" t="str">
            <v>898064</v>
          </cell>
        </row>
        <row r="6916">
          <cell r="A6916" t="str">
            <v>898065</v>
          </cell>
        </row>
        <row r="6917">
          <cell r="A6917" t="str">
            <v>898066</v>
          </cell>
        </row>
        <row r="6918">
          <cell r="A6918" t="str">
            <v>898067</v>
          </cell>
        </row>
        <row r="6919">
          <cell r="A6919" t="str">
            <v>898068</v>
          </cell>
        </row>
        <row r="6920">
          <cell r="A6920" t="str">
            <v>898069</v>
          </cell>
        </row>
        <row r="6921">
          <cell r="A6921" t="str">
            <v>898070</v>
          </cell>
        </row>
        <row r="6922">
          <cell r="A6922" t="str">
            <v>898073</v>
          </cell>
        </row>
        <row r="6923">
          <cell r="A6923" t="str">
            <v>898074</v>
          </cell>
        </row>
        <row r="6924">
          <cell r="A6924" t="str">
            <v>898075</v>
          </cell>
        </row>
        <row r="6925">
          <cell r="A6925" t="str">
            <v>898076</v>
          </cell>
        </row>
        <row r="6926">
          <cell r="A6926" t="str">
            <v>898080</v>
          </cell>
        </row>
        <row r="6927">
          <cell r="A6927" t="str">
            <v>898081</v>
          </cell>
        </row>
        <row r="6928">
          <cell r="A6928" t="str">
            <v>898083</v>
          </cell>
        </row>
        <row r="6929">
          <cell r="A6929" t="str">
            <v>898084</v>
          </cell>
        </row>
        <row r="6930">
          <cell r="A6930" t="str">
            <v>898086</v>
          </cell>
        </row>
        <row r="6931">
          <cell r="A6931" t="str">
            <v>898087</v>
          </cell>
        </row>
        <row r="6932">
          <cell r="A6932" t="str">
            <v>898579</v>
          </cell>
        </row>
        <row r="6933">
          <cell r="A6933" t="str">
            <v>898583</v>
          </cell>
        </row>
        <row r="6934">
          <cell r="A6934" t="str">
            <v>898584</v>
          </cell>
        </row>
        <row r="6935">
          <cell r="A6935" t="str">
            <v>898585</v>
          </cell>
        </row>
        <row r="6936">
          <cell r="A6936" t="str">
            <v>898587</v>
          </cell>
        </row>
        <row r="6937">
          <cell r="A6937" t="str">
            <v>898592</v>
          </cell>
        </row>
        <row r="6938">
          <cell r="A6938" t="str">
            <v>898593</v>
          </cell>
        </row>
        <row r="6939">
          <cell r="A6939" t="str">
            <v>898632</v>
          </cell>
        </row>
        <row r="6940">
          <cell r="A6940" t="str">
            <v>898634</v>
          </cell>
        </row>
        <row r="6941">
          <cell r="A6941" t="str">
            <v>898636</v>
          </cell>
        </row>
        <row r="6942">
          <cell r="A6942" t="str">
            <v>898637</v>
          </cell>
        </row>
        <row r="6943">
          <cell r="A6943" t="str">
            <v>898638</v>
          </cell>
        </row>
        <row r="6944">
          <cell r="A6944" t="str">
            <v>898639</v>
          </cell>
        </row>
        <row r="6945">
          <cell r="A6945" t="str">
            <v>898640</v>
          </cell>
        </row>
        <row r="6946">
          <cell r="A6946" t="str">
            <v>898641</v>
          </cell>
        </row>
        <row r="6947">
          <cell r="A6947" t="str">
            <v>898643</v>
          </cell>
        </row>
        <row r="6948">
          <cell r="A6948" t="str">
            <v>898646</v>
          </cell>
        </row>
        <row r="6949">
          <cell r="A6949" t="str">
            <v>898648</v>
          </cell>
        </row>
        <row r="6950">
          <cell r="A6950" t="str">
            <v>898661</v>
          </cell>
        </row>
        <row r="6951">
          <cell r="A6951" t="str">
            <v>898662</v>
          </cell>
        </row>
        <row r="6952">
          <cell r="A6952" t="str">
            <v>898663</v>
          </cell>
        </row>
        <row r="6953">
          <cell r="A6953" t="str">
            <v>898694</v>
          </cell>
        </row>
        <row r="6954">
          <cell r="A6954" t="str">
            <v>898697</v>
          </cell>
        </row>
        <row r="6955">
          <cell r="A6955" t="str">
            <v>898699</v>
          </cell>
        </row>
        <row r="6956">
          <cell r="A6956" t="str">
            <v>898701</v>
          </cell>
        </row>
        <row r="6957">
          <cell r="A6957" t="str">
            <v>898783</v>
          </cell>
        </row>
        <row r="6958">
          <cell r="A6958" t="str">
            <v>899110</v>
          </cell>
        </row>
        <row r="6959">
          <cell r="A6959" t="str">
            <v>899792</v>
          </cell>
        </row>
        <row r="6960">
          <cell r="A6960" t="str">
            <v>900317</v>
          </cell>
        </row>
        <row r="6961">
          <cell r="A6961" t="str">
            <v>900537</v>
          </cell>
        </row>
        <row r="6962">
          <cell r="A6962" t="str">
            <v>901020</v>
          </cell>
        </row>
        <row r="6963">
          <cell r="A6963" t="str">
            <v>901219</v>
          </cell>
        </row>
        <row r="6964">
          <cell r="A6964" t="str">
            <v>901327</v>
          </cell>
        </row>
        <row r="6965">
          <cell r="A6965" t="str">
            <v>901624</v>
          </cell>
        </row>
        <row r="6966">
          <cell r="A6966" t="str">
            <v>901626</v>
          </cell>
        </row>
        <row r="6967">
          <cell r="A6967" t="str">
            <v>901627</v>
          </cell>
        </row>
        <row r="6968">
          <cell r="A6968" t="str">
            <v>901630</v>
          </cell>
        </row>
        <row r="6969">
          <cell r="A6969" t="str">
            <v>901633</v>
          </cell>
        </row>
        <row r="6970">
          <cell r="A6970" t="str">
            <v>901643</v>
          </cell>
        </row>
        <row r="6971">
          <cell r="A6971" t="str">
            <v>901644</v>
          </cell>
        </row>
        <row r="6972">
          <cell r="A6972" t="str">
            <v>901663</v>
          </cell>
        </row>
        <row r="6973">
          <cell r="A6973" t="str">
            <v>901664</v>
          </cell>
        </row>
        <row r="6974">
          <cell r="A6974" t="str">
            <v>901666</v>
          </cell>
        </row>
        <row r="6975">
          <cell r="A6975" t="str">
            <v>901668</v>
          </cell>
        </row>
        <row r="6976">
          <cell r="A6976" t="str">
            <v>901671</v>
          </cell>
        </row>
        <row r="6977">
          <cell r="A6977" t="str">
            <v>901722</v>
          </cell>
        </row>
        <row r="6978">
          <cell r="A6978" t="str">
            <v>901800</v>
          </cell>
        </row>
        <row r="6979">
          <cell r="A6979" t="str">
            <v>901801</v>
          </cell>
        </row>
        <row r="6980">
          <cell r="A6980" t="str">
            <v>901802</v>
          </cell>
        </row>
        <row r="6981">
          <cell r="A6981" t="str">
            <v>901803</v>
          </cell>
        </row>
        <row r="6982">
          <cell r="A6982" t="str">
            <v>901804</v>
          </cell>
        </row>
        <row r="6983">
          <cell r="A6983" t="str">
            <v>901805</v>
          </cell>
        </row>
        <row r="6984">
          <cell r="A6984" t="str">
            <v>901806</v>
          </cell>
        </row>
        <row r="6985">
          <cell r="A6985" t="str">
            <v>901807</v>
          </cell>
        </row>
        <row r="6986">
          <cell r="A6986" t="str">
            <v>901899</v>
          </cell>
        </row>
        <row r="6987">
          <cell r="A6987" t="str">
            <v>901900</v>
          </cell>
        </row>
        <row r="6988">
          <cell r="A6988" t="str">
            <v>901901</v>
          </cell>
        </row>
        <row r="6989">
          <cell r="A6989" t="str">
            <v>901902</v>
          </cell>
        </row>
        <row r="6990">
          <cell r="A6990" t="str">
            <v>901915</v>
          </cell>
        </row>
        <row r="6991">
          <cell r="A6991" t="str">
            <v>901917</v>
          </cell>
        </row>
        <row r="6992">
          <cell r="A6992" t="str">
            <v>901918</v>
          </cell>
        </row>
        <row r="6993">
          <cell r="A6993" t="str">
            <v>901920</v>
          </cell>
        </row>
        <row r="6994">
          <cell r="A6994" t="str">
            <v>901921</v>
          </cell>
        </row>
        <row r="6995">
          <cell r="A6995" t="str">
            <v>901923</v>
          </cell>
        </row>
        <row r="6996">
          <cell r="A6996" t="str">
            <v>902011</v>
          </cell>
        </row>
        <row r="6997">
          <cell r="A6997" t="str">
            <v>902012</v>
          </cell>
        </row>
        <row r="6998">
          <cell r="A6998" t="str">
            <v>902019</v>
          </cell>
        </row>
        <row r="6999">
          <cell r="A6999" t="str">
            <v>902020</v>
          </cell>
        </row>
        <row r="7000">
          <cell r="A7000" t="str">
            <v>902188</v>
          </cell>
        </row>
        <row r="7001">
          <cell r="A7001" t="str">
            <v>902189</v>
          </cell>
        </row>
        <row r="7002">
          <cell r="A7002" t="str">
            <v>902190</v>
          </cell>
        </row>
        <row r="7003">
          <cell r="A7003" t="str">
            <v>902191</v>
          </cell>
        </row>
        <row r="7004">
          <cell r="A7004" t="str">
            <v>902231</v>
          </cell>
        </row>
        <row r="7005">
          <cell r="A7005" t="str">
            <v>902405</v>
          </cell>
        </row>
        <row r="7006">
          <cell r="A7006" t="str">
            <v>902407</v>
          </cell>
        </row>
        <row r="7007">
          <cell r="A7007" t="str">
            <v>902446</v>
          </cell>
        </row>
        <row r="7008">
          <cell r="A7008" t="str">
            <v>902447</v>
          </cell>
        </row>
        <row r="7009">
          <cell r="A7009" t="str">
            <v>902484</v>
          </cell>
        </row>
        <row r="7010">
          <cell r="A7010" t="str">
            <v>902527</v>
          </cell>
        </row>
        <row r="7011">
          <cell r="A7011" t="str">
            <v>903315</v>
          </cell>
        </row>
        <row r="7012">
          <cell r="A7012" t="str">
            <v>903316</v>
          </cell>
        </row>
        <row r="7013">
          <cell r="A7013" t="str">
            <v>903317</v>
          </cell>
        </row>
        <row r="7014">
          <cell r="A7014" t="str">
            <v>903319</v>
          </cell>
        </row>
        <row r="7015">
          <cell r="A7015" t="str">
            <v>903356</v>
          </cell>
        </row>
        <row r="7016">
          <cell r="A7016" t="str">
            <v>903363</v>
          </cell>
        </row>
        <row r="7017">
          <cell r="A7017" t="str">
            <v>903366</v>
          </cell>
        </row>
        <row r="7018">
          <cell r="A7018" t="str">
            <v>903447</v>
          </cell>
        </row>
        <row r="7019">
          <cell r="A7019" t="str">
            <v>903459</v>
          </cell>
        </row>
        <row r="7020">
          <cell r="A7020" t="str">
            <v>903460</v>
          </cell>
        </row>
        <row r="7021">
          <cell r="A7021" t="str">
            <v>903471</v>
          </cell>
        </row>
        <row r="7022">
          <cell r="A7022" t="str">
            <v>903472</v>
          </cell>
        </row>
        <row r="7023">
          <cell r="A7023" t="str">
            <v>903487</v>
          </cell>
        </row>
        <row r="7024">
          <cell r="A7024" t="str">
            <v>903514</v>
          </cell>
        </row>
        <row r="7025">
          <cell r="A7025" t="str">
            <v>903539</v>
          </cell>
        </row>
        <row r="7026">
          <cell r="A7026" t="str">
            <v>903578</v>
          </cell>
        </row>
        <row r="7027">
          <cell r="A7027" t="str">
            <v>903588</v>
          </cell>
        </row>
        <row r="7028">
          <cell r="A7028" t="str">
            <v>903609</v>
          </cell>
        </row>
        <row r="7029">
          <cell r="A7029" t="str">
            <v>903809</v>
          </cell>
        </row>
        <row r="7030">
          <cell r="A7030" t="str">
            <v>903853</v>
          </cell>
        </row>
        <row r="7031">
          <cell r="A7031" t="str">
            <v>903854</v>
          </cell>
        </row>
        <row r="7032">
          <cell r="A7032" t="str">
            <v>903917</v>
          </cell>
        </row>
        <row r="7033">
          <cell r="A7033" t="str">
            <v>903929</v>
          </cell>
        </row>
        <row r="7034">
          <cell r="A7034" t="str">
            <v>903961</v>
          </cell>
        </row>
        <row r="7035">
          <cell r="A7035" t="str">
            <v>903968</v>
          </cell>
        </row>
        <row r="7036">
          <cell r="A7036" t="str">
            <v>903972</v>
          </cell>
        </row>
        <row r="7037">
          <cell r="A7037" t="str">
            <v>903973</v>
          </cell>
        </row>
        <row r="7038">
          <cell r="A7038" t="str">
            <v>903974</v>
          </cell>
        </row>
        <row r="7039">
          <cell r="A7039" t="str">
            <v>903987</v>
          </cell>
        </row>
        <row r="7040">
          <cell r="A7040" t="str">
            <v>904011</v>
          </cell>
        </row>
        <row r="7041">
          <cell r="A7041" t="str">
            <v>904017</v>
          </cell>
        </row>
        <row r="7042">
          <cell r="A7042" t="str">
            <v>904018</v>
          </cell>
        </row>
        <row r="7043">
          <cell r="A7043" t="str">
            <v>904021</v>
          </cell>
        </row>
        <row r="7044">
          <cell r="A7044" t="str">
            <v>904022</v>
          </cell>
        </row>
        <row r="7045">
          <cell r="A7045" t="str">
            <v>904024</v>
          </cell>
        </row>
        <row r="7046">
          <cell r="A7046" t="str">
            <v>904026</v>
          </cell>
        </row>
        <row r="7047">
          <cell r="A7047" t="str">
            <v>904027</v>
          </cell>
        </row>
        <row r="7048">
          <cell r="A7048" t="str">
            <v>904029</v>
          </cell>
        </row>
        <row r="7049">
          <cell r="A7049" t="str">
            <v>904031</v>
          </cell>
        </row>
        <row r="7050">
          <cell r="A7050" t="str">
            <v>904032</v>
          </cell>
        </row>
        <row r="7051">
          <cell r="A7051" t="str">
            <v>904033</v>
          </cell>
        </row>
        <row r="7052">
          <cell r="A7052" t="str">
            <v>904037</v>
          </cell>
        </row>
        <row r="7053">
          <cell r="A7053" t="str">
            <v>904038</v>
          </cell>
        </row>
        <row r="7054">
          <cell r="A7054" t="str">
            <v>904039</v>
          </cell>
        </row>
        <row r="7055">
          <cell r="A7055" t="str">
            <v>904040</v>
          </cell>
        </row>
        <row r="7056">
          <cell r="A7056" t="str">
            <v>904044</v>
          </cell>
        </row>
        <row r="7057">
          <cell r="A7057" t="str">
            <v>904047</v>
          </cell>
        </row>
        <row r="7058">
          <cell r="A7058" t="str">
            <v>904049</v>
          </cell>
        </row>
        <row r="7059">
          <cell r="A7059" t="str">
            <v>904052</v>
          </cell>
        </row>
        <row r="7060">
          <cell r="A7060" t="str">
            <v>904054</v>
          </cell>
        </row>
        <row r="7061">
          <cell r="A7061" t="str">
            <v>904056</v>
          </cell>
        </row>
        <row r="7062">
          <cell r="A7062" t="str">
            <v>904058</v>
          </cell>
        </row>
        <row r="7063">
          <cell r="A7063" t="str">
            <v>904059</v>
          </cell>
        </row>
        <row r="7064">
          <cell r="A7064" t="str">
            <v>904060</v>
          </cell>
        </row>
        <row r="7065">
          <cell r="A7065" t="str">
            <v>904062</v>
          </cell>
        </row>
        <row r="7066">
          <cell r="A7066" t="str">
            <v>904065</v>
          </cell>
        </row>
        <row r="7067">
          <cell r="A7067" t="str">
            <v>904067</v>
          </cell>
        </row>
        <row r="7068">
          <cell r="A7068" t="str">
            <v>904069</v>
          </cell>
        </row>
        <row r="7069">
          <cell r="A7069" t="str">
            <v>904072</v>
          </cell>
        </row>
        <row r="7070">
          <cell r="A7070" t="str">
            <v>904073</v>
          </cell>
        </row>
        <row r="7071">
          <cell r="A7071" t="str">
            <v>904074</v>
          </cell>
        </row>
        <row r="7072">
          <cell r="A7072" t="str">
            <v>904075</v>
          </cell>
        </row>
        <row r="7073">
          <cell r="A7073" t="str">
            <v>904076</v>
          </cell>
        </row>
        <row r="7074">
          <cell r="A7074" t="str">
            <v>904078</v>
          </cell>
        </row>
        <row r="7075">
          <cell r="A7075" t="str">
            <v>904079</v>
          </cell>
        </row>
        <row r="7076">
          <cell r="A7076" t="str">
            <v>904081</v>
          </cell>
        </row>
        <row r="7077">
          <cell r="A7077" t="str">
            <v>904082</v>
          </cell>
        </row>
        <row r="7078">
          <cell r="A7078" t="str">
            <v>904083</v>
          </cell>
        </row>
        <row r="7079">
          <cell r="A7079" t="str">
            <v>904086</v>
          </cell>
        </row>
        <row r="7080">
          <cell r="A7080" t="str">
            <v>904087</v>
          </cell>
        </row>
        <row r="7081">
          <cell r="A7081" t="str">
            <v>904089</v>
          </cell>
        </row>
        <row r="7082">
          <cell r="A7082" t="str">
            <v>904205</v>
          </cell>
        </row>
        <row r="7083">
          <cell r="A7083" t="str">
            <v>904206</v>
          </cell>
        </row>
        <row r="7084">
          <cell r="A7084" t="str">
            <v>904207</v>
          </cell>
        </row>
        <row r="7085">
          <cell r="A7085" t="str">
            <v>904208</v>
          </cell>
        </row>
        <row r="7086">
          <cell r="A7086" t="str">
            <v>904209</v>
          </cell>
        </row>
        <row r="7087">
          <cell r="A7087" t="str">
            <v>904210</v>
          </cell>
        </row>
        <row r="7088">
          <cell r="A7088" t="str">
            <v>904211</v>
          </cell>
        </row>
        <row r="7089">
          <cell r="A7089" t="str">
            <v>904231</v>
          </cell>
        </row>
        <row r="7090">
          <cell r="A7090" t="str">
            <v>904250</v>
          </cell>
        </row>
        <row r="7091">
          <cell r="A7091" t="str">
            <v>904323</v>
          </cell>
        </row>
        <row r="7092">
          <cell r="A7092" t="str">
            <v>904324</v>
          </cell>
        </row>
        <row r="7093">
          <cell r="A7093" t="str">
            <v>904363</v>
          </cell>
        </row>
        <row r="7094">
          <cell r="A7094" t="str">
            <v>904372</v>
          </cell>
        </row>
        <row r="7095">
          <cell r="A7095" t="str">
            <v>904373</v>
          </cell>
        </row>
        <row r="7096">
          <cell r="A7096" t="str">
            <v>904374</v>
          </cell>
        </row>
        <row r="7097">
          <cell r="A7097" t="str">
            <v>904562</v>
          </cell>
        </row>
        <row r="7098">
          <cell r="A7098" t="str">
            <v>904644</v>
          </cell>
        </row>
        <row r="7099">
          <cell r="A7099" t="str">
            <v>904647</v>
          </cell>
        </row>
        <row r="7100">
          <cell r="A7100" t="str">
            <v>904658</v>
          </cell>
        </row>
        <row r="7101">
          <cell r="A7101" t="str">
            <v>904660</v>
          </cell>
        </row>
        <row r="7102">
          <cell r="A7102" t="str">
            <v>904661</v>
          </cell>
        </row>
        <row r="7103">
          <cell r="A7103" t="str">
            <v>904663</v>
          </cell>
        </row>
        <row r="7104">
          <cell r="A7104" t="str">
            <v>904664</v>
          </cell>
        </row>
        <row r="7105">
          <cell r="A7105" t="str">
            <v>904665</v>
          </cell>
        </row>
        <row r="7106">
          <cell r="A7106" t="str">
            <v>904666</v>
          </cell>
        </row>
        <row r="7107">
          <cell r="A7107" t="str">
            <v>904667</v>
          </cell>
        </row>
        <row r="7108">
          <cell r="A7108" t="str">
            <v>904668</v>
          </cell>
        </row>
        <row r="7109">
          <cell r="A7109" t="str">
            <v>904671</v>
          </cell>
        </row>
        <row r="7110">
          <cell r="A7110" t="str">
            <v>904673</v>
          </cell>
        </row>
        <row r="7111">
          <cell r="A7111" t="str">
            <v>904675</v>
          </cell>
        </row>
        <row r="7112">
          <cell r="A7112" t="str">
            <v>904676</v>
          </cell>
        </row>
        <row r="7113">
          <cell r="A7113" t="str">
            <v>904677</v>
          </cell>
        </row>
        <row r="7114">
          <cell r="A7114" t="str">
            <v>904678</v>
          </cell>
        </row>
        <row r="7115">
          <cell r="A7115" t="str">
            <v>904679</v>
          </cell>
        </row>
        <row r="7116">
          <cell r="A7116" t="str">
            <v>904680</v>
          </cell>
        </row>
        <row r="7117">
          <cell r="A7117" t="str">
            <v>904681</v>
          </cell>
        </row>
        <row r="7118">
          <cell r="A7118" t="str">
            <v>904682</v>
          </cell>
        </row>
        <row r="7119">
          <cell r="A7119" t="str">
            <v>904684</v>
          </cell>
        </row>
        <row r="7120">
          <cell r="A7120" t="str">
            <v>904685</v>
          </cell>
        </row>
        <row r="7121">
          <cell r="A7121" t="str">
            <v>904686</v>
          </cell>
        </row>
        <row r="7122">
          <cell r="A7122" t="str">
            <v>904687</v>
          </cell>
        </row>
        <row r="7123">
          <cell r="A7123" t="str">
            <v>904688</v>
          </cell>
        </row>
        <row r="7124">
          <cell r="A7124" t="str">
            <v>904690</v>
          </cell>
        </row>
        <row r="7125">
          <cell r="A7125" t="str">
            <v>904691</v>
          </cell>
        </row>
        <row r="7126">
          <cell r="A7126" t="str">
            <v>904692</v>
          </cell>
        </row>
        <row r="7127">
          <cell r="A7127" t="str">
            <v>904693</v>
          </cell>
        </row>
        <row r="7128">
          <cell r="A7128" t="str">
            <v>904694</v>
          </cell>
        </row>
        <row r="7129">
          <cell r="A7129" t="str">
            <v>904695</v>
          </cell>
        </row>
        <row r="7130">
          <cell r="A7130" t="str">
            <v>904696</v>
          </cell>
        </row>
        <row r="7131">
          <cell r="A7131" t="str">
            <v>904697</v>
          </cell>
        </row>
        <row r="7132">
          <cell r="A7132" t="str">
            <v>904699</v>
          </cell>
        </row>
        <row r="7133">
          <cell r="A7133" t="str">
            <v>904700</v>
          </cell>
        </row>
        <row r="7134">
          <cell r="A7134" t="str">
            <v>904701</v>
          </cell>
        </row>
        <row r="7135">
          <cell r="A7135" t="str">
            <v>904702</v>
          </cell>
        </row>
        <row r="7136">
          <cell r="A7136" t="str">
            <v>904703</v>
          </cell>
        </row>
        <row r="7137">
          <cell r="A7137" t="str">
            <v>904704</v>
          </cell>
        </row>
        <row r="7138">
          <cell r="A7138" t="str">
            <v>904738</v>
          </cell>
        </row>
        <row r="7139">
          <cell r="A7139" t="str">
            <v>904742</v>
          </cell>
        </row>
        <row r="7140">
          <cell r="A7140" t="str">
            <v>904743</v>
          </cell>
        </row>
        <row r="7141">
          <cell r="A7141" t="str">
            <v>904746</v>
          </cell>
        </row>
        <row r="7142">
          <cell r="A7142" t="str">
            <v>904747</v>
          </cell>
        </row>
        <row r="7143">
          <cell r="A7143" t="str">
            <v>904748</v>
          </cell>
        </row>
        <row r="7144">
          <cell r="A7144" t="str">
            <v>904749</v>
          </cell>
        </row>
        <row r="7145">
          <cell r="A7145" t="str">
            <v>904751</v>
          </cell>
        </row>
        <row r="7146">
          <cell r="A7146" t="str">
            <v>904753</v>
          </cell>
        </row>
        <row r="7147">
          <cell r="A7147" t="str">
            <v>904760</v>
          </cell>
        </row>
        <row r="7148">
          <cell r="A7148" t="str">
            <v>904761</v>
          </cell>
        </row>
        <row r="7149">
          <cell r="A7149" t="str">
            <v>904816</v>
          </cell>
        </row>
        <row r="7150">
          <cell r="A7150" t="str">
            <v>904848</v>
          </cell>
        </row>
        <row r="7151">
          <cell r="A7151" t="str">
            <v>904849</v>
          </cell>
        </row>
        <row r="7152">
          <cell r="A7152" t="str">
            <v>904850</v>
          </cell>
        </row>
        <row r="7153">
          <cell r="A7153" t="str">
            <v>904851</v>
          </cell>
        </row>
        <row r="7154">
          <cell r="A7154" t="str">
            <v>904895</v>
          </cell>
        </row>
        <row r="7155">
          <cell r="A7155" t="str">
            <v>904896</v>
          </cell>
        </row>
        <row r="7156">
          <cell r="A7156" t="str">
            <v>904903</v>
          </cell>
        </row>
        <row r="7157">
          <cell r="A7157" t="str">
            <v>904922</v>
          </cell>
        </row>
        <row r="7158">
          <cell r="A7158" t="str">
            <v>904927</v>
          </cell>
        </row>
        <row r="7159">
          <cell r="A7159" t="str">
            <v>904935</v>
          </cell>
        </row>
        <row r="7160">
          <cell r="A7160" t="str">
            <v>904947</v>
          </cell>
        </row>
        <row r="7161">
          <cell r="A7161" t="str">
            <v>904960</v>
          </cell>
        </row>
        <row r="7162">
          <cell r="A7162" t="str">
            <v>905009</v>
          </cell>
        </row>
        <row r="7163">
          <cell r="A7163" t="str">
            <v>905023</v>
          </cell>
        </row>
        <row r="7164">
          <cell r="A7164" t="str">
            <v>905024</v>
          </cell>
        </row>
        <row r="7165">
          <cell r="A7165" t="str">
            <v>905025</v>
          </cell>
        </row>
        <row r="7166">
          <cell r="A7166" t="str">
            <v>905027</v>
          </cell>
        </row>
        <row r="7167">
          <cell r="A7167" t="str">
            <v>905028</v>
          </cell>
        </row>
        <row r="7168">
          <cell r="A7168" t="str">
            <v>905030</v>
          </cell>
        </row>
        <row r="7169">
          <cell r="A7169" t="str">
            <v>905032</v>
          </cell>
        </row>
        <row r="7170">
          <cell r="A7170" t="str">
            <v>905034</v>
          </cell>
        </row>
        <row r="7171">
          <cell r="A7171" t="str">
            <v>905036</v>
          </cell>
        </row>
        <row r="7172">
          <cell r="A7172" t="str">
            <v>905037</v>
          </cell>
        </row>
        <row r="7173">
          <cell r="A7173" t="str">
            <v>905040</v>
          </cell>
        </row>
        <row r="7174">
          <cell r="A7174" t="str">
            <v>905041</v>
          </cell>
        </row>
        <row r="7175">
          <cell r="A7175" t="str">
            <v>905044</v>
          </cell>
        </row>
        <row r="7176">
          <cell r="A7176" t="str">
            <v>905045</v>
          </cell>
        </row>
        <row r="7177">
          <cell r="A7177" t="str">
            <v>905046</v>
          </cell>
        </row>
        <row r="7178">
          <cell r="A7178" t="str">
            <v>905047</v>
          </cell>
        </row>
        <row r="7179">
          <cell r="A7179" t="str">
            <v>905049</v>
          </cell>
        </row>
        <row r="7180">
          <cell r="A7180" t="str">
            <v>905051</v>
          </cell>
        </row>
        <row r="7181">
          <cell r="A7181" t="str">
            <v>905052</v>
          </cell>
        </row>
        <row r="7182">
          <cell r="A7182" t="str">
            <v>905054</v>
          </cell>
        </row>
        <row r="7183">
          <cell r="A7183" t="str">
            <v>905055</v>
          </cell>
        </row>
        <row r="7184">
          <cell r="A7184" t="str">
            <v>905066</v>
          </cell>
        </row>
        <row r="7185">
          <cell r="A7185" t="str">
            <v>905073</v>
          </cell>
        </row>
        <row r="7186">
          <cell r="A7186" t="str">
            <v>905080</v>
          </cell>
        </row>
        <row r="7187">
          <cell r="A7187" t="str">
            <v>905082</v>
          </cell>
        </row>
        <row r="7188">
          <cell r="A7188" t="str">
            <v>905085</v>
          </cell>
        </row>
        <row r="7189">
          <cell r="A7189" t="str">
            <v>905103</v>
          </cell>
        </row>
        <row r="7190">
          <cell r="A7190" t="str">
            <v>905108</v>
          </cell>
        </row>
        <row r="7191">
          <cell r="A7191" t="str">
            <v>905109</v>
          </cell>
        </row>
        <row r="7192">
          <cell r="A7192" t="str">
            <v>905112</v>
          </cell>
        </row>
        <row r="7193">
          <cell r="A7193" t="str">
            <v>905113</v>
          </cell>
        </row>
        <row r="7194">
          <cell r="A7194" t="str">
            <v>905116</v>
          </cell>
        </row>
        <row r="7195">
          <cell r="A7195" t="str">
            <v>905118</v>
          </cell>
        </row>
        <row r="7196">
          <cell r="A7196" t="str">
            <v>905119</v>
          </cell>
        </row>
        <row r="7197">
          <cell r="A7197" t="str">
            <v>905120</v>
          </cell>
        </row>
        <row r="7198">
          <cell r="A7198" t="str">
            <v>905121</v>
          </cell>
        </row>
        <row r="7199">
          <cell r="A7199" t="str">
            <v>905127</v>
          </cell>
        </row>
        <row r="7200">
          <cell r="A7200" t="str">
            <v>905128</v>
          </cell>
        </row>
        <row r="7201">
          <cell r="A7201" t="str">
            <v>905129</v>
          </cell>
        </row>
        <row r="7202">
          <cell r="A7202" t="str">
            <v>905130</v>
          </cell>
        </row>
        <row r="7203">
          <cell r="A7203" t="str">
            <v>905132</v>
          </cell>
        </row>
        <row r="7204">
          <cell r="A7204" t="str">
            <v>905133</v>
          </cell>
        </row>
        <row r="7205">
          <cell r="A7205" t="str">
            <v>905134</v>
          </cell>
        </row>
        <row r="7206">
          <cell r="A7206" t="str">
            <v>905135</v>
          </cell>
        </row>
        <row r="7207">
          <cell r="A7207" t="str">
            <v>905136</v>
          </cell>
        </row>
        <row r="7208">
          <cell r="A7208" t="str">
            <v>905138</v>
          </cell>
        </row>
        <row r="7209">
          <cell r="A7209" t="str">
            <v>905139</v>
          </cell>
        </row>
        <row r="7210">
          <cell r="A7210" t="str">
            <v>905140</v>
          </cell>
        </row>
        <row r="7211">
          <cell r="A7211" t="str">
            <v>905141</v>
          </cell>
        </row>
        <row r="7212">
          <cell r="A7212" t="str">
            <v>905142</v>
          </cell>
        </row>
        <row r="7213">
          <cell r="A7213" t="str">
            <v>905143</v>
          </cell>
        </row>
        <row r="7214">
          <cell r="A7214" t="str">
            <v>905144</v>
          </cell>
        </row>
        <row r="7215">
          <cell r="A7215" t="str">
            <v>905155</v>
          </cell>
        </row>
        <row r="7216">
          <cell r="A7216" t="str">
            <v>905166</v>
          </cell>
        </row>
        <row r="7217">
          <cell r="A7217" t="str">
            <v>905167</v>
          </cell>
        </row>
        <row r="7218">
          <cell r="A7218" t="str">
            <v>905181</v>
          </cell>
        </row>
        <row r="7219">
          <cell r="A7219" t="str">
            <v>905182</v>
          </cell>
        </row>
        <row r="7220">
          <cell r="A7220" t="str">
            <v>905184</v>
          </cell>
        </row>
        <row r="7221">
          <cell r="A7221" t="str">
            <v>905186</v>
          </cell>
        </row>
        <row r="7222">
          <cell r="A7222" t="str">
            <v>905189</v>
          </cell>
        </row>
        <row r="7223">
          <cell r="A7223" t="str">
            <v>905197</v>
          </cell>
        </row>
        <row r="7224">
          <cell r="A7224" t="str">
            <v>905198</v>
          </cell>
        </row>
        <row r="7225">
          <cell r="A7225" t="str">
            <v>905199</v>
          </cell>
        </row>
        <row r="7226">
          <cell r="A7226" t="str">
            <v>905200</v>
          </cell>
        </row>
        <row r="7227">
          <cell r="A7227" t="str">
            <v>905202</v>
          </cell>
        </row>
        <row r="7228">
          <cell r="A7228" t="str">
            <v>905205</v>
          </cell>
        </row>
        <row r="7229">
          <cell r="A7229" t="str">
            <v>905211</v>
          </cell>
        </row>
        <row r="7230">
          <cell r="A7230" t="str">
            <v>905212</v>
          </cell>
        </row>
        <row r="7231">
          <cell r="A7231" t="str">
            <v>905216</v>
          </cell>
        </row>
        <row r="7232">
          <cell r="A7232" t="str">
            <v>905222</v>
          </cell>
        </row>
        <row r="7233">
          <cell r="A7233" t="str">
            <v>905241</v>
          </cell>
        </row>
        <row r="7234">
          <cell r="A7234" t="str">
            <v>905242</v>
          </cell>
        </row>
        <row r="7235">
          <cell r="A7235" t="str">
            <v>905243</v>
          </cell>
        </row>
        <row r="7236">
          <cell r="A7236" t="str">
            <v>905252</v>
          </cell>
        </row>
        <row r="7237">
          <cell r="A7237" t="str">
            <v>905253</v>
          </cell>
        </row>
        <row r="7238">
          <cell r="A7238" t="str">
            <v>905254</v>
          </cell>
        </row>
        <row r="7239">
          <cell r="A7239" t="str">
            <v>905259</v>
          </cell>
        </row>
        <row r="7240">
          <cell r="A7240" t="str">
            <v>905260</v>
          </cell>
        </row>
        <row r="7241">
          <cell r="A7241" t="str">
            <v>905262</v>
          </cell>
        </row>
        <row r="7242">
          <cell r="A7242" t="str">
            <v>905264</v>
          </cell>
        </row>
        <row r="7243">
          <cell r="A7243" t="str">
            <v>905266</v>
          </cell>
        </row>
        <row r="7244">
          <cell r="A7244" t="str">
            <v>905269</v>
          </cell>
        </row>
        <row r="7245">
          <cell r="A7245" t="str">
            <v>905271</v>
          </cell>
        </row>
        <row r="7246">
          <cell r="A7246" t="str">
            <v>905272</v>
          </cell>
        </row>
        <row r="7247">
          <cell r="A7247" t="str">
            <v>905273</v>
          </cell>
        </row>
        <row r="7248">
          <cell r="A7248" t="str">
            <v>905274</v>
          </cell>
        </row>
        <row r="7249">
          <cell r="A7249" t="str">
            <v>905275</v>
          </cell>
        </row>
        <row r="7250">
          <cell r="A7250" t="str">
            <v>905278</v>
          </cell>
        </row>
        <row r="7251">
          <cell r="A7251" t="str">
            <v>905282</v>
          </cell>
        </row>
        <row r="7252">
          <cell r="A7252" t="str">
            <v>905284</v>
          </cell>
        </row>
        <row r="7253">
          <cell r="A7253" t="str">
            <v>905285</v>
          </cell>
        </row>
        <row r="7254">
          <cell r="A7254" t="str">
            <v>905286</v>
          </cell>
        </row>
        <row r="7255">
          <cell r="A7255" t="str">
            <v>905287</v>
          </cell>
        </row>
        <row r="7256">
          <cell r="A7256" t="str">
            <v>905291</v>
          </cell>
        </row>
        <row r="7257">
          <cell r="A7257" t="str">
            <v>905292</v>
          </cell>
        </row>
        <row r="7258">
          <cell r="A7258" t="str">
            <v>905293</v>
          </cell>
        </row>
        <row r="7259">
          <cell r="A7259" t="str">
            <v>905294</v>
          </cell>
        </row>
        <row r="7260">
          <cell r="A7260" t="str">
            <v>905295</v>
          </cell>
        </row>
        <row r="7261">
          <cell r="A7261" t="str">
            <v>905297</v>
          </cell>
        </row>
        <row r="7262">
          <cell r="A7262" t="str">
            <v>905299</v>
          </cell>
        </row>
        <row r="7263">
          <cell r="A7263" t="str">
            <v>905300</v>
          </cell>
        </row>
        <row r="7264">
          <cell r="A7264" t="str">
            <v>905301</v>
          </cell>
        </row>
        <row r="7265">
          <cell r="A7265" t="str">
            <v>905302</v>
          </cell>
        </row>
        <row r="7266">
          <cell r="A7266" t="str">
            <v>905305</v>
          </cell>
        </row>
        <row r="7267">
          <cell r="A7267" t="str">
            <v>905306</v>
          </cell>
        </row>
        <row r="7268">
          <cell r="A7268" t="str">
            <v>905307</v>
          </cell>
        </row>
        <row r="7269">
          <cell r="A7269" t="str">
            <v>905308</v>
          </cell>
        </row>
        <row r="7270">
          <cell r="A7270" t="str">
            <v>905310</v>
          </cell>
        </row>
        <row r="7271">
          <cell r="A7271" t="str">
            <v>905311</v>
          </cell>
        </row>
        <row r="7272">
          <cell r="A7272" t="str">
            <v>905312</v>
          </cell>
        </row>
        <row r="7273">
          <cell r="A7273" t="str">
            <v>905499</v>
          </cell>
        </row>
        <row r="7274">
          <cell r="A7274" t="str">
            <v>905500</v>
          </cell>
        </row>
        <row r="7275">
          <cell r="A7275" t="str">
            <v>905501</v>
          </cell>
        </row>
        <row r="7276">
          <cell r="A7276" t="str">
            <v>905502</v>
          </cell>
        </row>
        <row r="7277">
          <cell r="A7277" t="str">
            <v>905504</v>
          </cell>
        </row>
        <row r="7278">
          <cell r="A7278" t="str">
            <v>905505</v>
          </cell>
        </row>
        <row r="7279">
          <cell r="A7279" t="str">
            <v>905506</v>
          </cell>
        </row>
        <row r="7280">
          <cell r="A7280" t="str">
            <v>905508</v>
          </cell>
        </row>
        <row r="7281">
          <cell r="A7281" t="str">
            <v>905510</v>
          </cell>
        </row>
        <row r="7282">
          <cell r="A7282" t="str">
            <v>905511</v>
          </cell>
        </row>
        <row r="7283">
          <cell r="A7283" t="str">
            <v>905512</v>
          </cell>
        </row>
        <row r="7284">
          <cell r="A7284" t="str">
            <v>905513</v>
          </cell>
        </row>
        <row r="7285">
          <cell r="A7285" t="str">
            <v>905515</v>
          </cell>
        </row>
        <row r="7286">
          <cell r="A7286" t="str">
            <v>905516</v>
          </cell>
        </row>
        <row r="7287">
          <cell r="A7287" t="str">
            <v>905517</v>
          </cell>
        </row>
        <row r="7288">
          <cell r="A7288" t="str">
            <v>905518</v>
          </cell>
        </row>
        <row r="7289">
          <cell r="A7289" t="str">
            <v>905520</v>
          </cell>
        </row>
        <row r="7290">
          <cell r="A7290" t="str">
            <v>905521</v>
          </cell>
        </row>
        <row r="7291">
          <cell r="A7291" t="str">
            <v>905522</v>
          </cell>
        </row>
        <row r="7292">
          <cell r="A7292" t="str">
            <v>905524</v>
          </cell>
        </row>
        <row r="7293">
          <cell r="A7293" t="str">
            <v>905525</v>
          </cell>
        </row>
        <row r="7294">
          <cell r="A7294" t="str">
            <v>905526</v>
          </cell>
        </row>
        <row r="7295">
          <cell r="A7295" t="str">
            <v>905528</v>
          </cell>
        </row>
        <row r="7296">
          <cell r="A7296" t="str">
            <v>905529</v>
          </cell>
        </row>
        <row r="7297">
          <cell r="A7297" t="str">
            <v>905530</v>
          </cell>
        </row>
        <row r="7298">
          <cell r="A7298" t="str">
            <v>905531</v>
          </cell>
        </row>
        <row r="7299">
          <cell r="A7299" t="str">
            <v>905532</v>
          </cell>
        </row>
        <row r="7300">
          <cell r="A7300" t="str">
            <v>905533</v>
          </cell>
        </row>
        <row r="7301">
          <cell r="A7301" t="str">
            <v>905536</v>
          </cell>
        </row>
        <row r="7302">
          <cell r="A7302" t="str">
            <v>905549</v>
          </cell>
        </row>
        <row r="7303">
          <cell r="A7303" t="str">
            <v>905557</v>
          </cell>
        </row>
        <row r="7304">
          <cell r="A7304" t="str">
            <v>905558</v>
          </cell>
        </row>
        <row r="7305">
          <cell r="A7305" t="str">
            <v>905568</v>
          </cell>
        </row>
        <row r="7306">
          <cell r="A7306" t="str">
            <v>905570</v>
          </cell>
        </row>
        <row r="7307">
          <cell r="A7307" t="str">
            <v>905571</v>
          </cell>
        </row>
        <row r="7308">
          <cell r="A7308" t="str">
            <v>905574</v>
          </cell>
        </row>
        <row r="7309">
          <cell r="A7309" t="str">
            <v>905575</v>
          </cell>
        </row>
        <row r="7310">
          <cell r="A7310" t="str">
            <v>905576</v>
          </cell>
        </row>
        <row r="7311">
          <cell r="A7311" t="str">
            <v>905589</v>
          </cell>
        </row>
        <row r="7312">
          <cell r="A7312" t="str">
            <v>905596</v>
          </cell>
        </row>
        <row r="7313">
          <cell r="A7313" t="str">
            <v>905597</v>
          </cell>
        </row>
        <row r="7314">
          <cell r="A7314" t="str">
            <v>905598</v>
          </cell>
        </row>
        <row r="7315">
          <cell r="A7315" t="str">
            <v>905599</v>
          </cell>
        </row>
        <row r="7316">
          <cell r="A7316" t="str">
            <v>905600</v>
          </cell>
        </row>
        <row r="7317">
          <cell r="A7317" t="str">
            <v>905601</v>
          </cell>
        </row>
        <row r="7318">
          <cell r="A7318" t="str">
            <v>905602</v>
          </cell>
        </row>
        <row r="7319">
          <cell r="A7319" t="str">
            <v>905603</v>
          </cell>
        </row>
        <row r="7320">
          <cell r="A7320" t="str">
            <v>905604</v>
          </cell>
        </row>
        <row r="7321">
          <cell r="A7321" t="str">
            <v>905605</v>
          </cell>
        </row>
        <row r="7322">
          <cell r="A7322" t="str">
            <v>905606</v>
          </cell>
        </row>
        <row r="7323">
          <cell r="A7323" t="str">
            <v>905607</v>
          </cell>
        </row>
        <row r="7324">
          <cell r="A7324" t="str">
            <v>905616</v>
          </cell>
        </row>
        <row r="7325">
          <cell r="A7325" t="str">
            <v>905617</v>
          </cell>
        </row>
        <row r="7326">
          <cell r="A7326" t="str">
            <v>905640</v>
          </cell>
        </row>
        <row r="7327">
          <cell r="A7327" t="str">
            <v>905642</v>
          </cell>
        </row>
        <row r="7328">
          <cell r="A7328" t="str">
            <v>905655</v>
          </cell>
        </row>
        <row r="7329">
          <cell r="A7329" t="str">
            <v>905747</v>
          </cell>
        </row>
        <row r="7330">
          <cell r="A7330" t="str">
            <v>905780</v>
          </cell>
        </row>
        <row r="7331">
          <cell r="A7331" t="str">
            <v>905781</v>
          </cell>
        </row>
        <row r="7332">
          <cell r="A7332" t="str">
            <v>905784</v>
          </cell>
        </row>
        <row r="7333">
          <cell r="A7333" t="str">
            <v>905786</v>
          </cell>
        </row>
        <row r="7334">
          <cell r="A7334" t="str">
            <v>905787</v>
          </cell>
        </row>
        <row r="7335">
          <cell r="A7335" t="str">
            <v>905789</v>
          </cell>
        </row>
        <row r="7336">
          <cell r="A7336" t="str">
            <v>905792</v>
          </cell>
        </row>
        <row r="7337">
          <cell r="A7337" t="str">
            <v>905796</v>
          </cell>
        </row>
        <row r="7338">
          <cell r="A7338" t="str">
            <v>905797</v>
          </cell>
        </row>
        <row r="7339">
          <cell r="A7339" t="str">
            <v>905806</v>
          </cell>
        </row>
        <row r="7340">
          <cell r="A7340" t="str">
            <v>905814</v>
          </cell>
        </row>
        <row r="7341">
          <cell r="A7341" t="str">
            <v>905816</v>
          </cell>
        </row>
        <row r="7342">
          <cell r="A7342" t="str">
            <v>905817</v>
          </cell>
        </row>
        <row r="7343">
          <cell r="A7343" t="str">
            <v>905824</v>
          </cell>
        </row>
        <row r="7344">
          <cell r="A7344" t="str">
            <v>905839</v>
          </cell>
        </row>
        <row r="7345">
          <cell r="A7345" t="str">
            <v>905841</v>
          </cell>
        </row>
        <row r="7346">
          <cell r="A7346" t="str">
            <v>905853</v>
          </cell>
        </row>
        <row r="7347">
          <cell r="A7347" t="str">
            <v>905854</v>
          </cell>
        </row>
        <row r="7348">
          <cell r="A7348" t="str">
            <v>905855</v>
          </cell>
        </row>
        <row r="7349">
          <cell r="A7349" t="str">
            <v>905856</v>
          </cell>
        </row>
        <row r="7350">
          <cell r="A7350" t="str">
            <v>905858</v>
          </cell>
        </row>
        <row r="7351">
          <cell r="A7351" t="str">
            <v>905861</v>
          </cell>
        </row>
        <row r="7352">
          <cell r="A7352" t="str">
            <v>905872</v>
          </cell>
        </row>
        <row r="7353">
          <cell r="A7353" t="str">
            <v>905881</v>
          </cell>
        </row>
        <row r="7354">
          <cell r="A7354" t="str">
            <v>905883</v>
          </cell>
        </row>
        <row r="7355">
          <cell r="A7355" t="str">
            <v>905884</v>
          </cell>
        </row>
        <row r="7356">
          <cell r="A7356" t="str">
            <v>905914</v>
          </cell>
        </row>
        <row r="7357">
          <cell r="A7357" t="str">
            <v>905924</v>
          </cell>
        </row>
        <row r="7358">
          <cell r="A7358" t="str">
            <v>905925</v>
          </cell>
        </row>
        <row r="7359">
          <cell r="A7359" t="str">
            <v>905928</v>
          </cell>
        </row>
        <row r="7360">
          <cell r="A7360" t="str">
            <v>905929</v>
          </cell>
        </row>
        <row r="7361">
          <cell r="A7361" t="str">
            <v>905930</v>
          </cell>
        </row>
        <row r="7362">
          <cell r="A7362" t="str">
            <v>905931</v>
          </cell>
        </row>
        <row r="7363">
          <cell r="A7363" t="str">
            <v>905938</v>
          </cell>
        </row>
        <row r="7364">
          <cell r="A7364" t="str">
            <v>905941</v>
          </cell>
        </row>
        <row r="7365">
          <cell r="A7365" t="str">
            <v>905972</v>
          </cell>
        </row>
        <row r="7366">
          <cell r="A7366" t="str">
            <v>905975</v>
          </cell>
        </row>
        <row r="7367">
          <cell r="A7367" t="str">
            <v>905979</v>
          </cell>
        </row>
        <row r="7368">
          <cell r="A7368" t="str">
            <v>905984</v>
          </cell>
        </row>
        <row r="7369">
          <cell r="A7369" t="str">
            <v>905985</v>
          </cell>
        </row>
        <row r="7370">
          <cell r="A7370" t="str">
            <v>905992</v>
          </cell>
        </row>
        <row r="7371">
          <cell r="A7371" t="str">
            <v>906020</v>
          </cell>
        </row>
        <row r="7372">
          <cell r="A7372" t="str">
            <v>906075</v>
          </cell>
        </row>
        <row r="7373">
          <cell r="A7373" t="str">
            <v>906076</v>
          </cell>
        </row>
        <row r="7374">
          <cell r="A7374" t="str">
            <v>906083</v>
          </cell>
        </row>
      </sheetData>
      <sheetData sheetId="5">
        <row r="1">
          <cell r="A1" t="str">
            <v>OutletID</v>
          </cell>
        </row>
        <row r="2">
          <cell r="A2" t="str">
            <v>101355</v>
          </cell>
        </row>
        <row r="3">
          <cell r="A3" t="str">
            <v>101374</v>
          </cell>
        </row>
        <row r="4">
          <cell r="A4" t="str">
            <v>101375</v>
          </cell>
        </row>
        <row r="5">
          <cell r="A5" t="str">
            <v>101377</v>
          </cell>
        </row>
        <row r="6">
          <cell r="A6" t="str">
            <v>101379</v>
          </cell>
        </row>
        <row r="7">
          <cell r="A7" t="str">
            <v>101380</v>
          </cell>
        </row>
        <row r="8">
          <cell r="A8" t="str">
            <v>101391</v>
          </cell>
        </row>
        <row r="9">
          <cell r="A9" t="str">
            <v>101392</v>
          </cell>
        </row>
        <row r="10">
          <cell r="A10" t="str">
            <v>101396</v>
          </cell>
        </row>
        <row r="11">
          <cell r="A11" t="str">
            <v>101400</v>
          </cell>
        </row>
        <row r="12">
          <cell r="A12" t="str">
            <v>101404</v>
          </cell>
        </row>
        <row r="13">
          <cell r="A13" t="str">
            <v>101409</v>
          </cell>
        </row>
        <row r="14">
          <cell r="A14" t="str">
            <v>101412</v>
          </cell>
        </row>
        <row r="15">
          <cell r="A15" t="str">
            <v>101414</v>
          </cell>
        </row>
        <row r="16">
          <cell r="A16" t="str">
            <v>101424</v>
          </cell>
        </row>
        <row r="17">
          <cell r="A17" t="str">
            <v>101428</v>
          </cell>
        </row>
        <row r="18">
          <cell r="A18" t="str">
            <v>101434</v>
          </cell>
        </row>
        <row r="19">
          <cell r="A19" t="str">
            <v>101436</v>
          </cell>
        </row>
        <row r="20">
          <cell r="A20" t="str">
            <v>101437</v>
          </cell>
        </row>
        <row r="21">
          <cell r="A21" t="str">
            <v>101443</v>
          </cell>
        </row>
        <row r="22">
          <cell r="A22" t="str">
            <v>101447</v>
          </cell>
        </row>
        <row r="23">
          <cell r="A23" t="str">
            <v>101452</v>
          </cell>
        </row>
        <row r="24">
          <cell r="A24" t="str">
            <v>101455</v>
          </cell>
        </row>
        <row r="25">
          <cell r="A25" t="str">
            <v>101462</v>
          </cell>
        </row>
        <row r="26">
          <cell r="A26" t="str">
            <v>101467</v>
          </cell>
        </row>
        <row r="27">
          <cell r="A27" t="str">
            <v>101469</v>
          </cell>
        </row>
        <row r="28">
          <cell r="A28" t="str">
            <v>101473</v>
          </cell>
        </row>
        <row r="29">
          <cell r="A29" t="str">
            <v>101474</v>
          </cell>
        </row>
        <row r="30">
          <cell r="A30" t="str">
            <v>101479</v>
          </cell>
        </row>
        <row r="31">
          <cell r="A31" t="str">
            <v>101481</v>
          </cell>
        </row>
        <row r="32">
          <cell r="A32" t="str">
            <v>101526</v>
          </cell>
        </row>
        <row r="33">
          <cell r="A33" t="str">
            <v>101533</v>
          </cell>
        </row>
        <row r="34">
          <cell r="A34" t="str">
            <v>101535</v>
          </cell>
        </row>
        <row r="35">
          <cell r="A35" t="str">
            <v>101558</v>
          </cell>
        </row>
        <row r="36">
          <cell r="A36" t="str">
            <v>101559</v>
          </cell>
        </row>
        <row r="37">
          <cell r="A37" t="str">
            <v>101560</v>
          </cell>
        </row>
        <row r="38">
          <cell r="A38" t="str">
            <v>101577</v>
          </cell>
        </row>
        <row r="39">
          <cell r="A39" t="str">
            <v>101578</v>
          </cell>
        </row>
        <row r="40">
          <cell r="A40" t="str">
            <v>101587</v>
          </cell>
        </row>
        <row r="41">
          <cell r="A41" t="str">
            <v>101590</v>
          </cell>
        </row>
        <row r="42">
          <cell r="A42" t="str">
            <v>101593</v>
          </cell>
        </row>
        <row r="43">
          <cell r="A43" t="str">
            <v>101689</v>
          </cell>
        </row>
        <row r="44">
          <cell r="A44" t="str">
            <v>101690</v>
          </cell>
        </row>
        <row r="45">
          <cell r="A45" t="str">
            <v>101691</v>
          </cell>
        </row>
        <row r="46">
          <cell r="A46" t="str">
            <v>101693</v>
          </cell>
        </row>
        <row r="47">
          <cell r="A47" t="str">
            <v>101695</v>
          </cell>
        </row>
        <row r="48">
          <cell r="A48" t="str">
            <v>101698</v>
          </cell>
        </row>
        <row r="49">
          <cell r="A49" t="str">
            <v>101699</v>
          </cell>
        </row>
        <row r="50">
          <cell r="A50" t="str">
            <v>101700</v>
          </cell>
        </row>
        <row r="51">
          <cell r="A51" t="str">
            <v>101704</v>
          </cell>
        </row>
        <row r="52">
          <cell r="A52" t="str">
            <v>101714</v>
          </cell>
        </row>
        <row r="53">
          <cell r="A53" t="str">
            <v>101717</v>
          </cell>
        </row>
        <row r="54">
          <cell r="A54" t="str">
            <v>101724</v>
          </cell>
        </row>
        <row r="55">
          <cell r="A55" t="str">
            <v>101730</v>
          </cell>
        </row>
        <row r="56">
          <cell r="A56" t="str">
            <v>101735</v>
          </cell>
        </row>
        <row r="57">
          <cell r="A57" t="str">
            <v>101740</v>
          </cell>
        </row>
        <row r="58">
          <cell r="A58" t="str">
            <v>101741</v>
          </cell>
        </row>
        <row r="59">
          <cell r="A59" t="str">
            <v>101746</v>
          </cell>
        </row>
        <row r="60">
          <cell r="A60" t="str">
            <v>101755</v>
          </cell>
        </row>
        <row r="61">
          <cell r="A61" t="str">
            <v>101765</v>
          </cell>
        </row>
        <row r="62">
          <cell r="A62" t="str">
            <v>101768</v>
          </cell>
        </row>
        <row r="63">
          <cell r="A63" t="str">
            <v>101775</v>
          </cell>
        </row>
        <row r="64">
          <cell r="A64" t="str">
            <v>101798</v>
          </cell>
        </row>
        <row r="65">
          <cell r="A65" t="str">
            <v>101813</v>
          </cell>
        </row>
        <row r="66">
          <cell r="A66" t="str">
            <v>101821</v>
          </cell>
        </row>
        <row r="67">
          <cell r="A67" t="str">
            <v>101825</v>
          </cell>
        </row>
        <row r="68">
          <cell r="A68" t="str">
            <v>101831</v>
          </cell>
        </row>
        <row r="69">
          <cell r="A69" t="str">
            <v>101841</v>
          </cell>
        </row>
        <row r="70">
          <cell r="A70" t="str">
            <v>101900</v>
          </cell>
        </row>
        <row r="71">
          <cell r="A71" t="str">
            <v>101908</v>
          </cell>
        </row>
        <row r="72">
          <cell r="A72" t="str">
            <v>101910</v>
          </cell>
        </row>
        <row r="73">
          <cell r="A73" t="str">
            <v>101911</v>
          </cell>
        </row>
        <row r="74">
          <cell r="A74" t="str">
            <v>101916</v>
          </cell>
        </row>
        <row r="75">
          <cell r="A75" t="str">
            <v>101919</v>
          </cell>
        </row>
        <row r="76">
          <cell r="A76" t="str">
            <v>101927</v>
          </cell>
        </row>
        <row r="77">
          <cell r="A77" t="str">
            <v>101935</v>
          </cell>
        </row>
        <row r="78">
          <cell r="A78" t="str">
            <v>101938</v>
          </cell>
        </row>
        <row r="79">
          <cell r="A79" t="str">
            <v>101979</v>
          </cell>
        </row>
        <row r="80">
          <cell r="A80" t="str">
            <v>101983</v>
          </cell>
        </row>
        <row r="81">
          <cell r="A81" t="str">
            <v>101987</v>
          </cell>
        </row>
        <row r="82">
          <cell r="A82" t="str">
            <v>101989</v>
          </cell>
        </row>
        <row r="83">
          <cell r="A83" t="str">
            <v>101990</v>
          </cell>
        </row>
        <row r="84">
          <cell r="A84" t="str">
            <v>101992</v>
          </cell>
        </row>
        <row r="85">
          <cell r="A85" t="str">
            <v>101997</v>
          </cell>
        </row>
        <row r="86">
          <cell r="A86" t="str">
            <v>102013</v>
          </cell>
        </row>
        <row r="87">
          <cell r="A87" t="str">
            <v>102014</v>
          </cell>
        </row>
        <row r="88">
          <cell r="A88" t="str">
            <v>102015</v>
          </cell>
        </row>
        <row r="89">
          <cell r="A89" t="str">
            <v>102016</v>
          </cell>
        </row>
        <row r="90">
          <cell r="A90" t="str">
            <v>102017</v>
          </cell>
        </row>
        <row r="91">
          <cell r="A91" t="str">
            <v>102027</v>
          </cell>
        </row>
        <row r="92">
          <cell r="A92" t="str">
            <v>102036</v>
          </cell>
        </row>
        <row r="93">
          <cell r="A93" t="str">
            <v>102063</v>
          </cell>
        </row>
        <row r="94">
          <cell r="A94" t="str">
            <v>102095</v>
          </cell>
        </row>
        <row r="95">
          <cell r="A95" t="str">
            <v>103412</v>
          </cell>
        </row>
        <row r="96">
          <cell r="A96" t="str">
            <v>103415</v>
          </cell>
        </row>
        <row r="97">
          <cell r="A97" t="str">
            <v>103422</v>
          </cell>
        </row>
        <row r="98">
          <cell r="A98" t="str">
            <v>103423</v>
          </cell>
        </row>
        <row r="99">
          <cell r="A99" t="str">
            <v>103427</v>
          </cell>
        </row>
        <row r="100">
          <cell r="A100" t="str">
            <v>103430</v>
          </cell>
        </row>
        <row r="101">
          <cell r="A101" t="str">
            <v>103431</v>
          </cell>
        </row>
        <row r="102">
          <cell r="A102" t="str">
            <v>103433</v>
          </cell>
        </row>
        <row r="103">
          <cell r="A103" t="str">
            <v>103437</v>
          </cell>
        </row>
        <row r="104">
          <cell r="A104" t="str">
            <v>103439</v>
          </cell>
        </row>
        <row r="105">
          <cell r="A105" t="str">
            <v>103446</v>
          </cell>
        </row>
        <row r="106">
          <cell r="A106" t="str">
            <v>103451</v>
          </cell>
        </row>
        <row r="107">
          <cell r="A107" t="str">
            <v>103463</v>
          </cell>
        </row>
        <row r="108">
          <cell r="A108" t="str">
            <v>103472</v>
          </cell>
        </row>
        <row r="109">
          <cell r="A109" t="str">
            <v>103473</v>
          </cell>
        </row>
        <row r="110">
          <cell r="A110" t="str">
            <v>104019</v>
          </cell>
        </row>
        <row r="111">
          <cell r="A111" t="str">
            <v>104045</v>
          </cell>
        </row>
        <row r="112">
          <cell r="A112" t="str">
            <v>104744</v>
          </cell>
        </row>
        <row r="113">
          <cell r="A113" t="str">
            <v>105823</v>
          </cell>
        </row>
        <row r="114">
          <cell r="A114" t="str">
            <v>105834</v>
          </cell>
        </row>
        <row r="115">
          <cell r="A115" t="str">
            <v>105848</v>
          </cell>
        </row>
        <row r="116">
          <cell r="A116" t="str">
            <v>105852</v>
          </cell>
        </row>
        <row r="117">
          <cell r="A117" t="str">
            <v>105858</v>
          </cell>
        </row>
        <row r="118">
          <cell r="A118" t="str">
            <v>105869</v>
          </cell>
        </row>
        <row r="119">
          <cell r="A119" t="str">
            <v>105899</v>
          </cell>
        </row>
        <row r="120">
          <cell r="A120" t="str">
            <v>105901</v>
          </cell>
        </row>
        <row r="121">
          <cell r="A121" t="str">
            <v>105904</v>
          </cell>
        </row>
        <row r="122">
          <cell r="A122" t="str">
            <v>105910</v>
          </cell>
        </row>
        <row r="123">
          <cell r="A123" t="str">
            <v>105957</v>
          </cell>
        </row>
        <row r="124">
          <cell r="A124" t="str">
            <v>105966</v>
          </cell>
        </row>
        <row r="125">
          <cell r="A125" t="str">
            <v>106017</v>
          </cell>
        </row>
        <row r="126">
          <cell r="A126" t="str">
            <v>106027</v>
          </cell>
        </row>
        <row r="127">
          <cell r="A127" t="str">
            <v>106044</v>
          </cell>
        </row>
        <row r="128">
          <cell r="A128" t="str">
            <v>106069</v>
          </cell>
        </row>
        <row r="129">
          <cell r="A129" t="str">
            <v>106099</v>
          </cell>
        </row>
        <row r="130">
          <cell r="A130" t="str">
            <v>106478</v>
          </cell>
        </row>
        <row r="131">
          <cell r="A131" t="str">
            <v>106485</v>
          </cell>
        </row>
        <row r="132">
          <cell r="A132" t="str">
            <v>106486</v>
          </cell>
        </row>
        <row r="133">
          <cell r="A133" t="str">
            <v>106487</v>
          </cell>
        </row>
        <row r="134">
          <cell r="A134" t="str">
            <v>106489</v>
          </cell>
        </row>
        <row r="135">
          <cell r="A135" t="str">
            <v>106498</v>
          </cell>
        </row>
        <row r="136">
          <cell r="A136" t="str">
            <v>106499</v>
          </cell>
        </row>
        <row r="137">
          <cell r="A137" t="str">
            <v>106516</v>
          </cell>
        </row>
        <row r="138">
          <cell r="A138" t="str">
            <v>106532</v>
          </cell>
        </row>
        <row r="139">
          <cell r="A139" t="str">
            <v>106534</v>
          </cell>
        </row>
        <row r="140">
          <cell r="A140" t="str">
            <v>106550</v>
          </cell>
        </row>
        <row r="141">
          <cell r="A141" t="str">
            <v>106556</v>
          </cell>
        </row>
        <row r="142">
          <cell r="A142" t="str">
            <v>106687</v>
          </cell>
        </row>
        <row r="143">
          <cell r="A143" t="str">
            <v>107116</v>
          </cell>
        </row>
        <row r="144">
          <cell r="A144" t="str">
            <v>107122</v>
          </cell>
        </row>
        <row r="145">
          <cell r="A145" t="str">
            <v>107169</v>
          </cell>
        </row>
        <row r="146">
          <cell r="A146" t="str">
            <v>107178</v>
          </cell>
        </row>
        <row r="147">
          <cell r="A147" t="str">
            <v>107182</v>
          </cell>
        </row>
        <row r="148">
          <cell r="A148" t="str">
            <v>107198</v>
          </cell>
        </row>
        <row r="149">
          <cell r="A149" t="str">
            <v>107215</v>
          </cell>
        </row>
        <row r="150">
          <cell r="A150" t="str">
            <v>107439</v>
          </cell>
        </row>
        <row r="151">
          <cell r="A151" t="str">
            <v>107964</v>
          </cell>
        </row>
        <row r="152">
          <cell r="A152" t="str">
            <v>109545</v>
          </cell>
        </row>
        <row r="153">
          <cell r="A153" t="str">
            <v>111216</v>
          </cell>
        </row>
        <row r="154">
          <cell r="A154" t="str">
            <v>111930</v>
          </cell>
        </row>
        <row r="155">
          <cell r="A155" t="str">
            <v>112360</v>
          </cell>
        </row>
        <row r="156">
          <cell r="A156" t="str">
            <v>112537</v>
          </cell>
        </row>
        <row r="157">
          <cell r="A157" t="str">
            <v>113470</v>
          </cell>
        </row>
        <row r="158">
          <cell r="A158" t="str">
            <v>113547</v>
          </cell>
        </row>
        <row r="159">
          <cell r="A159" t="str">
            <v>113555</v>
          </cell>
        </row>
        <row r="160">
          <cell r="A160" t="str">
            <v>113565</v>
          </cell>
        </row>
        <row r="161">
          <cell r="A161" t="str">
            <v>113575</v>
          </cell>
        </row>
        <row r="162">
          <cell r="A162" t="str">
            <v>113582</v>
          </cell>
        </row>
        <row r="163">
          <cell r="A163" t="str">
            <v>113586</v>
          </cell>
        </row>
        <row r="164">
          <cell r="A164" t="str">
            <v>113588</v>
          </cell>
        </row>
        <row r="165">
          <cell r="A165" t="str">
            <v>113595</v>
          </cell>
        </row>
        <row r="166">
          <cell r="A166" t="str">
            <v>113677</v>
          </cell>
        </row>
        <row r="167">
          <cell r="A167" t="str">
            <v>113678</v>
          </cell>
        </row>
        <row r="168">
          <cell r="A168" t="str">
            <v>113679</v>
          </cell>
        </row>
        <row r="169">
          <cell r="A169" t="str">
            <v>113680</v>
          </cell>
        </row>
        <row r="170">
          <cell r="A170" t="str">
            <v>113682</v>
          </cell>
        </row>
        <row r="171">
          <cell r="A171" t="str">
            <v>113683</v>
          </cell>
        </row>
        <row r="172">
          <cell r="A172" t="str">
            <v>113684</v>
          </cell>
        </row>
        <row r="173">
          <cell r="A173" t="str">
            <v>113685</v>
          </cell>
        </row>
        <row r="174">
          <cell r="A174" t="str">
            <v>113686</v>
          </cell>
        </row>
        <row r="175">
          <cell r="A175" t="str">
            <v>113687</v>
          </cell>
        </row>
        <row r="176">
          <cell r="A176" t="str">
            <v>113688</v>
          </cell>
        </row>
        <row r="177">
          <cell r="A177" t="str">
            <v>113690</v>
          </cell>
        </row>
        <row r="178">
          <cell r="A178" t="str">
            <v>113691</v>
          </cell>
        </row>
        <row r="179">
          <cell r="A179" t="str">
            <v>113692</v>
          </cell>
        </row>
        <row r="180">
          <cell r="A180" t="str">
            <v>113694</v>
          </cell>
        </row>
        <row r="181">
          <cell r="A181" t="str">
            <v>113698</v>
          </cell>
        </row>
        <row r="182">
          <cell r="A182" t="str">
            <v>113699</v>
          </cell>
        </row>
        <row r="183">
          <cell r="A183" t="str">
            <v>113700</v>
          </cell>
        </row>
        <row r="184">
          <cell r="A184" t="str">
            <v>113704</v>
          </cell>
        </row>
        <row r="185">
          <cell r="A185" t="str">
            <v>114043</v>
          </cell>
        </row>
        <row r="186">
          <cell r="A186" t="str">
            <v>114055</v>
          </cell>
        </row>
        <row r="187">
          <cell r="A187" t="str">
            <v>114057</v>
          </cell>
        </row>
        <row r="188">
          <cell r="A188" t="str">
            <v>114171</v>
          </cell>
        </row>
        <row r="189">
          <cell r="A189" t="str">
            <v>114206</v>
          </cell>
        </row>
        <row r="190">
          <cell r="A190" t="str">
            <v>114207</v>
          </cell>
        </row>
        <row r="191">
          <cell r="A191" t="str">
            <v>114208</v>
          </cell>
        </row>
        <row r="192">
          <cell r="A192" t="str">
            <v>114276</v>
          </cell>
        </row>
        <row r="193">
          <cell r="A193" t="str">
            <v>114287</v>
          </cell>
        </row>
        <row r="194">
          <cell r="A194" t="str">
            <v>114289</v>
          </cell>
        </row>
        <row r="195">
          <cell r="A195" t="str">
            <v>114359</v>
          </cell>
        </row>
        <row r="196">
          <cell r="A196" t="str">
            <v>114792</v>
          </cell>
        </row>
        <row r="197">
          <cell r="A197" t="str">
            <v>114814</v>
          </cell>
        </row>
        <row r="198">
          <cell r="A198" t="str">
            <v>115314</v>
          </cell>
        </row>
        <row r="199">
          <cell r="A199" t="str">
            <v>116119</v>
          </cell>
        </row>
        <row r="200">
          <cell r="A200" t="str">
            <v>116120</v>
          </cell>
        </row>
        <row r="201">
          <cell r="A201" t="str">
            <v>116125</v>
          </cell>
        </row>
        <row r="202">
          <cell r="A202" t="str">
            <v>116127</v>
          </cell>
        </row>
        <row r="203">
          <cell r="A203" t="str">
            <v>116131</v>
          </cell>
        </row>
        <row r="204">
          <cell r="A204" t="str">
            <v>116139</v>
          </cell>
        </row>
        <row r="205">
          <cell r="A205" t="str">
            <v>116143</v>
          </cell>
        </row>
        <row r="206">
          <cell r="A206" t="str">
            <v>116145</v>
          </cell>
        </row>
        <row r="207">
          <cell r="A207" t="str">
            <v>116352</v>
          </cell>
        </row>
        <row r="208">
          <cell r="A208" t="str">
            <v>116553</v>
          </cell>
        </row>
        <row r="209">
          <cell r="A209" t="str">
            <v>116559</v>
          </cell>
        </row>
        <row r="210">
          <cell r="A210" t="str">
            <v>116561</v>
          </cell>
        </row>
        <row r="211">
          <cell r="A211" t="str">
            <v>116900</v>
          </cell>
        </row>
        <row r="212">
          <cell r="A212" t="str">
            <v>117017</v>
          </cell>
        </row>
        <row r="213">
          <cell r="A213" t="str">
            <v>117018</v>
          </cell>
        </row>
        <row r="214">
          <cell r="A214" t="str">
            <v>117021</v>
          </cell>
        </row>
        <row r="215">
          <cell r="A215" t="str">
            <v>117386</v>
          </cell>
        </row>
        <row r="216">
          <cell r="A216" t="str">
            <v>117605</v>
          </cell>
        </row>
        <row r="217">
          <cell r="A217" t="str">
            <v>117609</v>
          </cell>
        </row>
        <row r="218">
          <cell r="A218" t="str">
            <v>117776</v>
          </cell>
        </row>
        <row r="219">
          <cell r="A219" t="str">
            <v>119254</v>
          </cell>
        </row>
        <row r="220">
          <cell r="A220" t="str">
            <v>119675</v>
          </cell>
        </row>
        <row r="221">
          <cell r="A221" t="str">
            <v>119698</v>
          </cell>
        </row>
        <row r="222">
          <cell r="A222" t="str">
            <v>119907</v>
          </cell>
        </row>
        <row r="223">
          <cell r="A223" t="str">
            <v>120859</v>
          </cell>
        </row>
        <row r="224">
          <cell r="A224" t="str">
            <v>120865</v>
          </cell>
        </row>
        <row r="225">
          <cell r="A225" t="str">
            <v>121062</v>
          </cell>
        </row>
        <row r="226">
          <cell r="A226" t="str">
            <v>121063</v>
          </cell>
        </row>
        <row r="227">
          <cell r="A227" t="str">
            <v>121586</v>
          </cell>
        </row>
        <row r="228">
          <cell r="A228" t="str">
            <v>122233</v>
          </cell>
        </row>
        <row r="229">
          <cell r="A229" t="str">
            <v>122237</v>
          </cell>
        </row>
        <row r="230">
          <cell r="A230" t="str">
            <v>122239</v>
          </cell>
        </row>
        <row r="231">
          <cell r="A231" t="str">
            <v>122882</v>
          </cell>
        </row>
        <row r="232">
          <cell r="A232" t="str">
            <v>122932</v>
          </cell>
        </row>
        <row r="233">
          <cell r="A233" t="str">
            <v>122934</v>
          </cell>
        </row>
        <row r="234">
          <cell r="A234" t="str">
            <v>122938</v>
          </cell>
        </row>
        <row r="235">
          <cell r="A235" t="str">
            <v>122939</v>
          </cell>
        </row>
        <row r="236">
          <cell r="A236" t="str">
            <v>122940</v>
          </cell>
        </row>
        <row r="237">
          <cell r="A237" t="str">
            <v>122943</v>
          </cell>
        </row>
        <row r="238">
          <cell r="A238" t="str">
            <v>122945</v>
          </cell>
        </row>
        <row r="239">
          <cell r="A239" t="str">
            <v>122947</v>
          </cell>
        </row>
        <row r="240">
          <cell r="A240" t="str">
            <v>123165</v>
          </cell>
        </row>
        <row r="241">
          <cell r="A241" t="str">
            <v>123338</v>
          </cell>
        </row>
        <row r="242">
          <cell r="A242" t="str">
            <v>123342</v>
          </cell>
        </row>
        <row r="243">
          <cell r="A243" t="str">
            <v>123651</v>
          </cell>
        </row>
        <row r="244">
          <cell r="A244" t="str">
            <v>124485</v>
          </cell>
        </row>
        <row r="245">
          <cell r="A245" t="str">
            <v>124487</v>
          </cell>
        </row>
        <row r="246">
          <cell r="A246" t="str">
            <v>124491</v>
          </cell>
        </row>
        <row r="247">
          <cell r="A247" t="str">
            <v>125936</v>
          </cell>
        </row>
        <row r="248">
          <cell r="A248" t="str">
            <v>125938</v>
          </cell>
        </row>
        <row r="249">
          <cell r="A249" t="str">
            <v>125944</v>
          </cell>
        </row>
        <row r="250">
          <cell r="A250" t="str">
            <v>126088</v>
          </cell>
        </row>
        <row r="251">
          <cell r="A251" t="str">
            <v>126089</v>
          </cell>
        </row>
        <row r="252">
          <cell r="A252" t="str">
            <v>126113</v>
          </cell>
        </row>
        <row r="253">
          <cell r="A253" t="str">
            <v>126114</v>
          </cell>
        </row>
        <row r="254">
          <cell r="A254" t="str">
            <v>126115</v>
          </cell>
        </row>
        <row r="255">
          <cell r="A255" t="str">
            <v>126117</v>
          </cell>
        </row>
        <row r="256">
          <cell r="A256" t="str">
            <v>127230</v>
          </cell>
        </row>
        <row r="257">
          <cell r="A257" t="str">
            <v>127332</v>
          </cell>
        </row>
        <row r="258">
          <cell r="A258" t="str">
            <v>127335</v>
          </cell>
        </row>
        <row r="259">
          <cell r="A259" t="str">
            <v>127337</v>
          </cell>
        </row>
        <row r="260">
          <cell r="A260" t="str">
            <v>127449</v>
          </cell>
        </row>
        <row r="261">
          <cell r="A261" t="str">
            <v>127450</v>
          </cell>
        </row>
        <row r="262">
          <cell r="A262" t="str">
            <v>128116</v>
          </cell>
        </row>
        <row r="263">
          <cell r="A263" t="str">
            <v>128125</v>
          </cell>
        </row>
        <row r="264">
          <cell r="A264" t="str">
            <v>128134</v>
          </cell>
        </row>
        <row r="265">
          <cell r="A265" t="str">
            <v>128140</v>
          </cell>
        </row>
        <row r="266">
          <cell r="A266" t="str">
            <v>128442</v>
          </cell>
        </row>
        <row r="267">
          <cell r="A267" t="str">
            <v>128725</v>
          </cell>
        </row>
        <row r="268">
          <cell r="A268" t="str">
            <v>128726</v>
          </cell>
        </row>
        <row r="269">
          <cell r="A269" t="str">
            <v>128727</v>
          </cell>
        </row>
        <row r="270">
          <cell r="A270" t="str">
            <v>128728</v>
          </cell>
        </row>
        <row r="271">
          <cell r="A271" t="str">
            <v>128729</v>
          </cell>
        </row>
        <row r="272">
          <cell r="A272" t="str">
            <v>128730</v>
          </cell>
        </row>
        <row r="273">
          <cell r="A273" t="str">
            <v>129313</v>
          </cell>
        </row>
        <row r="274">
          <cell r="A274" t="str">
            <v>129622</v>
          </cell>
        </row>
        <row r="275">
          <cell r="A275" t="str">
            <v>129778</v>
          </cell>
        </row>
        <row r="276">
          <cell r="A276" t="str">
            <v>129786</v>
          </cell>
        </row>
        <row r="277">
          <cell r="A277" t="str">
            <v>129787</v>
          </cell>
        </row>
        <row r="278">
          <cell r="A278" t="str">
            <v>129970</v>
          </cell>
        </row>
        <row r="279">
          <cell r="A279" t="str">
            <v>129983</v>
          </cell>
        </row>
        <row r="280">
          <cell r="A280" t="str">
            <v>129997</v>
          </cell>
        </row>
        <row r="281">
          <cell r="A281" t="str">
            <v>130023</v>
          </cell>
        </row>
        <row r="282">
          <cell r="A282" t="str">
            <v>130939</v>
          </cell>
        </row>
        <row r="283">
          <cell r="A283" t="str">
            <v>131310</v>
          </cell>
        </row>
        <row r="284">
          <cell r="A284" t="str">
            <v>132411</v>
          </cell>
        </row>
        <row r="285">
          <cell r="A285" t="str">
            <v>132941</v>
          </cell>
        </row>
        <row r="286">
          <cell r="A286" t="str">
            <v>133104</v>
          </cell>
        </row>
        <row r="287">
          <cell r="A287" t="str">
            <v>133105</v>
          </cell>
        </row>
        <row r="288">
          <cell r="A288" t="str">
            <v>133107</v>
          </cell>
        </row>
        <row r="289">
          <cell r="A289" t="str">
            <v>133202</v>
          </cell>
        </row>
        <row r="290">
          <cell r="A290" t="str">
            <v>133221</v>
          </cell>
        </row>
        <row r="291">
          <cell r="A291" t="str">
            <v>133318</v>
          </cell>
        </row>
        <row r="292">
          <cell r="A292" t="str">
            <v>133474</v>
          </cell>
        </row>
        <row r="293">
          <cell r="A293" t="str">
            <v>133475</v>
          </cell>
        </row>
        <row r="294">
          <cell r="A294" t="str">
            <v>133476</v>
          </cell>
        </row>
        <row r="295">
          <cell r="A295" t="str">
            <v>134204</v>
          </cell>
        </row>
        <row r="296">
          <cell r="A296" t="str">
            <v>134319</v>
          </cell>
        </row>
        <row r="297">
          <cell r="A297" t="str">
            <v>136238</v>
          </cell>
        </row>
        <row r="298">
          <cell r="A298" t="str">
            <v>140575</v>
          </cell>
        </row>
        <row r="299">
          <cell r="A299" t="str">
            <v>140680</v>
          </cell>
        </row>
        <row r="300">
          <cell r="A300" t="str">
            <v>140701</v>
          </cell>
        </row>
        <row r="301">
          <cell r="A301" t="str">
            <v>140710</v>
          </cell>
        </row>
        <row r="302">
          <cell r="A302" t="str">
            <v>140789</v>
          </cell>
        </row>
        <row r="303">
          <cell r="A303" t="str">
            <v>140814</v>
          </cell>
        </row>
        <row r="304">
          <cell r="A304" t="str">
            <v>140821</v>
          </cell>
        </row>
        <row r="305">
          <cell r="A305" t="str">
            <v>140843</v>
          </cell>
        </row>
        <row r="306">
          <cell r="A306" t="str">
            <v>140888</v>
          </cell>
        </row>
        <row r="307">
          <cell r="A307" t="str">
            <v>140894</v>
          </cell>
        </row>
        <row r="308">
          <cell r="A308" t="str">
            <v>140905</v>
          </cell>
        </row>
        <row r="309">
          <cell r="A309" t="str">
            <v>141397</v>
          </cell>
        </row>
        <row r="310">
          <cell r="A310" t="str">
            <v>141764</v>
          </cell>
        </row>
        <row r="311">
          <cell r="A311" t="str">
            <v>141766</v>
          </cell>
        </row>
        <row r="312">
          <cell r="A312" t="str">
            <v>141923</v>
          </cell>
        </row>
        <row r="313">
          <cell r="A313" t="str">
            <v>141967</v>
          </cell>
        </row>
        <row r="314">
          <cell r="A314" t="str">
            <v>141984</v>
          </cell>
        </row>
        <row r="315">
          <cell r="A315" t="str">
            <v>142051</v>
          </cell>
        </row>
        <row r="316">
          <cell r="A316" t="str">
            <v>142054</v>
          </cell>
        </row>
        <row r="317">
          <cell r="A317" t="str">
            <v>142089</v>
          </cell>
        </row>
        <row r="318">
          <cell r="A318" t="str">
            <v>142092</v>
          </cell>
        </row>
        <row r="319">
          <cell r="A319" t="str">
            <v>142095</v>
          </cell>
        </row>
        <row r="320">
          <cell r="A320" t="str">
            <v>142097</v>
          </cell>
        </row>
        <row r="321">
          <cell r="A321" t="str">
            <v>142102</v>
          </cell>
        </row>
        <row r="322">
          <cell r="A322" t="str">
            <v>142104</v>
          </cell>
        </row>
        <row r="323">
          <cell r="A323" t="str">
            <v>142218</v>
          </cell>
        </row>
        <row r="324">
          <cell r="A324" t="str">
            <v>142758</v>
          </cell>
        </row>
        <row r="325">
          <cell r="A325" t="str">
            <v>142893</v>
          </cell>
        </row>
        <row r="326">
          <cell r="A326" t="str">
            <v>142908</v>
          </cell>
        </row>
        <row r="327">
          <cell r="A327" t="str">
            <v>142910</v>
          </cell>
        </row>
        <row r="328">
          <cell r="A328" t="str">
            <v>142911</v>
          </cell>
        </row>
        <row r="329">
          <cell r="A329" t="str">
            <v>143079</v>
          </cell>
        </row>
        <row r="330">
          <cell r="A330" t="str">
            <v>144287</v>
          </cell>
        </row>
        <row r="331">
          <cell r="A331" t="str">
            <v>144612</v>
          </cell>
        </row>
        <row r="332">
          <cell r="A332" t="str">
            <v>144615</v>
          </cell>
        </row>
        <row r="333">
          <cell r="A333" t="str">
            <v>145272</v>
          </cell>
        </row>
        <row r="334">
          <cell r="A334" t="str">
            <v>145273</v>
          </cell>
        </row>
        <row r="335">
          <cell r="A335" t="str">
            <v>146627</v>
          </cell>
        </row>
        <row r="336">
          <cell r="A336" t="str">
            <v>146630</v>
          </cell>
        </row>
        <row r="337">
          <cell r="A337" t="str">
            <v>146634</v>
          </cell>
        </row>
        <row r="338">
          <cell r="A338" t="str">
            <v>146639</v>
          </cell>
        </row>
        <row r="339">
          <cell r="A339" t="str">
            <v>146645</v>
          </cell>
        </row>
        <row r="340">
          <cell r="A340" t="str">
            <v>146651</v>
          </cell>
        </row>
        <row r="341">
          <cell r="A341" t="str">
            <v>146657</v>
          </cell>
        </row>
        <row r="342">
          <cell r="A342" t="str">
            <v>147564</v>
          </cell>
        </row>
        <row r="343">
          <cell r="A343" t="str">
            <v>148004</v>
          </cell>
        </row>
        <row r="344">
          <cell r="A344" t="str">
            <v>148006</v>
          </cell>
        </row>
        <row r="345">
          <cell r="A345" t="str">
            <v>148009</v>
          </cell>
        </row>
        <row r="346">
          <cell r="A346" t="str">
            <v>148017</v>
          </cell>
        </row>
        <row r="347">
          <cell r="A347" t="str">
            <v>148022</v>
          </cell>
        </row>
        <row r="348">
          <cell r="A348" t="str">
            <v>148024</v>
          </cell>
        </row>
        <row r="349">
          <cell r="A349" t="str">
            <v>148494</v>
          </cell>
        </row>
        <row r="350">
          <cell r="A350" t="str">
            <v>148496</v>
          </cell>
        </row>
        <row r="351">
          <cell r="A351" t="str">
            <v>148498</v>
          </cell>
        </row>
        <row r="352">
          <cell r="A352" t="str">
            <v>148499</v>
          </cell>
        </row>
        <row r="353">
          <cell r="A353" t="str">
            <v>148500</v>
          </cell>
        </row>
        <row r="354">
          <cell r="A354" t="str">
            <v>148501</v>
          </cell>
        </row>
        <row r="355">
          <cell r="A355" t="str">
            <v>148502</v>
          </cell>
        </row>
        <row r="356">
          <cell r="A356" t="str">
            <v>148503</v>
          </cell>
        </row>
        <row r="357">
          <cell r="A357" t="str">
            <v>148891</v>
          </cell>
        </row>
        <row r="358">
          <cell r="A358" t="str">
            <v>150028</v>
          </cell>
        </row>
        <row r="359">
          <cell r="A359" t="str">
            <v>150746</v>
          </cell>
        </row>
        <row r="360">
          <cell r="A360" t="str">
            <v>150750</v>
          </cell>
        </row>
        <row r="361">
          <cell r="A361" t="str">
            <v>150756</v>
          </cell>
        </row>
        <row r="362">
          <cell r="A362" t="str">
            <v>150758</v>
          </cell>
        </row>
        <row r="363">
          <cell r="A363" t="str">
            <v>150760</v>
          </cell>
        </row>
        <row r="364">
          <cell r="A364" t="str">
            <v>151062</v>
          </cell>
        </row>
        <row r="365">
          <cell r="A365" t="str">
            <v>151063</v>
          </cell>
        </row>
        <row r="366">
          <cell r="A366" t="str">
            <v>151070</v>
          </cell>
        </row>
        <row r="367">
          <cell r="A367" t="str">
            <v>153551</v>
          </cell>
        </row>
        <row r="368">
          <cell r="A368" t="str">
            <v>155008</v>
          </cell>
        </row>
        <row r="369">
          <cell r="A369" t="str">
            <v>155053</v>
          </cell>
        </row>
        <row r="370">
          <cell r="A370" t="str">
            <v>155057</v>
          </cell>
        </row>
        <row r="371">
          <cell r="A371" t="str">
            <v>155058</v>
          </cell>
        </row>
        <row r="372">
          <cell r="A372" t="str">
            <v>155059</v>
          </cell>
        </row>
        <row r="373">
          <cell r="A373" t="str">
            <v>156177</v>
          </cell>
        </row>
        <row r="374">
          <cell r="A374" t="str">
            <v>156200</v>
          </cell>
        </row>
        <row r="375">
          <cell r="A375" t="str">
            <v>156203</v>
          </cell>
        </row>
        <row r="376">
          <cell r="A376" t="str">
            <v>156206</v>
          </cell>
        </row>
        <row r="377">
          <cell r="A377" t="str">
            <v>156212</v>
          </cell>
        </row>
        <row r="378">
          <cell r="A378" t="str">
            <v>156219</v>
          </cell>
        </row>
        <row r="379">
          <cell r="A379" t="str">
            <v>156311</v>
          </cell>
        </row>
        <row r="380">
          <cell r="A380" t="str">
            <v>156719</v>
          </cell>
        </row>
        <row r="381">
          <cell r="A381" t="str">
            <v>156905</v>
          </cell>
        </row>
        <row r="382">
          <cell r="A382" t="str">
            <v>157316</v>
          </cell>
        </row>
        <row r="383">
          <cell r="A383" t="str">
            <v>157324</v>
          </cell>
        </row>
        <row r="384">
          <cell r="A384" t="str">
            <v>157359</v>
          </cell>
        </row>
        <row r="385">
          <cell r="A385" t="str">
            <v>157360</v>
          </cell>
        </row>
        <row r="386">
          <cell r="A386" t="str">
            <v>157689</v>
          </cell>
        </row>
        <row r="387">
          <cell r="A387" t="str">
            <v>157691</v>
          </cell>
        </row>
        <row r="388">
          <cell r="A388" t="str">
            <v>157693</v>
          </cell>
        </row>
        <row r="389">
          <cell r="A389" t="str">
            <v>157700</v>
          </cell>
        </row>
        <row r="390">
          <cell r="A390" t="str">
            <v>157704</v>
          </cell>
        </row>
        <row r="391">
          <cell r="A391" t="str">
            <v>157708</v>
          </cell>
        </row>
        <row r="392">
          <cell r="A392" t="str">
            <v>157710</v>
          </cell>
        </row>
        <row r="393">
          <cell r="A393" t="str">
            <v>157715</v>
          </cell>
        </row>
        <row r="394">
          <cell r="A394" t="str">
            <v>157718</v>
          </cell>
        </row>
        <row r="395">
          <cell r="A395" t="str">
            <v>158635</v>
          </cell>
        </row>
        <row r="396">
          <cell r="A396" t="str">
            <v>158638</v>
          </cell>
        </row>
        <row r="397">
          <cell r="A397" t="str">
            <v>159046</v>
          </cell>
        </row>
        <row r="398">
          <cell r="A398" t="str">
            <v>159757</v>
          </cell>
        </row>
        <row r="399">
          <cell r="A399" t="str">
            <v>159762</v>
          </cell>
        </row>
        <row r="400">
          <cell r="A400" t="str">
            <v>160618</v>
          </cell>
        </row>
        <row r="401">
          <cell r="A401" t="str">
            <v>160622</v>
          </cell>
        </row>
        <row r="402">
          <cell r="A402" t="str">
            <v>160626</v>
          </cell>
        </row>
        <row r="403">
          <cell r="A403" t="str">
            <v>160628</v>
          </cell>
        </row>
        <row r="404">
          <cell r="A404" t="str">
            <v>160633</v>
          </cell>
        </row>
        <row r="405">
          <cell r="A405" t="str">
            <v>160635</v>
          </cell>
        </row>
        <row r="406">
          <cell r="A406" t="str">
            <v>161923</v>
          </cell>
        </row>
        <row r="407">
          <cell r="A407" t="str">
            <v>161939</v>
          </cell>
        </row>
        <row r="408">
          <cell r="A408" t="str">
            <v>163056</v>
          </cell>
        </row>
        <row r="409">
          <cell r="A409" t="str">
            <v>163071</v>
          </cell>
        </row>
        <row r="410">
          <cell r="A410" t="str">
            <v>163131</v>
          </cell>
        </row>
        <row r="411">
          <cell r="A411" t="str">
            <v>163132</v>
          </cell>
        </row>
        <row r="412">
          <cell r="A412" t="str">
            <v>163138</v>
          </cell>
        </row>
        <row r="413">
          <cell r="A413" t="str">
            <v>163150</v>
          </cell>
        </row>
        <row r="414">
          <cell r="A414" t="str">
            <v>163151</v>
          </cell>
        </row>
        <row r="415">
          <cell r="A415" t="str">
            <v>163154</v>
          </cell>
        </row>
        <row r="416">
          <cell r="A416" t="str">
            <v>163156</v>
          </cell>
        </row>
        <row r="417">
          <cell r="A417" t="str">
            <v>163427</v>
          </cell>
        </row>
        <row r="418">
          <cell r="A418" t="str">
            <v>163428</v>
          </cell>
        </row>
        <row r="419">
          <cell r="A419" t="str">
            <v>163616</v>
          </cell>
        </row>
        <row r="420">
          <cell r="A420" t="str">
            <v>163938</v>
          </cell>
        </row>
        <row r="421">
          <cell r="A421" t="str">
            <v>163945</v>
          </cell>
        </row>
        <row r="422">
          <cell r="A422" t="str">
            <v>165516</v>
          </cell>
        </row>
        <row r="423">
          <cell r="A423" t="str">
            <v>165520</v>
          </cell>
        </row>
        <row r="424">
          <cell r="A424" t="str">
            <v>165524</v>
          </cell>
        </row>
        <row r="425">
          <cell r="A425" t="str">
            <v>165528</v>
          </cell>
        </row>
        <row r="426">
          <cell r="A426" t="str">
            <v>165531</v>
          </cell>
        </row>
        <row r="427">
          <cell r="A427" t="str">
            <v>165535</v>
          </cell>
        </row>
        <row r="428">
          <cell r="A428" t="str">
            <v>165537</v>
          </cell>
        </row>
        <row r="429">
          <cell r="A429" t="str">
            <v>166307</v>
          </cell>
        </row>
        <row r="430">
          <cell r="A430" t="str">
            <v>166308</v>
          </cell>
        </row>
        <row r="431">
          <cell r="A431" t="str">
            <v>167324</v>
          </cell>
        </row>
        <row r="432">
          <cell r="A432" t="str">
            <v>167327</v>
          </cell>
        </row>
        <row r="433">
          <cell r="A433" t="str">
            <v>167328</v>
          </cell>
        </row>
        <row r="434">
          <cell r="A434" t="str">
            <v>167329</v>
          </cell>
        </row>
        <row r="435">
          <cell r="A435" t="str">
            <v>167330</v>
          </cell>
        </row>
        <row r="436">
          <cell r="A436" t="str">
            <v>167331</v>
          </cell>
        </row>
        <row r="437">
          <cell r="A437" t="str">
            <v>167332</v>
          </cell>
        </row>
        <row r="438">
          <cell r="A438" t="str">
            <v>168372</v>
          </cell>
        </row>
        <row r="439">
          <cell r="A439" t="str">
            <v>168379</v>
          </cell>
        </row>
        <row r="440">
          <cell r="A440" t="str">
            <v>168382</v>
          </cell>
        </row>
        <row r="441">
          <cell r="A441" t="str">
            <v>169175</v>
          </cell>
        </row>
        <row r="442">
          <cell r="A442" t="str">
            <v>169230</v>
          </cell>
        </row>
        <row r="443">
          <cell r="A443" t="str">
            <v>169306</v>
          </cell>
        </row>
        <row r="444">
          <cell r="A444" t="str">
            <v>169485</v>
          </cell>
        </row>
        <row r="445">
          <cell r="A445" t="str">
            <v>169492</v>
          </cell>
        </row>
        <row r="446">
          <cell r="A446" t="str">
            <v>169673</v>
          </cell>
        </row>
        <row r="447">
          <cell r="A447" t="str">
            <v>169674</v>
          </cell>
        </row>
        <row r="448">
          <cell r="A448" t="str">
            <v>170498</v>
          </cell>
        </row>
        <row r="449">
          <cell r="A449" t="str">
            <v>170500</v>
          </cell>
        </row>
        <row r="450">
          <cell r="A450" t="str">
            <v>171168</v>
          </cell>
        </row>
        <row r="451">
          <cell r="A451" t="str">
            <v>171516</v>
          </cell>
        </row>
        <row r="452">
          <cell r="A452" t="str">
            <v>171703</v>
          </cell>
        </row>
        <row r="453">
          <cell r="A453" t="str">
            <v>171705</v>
          </cell>
        </row>
        <row r="454">
          <cell r="A454" t="str">
            <v>171993</v>
          </cell>
        </row>
        <row r="455">
          <cell r="A455" t="str">
            <v>171997</v>
          </cell>
        </row>
        <row r="456">
          <cell r="A456" t="str">
            <v>172001</v>
          </cell>
        </row>
        <row r="457">
          <cell r="A457" t="str">
            <v>172006</v>
          </cell>
        </row>
        <row r="458">
          <cell r="A458" t="str">
            <v>172203</v>
          </cell>
        </row>
        <row r="459">
          <cell r="A459" t="str">
            <v>172215</v>
          </cell>
        </row>
        <row r="460">
          <cell r="A460" t="str">
            <v>172778</v>
          </cell>
        </row>
        <row r="461">
          <cell r="A461" t="str">
            <v>172780</v>
          </cell>
        </row>
        <row r="462">
          <cell r="A462" t="str">
            <v>172783</v>
          </cell>
        </row>
        <row r="463">
          <cell r="A463" t="str">
            <v>172784</v>
          </cell>
        </row>
        <row r="464">
          <cell r="A464" t="str">
            <v>174360</v>
          </cell>
        </row>
        <row r="465">
          <cell r="A465" t="str">
            <v>174366</v>
          </cell>
        </row>
        <row r="466">
          <cell r="A466" t="str">
            <v>174415</v>
          </cell>
        </row>
        <row r="467">
          <cell r="A467" t="str">
            <v>174423</v>
          </cell>
        </row>
        <row r="468">
          <cell r="A468" t="str">
            <v>174488</v>
          </cell>
        </row>
        <row r="469">
          <cell r="A469" t="str">
            <v>174806</v>
          </cell>
        </row>
        <row r="470">
          <cell r="A470" t="str">
            <v>174819</v>
          </cell>
        </row>
        <row r="471">
          <cell r="A471" t="str">
            <v>174841</v>
          </cell>
        </row>
        <row r="472">
          <cell r="A472" t="str">
            <v>178278</v>
          </cell>
        </row>
        <row r="473">
          <cell r="A473" t="str">
            <v>178520</v>
          </cell>
        </row>
        <row r="474">
          <cell r="A474" t="str">
            <v>178946</v>
          </cell>
        </row>
        <row r="475">
          <cell r="A475" t="str">
            <v>200002</v>
          </cell>
        </row>
        <row r="476">
          <cell r="A476" t="str">
            <v>200003</v>
          </cell>
        </row>
        <row r="477">
          <cell r="A477" t="str">
            <v>200006</v>
          </cell>
        </row>
        <row r="478">
          <cell r="A478" t="str">
            <v>200008</v>
          </cell>
        </row>
        <row r="479">
          <cell r="A479" t="str">
            <v>200009</v>
          </cell>
        </row>
        <row r="480">
          <cell r="A480" t="str">
            <v>200010</v>
          </cell>
        </row>
        <row r="481">
          <cell r="A481" t="str">
            <v>200011</v>
          </cell>
        </row>
        <row r="482">
          <cell r="A482" t="str">
            <v>200012</v>
          </cell>
        </row>
        <row r="483">
          <cell r="A483" t="str">
            <v>200013</v>
          </cell>
        </row>
        <row r="484">
          <cell r="A484" t="str">
            <v>200015</v>
          </cell>
        </row>
        <row r="485">
          <cell r="A485" t="str">
            <v>200016</v>
          </cell>
        </row>
        <row r="486">
          <cell r="A486" t="str">
            <v>200018</v>
          </cell>
        </row>
        <row r="487">
          <cell r="A487" t="str">
            <v>200020</v>
          </cell>
        </row>
        <row r="488">
          <cell r="A488" t="str">
            <v>200021</v>
          </cell>
        </row>
        <row r="489">
          <cell r="A489" t="str">
            <v>200022</v>
          </cell>
        </row>
        <row r="490">
          <cell r="A490" t="str">
            <v>200025</v>
          </cell>
        </row>
        <row r="491">
          <cell r="A491" t="str">
            <v>200026</v>
          </cell>
        </row>
        <row r="492">
          <cell r="A492" t="str">
            <v>200027</v>
          </cell>
        </row>
        <row r="493">
          <cell r="A493" t="str">
            <v>200029</v>
          </cell>
        </row>
        <row r="494">
          <cell r="A494" t="str">
            <v>200030</v>
          </cell>
        </row>
        <row r="495">
          <cell r="A495" t="str">
            <v>200031</v>
          </cell>
        </row>
        <row r="496">
          <cell r="A496" t="str">
            <v>200033</v>
          </cell>
        </row>
        <row r="497">
          <cell r="A497" t="str">
            <v>200036</v>
          </cell>
        </row>
        <row r="498">
          <cell r="A498" t="str">
            <v>200037</v>
          </cell>
        </row>
        <row r="499">
          <cell r="A499" t="str">
            <v>200039</v>
          </cell>
        </row>
        <row r="500">
          <cell r="A500" t="str">
            <v>200040</v>
          </cell>
        </row>
        <row r="501">
          <cell r="A501" t="str">
            <v>200042</v>
          </cell>
        </row>
        <row r="502">
          <cell r="A502" t="str">
            <v>200043</v>
          </cell>
        </row>
        <row r="503">
          <cell r="A503" t="str">
            <v>200045</v>
          </cell>
        </row>
        <row r="504">
          <cell r="A504" t="str">
            <v>200047</v>
          </cell>
        </row>
        <row r="505">
          <cell r="A505" t="str">
            <v>200050</v>
          </cell>
        </row>
        <row r="506">
          <cell r="A506" t="str">
            <v>200051</v>
          </cell>
        </row>
        <row r="507">
          <cell r="A507" t="str">
            <v>200052</v>
          </cell>
        </row>
        <row r="508">
          <cell r="A508" t="str">
            <v>200054</v>
          </cell>
        </row>
        <row r="509">
          <cell r="A509" t="str">
            <v>200056</v>
          </cell>
        </row>
        <row r="510">
          <cell r="A510" t="str">
            <v>200061</v>
          </cell>
        </row>
        <row r="511">
          <cell r="A511" t="str">
            <v>200062</v>
          </cell>
        </row>
        <row r="512">
          <cell r="A512" t="str">
            <v>200063</v>
          </cell>
        </row>
        <row r="513">
          <cell r="A513" t="str">
            <v>200065</v>
          </cell>
        </row>
        <row r="514">
          <cell r="A514" t="str">
            <v>200067</v>
          </cell>
        </row>
        <row r="515">
          <cell r="A515" t="str">
            <v>200069</v>
          </cell>
        </row>
        <row r="516">
          <cell r="A516" t="str">
            <v>200070</v>
          </cell>
        </row>
        <row r="517">
          <cell r="A517" t="str">
            <v>200072</v>
          </cell>
        </row>
        <row r="518">
          <cell r="A518" t="str">
            <v>200074</v>
          </cell>
        </row>
        <row r="519">
          <cell r="A519" t="str">
            <v>200075</v>
          </cell>
        </row>
        <row r="520">
          <cell r="A520" t="str">
            <v>200076</v>
          </cell>
        </row>
        <row r="521">
          <cell r="A521" t="str">
            <v>200078</v>
          </cell>
        </row>
        <row r="522">
          <cell r="A522" t="str">
            <v>200079</v>
          </cell>
        </row>
        <row r="523">
          <cell r="A523" t="str">
            <v>200080</v>
          </cell>
        </row>
        <row r="524">
          <cell r="A524" t="str">
            <v>200081</v>
          </cell>
        </row>
        <row r="525">
          <cell r="A525" t="str">
            <v>200082</v>
          </cell>
        </row>
        <row r="526">
          <cell r="A526" t="str">
            <v>200083</v>
          </cell>
        </row>
        <row r="527">
          <cell r="A527" t="str">
            <v>200084</v>
          </cell>
        </row>
        <row r="528">
          <cell r="A528" t="str">
            <v>200085</v>
          </cell>
        </row>
        <row r="529">
          <cell r="A529" t="str">
            <v>200086</v>
          </cell>
        </row>
        <row r="530">
          <cell r="A530" t="str">
            <v>200088</v>
          </cell>
        </row>
        <row r="531">
          <cell r="A531" t="str">
            <v>200089</v>
          </cell>
        </row>
        <row r="532">
          <cell r="A532" t="str">
            <v>200090</v>
          </cell>
        </row>
        <row r="533">
          <cell r="A533" t="str">
            <v>200091</v>
          </cell>
        </row>
        <row r="534">
          <cell r="A534" t="str">
            <v>200092</v>
          </cell>
        </row>
        <row r="535">
          <cell r="A535" t="str">
            <v>200093</v>
          </cell>
        </row>
        <row r="536">
          <cell r="A536" t="str">
            <v>200094</v>
          </cell>
        </row>
        <row r="537">
          <cell r="A537" t="str">
            <v>200095</v>
          </cell>
        </row>
        <row r="538">
          <cell r="A538" t="str">
            <v>200096</v>
          </cell>
        </row>
        <row r="539">
          <cell r="A539" t="str">
            <v>200098</v>
          </cell>
        </row>
        <row r="540">
          <cell r="A540" t="str">
            <v>200099</v>
          </cell>
        </row>
        <row r="541">
          <cell r="A541" t="str">
            <v>200100</v>
          </cell>
        </row>
        <row r="542">
          <cell r="A542" t="str">
            <v>200101</v>
          </cell>
        </row>
        <row r="543">
          <cell r="A543" t="str">
            <v>200103</v>
          </cell>
        </row>
        <row r="544">
          <cell r="A544" t="str">
            <v>200104</v>
          </cell>
        </row>
        <row r="545">
          <cell r="A545" t="str">
            <v>200106</v>
          </cell>
        </row>
        <row r="546">
          <cell r="A546" t="str">
            <v>200107</v>
          </cell>
        </row>
        <row r="547">
          <cell r="A547" t="str">
            <v>200109</v>
          </cell>
        </row>
        <row r="548">
          <cell r="A548" t="str">
            <v>200110</v>
          </cell>
        </row>
        <row r="549">
          <cell r="A549" t="str">
            <v>200111</v>
          </cell>
        </row>
        <row r="550">
          <cell r="A550" t="str">
            <v>200113</v>
          </cell>
        </row>
        <row r="551">
          <cell r="A551" t="str">
            <v>200114</v>
          </cell>
        </row>
        <row r="552">
          <cell r="A552" t="str">
            <v>200115</v>
          </cell>
        </row>
        <row r="553">
          <cell r="A553" t="str">
            <v>200118</v>
          </cell>
        </row>
        <row r="554">
          <cell r="A554" t="str">
            <v>200119</v>
          </cell>
        </row>
        <row r="555">
          <cell r="A555" t="str">
            <v>200120</v>
          </cell>
        </row>
        <row r="556">
          <cell r="A556" t="str">
            <v>200124</v>
          </cell>
        </row>
        <row r="557">
          <cell r="A557" t="str">
            <v>200125</v>
          </cell>
        </row>
        <row r="558">
          <cell r="A558" t="str">
            <v>200126</v>
          </cell>
        </row>
        <row r="559">
          <cell r="A559" t="str">
            <v>200127</v>
          </cell>
        </row>
        <row r="560">
          <cell r="A560" t="str">
            <v>200128</v>
          </cell>
        </row>
        <row r="561">
          <cell r="A561" t="str">
            <v>200130</v>
          </cell>
        </row>
        <row r="562">
          <cell r="A562" t="str">
            <v>200134</v>
          </cell>
        </row>
        <row r="563">
          <cell r="A563" t="str">
            <v>200135</v>
          </cell>
        </row>
        <row r="564">
          <cell r="A564" t="str">
            <v>200137</v>
          </cell>
        </row>
        <row r="565">
          <cell r="A565" t="str">
            <v>200138</v>
          </cell>
        </row>
        <row r="566">
          <cell r="A566" t="str">
            <v>200139</v>
          </cell>
        </row>
        <row r="567">
          <cell r="A567" t="str">
            <v>200142</v>
          </cell>
        </row>
        <row r="568">
          <cell r="A568" t="str">
            <v>200143</v>
          </cell>
        </row>
        <row r="569">
          <cell r="A569" t="str">
            <v>200144</v>
          </cell>
        </row>
        <row r="570">
          <cell r="A570" t="str">
            <v>200145</v>
          </cell>
        </row>
        <row r="571">
          <cell r="A571" t="str">
            <v>200147</v>
          </cell>
        </row>
        <row r="572">
          <cell r="A572" t="str">
            <v>200148</v>
          </cell>
        </row>
        <row r="573">
          <cell r="A573" t="str">
            <v>200149</v>
          </cell>
        </row>
        <row r="574">
          <cell r="A574" t="str">
            <v>200151</v>
          </cell>
        </row>
        <row r="575">
          <cell r="A575" t="str">
            <v>200152</v>
          </cell>
        </row>
        <row r="576">
          <cell r="A576" t="str">
            <v>200153</v>
          </cell>
        </row>
        <row r="577">
          <cell r="A577" t="str">
            <v>200155</v>
          </cell>
        </row>
        <row r="578">
          <cell r="A578" t="str">
            <v>200156</v>
          </cell>
        </row>
        <row r="579">
          <cell r="A579" t="str">
            <v>200159</v>
          </cell>
        </row>
        <row r="580">
          <cell r="A580" t="str">
            <v>200160</v>
          </cell>
        </row>
        <row r="581">
          <cell r="A581" t="str">
            <v>200163</v>
          </cell>
        </row>
        <row r="582">
          <cell r="A582" t="str">
            <v>200164</v>
          </cell>
        </row>
        <row r="583">
          <cell r="A583" t="str">
            <v>200165</v>
          </cell>
        </row>
        <row r="584">
          <cell r="A584" t="str">
            <v>200166</v>
          </cell>
        </row>
        <row r="585">
          <cell r="A585" t="str">
            <v>200167</v>
          </cell>
        </row>
        <row r="586">
          <cell r="A586" t="str">
            <v>200168</v>
          </cell>
        </row>
        <row r="587">
          <cell r="A587" t="str">
            <v>200170</v>
          </cell>
        </row>
        <row r="588">
          <cell r="A588" t="str">
            <v>200173</v>
          </cell>
        </row>
        <row r="589">
          <cell r="A589" t="str">
            <v>200175</v>
          </cell>
        </row>
        <row r="590">
          <cell r="A590" t="str">
            <v>200176</v>
          </cell>
        </row>
        <row r="591">
          <cell r="A591" t="str">
            <v>200177</v>
          </cell>
        </row>
        <row r="592">
          <cell r="A592" t="str">
            <v>200178</v>
          </cell>
        </row>
        <row r="593">
          <cell r="A593" t="str">
            <v>200179</v>
          </cell>
        </row>
        <row r="594">
          <cell r="A594" t="str">
            <v>200180</v>
          </cell>
        </row>
        <row r="595">
          <cell r="A595" t="str">
            <v>200182</v>
          </cell>
        </row>
        <row r="596">
          <cell r="A596" t="str">
            <v>200185</v>
          </cell>
        </row>
        <row r="597">
          <cell r="A597" t="str">
            <v>200186</v>
          </cell>
        </row>
        <row r="598">
          <cell r="A598" t="str">
            <v>200187</v>
          </cell>
        </row>
        <row r="599">
          <cell r="A599" t="str">
            <v>200188</v>
          </cell>
        </row>
        <row r="600">
          <cell r="A600" t="str">
            <v>200189</v>
          </cell>
        </row>
        <row r="601">
          <cell r="A601" t="str">
            <v>200190</v>
          </cell>
        </row>
        <row r="602">
          <cell r="A602" t="str">
            <v>200192</v>
          </cell>
        </row>
        <row r="603">
          <cell r="A603" t="str">
            <v>200195</v>
          </cell>
        </row>
        <row r="604">
          <cell r="A604" t="str">
            <v>200196</v>
          </cell>
        </row>
        <row r="605">
          <cell r="A605" t="str">
            <v>200197</v>
          </cell>
        </row>
        <row r="606">
          <cell r="A606" t="str">
            <v>200199</v>
          </cell>
        </row>
        <row r="607">
          <cell r="A607" t="str">
            <v>200200</v>
          </cell>
        </row>
        <row r="608">
          <cell r="A608" t="str">
            <v>200201</v>
          </cell>
        </row>
        <row r="609">
          <cell r="A609" t="str">
            <v>200202</v>
          </cell>
        </row>
        <row r="610">
          <cell r="A610" t="str">
            <v>200203</v>
          </cell>
        </row>
        <row r="611">
          <cell r="A611" t="str">
            <v>200204</v>
          </cell>
        </row>
        <row r="612">
          <cell r="A612" t="str">
            <v>200206</v>
          </cell>
        </row>
        <row r="613">
          <cell r="A613" t="str">
            <v>200209</v>
          </cell>
        </row>
        <row r="614">
          <cell r="A614" t="str">
            <v>200211</v>
          </cell>
        </row>
        <row r="615">
          <cell r="A615" t="str">
            <v>200213</v>
          </cell>
        </row>
        <row r="616">
          <cell r="A616" t="str">
            <v>200214</v>
          </cell>
        </row>
        <row r="617">
          <cell r="A617" t="str">
            <v>200215</v>
          </cell>
        </row>
        <row r="618">
          <cell r="A618" t="str">
            <v>200216</v>
          </cell>
        </row>
        <row r="619">
          <cell r="A619" t="str">
            <v>200217</v>
          </cell>
        </row>
        <row r="620">
          <cell r="A620" t="str">
            <v>200220</v>
          </cell>
        </row>
        <row r="621">
          <cell r="A621" t="str">
            <v>200221</v>
          </cell>
        </row>
        <row r="622">
          <cell r="A622" t="str">
            <v>200224</v>
          </cell>
        </row>
        <row r="623">
          <cell r="A623" t="str">
            <v>200225</v>
          </cell>
        </row>
        <row r="624">
          <cell r="A624" t="str">
            <v>200227</v>
          </cell>
        </row>
        <row r="625">
          <cell r="A625" t="str">
            <v>200228</v>
          </cell>
        </row>
        <row r="626">
          <cell r="A626" t="str">
            <v>200229</v>
          </cell>
        </row>
        <row r="627">
          <cell r="A627" t="str">
            <v>200230</v>
          </cell>
        </row>
        <row r="628">
          <cell r="A628" t="str">
            <v>200231</v>
          </cell>
        </row>
        <row r="629">
          <cell r="A629" t="str">
            <v>200236</v>
          </cell>
        </row>
        <row r="630">
          <cell r="A630" t="str">
            <v>200238</v>
          </cell>
        </row>
        <row r="631">
          <cell r="A631" t="str">
            <v>200239</v>
          </cell>
        </row>
        <row r="632">
          <cell r="A632" t="str">
            <v>200240</v>
          </cell>
        </row>
        <row r="633">
          <cell r="A633" t="str">
            <v>200245</v>
          </cell>
        </row>
        <row r="634">
          <cell r="A634" t="str">
            <v>200247</v>
          </cell>
        </row>
        <row r="635">
          <cell r="A635" t="str">
            <v>200248</v>
          </cell>
        </row>
        <row r="636">
          <cell r="A636" t="str">
            <v>200250</v>
          </cell>
        </row>
        <row r="637">
          <cell r="A637" t="str">
            <v>200251</v>
          </cell>
        </row>
        <row r="638">
          <cell r="A638" t="str">
            <v>200252</v>
          </cell>
        </row>
        <row r="639">
          <cell r="A639" t="str">
            <v>200256</v>
          </cell>
        </row>
        <row r="640">
          <cell r="A640" t="str">
            <v>200258</v>
          </cell>
        </row>
        <row r="641">
          <cell r="A641" t="str">
            <v>200259</v>
          </cell>
        </row>
        <row r="642">
          <cell r="A642" t="str">
            <v>200260</v>
          </cell>
        </row>
        <row r="643">
          <cell r="A643" t="str">
            <v>200261</v>
          </cell>
        </row>
        <row r="644">
          <cell r="A644" t="str">
            <v>200264</v>
          </cell>
        </row>
        <row r="645">
          <cell r="A645" t="str">
            <v>200265</v>
          </cell>
        </row>
        <row r="646">
          <cell r="A646" t="str">
            <v>200266</v>
          </cell>
        </row>
        <row r="647">
          <cell r="A647" t="str">
            <v>200269</v>
          </cell>
        </row>
        <row r="648">
          <cell r="A648" t="str">
            <v>200270</v>
          </cell>
        </row>
        <row r="649">
          <cell r="A649" t="str">
            <v>200271</v>
          </cell>
        </row>
        <row r="650">
          <cell r="A650" t="str">
            <v>200272</v>
          </cell>
        </row>
        <row r="651">
          <cell r="A651" t="str">
            <v>200273</v>
          </cell>
        </row>
        <row r="652">
          <cell r="A652" t="str">
            <v>200276</v>
          </cell>
        </row>
        <row r="653">
          <cell r="A653" t="str">
            <v>200277</v>
          </cell>
        </row>
        <row r="654">
          <cell r="A654" t="str">
            <v>200278</v>
          </cell>
        </row>
        <row r="655">
          <cell r="A655" t="str">
            <v>200280</v>
          </cell>
        </row>
        <row r="656">
          <cell r="A656" t="str">
            <v>200281</v>
          </cell>
        </row>
        <row r="657">
          <cell r="A657" t="str">
            <v>200283</v>
          </cell>
        </row>
        <row r="658">
          <cell r="A658" t="str">
            <v>200286</v>
          </cell>
        </row>
        <row r="659">
          <cell r="A659" t="str">
            <v>200287</v>
          </cell>
        </row>
        <row r="660">
          <cell r="A660" t="str">
            <v>200288</v>
          </cell>
        </row>
        <row r="661">
          <cell r="A661" t="str">
            <v>200289</v>
          </cell>
        </row>
        <row r="662">
          <cell r="A662" t="str">
            <v>200290</v>
          </cell>
        </row>
        <row r="663">
          <cell r="A663" t="str">
            <v>200291</v>
          </cell>
        </row>
        <row r="664">
          <cell r="A664" t="str">
            <v>200292</v>
          </cell>
        </row>
        <row r="665">
          <cell r="A665" t="str">
            <v>200294</v>
          </cell>
        </row>
        <row r="666">
          <cell r="A666" t="str">
            <v>200297</v>
          </cell>
        </row>
        <row r="667">
          <cell r="A667" t="str">
            <v>200298</v>
          </cell>
        </row>
        <row r="668">
          <cell r="A668" t="str">
            <v>200299</v>
          </cell>
        </row>
        <row r="669">
          <cell r="A669" t="str">
            <v>200300</v>
          </cell>
        </row>
        <row r="670">
          <cell r="A670" t="str">
            <v>200301</v>
          </cell>
        </row>
        <row r="671">
          <cell r="A671" t="str">
            <v>200303</v>
          </cell>
        </row>
        <row r="672">
          <cell r="A672" t="str">
            <v>200306</v>
          </cell>
        </row>
        <row r="673">
          <cell r="A673" t="str">
            <v>200308</v>
          </cell>
        </row>
        <row r="674">
          <cell r="A674" t="str">
            <v>200309</v>
          </cell>
        </row>
        <row r="675">
          <cell r="A675" t="str">
            <v>200312</v>
          </cell>
        </row>
        <row r="676">
          <cell r="A676" t="str">
            <v>200314</v>
          </cell>
        </row>
        <row r="677">
          <cell r="A677" t="str">
            <v>200315</v>
          </cell>
        </row>
        <row r="678">
          <cell r="A678" t="str">
            <v>200316</v>
          </cell>
        </row>
        <row r="679">
          <cell r="A679" t="str">
            <v>200317</v>
          </cell>
        </row>
        <row r="680">
          <cell r="A680" t="str">
            <v>200318</v>
          </cell>
        </row>
        <row r="681">
          <cell r="A681" t="str">
            <v>200319</v>
          </cell>
        </row>
        <row r="682">
          <cell r="A682" t="str">
            <v>200321</v>
          </cell>
        </row>
        <row r="683">
          <cell r="A683" t="str">
            <v>200322</v>
          </cell>
        </row>
        <row r="684">
          <cell r="A684" t="str">
            <v>200323</v>
          </cell>
        </row>
        <row r="685">
          <cell r="A685" t="str">
            <v>200324</v>
          </cell>
        </row>
        <row r="686">
          <cell r="A686" t="str">
            <v>200325</v>
          </cell>
        </row>
        <row r="687">
          <cell r="A687" t="str">
            <v>200326</v>
          </cell>
        </row>
        <row r="688">
          <cell r="A688" t="str">
            <v>200327</v>
          </cell>
        </row>
        <row r="689">
          <cell r="A689" t="str">
            <v>200328</v>
          </cell>
        </row>
        <row r="690">
          <cell r="A690" t="str">
            <v>200329</v>
          </cell>
        </row>
        <row r="691">
          <cell r="A691" t="str">
            <v>200330</v>
          </cell>
        </row>
        <row r="692">
          <cell r="A692" t="str">
            <v>200331</v>
          </cell>
        </row>
        <row r="693">
          <cell r="A693" t="str">
            <v>200332</v>
          </cell>
        </row>
        <row r="694">
          <cell r="A694" t="str">
            <v>200333</v>
          </cell>
        </row>
        <row r="695">
          <cell r="A695" t="str">
            <v>200335</v>
          </cell>
        </row>
        <row r="696">
          <cell r="A696" t="str">
            <v>200336</v>
          </cell>
        </row>
        <row r="697">
          <cell r="A697" t="str">
            <v>200337</v>
          </cell>
        </row>
        <row r="698">
          <cell r="A698" t="str">
            <v>200338</v>
          </cell>
        </row>
        <row r="699">
          <cell r="A699" t="str">
            <v>200339</v>
          </cell>
        </row>
        <row r="700">
          <cell r="A700" t="str">
            <v>200340</v>
          </cell>
        </row>
        <row r="701">
          <cell r="A701" t="str">
            <v>200341</v>
          </cell>
        </row>
        <row r="702">
          <cell r="A702" t="str">
            <v>200342</v>
          </cell>
        </row>
        <row r="703">
          <cell r="A703" t="str">
            <v>200343</v>
          </cell>
        </row>
        <row r="704">
          <cell r="A704" t="str">
            <v>200344</v>
          </cell>
        </row>
        <row r="705">
          <cell r="A705" t="str">
            <v>200345</v>
          </cell>
        </row>
        <row r="706">
          <cell r="A706" t="str">
            <v>200346</v>
          </cell>
        </row>
        <row r="707">
          <cell r="A707" t="str">
            <v>200347</v>
          </cell>
        </row>
        <row r="708">
          <cell r="A708" t="str">
            <v>200349</v>
          </cell>
        </row>
        <row r="709">
          <cell r="A709" t="str">
            <v>200350</v>
          </cell>
        </row>
        <row r="710">
          <cell r="A710" t="str">
            <v>200353</v>
          </cell>
        </row>
        <row r="711">
          <cell r="A711" t="str">
            <v>200355</v>
          </cell>
        </row>
        <row r="712">
          <cell r="A712" t="str">
            <v>200356</v>
          </cell>
        </row>
        <row r="713">
          <cell r="A713" t="str">
            <v>200358</v>
          </cell>
        </row>
        <row r="714">
          <cell r="A714" t="str">
            <v>200360</v>
          </cell>
        </row>
        <row r="715">
          <cell r="A715" t="str">
            <v>200361</v>
          </cell>
        </row>
        <row r="716">
          <cell r="A716" t="str">
            <v>200362</v>
          </cell>
        </row>
        <row r="717">
          <cell r="A717" t="str">
            <v>200363</v>
          </cell>
        </row>
        <row r="718">
          <cell r="A718" t="str">
            <v>200364</v>
          </cell>
        </row>
        <row r="719">
          <cell r="A719" t="str">
            <v>200365</v>
          </cell>
        </row>
        <row r="720">
          <cell r="A720" t="str">
            <v>200366</v>
          </cell>
        </row>
        <row r="721">
          <cell r="A721" t="str">
            <v>200368</v>
          </cell>
        </row>
        <row r="722">
          <cell r="A722" t="str">
            <v>200369</v>
          </cell>
        </row>
        <row r="723">
          <cell r="A723" t="str">
            <v>200370</v>
          </cell>
        </row>
        <row r="724">
          <cell r="A724" t="str">
            <v>200371</v>
          </cell>
        </row>
        <row r="725">
          <cell r="A725" t="str">
            <v>200372</v>
          </cell>
        </row>
        <row r="726">
          <cell r="A726" t="str">
            <v>200373</v>
          </cell>
        </row>
        <row r="727">
          <cell r="A727" t="str">
            <v>200374</v>
          </cell>
        </row>
        <row r="728">
          <cell r="A728" t="str">
            <v>200375</v>
          </cell>
        </row>
        <row r="729">
          <cell r="A729" t="str">
            <v>200376</v>
          </cell>
        </row>
        <row r="730">
          <cell r="A730" t="str">
            <v>200378</v>
          </cell>
        </row>
        <row r="731">
          <cell r="A731" t="str">
            <v>200379</v>
          </cell>
        </row>
        <row r="732">
          <cell r="A732" t="str">
            <v>200381</v>
          </cell>
        </row>
        <row r="733">
          <cell r="A733" t="str">
            <v>200383</v>
          </cell>
        </row>
        <row r="734">
          <cell r="A734" t="str">
            <v>200384</v>
          </cell>
        </row>
        <row r="735">
          <cell r="A735" t="str">
            <v>200385</v>
          </cell>
        </row>
        <row r="736">
          <cell r="A736" t="str">
            <v>200386</v>
          </cell>
        </row>
        <row r="737">
          <cell r="A737" t="str">
            <v>200387</v>
          </cell>
        </row>
        <row r="738">
          <cell r="A738" t="str">
            <v>200388</v>
          </cell>
        </row>
        <row r="739">
          <cell r="A739" t="str">
            <v>200389</v>
          </cell>
        </row>
        <row r="740">
          <cell r="A740" t="str">
            <v>200390</v>
          </cell>
        </row>
        <row r="741">
          <cell r="A741" t="str">
            <v>200393</v>
          </cell>
        </row>
        <row r="742">
          <cell r="A742" t="str">
            <v>200394</v>
          </cell>
        </row>
        <row r="743">
          <cell r="A743" t="str">
            <v>200395</v>
          </cell>
        </row>
        <row r="744">
          <cell r="A744" t="str">
            <v>200396</v>
          </cell>
        </row>
        <row r="745">
          <cell r="A745" t="str">
            <v>200397</v>
          </cell>
        </row>
        <row r="746">
          <cell r="A746" t="str">
            <v>200401</v>
          </cell>
        </row>
        <row r="747">
          <cell r="A747" t="str">
            <v>200402</v>
          </cell>
        </row>
        <row r="748">
          <cell r="A748" t="str">
            <v>200405</v>
          </cell>
        </row>
        <row r="749">
          <cell r="A749" t="str">
            <v>200406</v>
          </cell>
        </row>
        <row r="750">
          <cell r="A750" t="str">
            <v>200407</v>
          </cell>
        </row>
        <row r="751">
          <cell r="A751" t="str">
            <v>200408</v>
          </cell>
        </row>
        <row r="752">
          <cell r="A752" t="str">
            <v>200410</v>
          </cell>
        </row>
        <row r="753">
          <cell r="A753" t="str">
            <v>200411</v>
          </cell>
        </row>
        <row r="754">
          <cell r="A754" t="str">
            <v>200412</v>
          </cell>
        </row>
        <row r="755">
          <cell r="A755" t="str">
            <v>200414</v>
          </cell>
        </row>
        <row r="756">
          <cell r="A756" t="str">
            <v>200415</v>
          </cell>
        </row>
        <row r="757">
          <cell r="A757" t="str">
            <v>200416</v>
          </cell>
        </row>
        <row r="758">
          <cell r="A758" t="str">
            <v>200418</v>
          </cell>
        </row>
        <row r="759">
          <cell r="A759" t="str">
            <v>200421</v>
          </cell>
        </row>
        <row r="760">
          <cell r="A760" t="str">
            <v>200422</v>
          </cell>
        </row>
        <row r="761">
          <cell r="A761" t="str">
            <v>200424</v>
          </cell>
        </row>
        <row r="762">
          <cell r="A762" t="str">
            <v>200427</v>
          </cell>
        </row>
        <row r="763">
          <cell r="A763" t="str">
            <v>200428</v>
          </cell>
        </row>
        <row r="764">
          <cell r="A764" t="str">
            <v>200430</v>
          </cell>
        </row>
        <row r="765">
          <cell r="A765" t="str">
            <v>200431</v>
          </cell>
        </row>
        <row r="766">
          <cell r="A766" t="str">
            <v>200433</v>
          </cell>
        </row>
        <row r="767">
          <cell r="A767" t="str">
            <v>200436</v>
          </cell>
        </row>
        <row r="768">
          <cell r="A768" t="str">
            <v>200437</v>
          </cell>
        </row>
        <row r="769">
          <cell r="A769" t="str">
            <v>200438</v>
          </cell>
        </row>
        <row r="770">
          <cell r="A770" t="str">
            <v>200440</v>
          </cell>
        </row>
        <row r="771">
          <cell r="A771" t="str">
            <v>200443</v>
          </cell>
        </row>
        <row r="772">
          <cell r="A772" t="str">
            <v>200444</v>
          </cell>
        </row>
        <row r="773">
          <cell r="A773" t="str">
            <v>200446</v>
          </cell>
        </row>
        <row r="774">
          <cell r="A774" t="str">
            <v>200448</v>
          </cell>
        </row>
        <row r="775">
          <cell r="A775" t="str">
            <v>200449</v>
          </cell>
        </row>
        <row r="776">
          <cell r="A776" t="str">
            <v>200450</v>
          </cell>
        </row>
        <row r="777">
          <cell r="A777" t="str">
            <v>200451</v>
          </cell>
        </row>
        <row r="778">
          <cell r="A778" t="str">
            <v>200452</v>
          </cell>
        </row>
        <row r="779">
          <cell r="A779" t="str">
            <v>200453</v>
          </cell>
        </row>
        <row r="780">
          <cell r="A780" t="str">
            <v>200455</v>
          </cell>
        </row>
        <row r="781">
          <cell r="A781" t="str">
            <v>200456</v>
          </cell>
        </row>
        <row r="782">
          <cell r="A782" t="str">
            <v>200457</v>
          </cell>
        </row>
        <row r="783">
          <cell r="A783" t="str">
            <v>200459</v>
          </cell>
        </row>
        <row r="784">
          <cell r="A784" t="str">
            <v>200460</v>
          </cell>
        </row>
        <row r="785">
          <cell r="A785" t="str">
            <v>200462</v>
          </cell>
        </row>
        <row r="786">
          <cell r="A786" t="str">
            <v>200463</v>
          </cell>
        </row>
        <row r="787">
          <cell r="A787" t="str">
            <v>200464</v>
          </cell>
        </row>
        <row r="788">
          <cell r="A788" t="str">
            <v>200465</v>
          </cell>
        </row>
        <row r="789">
          <cell r="A789" t="str">
            <v>200466</v>
          </cell>
        </row>
        <row r="790">
          <cell r="A790" t="str">
            <v>200467</v>
          </cell>
        </row>
        <row r="791">
          <cell r="A791" t="str">
            <v>200469</v>
          </cell>
        </row>
        <row r="792">
          <cell r="A792" t="str">
            <v>200470</v>
          </cell>
        </row>
        <row r="793">
          <cell r="A793" t="str">
            <v>200471</v>
          </cell>
        </row>
        <row r="794">
          <cell r="A794" t="str">
            <v>200472</v>
          </cell>
        </row>
        <row r="795">
          <cell r="A795" t="str">
            <v>200473</v>
          </cell>
        </row>
        <row r="796">
          <cell r="A796" t="str">
            <v>200474</v>
          </cell>
        </row>
        <row r="797">
          <cell r="A797" t="str">
            <v>200475</v>
          </cell>
        </row>
        <row r="798">
          <cell r="A798" t="str">
            <v>200476</v>
          </cell>
        </row>
        <row r="799">
          <cell r="A799" t="str">
            <v>200477</v>
          </cell>
        </row>
        <row r="800">
          <cell r="A800" t="str">
            <v>200478</v>
          </cell>
        </row>
        <row r="801">
          <cell r="A801" t="str">
            <v>200479</v>
          </cell>
        </row>
        <row r="802">
          <cell r="A802" t="str">
            <v>200480</v>
          </cell>
        </row>
        <row r="803">
          <cell r="A803" t="str">
            <v>200483</v>
          </cell>
        </row>
        <row r="804">
          <cell r="A804" t="str">
            <v>200484</v>
          </cell>
        </row>
        <row r="805">
          <cell r="A805" t="str">
            <v>200487</v>
          </cell>
        </row>
        <row r="806">
          <cell r="A806" t="str">
            <v>200488</v>
          </cell>
        </row>
        <row r="807">
          <cell r="A807" t="str">
            <v>200489</v>
          </cell>
        </row>
        <row r="808">
          <cell r="A808" t="str">
            <v>200491</v>
          </cell>
        </row>
        <row r="809">
          <cell r="A809" t="str">
            <v>200492</v>
          </cell>
        </row>
        <row r="810">
          <cell r="A810" t="str">
            <v>200494</v>
          </cell>
        </row>
        <row r="811">
          <cell r="A811" t="str">
            <v>200495</v>
          </cell>
        </row>
        <row r="812">
          <cell r="A812" t="str">
            <v>200496</v>
          </cell>
        </row>
        <row r="813">
          <cell r="A813" t="str">
            <v>200497</v>
          </cell>
        </row>
        <row r="814">
          <cell r="A814" t="str">
            <v>200498</v>
          </cell>
        </row>
        <row r="815">
          <cell r="A815" t="str">
            <v>200499</v>
          </cell>
        </row>
        <row r="816">
          <cell r="A816" t="str">
            <v>200500</v>
          </cell>
        </row>
        <row r="817">
          <cell r="A817" t="str">
            <v>200501</v>
          </cell>
        </row>
        <row r="818">
          <cell r="A818" t="str">
            <v>200502</v>
          </cell>
        </row>
        <row r="819">
          <cell r="A819" t="str">
            <v>200504</v>
          </cell>
        </row>
        <row r="820">
          <cell r="A820" t="str">
            <v>200505</v>
          </cell>
        </row>
        <row r="821">
          <cell r="A821" t="str">
            <v>200506</v>
          </cell>
        </row>
        <row r="822">
          <cell r="A822" t="str">
            <v>200507</v>
          </cell>
        </row>
        <row r="823">
          <cell r="A823" t="str">
            <v>200509</v>
          </cell>
        </row>
        <row r="824">
          <cell r="A824" t="str">
            <v>200511</v>
          </cell>
        </row>
        <row r="825">
          <cell r="A825" t="str">
            <v>200512</v>
          </cell>
        </row>
        <row r="826">
          <cell r="A826" t="str">
            <v>200513</v>
          </cell>
        </row>
        <row r="827">
          <cell r="A827" t="str">
            <v>200514</v>
          </cell>
        </row>
        <row r="828">
          <cell r="A828" t="str">
            <v>200515</v>
          </cell>
        </row>
        <row r="829">
          <cell r="A829" t="str">
            <v>200517</v>
          </cell>
        </row>
        <row r="830">
          <cell r="A830" t="str">
            <v>200520</v>
          </cell>
        </row>
        <row r="831">
          <cell r="A831" t="str">
            <v>200522</v>
          </cell>
        </row>
        <row r="832">
          <cell r="A832" t="str">
            <v>200523</v>
          </cell>
        </row>
        <row r="833">
          <cell r="A833" t="str">
            <v>200525</v>
          </cell>
        </row>
        <row r="834">
          <cell r="A834" t="str">
            <v>200527</v>
          </cell>
        </row>
        <row r="835">
          <cell r="A835" t="str">
            <v>200528</v>
          </cell>
        </row>
        <row r="836">
          <cell r="A836" t="str">
            <v>200529</v>
          </cell>
        </row>
        <row r="837">
          <cell r="A837" t="str">
            <v>200530</v>
          </cell>
        </row>
        <row r="838">
          <cell r="A838" t="str">
            <v>200532</v>
          </cell>
        </row>
        <row r="839">
          <cell r="A839" t="str">
            <v>200533</v>
          </cell>
        </row>
        <row r="840">
          <cell r="A840" t="str">
            <v>200535</v>
          </cell>
        </row>
        <row r="841">
          <cell r="A841" t="str">
            <v>200536</v>
          </cell>
        </row>
        <row r="842">
          <cell r="A842" t="str">
            <v>200537</v>
          </cell>
        </row>
        <row r="843">
          <cell r="A843" t="str">
            <v>200540</v>
          </cell>
        </row>
        <row r="844">
          <cell r="A844" t="str">
            <v>200542</v>
          </cell>
        </row>
        <row r="845">
          <cell r="A845" t="str">
            <v>200543</v>
          </cell>
        </row>
        <row r="846">
          <cell r="A846" t="str">
            <v>200546</v>
          </cell>
        </row>
        <row r="847">
          <cell r="A847" t="str">
            <v>200547</v>
          </cell>
        </row>
        <row r="848">
          <cell r="A848" t="str">
            <v>200549</v>
          </cell>
        </row>
        <row r="849">
          <cell r="A849" t="str">
            <v>200553</v>
          </cell>
        </row>
        <row r="850">
          <cell r="A850" t="str">
            <v>200554</v>
          </cell>
        </row>
        <row r="851">
          <cell r="A851" t="str">
            <v>200555</v>
          </cell>
        </row>
        <row r="852">
          <cell r="A852" t="str">
            <v>200556</v>
          </cell>
        </row>
        <row r="853">
          <cell r="A853" t="str">
            <v>200557</v>
          </cell>
        </row>
        <row r="854">
          <cell r="A854" t="str">
            <v>200558</v>
          </cell>
        </row>
        <row r="855">
          <cell r="A855" t="str">
            <v>200559</v>
          </cell>
        </row>
        <row r="856">
          <cell r="A856" t="str">
            <v>200560</v>
          </cell>
        </row>
        <row r="857">
          <cell r="A857" t="str">
            <v>200561</v>
          </cell>
        </row>
        <row r="858">
          <cell r="A858" t="str">
            <v>200562</v>
          </cell>
        </row>
        <row r="859">
          <cell r="A859" t="str">
            <v>200563</v>
          </cell>
        </row>
        <row r="860">
          <cell r="A860" t="str">
            <v>200565</v>
          </cell>
        </row>
        <row r="861">
          <cell r="A861" t="str">
            <v>200566</v>
          </cell>
        </row>
        <row r="862">
          <cell r="A862" t="str">
            <v>200567</v>
          </cell>
        </row>
        <row r="863">
          <cell r="A863" t="str">
            <v>200568</v>
          </cell>
        </row>
        <row r="864">
          <cell r="A864" t="str">
            <v>200570</v>
          </cell>
        </row>
        <row r="865">
          <cell r="A865" t="str">
            <v>200572</v>
          </cell>
        </row>
        <row r="866">
          <cell r="A866" t="str">
            <v>200573</v>
          </cell>
        </row>
        <row r="867">
          <cell r="A867" t="str">
            <v>200574</v>
          </cell>
        </row>
        <row r="868">
          <cell r="A868" t="str">
            <v>200576</v>
          </cell>
        </row>
        <row r="869">
          <cell r="A869" t="str">
            <v>200578</v>
          </cell>
        </row>
        <row r="870">
          <cell r="A870" t="str">
            <v>200580</v>
          </cell>
        </row>
        <row r="871">
          <cell r="A871" t="str">
            <v>200581</v>
          </cell>
        </row>
        <row r="872">
          <cell r="A872" t="str">
            <v>200582</v>
          </cell>
        </row>
        <row r="873">
          <cell r="A873" t="str">
            <v>200583</v>
          </cell>
        </row>
        <row r="874">
          <cell r="A874" t="str">
            <v>200584</v>
          </cell>
        </row>
        <row r="875">
          <cell r="A875" t="str">
            <v>200587</v>
          </cell>
        </row>
        <row r="876">
          <cell r="A876" t="str">
            <v>200589</v>
          </cell>
        </row>
        <row r="877">
          <cell r="A877" t="str">
            <v>200592</v>
          </cell>
        </row>
        <row r="878">
          <cell r="A878" t="str">
            <v>200593</v>
          </cell>
        </row>
        <row r="879">
          <cell r="A879" t="str">
            <v>200596</v>
          </cell>
        </row>
        <row r="880">
          <cell r="A880" t="str">
            <v>200597</v>
          </cell>
        </row>
        <row r="881">
          <cell r="A881" t="str">
            <v>200599</v>
          </cell>
        </row>
        <row r="882">
          <cell r="A882" t="str">
            <v>200600</v>
          </cell>
        </row>
        <row r="883">
          <cell r="A883" t="str">
            <v>200602</v>
          </cell>
        </row>
        <row r="884">
          <cell r="A884" t="str">
            <v>200603</v>
          </cell>
        </row>
        <row r="885">
          <cell r="A885" t="str">
            <v>200604</v>
          </cell>
        </row>
        <row r="886">
          <cell r="A886" t="str">
            <v>200605</v>
          </cell>
        </row>
        <row r="887">
          <cell r="A887" t="str">
            <v>200608</v>
          </cell>
        </row>
        <row r="888">
          <cell r="A888" t="str">
            <v>200609</v>
          </cell>
        </row>
        <row r="889">
          <cell r="A889" t="str">
            <v>200612</v>
          </cell>
        </row>
        <row r="890">
          <cell r="A890" t="str">
            <v>200613</v>
          </cell>
        </row>
        <row r="891">
          <cell r="A891" t="str">
            <v>200615</v>
          </cell>
        </row>
        <row r="892">
          <cell r="A892" t="str">
            <v>200616</v>
          </cell>
        </row>
        <row r="893">
          <cell r="A893" t="str">
            <v>200618</v>
          </cell>
        </row>
        <row r="894">
          <cell r="A894" t="str">
            <v>200620</v>
          </cell>
        </row>
        <row r="895">
          <cell r="A895" t="str">
            <v>200621</v>
          </cell>
        </row>
        <row r="896">
          <cell r="A896" t="str">
            <v>200624</v>
          </cell>
        </row>
        <row r="897">
          <cell r="A897" t="str">
            <v>200625</v>
          </cell>
        </row>
        <row r="898">
          <cell r="A898" t="str">
            <v>200626</v>
          </cell>
        </row>
        <row r="899">
          <cell r="A899" t="str">
            <v>200629</v>
          </cell>
        </row>
        <row r="900">
          <cell r="A900" t="str">
            <v>200630</v>
          </cell>
        </row>
        <row r="901">
          <cell r="A901" t="str">
            <v>200631</v>
          </cell>
        </row>
        <row r="902">
          <cell r="A902" t="str">
            <v>200632</v>
          </cell>
        </row>
        <row r="903">
          <cell r="A903" t="str">
            <v>200633</v>
          </cell>
        </row>
        <row r="904">
          <cell r="A904" t="str">
            <v>200637</v>
          </cell>
        </row>
        <row r="905">
          <cell r="A905" t="str">
            <v>200638</v>
          </cell>
        </row>
        <row r="906">
          <cell r="A906" t="str">
            <v>200812</v>
          </cell>
        </row>
        <row r="907">
          <cell r="A907" t="str">
            <v>200813</v>
          </cell>
        </row>
        <row r="908">
          <cell r="A908" t="str">
            <v>200814</v>
          </cell>
        </row>
        <row r="909">
          <cell r="A909" t="str">
            <v>200815</v>
          </cell>
        </row>
        <row r="910">
          <cell r="A910" t="str">
            <v>200816</v>
          </cell>
        </row>
        <row r="911">
          <cell r="A911" t="str">
            <v>200818</v>
          </cell>
        </row>
        <row r="912">
          <cell r="A912" t="str">
            <v>200819</v>
          </cell>
        </row>
        <row r="913">
          <cell r="A913" t="str">
            <v>200821</v>
          </cell>
        </row>
        <row r="914">
          <cell r="A914" t="str">
            <v>200822</v>
          </cell>
        </row>
        <row r="915">
          <cell r="A915" t="str">
            <v>200823</v>
          </cell>
        </row>
        <row r="916">
          <cell r="A916" t="str">
            <v>200824</v>
          </cell>
        </row>
        <row r="917">
          <cell r="A917" t="str">
            <v>200825</v>
          </cell>
        </row>
        <row r="918">
          <cell r="A918" t="str">
            <v>200826</v>
          </cell>
        </row>
        <row r="919">
          <cell r="A919" t="str">
            <v>200827</v>
          </cell>
        </row>
        <row r="920">
          <cell r="A920" t="str">
            <v>200828</v>
          </cell>
        </row>
        <row r="921">
          <cell r="A921" t="str">
            <v>200830</v>
          </cell>
        </row>
        <row r="922">
          <cell r="A922" t="str">
            <v>200831</v>
          </cell>
        </row>
        <row r="923">
          <cell r="A923" t="str">
            <v>200832</v>
          </cell>
        </row>
        <row r="924">
          <cell r="A924" t="str">
            <v>200833</v>
          </cell>
        </row>
        <row r="925">
          <cell r="A925" t="str">
            <v>200836</v>
          </cell>
        </row>
        <row r="926">
          <cell r="A926" t="str">
            <v>200847</v>
          </cell>
        </row>
        <row r="927">
          <cell r="A927" t="str">
            <v>200848</v>
          </cell>
        </row>
        <row r="928">
          <cell r="A928" t="str">
            <v>200849</v>
          </cell>
        </row>
        <row r="929">
          <cell r="A929" t="str">
            <v>200850</v>
          </cell>
        </row>
        <row r="930">
          <cell r="A930" t="str">
            <v>200852</v>
          </cell>
        </row>
        <row r="931">
          <cell r="A931" t="str">
            <v>200853</v>
          </cell>
        </row>
        <row r="932">
          <cell r="A932" t="str">
            <v>200858</v>
          </cell>
        </row>
        <row r="933">
          <cell r="A933" t="str">
            <v>200859</v>
          </cell>
        </row>
        <row r="934">
          <cell r="A934" t="str">
            <v>200860</v>
          </cell>
        </row>
        <row r="935">
          <cell r="A935" t="str">
            <v>200861</v>
          </cell>
        </row>
        <row r="936">
          <cell r="A936" t="str">
            <v>200863</v>
          </cell>
        </row>
        <row r="937">
          <cell r="A937" t="str">
            <v>200864</v>
          </cell>
        </row>
        <row r="938">
          <cell r="A938" t="str">
            <v>200866</v>
          </cell>
        </row>
        <row r="939">
          <cell r="A939" t="str">
            <v>200867</v>
          </cell>
        </row>
        <row r="940">
          <cell r="A940" t="str">
            <v>200868</v>
          </cell>
        </row>
        <row r="941">
          <cell r="A941" t="str">
            <v>200870</v>
          </cell>
        </row>
        <row r="942">
          <cell r="A942" t="str">
            <v>200871</v>
          </cell>
        </row>
        <row r="943">
          <cell r="A943" t="str">
            <v>200873</v>
          </cell>
        </row>
        <row r="944">
          <cell r="A944" t="str">
            <v>200874</v>
          </cell>
        </row>
        <row r="945">
          <cell r="A945" t="str">
            <v>200875</v>
          </cell>
        </row>
        <row r="946">
          <cell r="A946" t="str">
            <v>200876</v>
          </cell>
        </row>
        <row r="947">
          <cell r="A947" t="str">
            <v>200878</v>
          </cell>
        </row>
        <row r="948">
          <cell r="A948" t="str">
            <v>200879</v>
          </cell>
        </row>
        <row r="949">
          <cell r="A949" t="str">
            <v>200880</v>
          </cell>
        </row>
        <row r="950">
          <cell r="A950" t="str">
            <v>200882</v>
          </cell>
        </row>
        <row r="951">
          <cell r="A951" t="str">
            <v>200891</v>
          </cell>
        </row>
        <row r="952">
          <cell r="A952" t="str">
            <v>200892</v>
          </cell>
        </row>
        <row r="953">
          <cell r="A953" t="str">
            <v>200893</v>
          </cell>
        </row>
        <row r="954">
          <cell r="A954" t="str">
            <v>200894</v>
          </cell>
        </row>
        <row r="955">
          <cell r="A955" t="str">
            <v>200896</v>
          </cell>
        </row>
        <row r="956">
          <cell r="A956" t="str">
            <v>200898</v>
          </cell>
        </row>
        <row r="957">
          <cell r="A957" t="str">
            <v>200901</v>
          </cell>
        </row>
        <row r="958">
          <cell r="A958" t="str">
            <v>200902</v>
          </cell>
        </row>
        <row r="959">
          <cell r="A959" t="str">
            <v>200903</v>
          </cell>
        </row>
        <row r="960">
          <cell r="A960" t="str">
            <v>200904</v>
          </cell>
        </row>
        <row r="961">
          <cell r="A961" t="str">
            <v>200905</v>
          </cell>
        </row>
        <row r="962">
          <cell r="A962" t="str">
            <v>200908</v>
          </cell>
        </row>
        <row r="963">
          <cell r="A963" t="str">
            <v>200910</v>
          </cell>
        </row>
        <row r="964">
          <cell r="A964" t="str">
            <v>200911</v>
          </cell>
        </row>
        <row r="965">
          <cell r="A965" t="str">
            <v>200912</v>
          </cell>
        </row>
        <row r="966">
          <cell r="A966" t="str">
            <v>200914</v>
          </cell>
        </row>
        <row r="967">
          <cell r="A967" t="str">
            <v>200916</v>
          </cell>
        </row>
        <row r="968">
          <cell r="A968" t="str">
            <v>200917</v>
          </cell>
        </row>
        <row r="969">
          <cell r="A969" t="str">
            <v>200919</v>
          </cell>
        </row>
        <row r="970">
          <cell r="A970" t="str">
            <v>200920</v>
          </cell>
        </row>
        <row r="971">
          <cell r="A971" t="str">
            <v>200921</v>
          </cell>
        </row>
        <row r="972">
          <cell r="A972" t="str">
            <v>200924</v>
          </cell>
        </row>
        <row r="973">
          <cell r="A973" t="str">
            <v>200935</v>
          </cell>
        </row>
        <row r="974">
          <cell r="A974" t="str">
            <v>200936</v>
          </cell>
        </row>
        <row r="975">
          <cell r="A975" t="str">
            <v>200938</v>
          </cell>
        </row>
        <row r="976">
          <cell r="A976" t="str">
            <v>200939</v>
          </cell>
        </row>
        <row r="977">
          <cell r="A977" t="str">
            <v>200943</v>
          </cell>
        </row>
        <row r="978">
          <cell r="A978" t="str">
            <v>200944</v>
          </cell>
        </row>
        <row r="979">
          <cell r="A979" t="str">
            <v>200945</v>
          </cell>
        </row>
        <row r="980">
          <cell r="A980" t="str">
            <v>200949</v>
          </cell>
        </row>
        <row r="981">
          <cell r="A981" t="str">
            <v>200950</v>
          </cell>
        </row>
        <row r="982">
          <cell r="A982" t="str">
            <v>200951</v>
          </cell>
        </row>
        <row r="983">
          <cell r="A983" t="str">
            <v>200952</v>
          </cell>
        </row>
        <row r="984">
          <cell r="A984" t="str">
            <v>200954</v>
          </cell>
        </row>
        <row r="985">
          <cell r="A985" t="str">
            <v>200955</v>
          </cell>
        </row>
        <row r="986">
          <cell r="A986" t="str">
            <v>200956</v>
          </cell>
        </row>
        <row r="987">
          <cell r="A987" t="str">
            <v>200959</v>
          </cell>
        </row>
        <row r="988">
          <cell r="A988" t="str">
            <v>200961</v>
          </cell>
        </row>
        <row r="989">
          <cell r="A989" t="str">
            <v>200962</v>
          </cell>
        </row>
        <row r="990">
          <cell r="A990" t="str">
            <v>200963</v>
          </cell>
        </row>
        <row r="991">
          <cell r="A991" t="str">
            <v>200964</v>
          </cell>
        </row>
        <row r="992">
          <cell r="A992" t="str">
            <v>200968</v>
          </cell>
        </row>
        <row r="993">
          <cell r="A993" t="str">
            <v>200969</v>
          </cell>
        </row>
        <row r="994">
          <cell r="A994" t="str">
            <v>200970</v>
          </cell>
        </row>
        <row r="995">
          <cell r="A995" t="str">
            <v>200973</v>
          </cell>
        </row>
        <row r="996">
          <cell r="A996" t="str">
            <v>200974</v>
          </cell>
        </row>
        <row r="997">
          <cell r="A997" t="str">
            <v>200975</v>
          </cell>
        </row>
        <row r="998">
          <cell r="A998" t="str">
            <v>200976</v>
          </cell>
        </row>
        <row r="999">
          <cell r="A999" t="str">
            <v>200977</v>
          </cell>
        </row>
        <row r="1000">
          <cell r="A1000" t="str">
            <v>200982</v>
          </cell>
        </row>
        <row r="1001">
          <cell r="A1001" t="str">
            <v>200983</v>
          </cell>
        </row>
        <row r="1002">
          <cell r="A1002" t="str">
            <v>200985</v>
          </cell>
        </row>
        <row r="1003">
          <cell r="A1003" t="str">
            <v>200986</v>
          </cell>
        </row>
        <row r="1004">
          <cell r="A1004" t="str">
            <v>200987</v>
          </cell>
        </row>
        <row r="1005">
          <cell r="A1005" t="str">
            <v>200988</v>
          </cell>
        </row>
        <row r="1006">
          <cell r="A1006" t="str">
            <v>200989</v>
          </cell>
        </row>
        <row r="1007">
          <cell r="A1007" t="str">
            <v>200991</v>
          </cell>
        </row>
        <row r="1008">
          <cell r="A1008" t="str">
            <v>200992</v>
          </cell>
        </row>
        <row r="1009">
          <cell r="A1009" t="str">
            <v>200993</v>
          </cell>
        </row>
        <row r="1010">
          <cell r="A1010" t="str">
            <v>200995</v>
          </cell>
        </row>
        <row r="1011">
          <cell r="A1011" t="str">
            <v>200997</v>
          </cell>
        </row>
        <row r="1012">
          <cell r="A1012" t="str">
            <v>201008</v>
          </cell>
        </row>
        <row r="1013">
          <cell r="A1013" t="str">
            <v>201010</v>
          </cell>
        </row>
        <row r="1014">
          <cell r="A1014" t="str">
            <v>201011</v>
          </cell>
        </row>
        <row r="1015">
          <cell r="A1015" t="str">
            <v>201014</v>
          </cell>
        </row>
        <row r="1016">
          <cell r="A1016" t="str">
            <v>201015</v>
          </cell>
        </row>
        <row r="1017">
          <cell r="A1017" t="str">
            <v>201017</v>
          </cell>
        </row>
        <row r="1018">
          <cell r="A1018" t="str">
            <v>201022</v>
          </cell>
        </row>
        <row r="1019">
          <cell r="A1019" t="str">
            <v>201023</v>
          </cell>
        </row>
        <row r="1020">
          <cell r="A1020" t="str">
            <v>201024</v>
          </cell>
        </row>
        <row r="1021">
          <cell r="A1021" t="str">
            <v>201030</v>
          </cell>
        </row>
        <row r="1022">
          <cell r="A1022" t="str">
            <v>201031</v>
          </cell>
        </row>
        <row r="1023">
          <cell r="A1023" t="str">
            <v>201033</v>
          </cell>
        </row>
        <row r="1024">
          <cell r="A1024" t="str">
            <v>201034</v>
          </cell>
        </row>
        <row r="1025">
          <cell r="A1025" t="str">
            <v>201036</v>
          </cell>
        </row>
        <row r="1026">
          <cell r="A1026" t="str">
            <v>201039</v>
          </cell>
        </row>
        <row r="1027">
          <cell r="A1027" t="str">
            <v>201041</v>
          </cell>
        </row>
        <row r="1028">
          <cell r="A1028" t="str">
            <v>201046</v>
          </cell>
        </row>
        <row r="1029">
          <cell r="A1029" t="str">
            <v>201049</v>
          </cell>
        </row>
        <row r="1030">
          <cell r="A1030" t="str">
            <v>201050</v>
          </cell>
        </row>
        <row r="1031">
          <cell r="A1031" t="str">
            <v>201052</v>
          </cell>
        </row>
        <row r="1032">
          <cell r="A1032" t="str">
            <v>201053</v>
          </cell>
        </row>
        <row r="1033">
          <cell r="A1033" t="str">
            <v>201056</v>
          </cell>
        </row>
        <row r="1034">
          <cell r="A1034" t="str">
            <v>201058</v>
          </cell>
        </row>
        <row r="1035">
          <cell r="A1035" t="str">
            <v>201059</v>
          </cell>
        </row>
        <row r="1036">
          <cell r="A1036" t="str">
            <v>201061</v>
          </cell>
        </row>
        <row r="1037">
          <cell r="A1037" t="str">
            <v>201062</v>
          </cell>
        </row>
        <row r="1038">
          <cell r="A1038" t="str">
            <v>201063</v>
          </cell>
        </row>
        <row r="1039">
          <cell r="A1039" t="str">
            <v>201064</v>
          </cell>
        </row>
        <row r="1040">
          <cell r="A1040" t="str">
            <v>201065</v>
          </cell>
        </row>
        <row r="1041">
          <cell r="A1041" t="str">
            <v>201066</v>
          </cell>
        </row>
        <row r="1042">
          <cell r="A1042" t="str">
            <v>201067</v>
          </cell>
        </row>
        <row r="1043">
          <cell r="A1043" t="str">
            <v>201068</v>
          </cell>
        </row>
        <row r="1044">
          <cell r="A1044" t="str">
            <v>201069</v>
          </cell>
        </row>
        <row r="1045">
          <cell r="A1045" t="str">
            <v>201070</v>
          </cell>
        </row>
        <row r="1046">
          <cell r="A1046" t="str">
            <v>201071</v>
          </cell>
        </row>
        <row r="1047">
          <cell r="A1047" t="str">
            <v>201072</v>
          </cell>
        </row>
        <row r="1048">
          <cell r="A1048" t="str">
            <v>201075</v>
          </cell>
        </row>
        <row r="1049">
          <cell r="A1049" t="str">
            <v>201076</v>
          </cell>
        </row>
        <row r="1050">
          <cell r="A1050" t="str">
            <v>201077</v>
          </cell>
        </row>
        <row r="1051">
          <cell r="A1051" t="str">
            <v>201079</v>
          </cell>
        </row>
        <row r="1052">
          <cell r="A1052" t="str">
            <v>201080</v>
          </cell>
        </row>
        <row r="1053">
          <cell r="A1053" t="str">
            <v>201081</v>
          </cell>
        </row>
        <row r="1054">
          <cell r="A1054" t="str">
            <v>201082</v>
          </cell>
        </row>
        <row r="1055">
          <cell r="A1055" t="str">
            <v>201083</v>
          </cell>
        </row>
        <row r="1056">
          <cell r="A1056" t="str">
            <v>201086</v>
          </cell>
        </row>
        <row r="1057">
          <cell r="A1057" t="str">
            <v>201088</v>
          </cell>
        </row>
        <row r="1058">
          <cell r="A1058" t="str">
            <v>201089</v>
          </cell>
        </row>
        <row r="1059">
          <cell r="A1059" t="str">
            <v>201090</v>
          </cell>
        </row>
        <row r="1060">
          <cell r="A1060" t="str">
            <v>201095</v>
          </cell>
        </row>
        <row r="1061">
          <cell r="A1061" t="str">
            <v>201096</v>
          </cell>
        </row>
        <row r="1062">
          <cell r="A1062" t="str">
            <v>201097</v>
          </cell>
        </row>
        <row r="1063">
          <cell r="A1063" t="str">
            <v>201099</v>
          </cell>
        </row>
        <row r="1064">
          <cell r="A1064" t="str">
            <v>201100</v>
          </cell>
        </row>
        <row r="1065">
          <cell r="A1065" t="str">
            <v>201101</v>
          </cell>
        </row>
        <row r="1066">
          <cell r="A1066" t="str">
            <v>201104</v>
          </cell>
        </row>
        <row r="1067">
          <cell r="A1067" t="str">
            <v>201105</v>
          </cell>
        </row>
        <row r="1068">
          <cell r="A1068" t="str">
            <v>201106</v>
          </cell>
        </row>
        <row r="1069">
          <cell r="A1069" t="str">
            <v>201107</v>
          </cell>
        </row>
        <row r="1070">
          <cell r="A1070" t="str">
            <v>201108</v>
          </cell>
        </row>
        <row r="1071">
          <cell r="A1071" t="str">
            <v>201110</v>
          </cell>
        </row>
        <row r="1072">
          <cell r="A1072" t="str">
            <v>201112</v>
          </cell>
        </row>
        <row r="1073">
          <cell r="A1073" t="str">
            <v>201114</v>
          </cell>
        </row>
        <row r="1074">
          <cell r="A1074" t="str">
            <v>201115</v>
          </cell>
        </row>
        <row r="1075">
          <cell r="A1075" t="str">
            <v>201116</v>
          </cell>
        </row>
        <row r="1076">
          <cell r="A1076" t="str">
            <v>201118</v>
          </cell>
        </row>
        <row r="1077">
          <cell r="A1077" t="str">
            <v>201119</v>
          </cell>
        </row>
        <row r="1078">
          <cell r="A1078" t="str">
            <v>201121</v>
          </cell>
        </row>
        <row r="1079">
          <cell r="A1079" t="str">
            <v>201122</v>
          </cell>
        </row>
        <row r="1080">
          <cell r="A1080" t="str">
            <v>201125</v>
          </cell>
        </row>
        <row r="1081">
          <cell r="A1081" t="str">
            <v>201126</v>
          </cell>
        </row>
        <row r="1082">
          <cell r="A1082" t="str">
            <v>201127</v>
          </cell>
        </row>
        <row r="1083">
          <cell r="A1083" t="str">
            <v>201128</v>
          </cell>
        </row>
        <row r="1084">
          <cell r="A1084" t="str">
            <v>201129</v>
          </cell>
        </row>
        <row r="1085">
          <cell r="A1085" t="str">
            <v>201130</v>
          </cell>
        </row>
        <row r="1086">
          <cell r="A1086" t="str">
            <v>201131</v>
          </cell>
        </row>
        <row r="1087">
          <cell r="A1087" t="str">
            <v>201132</v>
          </cell>
        </row>
        <row r="1088">
          <cell r="A1088" t="str">
            <v>201133</v>
          </cell>
        </row>
        <row r="1089">
          <cell r="A1089" t="str">
            <v>201134</v>
          </cell>
        </row>
        <row r="1090">
          <cell r="A1090" t="str">
            <v>201135</v>
          </cell>
        </row>
        <row r="1091">
          <cell r="A1091" t="str">
            <v>201136</v>
          </cell>
        </row>
        <row r="1092">
          <cell r="A1092" t="str">
            <v>201137</v>
          </cell>
        </row>
        <row r="1093">
          <cell r="A1093" t="str">
            <v>201138</v>
          </cell>
        </row>
        <row r="1094">
          <cell r="A1094" t="str">
            <v>201139</v>
          </cell>
        </row>
        <row r="1095">
          <cell r="A1095" t="str">
            <v>201140</v>
          </cell>
        </row>
        <row r="1096">
          <cell r="A1096" t="str">
            <v>201141</v>
          </cell>
        </row>
        <row r="1097">
          <cell r="A1097" t="str">
            <v>201142</v>
          </cell>
        </row>
        <row r="1098">
          <cell r="A1098" t="str">
            <v>201143</v>
          </cell>
        </row>
        <row r="1099">
          <cell r="A1099" t="str">
            <v>201144</v>
          </cell>
        </row>
        <row r="1100">
          <cell r="A1100" t="str">
            <v>201145</v>
          </cell>
        </row>
        <row r="1101">
          <cell r="A1101" t="str">
            <v>201148</v>
          </cell>
        </row>
        <row r="1102">
          <cell r="A1102" t="str">
            <v>201149</v>
          </cell>
        </row>
        <row r="1103">
          <cell r="A1103" t="str">
            <v>201150</v>
          </cell>
        </row>
        <row r="1104">
          <cell r="A1104" t="str">
            <v>201151</v>
          </cell>
        </row>
        <row r="1105">
          <cell r="A1105" t="str">
            <v>201152</v>
          </cell>
        </row>
        <row r="1106">
          <cell r="A1106" t="str">
            <v>201153</v>
          </cell>
        </row>
        <row r="1107">
          <cell r="A1107" t="str">
            <v>201155</v>
          </cell>
        </row>
        <row r="1108">
          <cell r="A1108" t="str">
            <v>201156</v>
          </cell>
        </row>
        <row r="1109">
          <cell r="A1109" t="str">
            <v>201157</v>
          </cell>
        </row>
        <row r="1110">
          <cell r="A1110" t="str">
            <v>201158</v>
          </cell>
        </row>
        <row r="1111">
          <cell r="A1111" t="str">
            <v>201159</v>
          </cell>
        </row>
        <row r="1112">
          <cell r="A1112" t="str">
            <v>201160</v>
          </cell>
        </row>
        <row r="1113">
          <cell r="A1113" t="str">
            <v>201161</v>
          </cell>
        </row>
        <row r="1114">
          <cell r="A1114" t="str">
            <v>201162</v>
          </cell>
        </row>
        <row r="1115">
          <cell r="A1115" t="str">
            <v>201163</v>
          </cell>
        </row>
        <row r="1116">
          <cell r="A1116" t="str">
            <v>201164</v>
          </cell>
        </row>
        <row r="1117">
          <cell r="A1117" t="str">
            <v>201171</v>
          </cell>
        </row>
        <row r="1118">
          <cell r="A1118" t="str">
            <v>201172</v>
          </cell>
        </row>
        <row r="1119">
          <cell r="A1119" t="str">
            <v>201173</v>
          </cell>
        </row>
        <row r="1120">
          <cell r="A1120" t="str">
            <v>201174</v>
          </cell>
        </row>
        <row r="1121">
          <cell r="A1121" t="str">
            <v>201176</v>
          </cell>
        </row>
        <row r="1122">
          <cell r="A1122" t="str">
            <v>201177</v>
          </cell>
        </row>
        <row r="1123">
          <cell r="A1123" t="str">
            <v>201178</v>
          </cell>
        </row>
        <row r="1124">
          <cell r="A1124" t="str">
            <v>201179</v>
          </cell>
        </row>
        <row r="1125">
          <cell r="A1125" t="str">
            <v>201180</v>
          </cell>
        </row>
        <row r="1126">
          <cell r="A1126" t="str">
            <v>201181</v>
          </cell>
        </row>
        <row r="1127">
          <cell r="A1127" t="str">
            <v>201182</v>
          </cell>
        </row>
        <row r="1128">
          <cell r="A1128" t="str">
            <v>201183</v>
          </cell>
        </row>
        <row r="1129">
          <cell r="A1129" t="str">
            <v>201185</v>
          </cell>
        </row>
        <row r="1130">
          <cell r="A1130" t="str">
            <v>201186</v>
          </cell>
        </row>
        <row r="1131">
          <cell r="A1131" t="str">
            <v>201188</v>
          </cell>
        </row>
        <row r="1132">
          <cell r="A1132" t="str">
            <v>201190</v>
          </cell>
        </row>
        <row r="1133">
          <cell r="A1133" t="str">
            <v>201191</v>
          </cell>
        </row>
        <row r="1134">
          <cell r="A1134" t="str">
            <v>201192</v>
          </cell>
        </row>
        <row r="1135">
          <cell r="A1135" t="str">
            <v>201193</v>
          </cell>
        </row>
        <row r="1136">
          <cell r="A1136" t="str">
            <v>201194</v>
          </cell>
        </row>
        <row r="1137">
          <cell r="A1137" t="str">
            <v>201195</v>
          </cell>
        </row>
        <row r="1138">
          <cell r="A1138" t="str">
            <v>201196</v>
          </cell>
        </row>
        <row r="1139">
          <cell r="A1139" t="str">
            <v>201197</v>
          </cell>
        </row>
        <row r="1140">
          <cell r="A1140" t="str">
            <v>201198</v>
          </cell>
        </row>
        <row r="1141">
          <cell r="A1141" t="str">
            <v>201200</v>
          </cell>
        </row>
        <row r="1142">
          <cell r="A1142" t="str">
            <v>201201</v>
          </cell>
        </row>
        <row r="1143">
          <cell r="A1143" t="str">
            <v>201202</v>
          </cell>
        </row>
        <row r="1144">
          <cell r="A1144" t="str">
            <v>201203</v>
          </cell>
        </row>
        <row r="1145">
          <cell r="A1145" t="str">
            <v>201204</v>
          </cell>
        </row>
        <row r="1146">
          <cell r="A1146" t="str">
            <v>201205</v>
          </cell>
        </row>
        <row r="1147">
          <cell r="A1147" t="str">
            <v>201206</v>
          </cell>
        </row>
        <row r="1148">
          <cell r="A1148" t="str">
            <v>201207</v>
          </cell>
        </row>
        <row r="1149">
          <cell r="A1149" t="str">
            <v>201208</v>
          </cell>
        </row>
        <row r="1150">
          <cell r="A1150" t="str">
            <v>201209</v>
          </cell>
        </row>
        <row r="1151">
          <cell r="A1151" t="str">
            <v>201210</v>
          </cell>
        </row>
        <row r="1152">
          <cell r="A1152" t="str">
            <v>201211</v>
          </cell>
        </row>
        <row r="1153">
          <cell r="A1153" t="str">
            <v>201213</v>
          </cell>
        </row>
        <row r="1154">
          <cell r="A1154" t="str">
            <v>201214</v>
          </cell>
        </row>
        <row r="1155">
          <cell r="A1155" t="str">
            <v>201215</v>
          </cell>
        </row>
        <row r="1156">
          <cell r="A1156" t="str">
            <v>201217</v>
          </cell>
        </row>
        <row r="1157">
          <cell r="A1157" t="str">
            <v>201218</v>
          </cell>
        </row>
        <row r="1158">
          <cell r="A1158" t="str">
            <v>201219</v>
          </cell>
        </row>
        <row r="1159">
          <cell r="A1159" t="str">
            <v>201220</v>
          </cell>
        </row>
        <row r="1160">
          <cell r="A1160" t="str">
            <v>201221</v>
          </cell>
        </row>
        <row r="1161">
          <cell r="A1161" t="str">
            <v>201222</v>
          </cell>
        </row>
        <row r="1162">
          <cell r="A1162" t="str">
            <v>201224</v>
          </cell>
        </row>
        <row r="1163">
          <cell r="A1163" t="str">
            <v>201225</v>
          </cell>
        </row>
        <row r="1164">
          <cell r="A1164" t="str">
            <v>201226</v>
          </cell>
        </row>
        <row r="1165">
          <cell r="A1165" t="str">
            <v>201227</v>
          </cell>
        </row>
        <row r="1166">
          <cell r="A1166" t="str">
            <v>201228</v>
          </cell>
        </row>
        <row r="1167">
          <cell r="A1167" t="str">
            <v>201229</v>
          </cell>
        </row>
        <row r="1168">
          <cell r="A1168" t="str">
            <v>201230</v>
          </cell>
        </row>
        <row r="1169">
          <cell r="A1169" t="str">
            <v>201231</v>
          </cell>
        </row>
        <row r="1170">
          <cell r="A1170" t="str">
            <v>201232</v>
          </cell>
        </row>
        <row r="1171">
          <cell r="A1171" t="str">
            <v>201233</v>
          </cell>
        </row>
        <row r="1172">
          <cell r="A1172" t="str">
            <v>201234</v>
          </cell>
        </row>
        <row r="1173">
          <cell r="A1173" t="str">
            <v>201235</v>
          </cell>
        </row>
        <row r="1174">
          <cell r="A1174" t="str">
            <v>201236</v>
          </cell>
        </row>
        <row r="1175">
          <cell r="A1175" t="str">
            <v>201237</v>
          </cell>
        </row>
        <row r="1176">
          <cell r="A1176" t="str">
            <v>201238</v>
          </cell>
        </row>
        <row r="1177">
          <cell r="A1177" t="str">
            <v>201239</v>
          </cell>
        </row>
        <row r="1178">
          <cell r="A1178" t="str">
            <v>201240</v>
          </cell>
        </row>
        <row r="1179">
          <cell r="A1179" t="str">
            <v>201242</v>
          </cell>
        </row>
        <row r="1180">
          <cell r="A1180" t="str">
            <v>201245</v>
          </cell>
        </row>
        <row r="1181">
          <cell r="A1181" t="str">
            <v>201246</v>
          </cell>
        </row>
        <row r="1182">
          <cell r="A1182" t="str">
            <v>201247</v>
          </cell>
        </row>
        <row r="1183">
          <cell r="A1183" t="str">
            <v>201248</v>
          </cell>
        </row>
        <row r="1184">
          <cell r="A1184" t="str">
            <v>201259</v>
          </cell>
        </row>
        <row r="1185">
          <cell r="A1185" t="str">
            <v>201261</v>
          </cell>
        </row>
        <row r="1186">
          <cell r="A1186" t="str">
            <v>201265</v>
          </cell>
        </row>
        <row r="1187">
          <cell r="A1187" t="str">
            <v>201266</v>
          </cell>
        </row>
        <row r="1188">
          <cell r="A1188" t="str">
            <v>201268</v>
          </cell>
        </row>
        <row r="1189">
          <cell r="A1189" t="str">
            <v>201271</v>
          </cell>
        </row>
        <row r="1190">
          <cell r="A1190" t="str">
            <v>201272</v>
          </cell>
        </row>
        <row r="1191">
          <cell r="A1191" t="str">
            <v>201273</v>
          </cell>
        </row>
        <row r="1192">
          <cell r="A1192" t="str">
            <v>201278</v>
          </cell>
        </row>
        <row r="1193">
          <cell r="A1193" t="str">
            <v>201280</v>
          </cell>
        </row>
        <row r="1194">
          <cell r="A1194" t="str">
            <v>201282</v>
          </cell>
        </row>
        <row r="1195">
          <cell r="A1195" t="str">
            <v>201283</v>
          </cell>
        </row>
        <row r="1196">
          <cell r="A1196" t="str">
            <v>201284</v>
          </cell>
        </row>
        <row r="1197">
          <cell r="A1197" t="str">
            <v>201285</v>
          </cell>
        </row>
        <row r="1198">
          <cell r="A1198" t="str">
            <v>201286</v>
          </cell>
        </row>
        <row r="1199">
          <cell r="A1199" t="str">
            <v>201289</v>
          </cell>
        </row>
        <row r="1200">
          <cell r="A1200" t="str">
            <v>201290</v>
          </cell>
        </row>
        <row r="1201">
          <cell r="A1201" t="str">
            <v>201291</v>
          </cell>
        </row>
        <row r="1202">
          <cell r="A1202" t="str">
            <v>201292</v>
          </cell>
        </row>
        <row r="1203">
          <cell r="A1203" t="str">
            <v>201294</v>
          </cell>
        </row>
        <row r="1204">
          <cell r="A1204" t="str">
            <v>201295</v>
          </cell>
        </row>
        <row r="1205">
          <cell r="A1205" t="str">
            <v>201296</v>
          </cell>
        </row>
        <row r="1206">
          <cell r="A1206" t="str">
            <v>201297</v>
          </cell>
        </row>
        <row r="1207">
          <cell r="A1207" t="str">
            <v>201298</v>
          </cell>
        </row>
        <row r="1208">
          <cell r="A1208" t="str">
            <v>201299</v>
          </cell>
        </row>
        <row r="1209">
          <cell r="A1209" t="str">
            <v>201300</v>
          </cell>
        </row>
        <row r="1210">
          <cell r="A1210" t="str">
            <v>201301</v>
          </cell>
        </row>
        <row r="1211">
          <cell r="A1211" t="str">
            <v>201304</v>
          </cell>
        </row>
        <row r="1212">
          <cell r="A1212" t="str">
            <v>201306</v>
          </cell>
        </row>
        <row r="1213">
          <cell r="A1213" t="str">
            <v>201307</v>
          </cell>
        </row>
        <row r="1214">
          <cell r="A1214" t="str">
            <v>201309</v>
          </cell>
        </row>
        <row r="1215">
          <cell r="A1215" t="str">
            <v>201390</v>
          </cell>
        </row>
        <row r="1216">
          <cell r="A1216" t="str">
            <v>201393</v>
          </cell>
        </row>
        <row r="1217">
          <cell r="A1217" t="str">
            <v>201394</v>
          </cell>
        </row>
        <row r="1218">
          <cell r="A1218" t="str">
            <v>201397</v>
          </cell>
        </row>
        <row r="1219">
          <cell r="A1219" t="str">
            <v>201398</v>
          </cell>
        </row>
        <row r="1220">
          <cell r="A1220" t="str">
            <v>201399</v>
          </cell>
        </row>
        <row r="1221">
          <cell r="A1221" t="str">
            <v>201401</v>
          </cell>
        </row>
        <row r="1222">
          <cell r="A1222" t="str">
            <v>201405</v>
          </cell>
        </row>
        <row r="1223">
          <cell r="A1223" t="str">
            <v>201406</v>
          </cell>
        </row>
        <row r="1224">
          <cell r="A1224" t="str">
            <v>201409</v>
          </cell>
        </row>
        <row r="1225">
          <cell r="A1225" t="str">
            <v>201410</v>
          </cell>
        </row>
        <row r="1226">
          <cell r="A1226" t="str">
            <v>201412</v>
          </cell>
        </row>
        <row r="1227">
          <cell r="A1227" t="str">
            <v>201414</v>
          </cell>
        </row>
        <row r="1228">
          <cell r="A1228" t="str">
            <v>201415</v>
          </cell>
        </row>
        <row r="1229">
          <cell r="A1229" t="str">
            <v>201417</v>
          </cell>
        </row>
        <row r="1230">
          <cell r="A1230" t="str">
            <v>201418</v>
          </cell>
        </row>
        <row r="1231">
          <cell r="A1231" t="str">
            <v>201421</v>
          </cell>
        </row>
        <row r="1232">
          <cell r="A1232" t="str">
            <v>201423</v>
          </cell>
        </row>
        <row r="1233">
          <cell r="A1233" t="str">
            <v>201428</v>
          </cell>
        </row>
        <row r="1234">
          <cell r="A1234" t="str">
            <v>201429</v>
          </cell>
        </row>
        <row r="1235">
          <cell r="A1235" t="str">
            <v>201430</v>
          </cell>
        </row>
        <row r="1236">
          <cell r="A1236" t="str">
            <v>201431</v>
          </cell>
        </row>
        <row r="1237">
          <cell r="A1237" t="str">
            <v>201432</v>
          </cell>
        </row>
        <row r="1238">
          <cell r="A1238" t="str">
            <v>201434</v>
          </cell>
        </row>
        <row r="1239">
          <cell r="A1239" t="str">
            <v>201438</v>
          </cell>
        </row>
        <row r="1240">
          <cell r="A1240" t="str">
            <v>201440</v>
          </cell>
        </row>
        <row r="1241">
          <cell r="A1241" t="str">
            <v>201443</v>
          </cell>
        </row>
        <row r="1242">
          <cell r="A1242" t="str">
            <v>201445</v>
          </cell>
        </row>
        <row r="1243">
          <cell r="A1243" t="str">
            <v>201450</v>
          </cell>
        </row>
        <row r="1244">
          <cell r="A1244" t="str">
            <v>201455</v>
          </cell>
        </row>
        <row r="1245">
          <cell r="A1245" t="str">
            <v>201458</v>
          </cell>
        </row>
        <row r="1246">
          <cell r="A1246" t="str">
            <v>201459</v>
          </cell>
        </row>
        <row r="1247">
          <cell r="A1247" t="str">
            <v>201464</v>
          </cell>
        </row>
        <row r="1248">
          <cell r="A1248" t="str">
            <v>201466</v>
          </cell>
        </row>
        <row r="1249">
          <cell r="A1249" t="str">
            <v>201467</v>
          </cell>
        </row>
        <row r="1250">
          <cell r="A1250" t="str">
            <v>201469</v>
          </cell>
        </row>
        <row r="1251">
          <cell r="A1251" t="str">
            <v>201471</v>
          </cell>
        </row>
        <row r="1252">
          <cell r="A1252" t="str">
            <v>201473</v>
          </cell>
        </row>
        <row r="1253">
          <cell r="A1253" t="str">
            <v>201474</v>
          </cell>
        </row>
        <row r="1254">
          <cell r="A1254" t="str">
            <v>201476</v>
          </cell>
        </row>
        <row r="1255">
          <cell r="A1255" t="str">
            <v>201478</v>
          </cell>
        </row>
        <row r="1256">
          <cell r="A1256" t="str">
            <v>201480</v>
          </cell>
        </row>
        <row r="1257">
          <cell r="A1257" t="str">
            <v>201483</v>
          </cell>
        </row>
        <row r="1258">
          <cell r="A1258" t="str">
            <v>201485</v>
          </cell>
        </row>
        <row r="1259">
          <cell r="A1259" t="str">
            <v>201486</v>
          </cell>
        </row>
        <row r="1260">
          <cell r="A1260" t="str">
            <v>201487</v>
          </cell>
        </row>
        <row r="1261">
          <cell r="A1261" t="str">
            <v>201494</v>
          </cell>
        </row>
        <row r="1262">
          <cell r="A1262" t="str">
            <v>201496</v>
          </cell>
        </row>
        <row r="1263">
          <cell r="A1263" t="str">
            <v>201497</v>
          </cell>
        </row>
        <row r="1264">
          <cell r="A1264" t="str">
            <v>201498</v>
          </cell>
        </row>
        <row r="1265">
          <cell r="A1265" t="str">
            <v>201500</v>
          </cell>
        </row>
        <row r="1266">
          <cell r="A1266" t="str">
            <v>201501</v>
          </cell>
        </row>
        <row r="1267">
          <cell r="A1267" t="str">
            <v>201502</v>
          </cell>
        </row>
        <row r="1268">
          <cell r="A1268" t="str">
            <v>201503</v>
          </cell>
        </row>
        <row r="1269">
          <cell r="A1269" t="str">
            <v>201504</v>
          </cell>
        </row>
        <row r="1270">
          <cell r="A1270" t="str">
            <v>201507</v>
          </cell>
        </row>
        <row r="1271">
          <cell r="A1271" t="str">
            <v>201509</v>
          </cell>
        </row>
        <row r="1272">
          <cell r="A1272" t="str">
            <v>201512</v>
          </cell>
        </row>
        <row r="1273">
          <cell r="A1273" t="str">
            <v>201513</v>
          </cell>
        </row>
        <row r="1274">
          <cell r="A1274" t="str">
            <v>201514</v>
          </cell>
        </row>
        <row r="1275">
          <cell r="A1275" t="str">
            <v>201515</v>
          </cell>
        </row>
        <row r="1276">
          <cell r="A1276" t="str">
            <v>201516</v>
          </cell>
        </row>
        <row r="1277">
          <cell r="A1277" t="str">
            <v>201517</v>
          </cell>
        </row>
        <row r="1278">
          <cell r="A1278" t="str">
            <v>201520</v>
          </cell>
        </row>
        <row r="1279">
          <cell r="A1279" t="str">
            <v>201521</v>
          </cell>
        </row>
        <row r="1280">
          <cell r="A1280" t="str">
            <v>201524</v>
          </cell>
        </row>
        <row r="1281">
          <cell r="A1281" t="str">
            <v>201525</v>
          </cell>
        </row>
        <row r="1282">
          <cell r="A1282" t="str">
            <v>201527</v>
          </cell>
        </row>
        <row r="1283">
          <cell r="A1283" t="str">
            <v>201533</v>
          </cell>
        </row>
        <row r="1284">
          <cell r="A1284" t="str">
            <v>201534</v>
          </cell>
        </row>
        <row r="1285">
          <cell r="A1285" t="str">
            <v>201536</v>
          </cell>
        </row>
        <row r="1286">
          <cell r="A1286" t="str">
            <v>201537</v>
          </cell>
        </row>
        <row r="1287">
          <cell r="A1287" t="str">
            <v>201540</v>
          </cell>
        </row>
        <row r="1288">
          <cell r="A1288" t="str">
            <v>201542</v>
          </cell>
        </row>
        <row r="1289">
          <cell r="A1289" t="str">
            <v>201543</v>
          </cell>
        </row>
        <row r="1290">
          <cell r="A1290" t="str">
            <v>201544</v>
          </cell>
        </row>
        <row r="1291">
          <cell r="A1291" t="str">
            <v>201545</v>
          </cell>
        </row>
        <row r="1292">
          <cell r="A1292" t="str">
            <v>201550</v>
          </cell>
        </row>
        <row r="1293">
          <cell r="A1293" t="str">
            <v>201551</v>
          </cell>
        </row>
        <row r="1294">
          <cell r="A1294" t="str">
            <v>201553</v>
          </cell>
        </row>
        <row r="1295">
          <cell r="A1295" t="str">
            <v>201554</v>
          </cell>
        </row>
        <row r="1296">
          <cell r="A1296" t="str">
            <v>201555</v>
          </cell>
        </row>
        <row r="1297">
          <cell r="A1297" t="str">
            <v>201558</v>
          </cell>
        </row>
        <row r="1298">
          <cell r="A1298" t="str">
            <v>201561</v>
          </cell>
        </row>
        <row r="1299">
          <cell r="A1299" t="str">
            <v>201562</v>
          </cell>
        </row>
        <row r="1300">
          <cell r="A1300" t="str">
            <v>201563</v>
          </cell>
        </row>
        <row r="1301">
          <cell r="A1301" t="str">
            <v>201564</v>
          </cell>
        </row>
        <row r="1302">
          <cell r="A1302" t="str">
            <v>201565</v>
          </cell>
        </row>
        <row r="1303">
          <cell r="A1303" t="str">
            <v>201567</v>
          </cell>
        </row>
        <row r="1304">
          <cell r="A1304" t="str">
            <v>201569</v>
          </cell>
        </row>
        <row r="1305">
          <cell r="A1305" t="str">
            <v>201571</v>
          </cell>
        </row>
        <row r="1306">
          <cell r="A1306" t="str">
            <v>201572</v>
          </cell>
        </row>
        <row r="1307">
          <cell r="A1307" t="str">
            <v>201573</v>
          </cell>
        </row>
        <row r="1308">
          <cell r="A1308" t="str">
            <v>201575</v>
          </cell>
        </row>
        <row r="1309">
          <cell r="A1309" t="str">
            <v>201576</v>
          </cell>
        </row>
        <row r="1310">
          <cell r="A1310" t="str">
            <v>201577</v>
          </cell>
        </row>
        <row r="1311">
          <cell r="A1311" t="str">
            <v>201578</v>
          </cell>
        </row>
        <row r="1312">
          <cell r="A1312" t="str">
            <v>201581</v>
          </cell>
        </row>
        <row r="1313">
          <cell r="A1313" t="str">
            <v>201583</v>
          </cell>
        </row>
        <row r="1314">
          <cell r="A1314" t="str">
            <v>201584</v>
          </cell>
        </row>
        <row r="1315">
          <cell r="A1315" t="str">
            <v>201585</v>
          </cell>
        </row>
        <row r="1316">
          <cell r="A1316" t="str">
            <v>201587</v>
          </cell>
        </row>
        <row r="1317">
          <cell r="A1317" t="str">
            <v>201588</v>
          </cell>
        </row>
        <row r="1318">
          <cell r="A1318" t="str">
            <v>201589</v>
          </cell>
        </row>
        <row r="1319">
          <cell r="A1319" t="str">
            <v>201591</v>
          </cell>
        </row>
        <row r="1320">
          <cell r="A1320" t="str">
            <v>201592</v>
          </cell>
        </row>
        <row r="1321">
          <cell r="A1321" t="str">
            <v>201593</v>
          </cell>
        </row>
        <row r="1322">
          <cell r="A1322" t="str">
            <v>201594</v>
          </cell>
        </row>
        <row r="1323">
          <cell r="A1323" t="str">
            <v>201595</v>
          </cell>
        </row>
        <row r="1324">
          <cell r="A1324" t="str">
            <v>201597</v>
          </cell>
        </row>
        <row r="1325">
          <cell r="A1325" t="str">
            <v>201600</v>
          </cell>
        </row>
        <row r="1326">
          <cell r="A1326" t="str">
            <v>201604</v>
          </cell>
        </row>
        <row r="1327">
          <cell r="A1327" t="str">
            <v>201605</v>
          </cell>
        </row>
        <row r="1328">
          <cell r="A1328" t="str">
            <v>201606</v>
          </cell>
        </row>
        <row r="1329">
          <cell r="A1329" t="str">
            <v>201607</v>
          </cell>
        </row>
        <row r="1330">
          <cell r="A1330" t="str">
            <v>201608</v>
          </cell>
        </row>
        <row r="1331">
          <cell r="A1331" t="str">
            <v>201609</v>
          </cell>
        </row>
        <row r="1332">
          <cell r="A1332" t="str">
            <v>201610</v>
          </cell>
        </row>
        <row r="1333">
          <cell r="A1333" t="str">
            <v>201611</v>
          </cell>
        </row>
        <row r="1334">
          <cell r="A1334" t="str">
            <v>201612</v>
          </cell>
        </row>
        <row r="1335">
          <cell r="A1335" t="str">
            <v>201613</v>
          </cell>
        </row>
        <row r="1336">
          <cell r="A1336" t="str">
            <v>201617</v>
          </cell>
        </row>
        <row r="1337">
          <cell r="A1337" t="str">
            <v>201619</v>
          </cell>
        </row>
        <row r="1338">
          <cell r="A1338" t="str">
            <v>201621</v>
          </cell>
        </row>
        <row r="1339">
          <cell r="A1339" t="str">
            <v>201623</v>
          </cell>
        </row>
        <row r="1340">
          <cell r="A1340" t="str">
            <v>201624</v>
          </cell>
        </row>
        <row r="1341">
          <cell r="A1341" t="str">
            <v>201625</v>
          </cell>
        </row>
        <row r="1342">
          <cell r="A1342" t="str">
            <v>201627</v>
          </cell>
        </row>
        <row r="1343">
          <cell r="A1343" t="str">
            <v>201629</v>
          </cell>
        </row>
        <row r="1344">
          <cell r="A1344" t="str">
            <v>201636</v>
          </cell>
        </row>
        <row r="1345">
          <cell r="A1345" t="str">
            <v>201637</v>
          </cell>
        </row>
        <row r="1346">
          <cell r="A1346" t="str">
            <v>201638</v>
          </cell>
        </row>
        <row r="1347">
          <cell r="A1347" t="str">
            <v>201639</v>
          </cell>
        </row>
        <row r="1348">
          <cell r="A1348" t="str">
            <v>201640</v>
          </cell>
        </row>
        <row r="1349">
          <cell r="A1349" t="str">
            <v>201643</v>
          </cell>
        </row>
        <row r="1350">
          <cell r="A1350" t="str">
            <v>201644</v>
          </cell>
        </row>
        <row r="1351">
          <cell r="A1351" t="str">
            <v>201647</v>
          </cell>
        </row>
        <row r="1352">
          <cell r="A1352" t="str">
            <v>201649</v>
          </cell>
        </row>
        <row r="1353">
          <cell r="A1353" t="str">
            <v>201650</v>
          </cell>
        </row>
        <row r="1354">
          <cell r="A1354" t="str">
            <v>201652</v>
          </cell>
        </row>
        <row r="1355">
          <cell r="A1355" t="str">
            <v>201653</v>
          </cell>
        </row>
        <row r="1356">
          <cell r="A1356" t="str">
            <v>201654</v>
          </cell>
        </row>
        <row r="1357">
          <cell r="A1357" t="str">
            <v>201656</v>
          </cell>
        </row>
        <row r="1358">
          <cell r="A1358" t="str">
            <v>201658</v>
          </cell>
        </row>
        <row r="1359">
          <cell r="A1359" t="str">
            <v>201660</v>
          </cell>
        </row>
        <row r="1360">
          <cell r="A1360" t="str">
            <v>201662</v>
          </cell>
        </row>
        <row r="1361">
          <cell r="A1361" t="str">
            <v>201663</v>
          </cell>
        </row>
        <row r="1362">
          <cell r="A1362" t="str">
            <v>201664</v>
          </cell>
        </row>
        <row r="1363">
          <cell r="A1363" t="str">
            <v>201665</v>
          </cell>
        </row>
        <row r="1364">
          <cell r="A1364" t="str">
            <v>201667</v>
          </cell>
        </row>
        <row r="1365">
          <cell r="A1365" t="str">
            <v>201668</v>
          </cell>
        </row>
        <row r="1366">
          <cell r="A1366" t="str">
            <v>201669</v>
          </cell>
        </row>
        <row r="1367">
          <cell r="A1367" t="str">
            <v>201670</v>
          </cell>
        </row>
        <row r="1368">
          <cell r="A1368" t="str">
            <v>201671</v>
          </cell>
        </row>
        <row r="1369">
          <cell r="A1369" t="str">
            <v>201672</v>
          </cell>
        </row>
        <row r="1370">
          <cell r="A1370" t="str">
            <v>201673</v>
          </cell>
        </row>
        <row r="1371">
          <cell r="A1371" t="str">
            <v>201674</v>
          </cell>
        </row>
        <row r="1372">
          <cell r="A1372" t="str">
            <v>201676</v>
          </cell>
        </row>
        <row r="1373">
          <cell r="A1373" t="str">
            <v>201678</v>
          </cell>
        </row>
        <row r="1374">
          <cell r="A1374" t="str">
            <v>201680</v>
          </cell>
        </row>
        <row r="1375">
          <cell r="A1375" t="str">
            <v>201681</v>
          </cell>
        </row>
        <row r="1376">
          <cell r="A1376" t="str">
            <v>201683</v>
          </cell>
        </row>
        <row r="1377">
          <cell r="A1377" t="str">
            <v>201684</v>
          </cell>
        </row>
        <row r="1378">
          <cell r="A1378" t="str">
            <v>201685</v>
          </cell>
        </row>
        <row r="1379">
          <cell r="A1379" t="str">
            <v>201686</v>
          </cell>
        </row>
        <row r="1380">
          <cell r="A1380" t="str">
            <v>201687</v>
          </cell>
        </row>
        <row r="1381">
          <cell r="A1381" t="str">
            <v>201689</v>
          </cell>
        </row>
        <row r="1382">
          <cell r="A1382" t="str">
            <v>201691</v>
          </cell>
        </row>
        <row r="1383">
          <cell r="A1383" t="str">
            <v>201693</v>
          </cell>
        </row>
        <row r="1384">
          <cell r="A1384" t="str">
            <v>201694</v>
          </cell>
        </row>
        <row r="1385">
          <cell r="A1385" t="str">
            <v>201695</v>
          </cell>
        </row>
        <row r="1386">
          <cell r="A1386" t="str">
            <v>201696</v>
          </cell>
        </row>
        <row r="1387">
          <cell r="A1387" t="str">
            <v>201697</v>
          </cell>
        </row>
        <row r="1388">
          <cell r="A1388" t="str">
            <v>201698</v>
          </cell>
        </row>
        <row r="1389">
          <cell r="A1389" t="str">
            <v>201699</v>
          </cell>
        </row>
        <row r="1390">
          <cell r="A1390" t="str">
            <v>201700</v>
          </cell>
        </row>
        <row r="1391">
          <cell r="A1391" t="str">
            <v>201702</v>
          </cell>
        </row>
        <row r="1392">
          <cell r="A1392" t="str">
            <v>201706</v>
          </cell>
        </row>
        <row r="1393">
          <cell r="A1393" t="str">
            <v>201707</v>
          </cell>
        </row>
        <row r="1394">
          <cell r="A1394" t="str">
            <v>201710</v>
          </cell>
        </row>
        <row r="1395">
          <cell r="A1395" t="str">
            <v>201715</v>
          </cell>
        </row>
        <row r="1396">
          <cell r="A1396" t="str">
            <v>201716</v>
          </cell>
        </row>
        <row r="1397">
          <cell r="A1397" t="str">
            <v>201717</v>
          </cell>
        </row>
        <row r="1398">
          <cell r="A1398" t="str">
            <v>201718</v>
          </cell>
        </row>
        <row r="1399">
          <cell r="A1399" t="str">
            <v>201719</v>
          </cell>
        </row>
        <row r="1400">
          <cell r="A1400" t="str">
            <v>201720</v>
          </cell>
        </row>
        <row r="1401">
          <cell r="A1401" t="str">
            <v>201723</v>
          </cell>
        </row>
        <row r="1402">
          <cell r="A1402" t="str">
            <v>201724</v>
          </cell>
        </row>
        <row r="1403">
          <cell r="A1403" t="str">
            <v>201726</v>
          </cell>
        </row>
        <row r="1404">
          <cell r="A1404" t="str">
            <v>201727</v>
          </cell>
        </row>
        <row r="1405">
          <cell r="A1405" t="str">
            <v>201728</v>
          </cell>
        </row>
        <row r="1406">
          <cell r="A1406" t="str">
            <v>201730</v>
          </cell>
        </row>
        <row r="1407">
          <cell r="A1407" t="str">
            <v>201731</v>
          </cell>
        </row>
        <row r="1408">
          <cell r="A1408" t="str">
            <v>201732</v>
          </cell>
        </row>
        <row r="1409">
          <cell r="A1409" t="str">
            <v>201735</v>
          </cell>
        </row>
        <row r="1410">
          <cell r="A1410" t="str">
            <v>201736</v>
          </cell>
        </row>
        <row r="1411">
          <cell r="A1411" t="str">
            <v>201737</v>
          </cell>
        </row>
        <row r="1412">
          <cell r="A1412" t="str">
            <v>201738</v>
          </cell>
        </row>
        <row r="1413">
          <cell r="A1413" t="str">
            <v>201740</v>
          </cell>
        </row>
        <row r="1414">
          <cell r="A1414" t="str">
            <v>201742</v>
          </cell>
        </row>
        <row r="1415">
          <cell r="A1415" t="str">
            <v>201743</v>
          </cell>
        </row>
        <row r="1416">
          <cell r="A1416" t="str">
            <v>201744</v>
          </cell>
        </row>
        <row r="1417">
          <cell r="A1417" t="str">
            <v>201747</v>
          </cell>
        </row>
        <row r="1418">
          <cell r="A1418" t="str">
            <v>201748</v>
          </cell>
        </row>
        <row r="1419">
          <cell r="A1419" t="str">
            <v>201749</v>
          </cell>
        </row>
        <row r="1420">
          <cell r="A1420" t="str">
            <v>201750</v>
          </cell>
        </row>
        <row r="1421">
          <cell r="A1421" t="str">
            <v>201752</v>
          </cell>
        </row>
        <row r="1422">
          <cell r="A1422" t="str">
            <v>201753</v>
          </cell>
        </row>
        <row r="1423">
          <cell r="A1423" t="str">
            <v>201754</v>
          </cell>
        </row>
        <row r="1424">
          <cell r="A1424" t="str">
            <v>201757</v>
          </cell>
        </row>
        <row r="1425">
          <cell r="A1425" t="str">
            <v>201758</v>
          </cell>
        </row>
        <row r="1426">
          <cell r="A1426" t="str">
            <v>201760</v>
          </cell>
        </row>
        <row r="1427">
          <cell r="A1427" t="str">
            <v>201761</v>
          </cell>
        </row>
        <row r="1428">
          <cell r="A1428" t="str">
            <v>201763</v>
          </cell>
        </row>
        <row r="1429">
          <cell r="A1429" t="str">
            <v>201765</v>
          </cell>
        </row>
        <row r="1430">
          <cell r="A1430" t="str">
            <v>201766</v>
          </cell>
        </row>
        <row r="1431">
          <cell r="A1431" t="str">
            <v>201767</v>
          </cell>
        </row>
        <row r="1432">
          <cell r="A1432" t="str">
            <v>201768</v>
          </cell>
        </row>
        <row r="1433">
          <cell r="A1433" t="str">
            <v>201769</v>
          </cell>
        </row>
        <row r="1434">
          <cell r="A1434" t="str">
            <v>201771</v>
          </cell>
        </row>
        <row r="1435">
          <cell r="A1435" t="str">
            <v>201772</v>
          </cell>
        </row>
        <row r="1436">
          <cell r="A1436" t="str">
            <v>201773</v>
          </cell>
        </row>
        <row r="1437">
          <cell r="A1437" t="str">
            <v>201774</v>
          </cell>
        </row>
        <row r="1438">
          <cell r="A1438" t="str">
            <v>201775</v>
          </cell>
        </row>
        <row r="1439">
          <cell r="A1439" t="str">
            <v>201776</v>
          </cell>
        </row>
        <row r="1440">
          <cell r="A1440" t="str">
            <v>201777</v>
          </cell>
        </row>
        <row r="1441">
          <cell r="A1441" t="str">
            <v>201778</v>
          </cell>
        </row>
        <row r="1442">
          <cell r="A1442" t="str">
            <v>201779</v>
          </cell>
        </row>
        <row r="1443">
          <cell r="A1443" t="str">
            <v>201780</v>
          </cell>
        </row>
        <row r="1444">
          <cell r="A1444" t="str">
            <v>201782</v>
          </cell>
        </row>
        <row r="1445">
          <cell r="A1445" t="str">
            <v>201783</v>
          </cell>
        </row>
        <row r="1446">
          <cell r="A1446" t="str">
            <v>201784</v>
          </cell>
        </row>
        <row r="1447">
          <cell r="A1447" t="str">
            <v>201786</v>
          </cell>
        </row>
        <row r="1448">
          <cell r="A1448" t="str">
            <v>201787</v>
          </cell>
        </row>
        <row r="1449">
          <cell r="A1449" t="str">
            <v>201788</v>
          </cell>
        </row>
        <row r="1450">
          <cell r="A1450" t="str">
            <v>201790</v>
          </cell>
        </row>
        <row r="1451">
          <cell r="A1451" t="str">
            <v>201791</v>
          </cell>
        </row>
        <row r="1452">
          <cell r="A1452" t="str">
            <v>201793</v>
          </cell>
        </row>
        <row r="1453">
          <cell r="A1453" t="str">
            <v>201794</v>
          </cell>
        </row>
        <row r="1454">
          <cell r="A1454" t="str">
            <v>201796</v>
          </cell>
        </row>
        <row r="1455">
          <cell r="A1455" t="str">
            <v>201798</v>
          </cell>
        </row>
        <row r="1456">
          <cell r="A1456" t="str">
            <v>201799</v>
          </cell>
        </row>
        <row r="1457">
          <cell r="A1457" t="str">
            <v>201803</v>
          </cell>
        </row>
        <row r="1458">
          <cell r="A1458" t="str">
            <v>201804</v>
          </cell>
        </row>
        <row r="1459">
          <cell r="A1459" t="str">
            <v>201805</v>
          </cell>
        </row>
        <row r="1460">
          <cell r="A1460" t="str">
            <v>201806</v>
          </cell>
        </row>
        <row r="1461">
          <cell r="A1461" t="str">
            <v>201807</v>
          </cell>
        </row>
        <row r="1462">
          <cell r="A1462" t="str">
            <v>201809</v>
          </cell>
        </row>
        <row r="1463">
          <cell r="A1463" t="str">
            <v>201810</v>
          </cell>
        </row>
        <row r="1464">
          <cell r="A1464" t="str">
            <v>201811</v>
          </cell>
        </row>
        <row r="1465">
          <cell r="A1465" t="str">
            <v>201812</v>
          </cell>
        </row>
        <row r="1466">
          <cell r="A1466" t="str">
            <v>201813</v>
          </cell>
        </row>
        <row r="1467">
          <cell r="A1467" t="str">
            <v>201816</v>
          </cell>
        </row>
        <row r="1468">
          <cell r="A1468" t="str">
            <v>201817</v>
          </cell>
        </row>
        <row r="1469">
          <cell r="A1469" t="str">
            <v>201818</v>
          </cell>
        </row>
        <row r="1470">
          <cell r="A1470" t="str">
            <v>201819</v>
          </cell>
        </row>
        <row r="1471">
          <cell r="A1471" t="str">
            <v>201821</v>
          </cell>
        </row>
        <row r="1472">
          <cell r="A1472" t="str">
            <v>201822</v>
          </cell>
        </row>
        <row r="1473">
          <cell r="A1473" t="str">
            <v>201825</v>
          </cell>
        </row>
        <row r="1474">
          <cell r="A1474" t="str">
            <v>201826</v>
          </cell>
        </row>
        <row r="1475">
          <cell r="A1475" t="str">
            <v>201827</v>
          </cell>
        </row>
        <row r="1476">
          <cell r="A1476" t="str">
            <v>201828</v>
          </cell>
        </row>
        <row r="1477">
          <cell r="A1477" t="str">
            <v>201830</v>
          </cell>
        </row>
        <row r="1478">
          <cell r="A1478" t="str">
            <v>201832</v>
          </cell>
        </row>
        <row r="1479">
          <cell r="A1479" t="str">
            <v>201833</v>
          </cell>
        </row>
        <row r="1480">
          <cell r="A1480" t="str">
            <v>201834</v>
          </cell>
        </row>
        <row r="1481">
          <cell r="A1481" t="str">
            <v>201836</v>
          </cell>
        </row>
        <row r="1482">
          <cell r="A1482" t="str">
            <v>201837</v>
          </cell>
        </row>
        <row r="1483">
          <cell r="A1483" t="str">
            <v>201838</v>
          </cell>
        </row>
        <row r="1484">
          <cell r="A1484" t="str">
            <v>201839</v>
          </cell>
        </row>
        <row r="1485">
          <cell r="A1485" t="str">
            <v>201840</v>
          </cell>
        </row>
        <row r="1486">
          <cell r="A1486" t="str">
            <v>201841</v>
          </cell>
        </row>
        <row r="1487">
          <cell r="A1487" t="str">
            <v>201843</v>
          </cell>
        </row>
        <row r="1488">
          <cell r="A1488" t="str">
            <v>201844</v>
          </cell>
        </row>
        <row r="1489">
          <cell r="A1489" t="str">
            <v>201845</v>
          </cell>
        </row>
        <row r="1490">
          <cell r="A1490" t="str">
            <v>201847</v>
          </cell>
        </row>
        <row r="1491">
          <cell r="A1491" t="str">
            <v>201848</v>
          </cell>
        </row>
        <row r="1492">
          <cell r="A1492" t="str">
            <v>201849</v>
          </cell>
        </row>
        <row r="1493">
          <cell r="A1493" t="str">
            <v>201850</v>
          </cell>
        </row>
        <row r="1494">
          <cell r="A1494" t="str">
            <v>201852</v>
          </cell>
        </row>
        <row r="1495">
          <cell r="A1495" t="str">
            <v>201853</v>
          </cell>
        </row>
        <row r="1496">
          <cell r="A1496" t="str">
            <v>201855</v>
          </cell>
        </row>
        <row r="1497">
          <cell r="A1497" t="str">
            <v>201858</v>
          </cell>
        </row>
        <row r="1498">
          <cell r="A1498" t="str">
            <v>201859</v>
          </cell>
        </row>
        <row r="1499">
          <cell r="A1499" t="str">
            <v>201861</v>
          </cell>
        </row>
        <row r="1500">
          <cell r="A1500" t="str">
            <v>201862</v>
          </cell>
        </row>
        <row r="1501">
          <cell r="A1501" t="str">
            <v>201863</v>
          </cell>
        </row>
        <row r="1502">
          <cell r="A1502" t="str">
            <v>201864</v>
          </cell>
        </row>
        <row r="1503">
          <cell r="A1503" t="str">
            <v>201865</v>
          </cell>
        </row>
        <row r="1504">
          <cell r="A1504" t="str">
            <v>201867</v>
          </cell>
        </row>
        <row r="1505">
          <cell r="A1505" t="str">
            <v>201869</v>
          </cell>
        </row>
        <row r="1506">
          <cell r="A1506" t="str">
            <v>201872</v>
          </cell>
        </row>
        <row r="1507">
          <cell r="A1507" t="str">
            <v>201873</v>
          </cell>
        </row>
        <row r="1508">
          <cell r="A1508" t="str">
            <v>201874</v>
          </cell>
        </row>
        <row r="1509">
          <cell r="A1509" t="str">
            <v>201875</v>
          </cell>
        </row>
        <row r="1510">
          <cell r="A1510" t="str">
            <v>201877</v>
          </cell>
        </row>
        <row r="1511">
          <cell r="A1511" t="str">
            <v>201879</v>
          </cell>
        </row>
        <row r="1512">
          <cell r="A1512" t="str">
            <v>201883</v>
          </cell>
        </row>
        <row r="1513">
          <cell r="A1513" t="str">
            <v>201884</v>
          </cell>
        </row>
        <row r="1514">
          <cell r="A1514" t="str">
            <v>201885</v>
          </cell>
        </row>
        <row r="1515">
          <cell r="A1515" t="str">
            <v>201887</v>
          </cell>
        </row>
        <row r="1516">
          <cell r="A1516" t="str">
            <v>201888</v>
          </cell>
        </row>
        <row r="1517">
          <cell r="A1517" t="str">
            <v>201889</v>
          </cell>
        </row>
        <row r="1518">
          <cell r="A1518" t="str">
            <v>201890</v>
          </cell>
        </row>
        <row r="1519">
          <cell r="A1519" t="str">
            <v>201893</v>
          </cell>
        </row>
        <row r="1520">
          <cell r="A1520" t="str">
            <v>201895</v>
          </cell>
        </row>
        <row r="1521">
          <cell r="A1521" t="str">
            <v>201896</v>
          </cell>
        </row>
        <row r="1522">
          <cell r="A1522" t="str">
            <v>201900</v>
          </cell>
        </row>
        <row r="1523">
          <cell r="A1523" t="str">
            <v>201902</v>
          </cell>
        </row>
        <row r="1524">
          <cell r="A1524" t="str">
            <v>201903</v>
          </cell>
        </row>
        <row r="1525">
          <cell r="A1525" t="str">
            <v>201906</v>
          </cell>
        </row>
        <row r="1526">
          <cell r="A1526" t="str">
            <v>201907</v>
          </cell>
        </row>
        <row r="1527">
          <cell r="A1527" t="str">
            <v>201908</v>
          </cell>
        </row>
        <row r="1528">
          <cell r="A1528" t="str">
            <v>201909</v>
          </cell>
        </row>
        <row r="1529">
          <cell r="A1529" t="str">
            <v>201911</v>
          </cell>
        </row>
        <row r="1530">
          <cell r="A1530" t="str">
            <v>201912</v>
          </cell>
        </row>
        <row r="1531">
          <cell r="A1531" t="str">
            <v>201917</v>
          </cell>
        </row>
        <row r="1532">
          <cell r="A1532" t="str">
            <v>201918</v>
          </cell>
        </row>
        <row r="1533">
          <cell r="A1533" t="str">
            <v>201919</v>
          </cell>
        </row>
        <row r="1534">
          <cell r="A1534" t="str">
            <v>201920</v>
          </cell>
        </row>
        <row r="1535">
          <cell r="A1535" t="str">
            <v>201922</v>
          </cell>
        </row>
        <row r="1536">
          <cell r="A1536" t="str">
            <v>201924</v>
          </cell>
        </row>
        <row r="1537">
          <cell r="A1537" t="str">
            <v>201926</v>
          </cell>
        </row>
        <row r="1538">
          <cell r="A1538" t="str">
            <v>201929</v>
          </cell>
        </row>
        <row r="1539">
          <cell r="A1539" t="str">
            <v>201930</v>
          </cell>
        </row>
        <row r="1540">
          <cell r="A1540" t="str">
            <v>201932</v>
          </cell>
        </row>
        <row r="1541">
          <cell r="A1541" t="str">
            <v>201933</v>
          </cell>
        </row>
        <row r="1542">
          <cell r="A1542" t="str">
            <v>201934</v>
          </cell>
        </row>
        <row r="1543">
          <cell r="A1543" t="str">
            <v>201935</v>
          </cell>
        </row>
        <row r="1544">
          <cell r="A1544" t="str">
            <v>201937</v>
          </cell>
        </row>
        <row r="1545">
          <cell r="A1545" t="str">
            <v>201938</v>
          </cell>
        </row>
        <row r="1546">
          <cell r="A1546" t="str">
            <v>201939</v>
          </cell>
        </row>
        <row r="1547">
          <cell r="A1547" t="str">
            <v>201940</v>
          </cell>
        </row>
        <row r="1548">
          <cell r="A1548" t="str">
            <v>201942</v>
          </cell>
        </row>
        <row r="1549">
          <cell r="A1549" t="str">
            <v>201945</v>
          </cell>
        </row>
        <row r="1550">
          <cell r="A1550" t="str">
            <v>201948</v>
          </cell>
        </row>
        <row r="1551">
          <cell r="A1551" t="str">
            <v>201949</v>
          </cell>
        </row>
        <row r="1552">
          <cell r="A1552" t="str">
            <v>201950</v>
          </cell>
        </row>
        <row r="1553">
          <cell r="A1553" t="str">
            <v>201951</v>
          </cell>
        </row>
        <row r="1554">
          <cell r="A1554" t="str">
            <v>201952</v>
          </cell>
        </row>
        <row r="1555">
          <cell r="A1555" t="str">
            <v>201953</v>
          </cell>
        </row>
        <row r="1556">
          <cell r="A1556" t="str">
            <v>201956</v>
          </cell>
        </row>
        <row r="1557">
          <cell r="A1557" t="str">
            <v>201959</v>
          </cell>
        </row>
        <row r="1558">
          <cell r="A1558" t="str">
            <v>201960</v>
          </cell>
        </row>
        <row r="1559">
          <cell r="A1559" t="str">
            <v>201964</v>
          </cell>
        </row>
        <row r="1560">
          <cell r="A1560" t="str">
            <v>201968</v>
          </cell>
        </row>
        <row r="1561">
          <cell r="A1561" t="str">
            <v>201969</v>
          </cell>
        </row>
        <row r="1562">
          <cell r="A1562" t="str">
            <v>201970</v>
          </cell>
        </row>
        <row r="1563">
          <cell r="A1563" t="str">
            <v>201972</v>
          </cell>
        </row>
        <row r="1564">
          <cell r="A1564" t="str">
            <v>201973</v>
          </cell>
        </row>
        <row r="1565">
          <cell r="A1565" t="str">
            <v>201975</v>
          </cell>
        </row>
        <row r="1566">
          <cell r="A1566" t="str">
            <v>201978</v>
          </cell>
        </row>
        <row r="1567">
          <cell r="A1567" t="str">
            <v>201980</v>
          </cell>
        </row>
        <row r="1568">
          <cell r="A1568" t="str">
            <v>201981</v>
          </cell>
        </row>
        <row r="1569">
          <cell r="A1569" t="str">
            <v>201983</v>
          </cell>
        </row>
        <row r="1570">
          <cell r="A1570" t="str">
            <v>201984</v>
          </cell>
        </row>
        <row r="1571">
          <cell r="A1571" t="str">
            <v>201986</v>
          </cell>
        </row>
        <row r="1572">
          <cell r="A1572" t="str">
            <v>201987</v>
          </cell>
        </row>
        <row r="1573">
          <cell r="A1573" t="str">
            <v>201988</v>
          </cell>
        </row>
        <row r="1574">
          <cell r="A1574" t="str">
            <v>201989</v>
          </cell>
        </row>
        <row r="1575">
          <cell r="A1575" t="str">
            <v>201990</v>
          </cell>
        </row>
        <row r="1576">
          <cell r="A1576" t="str">
            <v>201991</v>
          </cell>
        </row>
        <row r="1577">
          <cell r="A1577" t="str">
            <v>201992</v>
          </cell>
        </row>
        <row r="1578">
          <cell r="A1578" t="str">
            <v>201993</v>
          </cell>
        </row>
        <row r="1579">
          <cell r="A1579" t="str">
            <v>201994</v>
          </cell>
        </row>
        <row r="1580">
          <cell r="A1580" t="str">
            <v>201995</v>
          </cell>
        </row>
        <row r="1581">
          <cell r="A1581" t="str">
            <v>201996</v>
          </cell>
        </row>
        <row r="1582">
          <cell r="A1582" t="str">
            <v>201997</v>
          </cell>
        </row>
        <row r="1583">
          <cell r="A1583" t="str">
            <v>201998</v>
          </cell>
        </row>
        <row r="1584">
          <cell r="A1584" t="str">
            <v>201999</v>
          </cell>
        </row>
        <row r="1585">
          <cell r="A1585" t="str">
            <v>202001</v>
          </cell>
        </row>
        <row r="1586">
          <cell r="A1586" t="str">
            <v>202003</v>
          </cell>
        </row>
        <row r="1587">
          <cell r="A1587" t="str">
            <v>202004</v>
          </cell>
        </row>
        <row r="1588">
          <cell r="A1588" t="str">
            <v>202005</v>
          </cell>
        </row>
        <row r="1589">
          <cell r="A1589" t="str">
            <v>202006</v>
          </cell>
        </row>
        <row r="1590">
          <cell r="A1590" t="str">
            <v>202007</v>
          </cell>
        </row>
        <row r="1591">
          <cell r="A1591" t="str">
            <v>202013</v>
          </cell>
        </row>
        <row r="1592">
          <cell r="A1592" t="str">
            <v>202015</v>
          </cell>
        </row>
        <row r="1593">
          <cell r="A1593" t="str">
            <v>202019</v>
          </cell>
        </row>
        <row r="1594">
          <cell r="A1594" t="str">
            <v>202023</v>
          </cell>
        </row>
        <row r="1595">
          <cell r="A1595" t="str">
            <v>202024</v>
          </cell>
        </row>
        <row r="1596">
          <cell r="A1596" t="str">
            <v>202026</v>
          </cell>
        </row>
        <row r="1597">
          <cell r="A1597" t="str">
            <v>202028</v>
          </cell>
        </row>
        <row r="1598">
          <cell r="A1598" t="str">
            <v>202030</v>
          </cell>
        </row>
        <row r="1599">
          <cell r="A1599" t="str">
            <v>202032</v>
          </cell>
        </row>
        <row r="1600">
          <cell r="A1600" t="str">
            <v>202034</v>
          </cell>
        </row>
        <row r="1601">
          <cell r="A1601" t="str">
            <v>202035</v>
          </cell>
        </row>
        <row r="1602">
          <cell r="A1602" t="str">
            <v>202037</v>
          </cell>
        </row>
        <row r="1603">
          <cell r="A1603" t="str">
            <v>202038</v>
          </cell>
        </row>
        <row r="1604">
          <cell r="A1604" t="str">
            <v>202039</v>
          </cell>
        </row>
        <row r="1605">
          <cell r="A1605" t="str">
            <v>202040</v>
          </cell>
        </row>
        <row r="1606">
          <cell r="A1606" t="str">
            <v>202041</v>
          </cell>
        </row>
        <row r="1607">
          <cell r="A1607" t="str">
            <v>202042</v>
          </cell>
        </row>
        <row r="1608">
          <cell r="A1608" t="str">
            <v>202043</v>
          </cell>
        </row>
        <row r="1609">
          <cell r="A1609" t="str">
            <v>202045</v>
          </cell>
        </row>
        <row r="1610">
          <cell r="A1610" t="str">
            <v>202046</v>
          </cell>
        </row>
        <row r="1611">
          <cell r="A1611" t="str">
            <v>202047</v>
          </cell>
        </row>
        <row r="1612">
          <cell r="A1612" t="str">
            <v>202048</v>
          </cell>
        </row>
        <row r="1613">
          <cell r="A1613" t="str">
            <v>202049</v>
          </cell>
        </row>
        <row r="1614">
          <cell r="A1614" t="str">
            <v>202050</v>
          </cell>
        </row>
        <row r="1615">
          <cell r="A1615" t="str">
            <v>202052</v>
          </cell>
        </row>
        <row r="1616">
          <cell r="A1616" t="str">
            <v>202053</v>
          </cell>
        </row>
        <row r="1617">
          <cell r="A1617" t="str">
            <v>202054</v>
          </cell>
        </row>
        <row r="1618">
          <cell r="A1618" t="str">
            <v>202056</v>
          </cell>
        </row>
        <row r="1619">
          <cell r="A1619" t="str">
            <v>202057</v>
          </cell>
        </row>
        <row r="1620">
          <cell r="A1620" t="str">
            <v>202061</v>
          </cell>
        </row>
        <row r="1621">
          <cell r="A1621" t="str">
            <v>202062</v>
          </cell>
        </row>
        <row r="1622">
          <cell r="A1622" t="str">
            <v>202063</v>
          </cell>
        </row>
        <row r="1623">
          <cell r="A1623" t="str">
            <v>202064</v>
          </cell>
        </row>
        <row r="1624">
          <cell r="A1624" t="str">
            <v>202065</v>
          </cell>
        </row>
        <row r="1625">
          <cell r="A1625" t="str">
            <v>202068</v>
          </cell>
        </row>
        <row r="1626">
          <cell r="A1626" t="str">
            <v>202069</v>
          </cell>
        </row>
        <row r="1627">
          <cell r="A1627" t="str">
            <v>202071</v>
          </cell>
        </row>
        <row r="1628">
          <cell r="A1628" t="str">
            <v>202073</v>
          </cell>
        </row>
        <row r="1629">
          <cell r="A1629" t="str">
            <v>202074</v>
          </cell>
        </row>
        <row r="1630">
          <cell r="A1630" t="str">
            <v>202075</v>
          </cell>
        </row>
        <row r="1631">
          <cell r="A1631" t="str">
            <v>202077</v>
          </cell>
        </row>
        <row r="1632">
          <cell r="A1632" t="str">
            <v>202078</v>
          </cell>
        </row>
        <row r="1633">
          <cell r="A1633" t="str">
            <v>202080</v>
          </cell>
        </row>
        <row r="1634">
          <cell r="A1634" t="str">
            <v>202082</v>
          </cell>
        </row>
        <row r="1635">
          <cell r="A1635" t="str">
            <v>202083</v>
          </cell>
        </row>
        <row r="1636">
          <cell r="A1636" t="str">
            <v>202084</v>
          </cell>
        </row>
        <row r="1637">
          <cell r="A1637" t="str">
            <v>202086</v>
          </cell>
        </row>
        <row r="1638">
          <cell r="A1638" t="str">
            <v>202092</v>
          </cell>
        </row>
        <row r="1639">
          <cell r="A1639" t="str">
            <v>202093</v>
          </cell>
        </row>
        <row r="1640">
          <cell r="A1640" t="str">
            <v>202094</v>
          </cell>
        </row>
        <row r="1641">
          <cell r="A1641" t="str">
            <v>202096</v>
          </cell>
        </row>
        <row r="1642">
          <cell r="A1642" t="str">
            <v>202097</v>
          </cell>
        </row>
        <row r="1643">
          <cell r="A1643" t="str">
            <v>202098</v>
          </cell>
        </row>
        <row r="1644">
          <cell r="A1644" t="str">
            <v>202099</v>
          </cell>
        </row>
        <row r="1645">
          <cell r="A1645" t="str">
            <v>202100</v>
          </cell>
        </row>
        <row r="1646">
          <cell r="A1646" t="str">
            <v>202101</v>
          </cell>
        </row>
        <row r="1647">
          <cell r="A1647" t="str">
            <v>202104</v>
          </cell>
        </row>
        <row r="1648">
          <cell r="A1648" t="str">
            <v>202105</v>
          </cell>
        </row>
        <row r="1649">
          <cell r="A1649" t="str">
            <v>202109</v>
          </cell>
        </row>
        <row r="1650">
          <cell r="A1650" t="str">
            <v>202110</v>
          </cell>
        </row>
        <row r="1651">
          <cell r="A1651" t="str">
            <v>202111</v>
          </cell>
        </row>
        <row r="1652">
          <cell r="A1652" t="str">
            <v>202113</v>
          </cell>
        </row>
        <row r="1653">
          <cell r="A1653" t="str">
            <v>202115</v>
          </cell>
        </row>
        <row r="1654">
          <cell r="A1654" t="str">
            <v>202116</v>
          </cell>
        </row>
        <row r="1655">
          <cell r="A1655" t="str">
            <v>202117</v>
          </cell>
        </row>
        <row r="1656">
          <cell r="A1656" t="str">
            <v>202120</v>
          </cell>
        </row>
        <row r="1657">
          <cell r="A1657" t="str">
            <v>202121</v>
          </cell>
        </row>
        <row r="1658">
          <cell r="A1658" t="str">
            <v>202122</v>
          </cell>
        </row>
        <row r="1659">
          <cell r="A1659" t="str">
            <v>202123</v>
          </cell>
        </row>
        <row r="1660">
          <cell r="A1660" t="str">
            <v>202124</v>
          </cell>
        </row>
        <row r="1661">
          <cell r="A1661" t="str">
            <v>202126</v>
          </cell>
        </row>
        <row r="1662">
          <cell r="A1662" t="str">
            <v>202127</v>
          </cell>
        </row>
        <row r="1663">
          <cell r="A1663" t="str">
            <v>202128</v>
          </cell>
        </row>
        <row r="1664">
          <cell r="A1664" t="str">
            <v>202129</v>
          </cell>
        </row>
        <row r="1665">
          <cell r="A1665" t="str">
            <v>202130</v>
          </cell>
        </row>
        <row r="1666">
          <cell r="A1666" t="str">
            <v>202131</v>
          </cell>
        </row>
        <row r="1667">
          <cell r="A1667" t="str">
            <v>202134</v>
          </cell>
        </row>
        <row r="1668">
          <cell r="A1668" t="str">
            <v>202135</v>
          </cell>
        </row>
        <row r="1669">
          <cell r="A1669" t="str">
            <v>202136</v>
          </cell>
        </row>
        <row r="1670">
          <cell r="A1670" t="str">
            <v>202137</v>
          </cell>
        </row>
        <row r="1671">
          <cell r="A1671" t="str">
            <v>202138</v>
          </cell>
        </row>
        <row r="1672">
          <cell r="A1672" t="str">
            <v>202140</v>
          </cell>
        </row>
        <row r="1673">
          <cell r="A1673" t="str">
            <v>202141</v>
          </cell>
        </row>
        <row r="1674">
          <cell r="A1674" t="str">
            <v>202142</v>
          </cell>
        </row>
        <row r="1675">
          <cell r="A1675" t="str">
            <v>202143</v>
          </cell>
        </row>
        <row r="1676">
          <cell r="A1676" t="str">
            <v>202145</v>
          </cell>
        </row>
        <row r="1677">
          <cell r="A1677" t="str">
            <v>202146</v>
          </cell>
        </row>
        <row r="1678">
          <cell r="A1678" t="str">
            <v>202148</v>
          </cell>
        </row>
        <row r="1679">
          <cell r="A1679" t="str">
            <v>202149</v>
          </cell>
        </row>
        <row r="1680">
          <cell r="A1680" t="str">
            <v>202150</v>
          </cell>
        </row>
        <row r="1681">
          <cell r="A1681" t="str">
            <v>202151</v>
          </cell>
        </row>
        <row r="1682">
          <cell r="A1682" t="str">
            <v>202153</v>
          </cell>
        </row>
        <row r="1683">
          <cell r="A1683" t="str">
            <v>202154</v>
          </cell>
        </row>
        <row r="1684">
          <cell r="A1684" t="str">
            <v>202155</v>
          </cell>
        </row>
        <row r="1685">
          <cell r="A1685" t="str">
            <v>202156</v>
          </cell>
        </row>
        <row r="1686">
          <cell r="A1686" t="str">
            <v>202157</v>
          </cell>
        </row>
        <row r="1687">
          <cell r="A1687" t="str">
            <v>202158</v>
          </cell>
        </row>
        <row r="1688">
          <cell r="A1688" t="str">
            <v>202160</v>
          </cell>
        </row>
        <row r="1689">
          <cell r="A1689" t="str">
            <v>202161</v>
          </cell>
        </row>
        <row r="1690">
          <cell r="A1690" t="str">
            <v>202162</v>
          </cell>
        </row>
        <row r="1691">
          <cell r="A1691" t="str">
            <v>202163</v>
          </cell>
        </row>
        <row r="1692">
          <cell r="A1692" t="str">
            <v>202164</v>
          </cell>
        </row>
        <row r="1693">
          <cell r="A1693" t="str">
            <v>202165</v>
          </cell>
        </row>
        <row r="1694">
          <cell r="A1694" t="str">
            <v>202166</v>
          </cell>
        </row>
        <row r="1695">
          <cell r="A1695" t="str">
            <v>202167</v>
          </cell>
        </row>
        <row r="1696">
          <cell r="A1696" t="str">
            <v>202169</v>
          </cell>
        </row>
        <row r="1697">
          <cell r="A1697" t="str">
            <v>202170</v>
          </cell>
        </row>
        <row r="1698">
          <cell r="A1698" t="str">
            <v>202173</v>
          </cell>
        </row>
        <row r="1699">
          <cell r="A1699" t="str">
            <v>202175</v>
          </cell>
        </row>
        <row r="1700">
          <cell r="A1700" t="str">
            <v>202176</v>
          </cell>
        </row>
        <row r="1701">
          <cell r="A1701" t="str">
            <v>202177</v>
          </cell>
        </row>
        <row r="1702">
          <cell r="A1702" t="str">
            <v>202178</v>
          </cell>
        </row>
        <row r="1703">
          <cell r="A1703" t="str">
            <v>202179</v>
          </cell>
        </row>
        <row r="1704">
          <cell r="A1704" t="str">
            <v>202180</v>
          </cell>
        </row>
        <row r="1705">
          <cell r="A1705" t="str">
            <v>202182</v>
          </cell>
        </row>
        <row r="1706">
          <cell r="A1706" t="str">
            <v>202183</v>
          </cell>
        </row>
        <row r="1707">
          <cell r="A1707" t="str">
            <v>202184</v>
          </cell>
        </row>
        <row r="1708">
          <cell r="A1708" t="str">
            <v>202185</v>
          </cell>
        </row>
        <row r="1709">
          <cell r="A1709" t="str">
            <v>202186</v>
          </cell>
        </row>
        <row r="1710">
          <cell r="A1710" t="str">
            <v>202187</v>
          </cell>
        </row>
        <row r="1711">
          <cell r="A1711" t="str">
            <v>202188</v>
          </cell>
        </row>
        <row r="1712">
          <cell r="A1712" t="str">
            <v>202189</v>
          </cell>
        </row>
        <row r="1713">
          <cell r="A1713" t="str">
            <v>202190</v>
          </cell>
        </row>
        <row r="1714">
          <cell r="A1714" t="str">
            <v>202191</v>
          </cell>
        </row>
        <row r="1715">
          <cell r="A1715" t="str">
            <v>202192</v>
          </cell>
        </row>
        <row r="1716">
          <cell r="A1716" t="str">
            <v>202193</v>
          </cell>
        </row>
        <row r="1717">
          <cell r="A1717" t="str">
            <v>202194</v>
          </cell>
        </row>
        <row r="1718">
          <cell r="A1718" t="str">
            <v>202195</v>
          </cell>
        </row>
        <row r="1719">
          <cell r="A1719" t="str">
            <v>202196</v>
          </cell>
        </row>
        <row r="1720">
          <cell r="A1720" t="str">
            <v>202197</v>
          </cell>
        </row>
        <row r="1721">
          <cell r="A1721" t="str">
            <v>202200</v>
          </cell>
        </row>
        <row r="1722">
          <cell r="A1722" t="str">
            <v>202201</v>
          </cell>
        </row>
        <row r="1723">
          <cell r="A1723" t="str">
            <v>202204</v>
          </cell>
        </row>
        <row r="1724">
          <cell r="A1724" t="str">
            <v>202205</v>
          </cell>
        </row>
        <row r="1725">
          <cell r="A1725" t="str">
            <v>202208</v>
          </cell>
        </row>
        <row r="1726">
          <cell r="A1726" t="str">
            <v>202209</v>
          </cell>
        </row>
        <row r="1727">
          <cell r="A1727" t="str">
            <v>202210</v>
          </cell>
        </row>
        <row r="1728">
          <cell r="A1728" t="str">
            <v>202212</v>
          </cell>
        </row>
        <row r="1729">
          <cell r="A1729" t="str">
            <v>202213</v>
          </cell>
        </row>
        <row r="1730">
          <cell r="A1730" t="str">
            <v>202215</v>
          </cell>
        </row>
        <row r="1731">
          <cell r="A1731" t="str">
            <v>202217</v>
          </cell>
        </row>
        <row r="1732">
          <cell r="A1732" t="str">
            <v>202218</v>
          </cell>
        </row>
        <row r="1733">
          <cell r="A1733" t="str">
            <v>202220</v>
          </cell>
        </row>
        <row r="1734">
          <cell r="A1734" t="str">
            <v>202222</v>
          </cell>
        </row>
        <row r="1735">
          <cell r="A1735" t="str">
            <v>202223</v>
          </cell>
        </row>
        <row r="1736">
          <cell r="A1736" t="str">
            <v>202224</v>
          </cell>
        </row>
        <row r="1737">
          <cell r="A1737" t="str">
            <v>202225</v>
          </cell>
        </row>
        <row r="1738">
          <cell r="A1738" t="str">
            <v>202226</v>
          </cell>
        </row>
        <row r="1739">
          <cell r="A1739" t="str">
            <v>202227</v>
          </cell>
        </row>
        <row r="1740">
          <cell r="A1740" t="str">
            <v>202228</v>
          </cell>
        </row>
        <row r="1741">
          <cell r="A1741" t="str">
            <v>202229</v>
          </cell>
        </row>
        <row r="1742">
          <cell r="A1742" t="str">
            <v>202232</v>
          </cell>
        </row>
        <row r="1743">
          <cell r="A1743" t="str">
            <v>202234</v>
          </cell>
        </row>
        <row r="1744">
          <cell r="A1744" t="str">
            <v>202235</v>
          </cell>
        </row>
        <row r="1745">
          <cell r="A1745" t="str">
            <v>202236</v>
          </cell>
        </row>
        <row r="1746">
          <cell r="A1746" t="str">
            <v>202238</v>
          </cell>
        </row>
        <row r="1747">
          <cell r="A1747" t="str">
            <v>202240</v>
          </cell>
        </row>
        <row r="1748">
          <cell r="A1748" t="str">
            <v>202241</v>
          </cell>
        </row>
        <row r="1749">
          <cell r="A1749" t="str">
            <v>202242</v>
          </cell>
        </row>
        <row r="1750">
          <cell r="A1750" t="str">
            <v>202245</v>
          </cell>
        </row>
        <row r="1751">
          <cell r="A1751" t="str">
            <v>202246</v>
          </cell>
        </row>
        <row r="1752">
          <cell r="A1752" t="str">
            <v>202247</v>
          </cell>
        </row>
        <row r="1753">
          <cell r="A1753" t="str">
            <v>202248</v>
          </cell>
        </row>
        <row r="1754">
          <cell r="A1754" t="str">
            <v>202250</v>
          </cell>
        </row>
        <row r="1755">
          <cell r="A1755" t="str">
            <v>202257</v>
          </cell>
        </row>
        <row r="1756">
          <cell r="A1756" t="str">
            <v>202258</v>
          </cell>
        </row>
        <row r="1757">
          <cell r="A1757" t="str">
            <v>202263</v>
          </cell>
        </row>
        <row r="1758">
          <cell r="A1758" t="str">
            <v>202264</v>
          </cell>
        </row>
        <row r="1759">
          <cell r="A1759" t="str">
            <v>202265</v>
          </cell>
        </row>
        <row r="1760">
          <cell r="A1760" t="str">
            <v>202266</v>
          </cell>
        </row>
        <row r="1761">
          <cell r="A1761" t="str">
            <v>202268</v>
          </cell>
        </row>
        <row r="1762">
          <cell r="A1762" t="str">
            <v>202269</v>
          </cell>
        </row>
        <row r="1763">
          <cell r="A1763" t="str">
            <v>202271</v>
          </cell>
        </row>
        <row r="1764">
          <cell r="A1764" t="str">
            <v>202272</v>
          </cell>
        </row>
        <row r="1765">
          <cell r="A1765" t="str">
            <v>202273</v>
          </cell>
        </row>
        <row r="1766">
          <cell r="A1766" t="str">
            <v>202275</v>
          </cell>
        </row>
        <row r="1767">
          <cell r="A1767" t="str">
            <v>202276</v>
          </cell>
        </row>
        <row r="1768">
          <cell r="A1768" t="str">
            <v>202277</v>
          </cell>
        </row>
        <row r="1769">
          <cell r="A1769" t="str">
            <v>202278</v>
          </cell>
        </row>
        <row r="1770">
          <cell r="A1770" t="str">
            <v>202279</v>
          </cell>
        </row>
        <row r="1771">
          <cell r="A1771" t="str">
            <v>202280</v>
          </cell>
        </row>
        <row r="1772">
          <cell r="A1772" t="str">
            <v>202281</v>
          </cell>
        </row>
        <row r="1773">
          <cell r="A1773" t="str">
            <v>202282</v>
          </cell>
        </row>
        <row r="1774">
          <cell r="A1774" t="str">
            <v>202283</v>
          </cell>
        </row>
        <row r="1775">
          <cell r="A1775" t="str">
            <v>202284</v>
          </cell>
        </row>
        <row r="1776">
          <cell r="A1776" t="str">
            <v>202285</v>
          </cell>
        </row>
        <row r="1777">
          <cell r="A1777" t="str">
            <v>202287</v>
          </cell>
        </row>
        <row r="1778">
          <cell r="A1778" t="str">
            <v>202288</v>
          </cell>
        </row>
        <row r="1779">
          <cell r="A1779" t="str">
            <v>202289</v>
          </cell>
        </row>
        <row r="1780">
          <cell r="A1780" t="str">
            <v>202290</v>
          </cell>
        </row>
        <row r="1781">
          <cell r="A1781" t="str">
            <v>202291</v>
          </cell>
        </row>
        <row r="1782">
          <cell r="A1782" t="str">
            <v>202292</v>
          </cell>
        </row>
        <row r="1783">
          <cell r="A1783" t="str">
            <v>202293</v>
          </cell>
        </row>
        <row r="1784">
          <cell r="A1784" t="str">
            <v>202298</v>
          </cell>
        </row>
        <row r="1785">
          <cell r="A1785" t="str">
            <v>202299</v>
          </cell>
        </row>
        <row r="1786">
          <cell r="A1786" t="str">
            <v>202307</v>
          </cell>
        </row>
        <row r="1787">
          <cell r="A1787" t="str">
            <v>202308</v>
          </cell>
        </row>
        <row r="1788">
          <cell r="A1788" t="str">
            <v>202313</v>
          </cell>
        </row>
        <row r="1789">
          <cell r="A1789" t="str">
            <v>202315</v>
          </cell>
        </row>
        <row r="1790">
          <cell r="A1790" t="str">
            <v>202316</v>
          </cell>
        </row>
        <row r="1791">
          <cell r="A1791" t="str">
            <v>202318</v>
          </cell>
        </row>
        <row r="1792">
          <cell r="A1792" t="str">
            <v>202319</v>
          </cell>
        </row>
        <row r="1793">
          <cell r="A1793" t="str">
            <v>202320</v>
          </cell>
        </row>
        <row r="1794">
          <cell r="A1794" t="str">
            <v>202322</v>
          </cell>
        </row>
        <row r="1795">
          <cell r="A1795" t="str">
            <v>202323</v>
          </cell>
        </row>
        <row r="1796">
          <cell r="A1796" t="str">
            <v>202324</v>
          </cell>
        </row>
        <row r="1797">
          <cell r="A1797" t="str">
            <v>202327</v>
          </cell>
        </row>
        <row r="1798">
          <cell r="A1798" t="str">
            <v>202329</v>
          </cell>
        </row>
        <row r="1799">
          <cell r="A1799" t="str">
            <v>202331</v>
          </cell>
        </row>
        <row r="1800">
          <cell r="A1800" t="str">
            <v>202333</v>
          </cell>
        </row>
        <row r="1801">
          <cell r="A1801" t="str">
            <v>202334</v>
          </cell>
        </row>
        <row r="1802">
          <cell r="A1802" t="str">
            <v>202335</v>
          </cell>
        </row>
        <row r="1803">
          <cell r="A1803" t="str">
            <v>202336</v>
          </cell>
        </row>
        <row r="1804">
          <cell r="A1804" t="str">
            <v>202337</v>
          </cell>
        </row>
        <row r="1805">
          <cell r="A1805" t="str">
            <v>202340</v>
          </cell>
        </row>
        <row r="1806">
          <cell r="A1806" t="str">
            <v>202341</v>
          </cell>
        </row>
        <row r="1807">
          <cell r="A1807" t="str">
            <v>202342</v>
          </cell>
        </row>
        <row r="1808">
          <cell r="A1808" t="str">
            <v>202344</v>
          </cell>
        </row>
        <row r="1809">
          <cell r="A1809" t="str">
            <v>202346</v>
          </cell>
        </row>
        <row r="1810">
          <cell r="A1810" t="str">
            <v>202347</v>
          </cell>
        </row>
        <row r="1811">
          <cell r="A1811" t="str">
            <v>202348</v>
          </cell>
        </row>
        <row r="1812">
          <cell r="A1812" t="str">
            <v>202350</v>
          </cell>
        </row>
        <row r="1813">
          <cell r="A1813" t="str">
            <v>202351</v>
          </cell>
        </row>
        <row r="1814">
          <cell r="A1814" t="str">
            <v>202353</v>
          </cell>
        </row>
        <row r="1815">
          <cell r="A1815" t="str">
            <v>202355</v>
          </cell>
        </row>
        <row r="1816">
          <cell r="A1816" t="str">
            <v>202356</v>
          </cell>
        </row>
        <row r="1817">
          <cell r="A1817" t="str">
            <v>202357</v>
          </cell>
        </row>
        <row r="1818">
          <cell r="A1818" t="str">
            <v>202358</v>
          </cell>
        </row>
        <row r="1819">
          <cell r="A1819" t="str">
            <v>202360</v>
          </cell>
        </row>
        <row r="1820">
          <cell r="A1820" t="str">
            <v>202367</v>
          </cell>
        </row>
        <row r="1821">
          <cell r="A1821" t="str">
            <v>202368</v>
          </cell>
        </row>
        <row r="1822">
          <cell r="A1822" t="str">
            <v>202370</v>
          </cell>
        </row>
        <row r="1823">
          <cell r="A1823" t="str">
            <v>202371</v>
          </cell>
        </row>
        <row r="1824">
          <cell r="A1824" t="str">
            <v>202373</v>
          </cell>
        </row>
        <row r="1825">
          <cell r="A1825" t="str">
            <v>202374</v>
          </cell>
        </row>
        <row r="1826">
          <cell r="A1826" t="str">
            <v>202375</v>
          </cell>
        </row>
        <row r="1827">
          <cell r="A1827" t="str">
            <v>202376</v>
          </cell>
        </row>
        <row r="1828">
          <cell r="A1828" t="str">
            <v>202377</v>
          </cell>
        </row>
        <row r="1829">
          <cell r="A1829" t="str">
            <v>202378</v>
          </cell>
        </row>
        <row r="1830">
          <cell r="A1830" t="str">
            <v>202379</v>
          </cell>
        </row>
        <row r="1831">
          <cell r="A1831" t="str">
            <v>202380</v>
          </cell>
        </row>
        <row r="1832">
          <cell r="A1832" t="str">
            <v>202382</v>
          </cell>
        </row>
        <row r="1833">
          <cell r="A1833" t="str">
            <v>202384</v>
          </cell>
        </row>
        <row r="1834">
          <cell r="A1834" t="str">
            <v>202387</v>
          </cell>
        </row>
        <row r="1835">
          <cell r="A1835" t="str">
            <v>202389</v>
          </cell>
        </row>
        <row r="1836">
          <cell r="A1836" t="str">
            <v>202390</v>
          </cell>
        </row>
        <row r="1837">
          <cell r="A1837" t="str">
            <v>202391</v>
          </cell>
        </row>
        <row r="1838">
          <cell r="A1838" t="str">
            <v>202392</v>
          </cell>
        </row>
        <row r="1839">
          <cell r="A1839" t="str">
            <v>202393</v>
          </cell>
        </row>
        <row r="1840">
          <cell r="A1840" t="str">
            <v>202396</v>
          </cell>
        </row>
        <row r="1841">
          <cell r="A1841" t="str">
            <v>202397</v>
          </cell>
        </row>
        <row r="1842">
          <cell r="A1842" t="str">
            <v>202398</v>
          </cell>
        </row>
        <row r="1843">
          <cell r="A1843" t="str">
            <v>202399</v>
          </cell>
        </row>
        <row r="1844">
          <cell r="A1844" t="str">
            <v>202400</v>
          </cell>
        </row>
        <row r="1845">
          <cell r="A1845" t="str">
            <v>202401</v>
          </cell>
        </row>
        <row r="1846">
          <cell r="A1846" t="str">
            <v>202402</v>
          </cell>
        </row>
        <row r="1847">
          <cell r="A1847" t="str">
            <v>202407</v>
          </cell>
        </row>
        <row r="1848">
          <cell r="A1848" t="str">
            <v>202408</v>
          </cell>
        </row>
        <row r="1849">
          <cell r="A1849" t="str">
            <v>202409</v>
          </cell>
        </row>
        <row r="1850">
          <cell r="A1850" t="str">
            <v>202410</v>
          </cell>
        </row>
        <row r="1851">
          <cell r="A1851" t="str">
            <v>202411</v>
          </cell>
        </row>
        <row r="1852">
          <cell r="A1852" t="str">
            <v>202412</v>
          </cell>
        </row>
        <row r="1853">
          <cell r="A1853" t="str">
            <v>202413</v>
          </cell>
        </row>
        <row r="1854">
          <cell r="A1854" t="str">
            <v>202414</v>
          </cell>
        </row>
        <row r="1855">
          <cell r="A1855" t="str">
            <v>202416</v>
          </cell>
        </row>
        <row r="1856">
          <cell r="A1856" t="str">
            <v>202418</v>
          </cell>
        </row>
        <row r="1857">
          <cell r="A1857" t="str">
            <v>202419</v>
          </cell>
        </row>
        <row r="1858">
          <cell r="A1858" t="str">
            <v>202420</v>
          </cell>
        </row>
        <row r="1859">
          <cell r="A1859" t="str">
            <v>202421</v>
          </cell>
        </row>
        <row r="1860">
          <cell r="A1860" t="str">
            <v>202422</v>
          </cell>
        </row>
        <row r="1861">
          <cell r="A1861" t="str">
            <v>202424</v>
          </cell>
        </row>
        <row r="1862">
          <cell r="A1862" t="str">
            <v>202426</v>
          </cell>
        </row>
        <row r="1863">
          <cell r="A1863" t="str">
            <v>202427</v>
          </cell>
        </row>
        <row r="1864">
          <cell r="A1864" t="str">
            <v>202428</v>
          </cell>
        </row>
        <row r="1865">
          <cell r="A1865" t="str">
            <v>202430</v>
          </cell>
        </row>
        <row r="1866">
          <cell r="A1866" t="str">
            <v>202431</v>
          </cell>
        </row>
        <row r="1867">
          <cell r="A1867" t="str">
            <v>202433</v>
          </cell>
        </row>
        <row r="1868">
          <cell r="A1868" t="str">
            <v>202434</v>
          </cell>
        </row>
        <row r="1869">
          <cell r="A1869" t="str">
            <v>202435</v>
          </cell>
        </row>
        <row r="1870">
          <cell r="A1870" t="str">
            <v>202437</v>
          </cell>
        </row>
        <row r="1871">
          <cell r="A1871" t="str">
            <v>202438</v>
          </cell>
        </row>
        <row r="1872">
          <cell r="A1872" t="str">
            <v>202439</v>
          </cell>
        </row>
        <row r="1873">
          <cell r="A1873" t="str">
            <v>202440</v>
          </cell>
        </row>
        <row r="1874">
          <cell r="A1874" t="str">
            <v>202442</v>
          </cell>
        </row>
        <row r="1875">
          <cell r="A1875" t="str">
            <v>202443</v>
          </cell>
        </row>
        <row r="1876">
          <cell r="A1876" t="str">
            <v>202444</v>
          </cell>
        </row>
        <row r="1877">
          <cell r="A1877" t="str">
            <v>202445</v>
          </cell>
        </row>
        <row r="1878">
          <cell r="A1878" t="str">
            <v>202446</v>
          </cell>
        </row>
        <row r="1879">
          <cell r="A1879" t="str">
            <v>202447</v>
          </cell>
        </row>
        <row r="1880">
          <cell r="A1880" t="str">
            <v>202448</v>
          </cell>
        </row>
        <row r="1881">
          <cell r="A1881" t="str">
            <v>202451</v>
          </cell>
        </row>
        <row r="1882">
          <cell r="A1882" t="str">
            <v>202452</v>
          </cell>
        </row>
        <row r="1883">
          <cell r="A1883" t="str">
            <v>202453</v>
          </cell>
        </row>
        <row r="1884">
          <cell r="A1884" t="str">
            <v>202454</v>
          </cell>
        </row>
        <row r="1885">
          <cell r="A1885" t="str">
            <v>202455</v>
          </cell>
        </row>
        <row r="1886">
          <cell r="A1886" t="str">
            <v>202456</v>
          </cell>
        </row>
        <row r="1887">
          <cell r="A1887" t="str">
            <v>202457</v>
          </cell>
        </row>
        <row r="1888">
          <cell r="A1888" t="str">
            <v>202458</v>
          </cell>
        </row>
        <row r="1889">
          <cell r="A1889" t="str">
            <v>202459</v>
          </cell>
        </row>
        <row r="1890">
          <cell r="A1890" t="str">
            <v>202461</v>
          </cell>
        </row>
        <row r="1891">
          <cell r="A1891" t="str">
            <v>202462</v>
          </cell>
        </row>
        <row r="1892">
          <cell r="A1892" t="str">
            <v>202463</v>
          </cell>
        </row>
        <row r="1893">
          <cell r="A1893" t="str">
            <v>202465</v>
          </cell>
        </row>
        <row r="1894">
          <cell r="A1894" t="str">
            <v>202466</v>
          </cell>
        </row>
        <row r="1895">
          <cell r="A1895" t="str">
            <v>202467</v>
          </cell>
        </row>
        <row r="1896">
          <cell r="A1896" t="str">
            <v>202469</v>
          </cell>
        </row>
        <row r="1897">
          <cell r="A1897" t="str">
            <v>202470</v>
          </cell>
        </row>
        <row r="1898">
          <cell r="A1898" t="str">
            <v>202471</v>
          </cell>
        </row>
        <row r="1899">
          <cell r="A1899" t="str">
            <v>202472</v>
          </cell>
        </row>
        <row r="1900">
          <cell r="A1900" t="str">
            <v>202473</v>
          </cell>
        </row>
        <row r="1901">
          <cell r="A1901" t="str">
            <v>202478</v>
          </cell>
        </row>
        <row r="1902">
          <cell r="A1902" t="str">
            <v>202479</v>
          </cell>
        </row>
        <row r="1903">
          <cell r="A1903" t="str">
            <v>202481</v>
          </cell>
        </row>
        <row r="1904">
          <cell r="A1904" t="str">
            <v>202482</v>
          </cell>
        </row>
        <row r="1905">
          <cell r="A1905" t="str">
            <v>202484</v>
          </cell>
        </row>
        <row r="1906">
          <cell r="A1906" t="str">
            <v>202485</v>
          </cell>
        </row>
        <row r="1907">
          <cell r="A1907" t="str">
            <v>202487</v>
          </cell>
        </row>
        <row r="1908">
          <cell r="A1908" t="str">
            <v>202488</v>
          </cell>
        </row>
        <row r="1909">
          <cell r="A1909" t="str">
            <v>202489</v>
          </cell>
        </row>
        <row r="1910">
          <cell r="A1910" t="str">
            <v>202490</v>
          </cell>
        </row>
        <row r="1911">
          <cell r="A1911" t="str">
            <v>202492</v>
          </cell>
        </row>
        <row r="1912">
          <cell r="A1912" t="str">
            <v>202493</v>
          </cell>
        </row>
        <row r="1913">
          <cell r="A1913" t="str">
            <v>202495</v>
          </cell>
        </row>
        <row r="1914">
          <cell r="A1914" t="str">
            <v>202496</v>
          </cell>
        </row>
        <row r="1915">
          <cell r="A1915" t="str">
            <v>202497</v>
          </cell>
        </row>
        <row r="1916">
          <cell r="A1916" t="str">
            <v>202499</v>
          </cell>
        </row>
        <row r="1917">
          <cell r="A1917" t="str">
            <v>202501</v>
          </cell>
        </row>
        <row r="1918">
          <cell r="A1918" t="str">
            <v>202503</v>
          </cell>
        </row>
        <row r="1919">
          <cell r="A1919" t="str">
            <v>202504</v>
          </cell>
        </row>
        <row r="1920">
          <cell r="A1920" t="str">
            <v>202505</v>
          </cell>
        </row>
        <row r="1921">
          <cell r="A1921" t="str">
            <v>202507</v>
          </cell>
        </row>
        <row r="1922">
          <cell r="A1922" t="str">
            <v>202508</v>
          </cell>
        </row>
        <row r="1923">
          <cell r="A1923" t="str">
            <v>202509</v>
          </cell>
        </row>
        <row r="1924">
          <cell r="A1924" t="str">
            <v>202511</v>
          </cell>
        </row>
        <row r="1925">
          <cell r="A1925" t="str">
            <v>202512</v>
          </cell>
        </row>
        <row r="1926">
          <cell r="A1926" t="str">
            <v>202513</v>
          </cell>
        </row>
        <row r="1927">
          <cell r="A1927" t="str">
            <v>202516</v>
          </cell>
        </row>
        <row r="1928">
          <cell r="A1928" t="str">
            <v>202517</v>
          </cell>
        </row>
        <row r="1929">
          <cell r="A1929" t="str">
            <v>202518</v>
          </cell>
        </row>
        <row r="1930">
          <cell r="A1930" t="str">
            <v>202519</v>
          </cell>
        </row>
        <row r="1931">
          <cell r="A1931" t="str">
            <v>202520</v>
          </cell>
        </row>
        <row r="1932">
          <cell r="A1932" t="str">
            <v>202521</v>
          </cell>
        </row>
        <row r="1933">
          <cell r="A1933" t="str">
            <v>202522</v>
          </cell>
        </row>
        <row r="1934">
          <cell r="A1934" t="str">
            <v>202523</v>
          </cell>
        </row>
        <row r="1935">
          <cell r="A1935" t="str">
            <v>202524</v>
          </cell>
        </row>
        <row r="1936">
          <cell r="A1936" t="str">
            <v>202525</v>
          </cell>
        </row>
        <row r="1937">
          <cell r="A1937" t="str">
            <v>202526</v>
          </cell>
        </row>
        <row r="1938">
          <cell r="A1938" t="str">
            <v>202527</v>
          </cell>
        </row>
        <row r="1939">
          <cell r="A1939" t="str">
            <v>202529</v>
          </cell>
        </row>
        <row r="1940">
          <cell r="A1940" t="str">
            <v>202530</v>
          </cell>
        </row>
        <row r="1941">
          <cell r="A1941" t="str">
            <v>202531</v>
          </cell>
        </row>
        <row r="1942">
          <cell r="A1942" t="str">
            <v>202532</v>
          </cell>
        </row>
        <row r="1943">
          <cell r="A1943" t="str">
            <v>202533</v>
          </cell>
        </row>
        <row r="1944">
          <cell r="A1944" t="str">
            <v>202535</v>
          </cell>
        </row>
        <row r="1945">
          <cell r="A1945" t="str">
            <v>202537</v>
          </cell>
        </row>
        <row r="1946">
          <cell r="A1946" t="str">
            <v>202538</v>
          </cell>
        </row>
        <row r="1947">
          <cell r="A1947" t="str">
            <v>202539</v>
          </cell>
        </row>
        <row r="1948">
          <cell r="A1948" t="str">
            <v>202540</v>
          </cell>
        </row>
        <row r="1949">
          <cell r="A1949" t="str">
            <v>202541</v>
          </cell>
        </row>
        <row r="1950">
          <cell r="A1950" t="str">
            <v>202543</v>
          </cell>
        </row>
        <row r="1951">
          <cell r="A1951" t="str">
            <v>202544</v>
          </cell>
        </row>
        <row r="1952">
          <cell r="A1952" t="str">
            <v>202545</v>
          </cell>
        </row>
        <row r="1953">
          <cell r="A1953" t="str">
            <v>202546</v>
          </cell>
        </row>
        <row r="1954">
          <cell r="A1954" t="str">
            <v>202547</v>
          </cell>
        </row>
        <row r="1955">
          <cell r="A1955" t="str">
            <v>202548</v>
          </cell>
        </row>
        <row r="1956">
          <cell r="A1956" t="str">
            <v>202549</v>
          </cell>
        </row>
        <row r="1957">
          <cell r="A1957" t="str">
            <v>202550</v>
          </cell>
        </row>
        <row r="1958">
          <cell r="A1958" t="str">
            <v>202551</v>
          </cell>
        </row>
        <row r="1959">
          <cell r="A1959" t="str">
            <v>202553</v>
          </cell>
        </row>
        <row r="1960">
          <cell r="A1960" t="str">
            <v>202555</v>
          </cell>
        </row>
        <row r="1961">
          <cell r="A1961" t="str">
            <v>202558</v>
          </cell>
        </row>
        <row r="1962">
          <cell r="A1962" t="str">
            <v>202559</v>
          </cell>
        </row>
        <row r="1963">
          <cell r="A1963" t="str">
            <v>202560</v>
          </cell>
        </row>
        <row r="1964">
          <cell r="A1964" t="str">
            <v>202561</v>
          </cell>
        </row>
        <row r="1965">
          <cell r="A1965" t="str">
            <v>202563</v>
          </cell>
        </row>
        <row r="1966">
          <cell r="A1966" t="str">
            <v>202564</v>
          </cell>
        </row>
        <row r="1967">
          <cell r="A1967" t="str">
            <v>202566</v>
          </cell>
        </row>
        <row r="1968">
          <cell r="A1968" t="str">
            <v>202568</v>
          </cell>
        </row>
        <row r="1969">
          <cell r="A1969" t="str">
            <v>202571</v>
          </cell>
        </row>
        <row r="1970">
          <cell r="A1970" t="str">
            <v>202573</v>
          </cell>
        </row>
        <row r="1971">
          <cell r="A1971" t="str">
            <v>202574</v>
          </cell>
        </row>
        <row r="1972">
          <cell r="A1972" t="str">
            <v>202577</v>
          </cell>
        </row>
        <row r="1973">
          <cell r="A1973" t="str">
            <v>202578</v>
          </cell>
        </row>
        <row r="1974">
          <cell r="A1974" t="str">
            <v>202579</v>
          </cell>
        </row>
        <row r="1975">
          <cell r="A1975" t="str">
            <v>202580</v>
          </cell>
        </row>
        <row r="1976">
          <cell r="A1976" t="str">
            <v>202583</v>
          </cell>
        </row>
        <row r="1977">
          <cell r="A1977" t="str">
            <v>202584</v>
          </cell>
        </row>
        <row r="1978">
          <cell r="A1978" t="str">
            <v>202586</v>
          </cell>
        </row>
        <row r="1979">
          <cell r="A1979" t="str">
            <v>202587</v>
          </cell>
        </row>
        <row r="1980">
          <cell r="A1980" t="str">
            <v>202588</v>
          </cell>
        </row>
        <row r="1981">
          <cell r="A1981" t="str">
            <v>202589</v>
          </cell>
        </row>
        <row r="1982">
          <cell r="A1982" t="str">
            <v>202590</v>
          </cell>
        </row>
        <row r="1983">
          <cell r="A1983" t="str">
            <v>202594</v>
          </cell>
        </row>
        <row r="1984">
          <cell r="A1984" t="str">
            <v>202595</v>
          </cell>
        </row>
        <row r="1985">
          <cell r="A1985" t="str">
            <v>202596</v>
          </cell>
        </row>
        <row r="1986">
          <cell r="A1986" t="str">
            <v>202597</v>
          </cell>
        </row>
        <row r="1987">
          <cell r="A1987" t="str">
            <v>202598</v>
          </cell>
        </row>
        <row r="1988">
          <cell r="A1988" t="str">
            <v>202599</v>
          </cell>
        </row>
        <row r="1989">
          <cell r="A1989" t="str">
            <v>202600</v>
          </cell>
        </row>
        <row r="1990">
          <cell r="A1990" t="str">
            <v>202601</v>
          </cell>
        </row>
        <row r="1991">
          <cell r="A1991" t="str">
            <v>202602</v>
          </cell>
        </row>
        <row r="1992">
          <cell r="A1992" t="str">
            <v>202605</v>
          </cell>
        </row>
        <row r="1993">
          <cell r="A1993" t="str">
            <v>202606</v>
          </cell>
        </row>
        <row r="1994">
          <cell r="A1994" t="str">
            <v>202607</v>
          </cell>
        </row>
        <row r="1995">
          <cell r="A1995" t="str">
            <v>202608</v>
          </cell>
        </row>
        <row r="1996">
          <cell r="A1996" t="str">
            <v>202609</v>
          </cell>
        </row>
        <row r="1997">
          <cell r="A1997" t="str">
            <v>202610</v>
          </cell>
        </row>
        <row r="1998">
          <cell r="A1998" t="str">
            <v>202611</v>
          </cell>
        </row>
        <row r="1999">
          <cell r="A1999" t="str">
            <v>202612</v>
          </cell>
        </row>
        <row r="2000">
          <cell r="A2000" t="str">
            <v>202615</v>
          </cell>
        </row>
        <row r="2001">
          <cell r="A2001" t="str">
            <v>202617</v>
          </cell>
        </row>
        <row r="2002">
          <cell r="A2002" t="str">
            <v>202618</v>
          </cell>
        </row>
        <row r="2003">
          <cell r="A2003" t="str">
            <v>202619</v>
          </cell>
        </row>
        <row r="2004">
          <cell r="A2004" t="str">
            <v>202620</v>
          </cell>
        </row>
        <row r="2005">
          <cell r="A2005" t="str">
            <v>202621</v>
          </cell>
        </row>
        <row r="2006">
          <cell r="A2006" t="str">
            <v>202622</v>
          </cell>
        </row>
        <row r="2007">
          <cell r="A2007" t="str">
            <v>202623</v>
          </cell>
        </row>
        <row r="2008">
          <cell r="A2008" t="str">
            <v>202624</v>
          </cell>
        </row>
        <row r="2009">
          <cell r="A2009" t="str">
            <v>202625</v>
          </cell>
        </row>
        <row r="2010">
          <cell r="A2010" t="str">
            <v>202626</v>
          </cell>
        </row>
        <row r="2011">
          <cell r="A2011" t="str">
            <v>202627</v>
          </cell>
        </row>
        <row r="2012">
          <cell r="A2012" t="str">
            <v>202628</v>
          </cell>
        </row>
        <row r="2013">
          <cell r="A2013" t="str">
            <v>202629</v>
          </cell>
        </row>
        <row r="2014">
          <cell r="A2014" t="str">
            <v>202630</v>
          </cell>
        </row>
        <row r="2015">
          <cell r="A2015" t="str">
            <v>202631</v>
          </cell>
        </row>
        <row r="2016">
          <cell r="A2016" t="str">
            <v>202632</v>
          </cell>
        </row>
        <row r="2017">
          <cell r="A2017" t="str">
            <v>202633</v>
          </cell>
        </row>
        <row r="2018">
          <cell r="A2018" t="str">
            <v>202635</v>
          </cell>
        </row>
        <row r="2019">
          <cell r="A2019" t="str">
            <v>202637</v>
          </cell>
        </row>
        <row r="2020">
          <cell r="A2020" t="str">
            <v>202639</v>
          </cell>
        </row>
        <row r="2021">
          <cell r="A2021" t="str">
            <v>202640</v>
          </cell>
        </row>
        <row r="2022">
          <cell r="A2022" t="str">
            <v>202641</v>
          </cell>
        </row>
        <row r="2023">
          <cell r="A2023" t="str">
            <v>202642</v>
          </cell>
        </row>
        <row r="2024">
          <cell r="A2024" t="str">
            <v>202643</v>
          </cell>
        </row>
        <row r="2025">
          <cell r="A2025" t="str">
            <v>202644</v>
          </cell>
        </row>
        <row r="2026">
          <cell r="A2026" t="str">
            <v>202645</v>
          </cell>
        </row>
        <row r="2027">
          <cell r="A2027" t="str">
            <v>202646</v>
          </cell>
        </row>
        <row r="2028">
          <cell r="A2028" t="str">
            <v>202648</v>
          </cell>
        </row>
        <row r="2029">
          <cell r="A2029" t="str">
            <v>202649</v>
          </cell>
        </row>
        <row r="2030">
          <cell r="A2030" t="str">
            <v>202650</v>
          </cell>
        </row>
        <row r="2031">
          <cell r="A2031" t="str">
            <v>202653</v>
          </cell>
        </row>
        <row r="2032">
          <cell r="A2032" t="str">
            <v>202655</v>
          </cell>
        </row>
        <row r="2033">
          <cell r="A2033" t="str">
            <v>202656</v>
          </cell>
        </row>
        <row r="2034">
          <cell r="A2034" t="str">
            <v>202657</v>
          </cell>
        </row>
        <row r="2035">
          <cell r="A2035" t="str">
            <v>202658</v>
          </cell>
        </row>
        <row r="2036">
          <cell r="A2036" t="str">
            <v>202659</v>
          </cell>
        </row>
        <row r="2037">
          <cell r="A2037" t="str">
            <v>202660</v>
          </cell>
        </row>
        <row r="2038">
          <cell r="A2038" t="str">
            <v>202661</v>
          </cell>
        </row>
        <row r="2039">
          <cell r="A2039" t="str">
            <v>202662</v>
          </cell>
        </row>
        <row r="2040">
          <cell r="A2040" t="str">
            <v>202663</v>
          </cell>
        </row>
        <row r="2041">
          <cell r="A2041" t="str">
            <v>202664</v>
          </cell>
        </row>
        <row r="2042">
          <cell r="A2042" t="str">
            <v>202665</v>
          </cell>
        </row>
        <row r="2043">
          <cell r="A2043" t="str">
            <v>202666</v>
          </cell>
        </row>
        <row r="2044">
          <cell r="A2044" t="str">
            <v>202667</v>
          </cell>
        </row>
        <row r="2045">
          <cell r="A2045" t="str">
            <v>202669</v>
          </cell>
        </row>
        <row r="2046">
          <cell r="A2046" t="str">
            <v>202670</v>
          </cell>
        </row>
        <row r="2047">
          <cell r="A2047" t="str">
            <v>202671</v>
          </cell>
        </row>
        <row r="2048">
          <cell r="A2048" t="str">
            <v>202673</v>
          </cell>
        </row>
        <row r="2049">
          <cell r="A2049" t="str">
            <v>202675</v>
          </cell>
        </row>
        <row r="2050">
          <cell r="A2050" t="str">
            <v>202679</v>
          </cell>
        </row>
        <row r="2051">
          <cell r="A2051" t="str">
            <v>202680</v>
          </cell>
        </row>
        <row r="2052">
          <cell r="A2052" t="str">
            <v>202681</v>
          </cell>
        </row>
        <row r="2053">
          <cell r="A2053" t="str">
            <v>202683</v>
          </cell>
        </row>
        <row r="2054">
          <cell r="A2054" t="str">
            <v>202684</v>
          </cell>
        </row>
        <row r="2055">
          <cell r="A2055" t="str">
            <v>202685</v>
          </cell>
        </row>
        <row r="2056">
          <cell r="A2056" t="str">
            <v>202686</v>
          </cell>
        </row>
        <row r="2057">
          <cell r="A2057" t="str">
            <v>202689</v>
          </cell>
        </row>
        <row r="2058">
          <cell r="A2058" t="str">
            <v>202691</v>
          </cell>
        </row>
        <row r="2059">
          <cell r="A2059" t="str">
            <v>202692</v>
          </cell>
        </row>
        <row r="2060">
          <cell r="A2060" t="str">
            <v>202695</v>
          </cell>
        </row>
        <row r="2061">
          <cell r="A2061" t="str">
            <v>202696</v>
          </cell>
        </row>
        <row r="2062">
          <cell r="A2062" t="str">
            <v>202697</v>
          </cell>
        </row>
        <row r="2063">
          <cell r="A2063" t="str">
            <v>202698</v>
          </cell>
        </row>
        <row r="2064">
          <cell r="A2064" t="str">
            <v>202699</v>
          </cell>
        </row>
        <row r="2065">
          <cell r="A2065" t="str">
            <v>202701</v>
          </cell>
        </row>
        <row r="2066">
          <cell r="A2066" t="str">
            <v>202702</v>
          </cell>
        </row>
        <row r="2067">
          <cell r="A2067" t="str">
            <v>202703</v>
          </cell>
        </row>
        <row r="2068">
          <cell r="A2068" t="str">
            <v>202704</v>
          </cell>
        </row>
        <row r="2069">
          <cell r="A2069" t="str">
            <v>202705</v>
          </cell>
        </row>
        <row r="2070">
          <cell r="A2070" t="str">
            <v>202706</v>
          </cell>
        </row>
        <row r="2071">
          <cell r="A2071" t="str">
            <v>202707</v>
          </cell>
        </row>
        <row r="2072">
          <cell r="A2072" t="str">
            <v>202708</v>
          </cell>
        </row>
        <row r="2073">
          <cell r="A2073" t="str">
            <v>202710</v>
          </cell>
        </row>
        <row r="2074">
          <cell r="A2074" t="str">
            <v>202711</v>
          </cell>
        </row>
        <row r="2075">
          <cell r="A2075" t="str">
            <v>202712</v>
          </cell>
        </row>
        <row r="2076">
          <cell r="A2076" t="str">
            <v>202713</v>
          </cell>
        </row>
        <row r="2077">
          <cell r="A2077" t="str">
            <v>202715</v>
          </cell>
        </row>
        <row r="2078">
          <cell r="A2078" t="str">
            <v>202716</v>
          </cell>
        </row>
        <row r="2079">
          <cell r="A2079" t="str">
            <v>202717</v>
          </cell>
        </row>
        <row r="2080">
          <cell r="A2080" t="str">
            <v>202718</v>
          </cell>
        </row>
        <row r="2081">
          <cell r="A2081" t="str">
            <v>202719</v>
          </cell>
        </row>
        <row r="2082">
          <cell r="A2082" t="str">
            <v>202720</v>
          </cell>
        </row>
        <row r="2083">
          <cell r="A2083" t="str">
            <v>202721</v>
          </cell>
        </row>
        <row r="2084">
          <cell r="A2084" t="str">
            <v>202722</v>
          </cell>
        </row>
        <row r="2085">
          <cell r="A2085" t="str">
            <v>202723</v>
          </cell>
        </row>
        <row r="2086">
          <cell r="A2086" t="str">
            <v>202725</v>
          </cell>
        </row>
        <row r="2087">
          <cell r="A2087" t="str">
            <v>202726</v>
          </cell>
        </row>
        <row r="2088">
          <cell r="A2088" t="str">
            <v>202727</v>
          </cell>
        </row>
        <row r="2089">
          <cell r="A2089" t="str">
            <v>202728</v>
          </cell>
        </row>
        <row r="2090">
          <cell r="A2090" t="str">
            <v>202729</v>
          </cell>
        </row>
        <row r="2091">
          <cell r="A2091" t="str">
            <v>202730</v>
          </cell>
        </row>
        <row r="2092">
          <cell r="A2092" t="str">
            <v>202732</v>
          </cell>
        </row>
        <row r="2093">
          <cell r="A2093" t="str">
            <v>202733</v>
          </cell>
        </row>
        <row r="2094">
          <cell r="A2094" t="str">
            <v>202734</v>
          </cell>
        </row>
        <row r="2095">
          <cell r="A2095" t="str">
            <v>202735</v>
          </cell>
        </row>
        <row r="2096">
          <cell r="A2096" t="str">
            <v>202736</v>
          </cell>
        </row>
        <row r="2097">
          <cell r="A2097" t="str">
            <v>202737</v>
          </cell>
        </row>
        <row r="2098">
          <cell r="A2098" t="str">
            <v>202739</v>
          </cell>
        </row>
        <row r="2099">
          <cell r="A2099" t="str">
            <v>202741</v>
          </cell>
        </row>
        <row r="2100">
          <cell r="A2100" t="str">
            <v>202742</v>
          </cell>
        </row>
        <row r="2101">
          <cell r="A2101" t="str">
            <v>202744</v>
          </cell>
        </row>
        <row r="2102">
          <cell r="A2102" t="str">
            <v>202745</v>
          </cell>
        </row>
        <row r="2103">
          <cell r="A2103" t="str">
            <v>202746</v>
          </cell>
        </row>
        <row r="2104">
          <cell r="A2104" t="str">
            <v>202751</v>
          </cell>
        </row>
        <row r="2105">
          <cell r="A2105" t="str">
            <v>202753</v>
          </cell>
        </row>
        <row r="2106">
          <cell r="A2106" t="str">
            <v>202754</v>
          </cell>
        </row>
        <row r="2107">
          <cell r="A2107" t="str">
            <v>202756</v>
          </cell>
        </row>
        <row r="2108">
          <cell r="A2108" t="str">
            <v>202757</v>
          </cell>
        </row>
        <row r="2109">
          <cell r="A2109" t="str">
            <v>202758</v>
          </cell>
        </row>
        <row r="2110">
          <cell r="A2110" t="str">
            <v>202760</v>
          </cell>
        </row>
        <row r="2111">
          <cell r="A2111" t="str">
            <v>202762</v>
          </cell>
        </row>
        <row r="2112">
          <cell r="A2112" t="str">
            <v>202763</v>
          </cell>
        </row>
        <row r="2113">
          <cell r="A2113" t="str">
            <v>202764</v>
          </cell>
        </row>
        <row r="2114">
          <cell r="A2114" t="str">
            <v>202765</v>
          </cell>
        </row>
        <row r="2115">
          <cell r="A2115" t="str">
            <v>202766</v>
          </cell>
        </row>
        <row r="2116">
          <cell r="A2116" t="str">
            <v>202767</v>
          </cell>
        </row>
        <row r="2117">
          <cell r="A2117" t="str">
            <v>202769</v>
          </cell>
        </row>
        <row r="2118">
          <cell r="A2118" t="str">
            <v>202770</v>
          </cell>
        </row>
        <row r="2119">
          <cell r="A2119" t="str">
            <v>202771</v>
          </cell>
        </row>
        <row r="2120">
          <cell r="A2120" t="str">
            <v>202773</v>
          </cell>
        </row>
        <row r="2121">
          <cell r="A2121" t="str">
            <v>202774</v>
          </cell>
        </row>
        <row r="2122">
          <cell r="A2122" t="str">
            <v>202775</v>
          </cell>
        </row>
        <row r="2123">
          <cell r="A2123" t="str">
            <v>202776</v>
          </cell>
        </row>
        <row r="2124">
          <cell r="A2124" t="str">
            <v>202778</v>
          </cell>
        </row>
        <row r="2125">
          <cell r="A2125" t="str">
            <v>202779</v>
          </cell>
        </row>
        <row r="2126">
          <cell r="A2126" t="str">
            <v>202780</v>
          </cell>
        </row>
        <row r="2127">
          <cell r="A2127" t="str">
            <v>202783</v>
          </cell>
        </row>
        <row r="2128">
          <cell r="A2128" t="str">
            <v>202785</v>
          </cell>
        </row>
        <row r="2129">
          <cell r="A2129" t="str">
            <v>202789</v>
          </cell>
        </row>
        <row r="2130">
          <cell r="A2130" t="str">
            <v>202791</v>
          </cell>
        </row>
        <row r="2131">
          <cell r="A2131" t="str">
            <v>202793</v>
          </cell>
        </row>
        <row r="2132">
          <cell r="A2132" t="str">
            <v>202795</v>
          </cell>
        </row>
        <row r="2133">
          <cell r="A2133" t="str">
            <v>202796</v>
          </cell>
        </row>
        <row r="2134">
          <cell r="A2134" t="str">
            <v>202798</v>
          </cell>
        </row>
        <row r="2135">
          <cell r="A2135" t="str">
            <v>202800</v>
          </cell>
        </row>
        <row r="2136">
          <cell r="A2136" t="str">
            <v>202801</v>
          </cell>
        </row>
        <row r="2137">
          <cell r="A2137" t="str">
            <v>202802</v>
          </cell>
        </row>
        <row r="2138">
          <cell r="A2138" t="str">
            <v>202803</v>
          </cell>
        </row>
        <row r="2139">
          <cell r="A2139" t="str">
            <v>202804</v>
          </cell>
        </row>
        <row r="2140">
          <cell r="A2140" t="str">
            <v>202805</v>
          </cell>
        </row>
        <row r="2141">
          <cell r="A2141" t="str">
            <v>202806</v>
          </cell>
        </row>
        <row r="2142">
          <cell r="A2142" t="str">
            <v>202807</v>
          </cell>
        </row>
        <row r="2143">
          <cell r="A2143" t="str">
            <v>202808</v>
          </cell>
        </row>
        <row r="2144">
          <cell r="A2144" t="str">
            <v>202809</v>
          </cell>
        </row>
        <row r="2145">
          <cell r="A2145" t="str">
            <v>202810</v>
          </cell>
        </row>
        <row r="2146">
          <cell r="A2146" t="str">
            <v>202811</v>
          </cell>
        </row>
        <row r="2147">
          <cell r="A2147" t="str">
            <v>202812</v>
          </cell>
        </row>
        <row r="2148">
          <cell r="A2148" t="str">
            <v>202813</v>
          </cell>
        </row>
        <row r="2149">
          <cell r="A2149" t="str">
            <v>202814</v>
          </cell>
        </row>
        <row r="2150">
          <cell r="A2150" t="str">
            <v>202815</v>
          </cell>
        </row>
        <row r="2151">
          <cell r="A2151" t="str">
            <v>202816</v>
          </cell>
        </row>
        <row r="2152">
          <cell r="A2152" t="str">
            <v>202817</v>
          </cell>
        </row>
        <row r="2153">
          <cell r="A2153" t="str">
            <v>202819</v>
          </cell>
        </row>
        <row r="2154">
          <cell r="A2154" t="str">
            <v>202820</v>
          </cell>
        </row>
        <row r="2155">
          <cell r="A2155" t="str">
            <v>202821</v>
          </cell>
        </row>
        <row r="2156">
          <cell r="A2156" t="str">
            <v>202823</v>
          </cell>
        </row>
        <row r="2157">
          <cell r="A2157" t="str">
            <v>202824</v>
          </cell>
        </row>
        <row r="2158">
          <cell r="A2158" t="str">
            <v>202825</v>
          </cell>
        </row>
        <row r="2159">
          <cell r="A2159" t="str">
            <v>202826</v>
          </cell>
        </row>
        <row r="2160">
          <cell r="A2160" t="str">
            <v>202827</v>
          </cell>
        </row>
        <row r="2161">
          <cell r="A2161" t="str">
            <v>202828</v>
          </cell>
        </row>
        <row r="2162">
          <cell r="A2162" t="str">
            <v>202829</v>
          </cell>
        </row>
        <row r="2163">
          <cell r="A2163" t="str">
            <v>202830</v>
          </cell>
        </row>
        <row r="2164">
          <cell r="A2164" t="str">
            <v>202832</v>
          </cell>
        </row>
        <row r="2165">
          <cell r="A2165" t="str">
            <v>202835</v>
          </cell>
        </row>
        <row r="2166">
          <cell r="A2166" t="str">
            <v>202836</v>
          </cell>
        </row>
        <row r="2167">
          <cell r="A2167" t="str">
            <v>202837</v>
          </cell>
        </row>
        <row r="2168">
          <cell r="A2168" t="str">
            <v>202838</v>
          </cell>
        </row>
        <row r="2169">
          <cell r="A2169" t="str">
            <v>202840</v>
          </cell>
        </row>
        <row r="2170">
          <cell r="A2170" t="str">
            <v>202842</v>
          </cell>
        </row>
        <row r="2171">
          <cell r="A2171" t="str">
            <v>202843</v>
          </cell>
        </row>
        <row r="2172">
          <cell r="A2172" t="str">
            <v>202844</v>
          </cell>
        </row>
        <row r="2173">
          <cell r="A2173" t="str">
            <v>202845</v>
          </cell>
        </row>
        <row r="2174">
          <cell r="A2174" t="str">
            <v>202846</v>
          </cell>
        </row>
        <row r="2175">
          <cell r="A2175" t="str">
            <v>202847</v>
          </cell>
        </row>
        <row r="2176">
          <cell r="A2176" t="str">
            <v>202850</v>
          </cell>
        </row>
        <row r="2177">
          <cell r="A2177" t="str">
            <v>202851</v>
          </cell>
        </row>
        <row r="2178">
          <cell r="A2178" t="str">
            <v>202852</v>
          </cell>
        </row>
        <row r="2179">
          <cell r="A2179" t="str">
            <v>202854</v>
          </cell>
        </row>
        <row r="2180">
          <cell r="A2180" t="str">
            <v>202855</v>
          </cell>
        </row>
        <row r="2181">
          <cell r="A2181" t="str">
            <v>202856</v>
          </cell>
        </row>
        <row r="2182">
          <cell r="A2182" t="str">
            <v>202857</v>
          </cell>
        </row>
        <row r="2183">
          <cell r="A2183" t="str">
            <v>202858</v>
          </cell>
        </row>
        <row r="2184">
          <cell r="A2184" t="str">
            <v>202860</v>
          </cell>
        </row>
        <row r="2185">
          <cell r="A2185" t="str">
            <v>202861</v>
          </cell>
        </row>
        <row r="2186">
          <cell r="A2186" t="str">
            <v>202862</v>
          </cell>
        </row>
        <row r="2187">
          <cell r="A2187" t="str">
            <v>202863</v>
          </cell>
        </row>
        <row r="2188">
          <cell r="A2188" t="str">
            <v>202864</v>
          </cell>
        </row>
        <row r="2189">
          <cell r="A2189" t="str">
            <v>202865</v>
          </cell>
        </row>
        <row r="2190">
          <cell r="A2190" t="str">
            <v>202866</v>
          </cell>
        </row>
        <row r="2191">
          <cell r="A2191" t="str">
            <v>202867</v>
          </cell>
        </row>
        <row r="2192">
          <cell r="A2192" t="str">
            <v>202868</v>
          </cell>
        </row>
        <row r="2193">
          <cell r="A2193" t="str">
            <v>202871</v>
          </cell>
        </row>
        <row r="2194">
          <cell r="A2194" t="str">
            <v>202874</v>
          </cell>
        </row>
        <row r="2195">
          <cell r="A2195" t="str">
            <v>202875</v>
          </cell>
        </row>
        <row r="2196">
          <cell r="A2196" t="str">
            <v>202876</v>
          </cell>
        </row>
        <row r="2197">
          <cell r="A2197" t="str">
            <v>202877</v>
          </cell>
        </row>
        <row r="2198">
          <cell r="A2198" t="str">
            <v>202879</v>
          </cell>
        </row>
        <row r="2199">
          <cell r="A2199" t="str">
            <v>202880</v>
          </cell>
        </row>
        <row r="2200">
          <cell r="A2200" t="str">
            <v>202882</v>
          </cell>
        </row>
        <row r="2201">
          <cell r="A2201" t="str">
            <v>202883</v>
          </cell>
        </row>
        <row r="2202">
          <cell r="A2202" t="str">
            <v>202885</v>
          </cell>
        </row>
        <row r="2203">
          <cell r="A2203" t="str">
            <v>202888</v>
          </cell>
        </row>
        <row r="2204">
          <cell r="A2204" t="str">
            <v>202892</v>
          </cell>
        </row>
        <row r="2205">
          <cell r="A2205" t="str">
            <v>202897</v>
          </cell>
        </row>
        <row r="2206">
          <cell r="A2206" t="str">
            <v>202899</v>
          </cell>
        </row>
        <row r="2207">
          <cell r="A2207" t="str">
            <v>202900</v>
          </cell>
        </row>
        <row r="2208">
          <cell r="A2208" t="str">
            <v>202904</v>
          </cell>
        </row>
        <row r="2209">
          <cell r="A2209" t="str">
            <v>202905</v>
          </cell>
        </row>
        <row r="2210">
          <cell r="A2210" t="str">
            <v>202906</v>
          </cell>
        </row>
        <row r="2211">
          <cell r="A2211" t="str">
            <v>202907</v>
          </cell>
        </row>
        <row r="2212">
          <cell r="A2212" t="str">
            <v>202908</v>
          </cell>
        </row>
        <row r="2213">
          <cell r="A2213" t="str">
            <v>202909</v>
          </cell>
        </row>
        <row r="2214">
          <cell r="A2214" t="str">
            <v>202910</v>
          </cell>
        </row>
        <row r="2215">
          <cell r="A2215" t="str">
            <v>202911</v>
          </cell>
        </row>
        <row r="2216">
          <cell r="A2216" t="str">
            <v>202913</v>
          </cell>
        </row>
        <row r="2217">
          <cell r="A2217" t="str">
            <v>202914</v>
          </cell>
        </row>
        <row r="2218">
          <cell r="A2218" t="str">
            <v>202915</v>
          </cell>
        </row>
        <row r="2219">
          <cell r="A2219" t="str">
            <v>202916</v>
          </cell>
        </row>
        <row r="2220">
          <cell r="A2220" t="str">
            <v>202917</v>
          </cell>
        </row>
        <row r="2221">
          <cell r="A2221" t="str">
            <v>202918</v>
          </cell>
        </row>
        <row r="2222">
          <cell r="A2222" t="str">
            <v>202919</v>
          </cell>
        </row>
        <row r="2223">
          <cell r="A2223" t="str">
            <v>202921</v>
          </cell>
        </row>
        <row r="2224">
          <cell r="A2224" t="str">
            <v>202922</v>
          </cell>
        </row>
        <row r="2225">
          <cell r="A2225" t="str">
            <v>202924</v>
          </cell>
        </row>
        <row r="2226">
          <cell r="A2226" t="str">
            <v>202925</v>
          </cell>
        </row>
        <row r="2227">
          <cell r="A2227" t="str">
            <v>202926</v>
          </cell>
        </row>
        <row r="2228">
          <cell r="A2228" t="str">
            <v>202927</v>
          </cell>
        </row>
        <row r="2229">
          <cell r="A2229" t="str">
            <v>202928</v>
          </cell>
        </row>
        <row r="2230">
          <cell r="A2230" t="str">
            <v>202929</v>
          </cell>
        </row>
        <row r="2231">
          <cell r="A2231" t="str">
            <v>202931</v>
          </cell>
        </row>
        <row r="2232">
          <cell r="A2232" t="str">
            <v>202932</v>
          </cell>
        </row>
        <row r="2233">
          <cell r="A2233" t="str">
            <v>202934</v>
          </cell>
        </row>
        <row r="2234">
          <cell r="A2234" t="str">
            <v>202935</v>
          </cell>
        </row>
        <row r="2235">
          <cell r="A2235" t="str">
            <v>202936</v>
          </cell>
        </row>
        <row r="2236">
          <cell r="A2236" t="str">
            <v>202937</v>
          </cell>
        </row>
        <row r="2237">
          <cell r="A2237" t="str">
            <v>202939</v>
          </cell>
        </row>
        <row r="2238">
          <cell r="A2238" t="str">
            <v>202940</v>
          </cell>
        </row>
        <row r="2239">
          <cell r="A2239" t="str">
            <v>202941</v>
          </cell>
        </row>
        <row r="2240">
          <cell r="A2240" t="str">
            <v>202943</v>
          </cell>
        </row>
        <row r="2241">
          <cell r="A2241" t="str">
            <v>202944</v>
          </cell>
        </row>
        <row r="2242">
          <cell r="A2242" t="str">
            <v>202945</v>
          </cell>
        </row>
        <row r="2243">
          <cell r="A2243" t="str">
            <v>202946</v>
          </cell>
        </row>
        <row r="2244">
          <cell r="A2244" t="str">
            <v>202947</v>
          </cell>
        </row>
        <row r="2245">
          <cell r="A2245" t="str">
            <v>202950</v>
          </cell>
        </row>
        <row r="2246">
          <cell r="A2246" t="str">
            <v>202954</v>
          </cell>
        </row>
        <row r="2247">
          <cell r="A2247" t="str">
            <v>202955</v>
          </cell>
        </row>
        <row r="2248">
          <cell r="A2248" t="str">
            <v>202956</v>
          </cell>
        </row>
        <row r="2249">
          <cell r="A2249" t="str">
            <v>202957</v>
          </cell>
        </row>
        <row r="2250">
          <cell r="A2250" t="str">
            <v>202958</v>
          </cell>
        </row>
        <row r="2251">
          <cell r="A2251" t="str">
            <v>202959</v>
          </cell>
        </row>
        <row r="2252">
          <cell r="A2252" t="str">
            <v>202960</v>
          </cell>
        </row>
        <row r="2253">
          <cell r="A2253" t="str">
            <v>202961</v>
          </cell>
        </row>
        <row r="2254">
          <cell r="A2254" t="str">
            <v>202963</v>
          </cell>
        </row>
        <row r="2255">
          <cell r="A2255" t="str">
            <v>202964</v>
          </cell>
        </row>
        <row r="2256">
          <cell r="A2256" t="str">
            <v>202965</v>
          </cell>
        </row>
        <row r="2257">
          <cell r="A2257" t="str">
            <v>202966</v>
          </cell>
        </row>
        <row r="2258">
          <cell r="A2258" t="str">
            <v>202967</v>
          </cell>
        </row>
        <row r="2259">
          <cell r="A2259" t="str">
            <v>202968</v>
          </cell>
        </row>
        <row r="2260">
          <cell r="A2260" t="str">
            <v>202969</v>
          </cell>
        </row>
        <row r="2261">
          <cell r="A2261" t="str">
            <v>202970</v>
          </cell>
        </row>
        <row r="2262">
          <cell r="A2262" t="str">
            <v>202972</v>
          </cell>
        </row>
        <row r="2263">
          <cell r="A2263" t="str">
            <v>202973</v>
          </cell>
        </row>
        <row r="2264">
          <cell r="A2264" t="str">
            <v>202974</v>
          </cell>
        </row>
        <row r="2265">
          <cell r="A2265" t="str">
            <v>202975</v>
          </cell>
        </row>
        <row r="2266">
          <cell r="A2266" t="str">
            <v>202976</v>
          </cell>
        </row>
        <row r="2267">
          <cell r="A2267" t="str">
            <v>202977</v>
          </cell>
        </row>
        <row r="2268">
          <cell r="A2268" t="str">
            <v>202978</v>
          </cell>
        </row>
        <row r="2269">
          <cell r="A2269" t="str">
            <v>202980</v>
          </cell>
        </row>
        <row r="2270">
          <cell r="A2270" t="str">
            <v>202981</v>
          </cell>
        </row>
        <row r="2271">
          <cell r="A2271" t="str">
            <v>202982</v>
          </cell>
        </row>
        <row r="2272">
          <cell r="A2272" t="str">
            <v>202983</v>
          </cell>
        </row>
        <row r="2273">
          <cell r="A2273" t="str">
            <v>202985</v>
          </cell>
        </row>
        <row r="2274">
          <cell r="A2274" t="str">
            <v>202986</v>
          </cell>
        </row>
        <row r="2275">
          <cell r="A2275" t="str">
            <v>202988</v>
          </cell>
        </row>
        <row r="2276">
          <cell r="A2276" t="str">
            <v>202991</v>
          </cell>
        </row>
        <row r="2277">
          <cell r="A2277" t="str">
            <v>202992</v>
          </cell>
        </row>
        <row r="2278">
          <cell r="A2278" t="str">
            <v>202993</v>
          </cell>
        </row>
        <row r="2279">
          <cell r="A2279" t="str">
            <v>202994</v>
          </cell>
        </row>
        <row r="2280">
          <cell r="A2280" t="str">
            <v>202995</v>
          </cell>
        </row>
        <row r="2281">
          <cell r="A2281" t="str">
            <v>202997</v>
          </cell>
        </row>
        <row r="2282">
          <cell r="A2282" t="str">
            <v>202998</v>
          </cell>
        </row>
        <row r="2283">
          <cell r="A2283" t="str">
            <v>202999</v>
          </cell>
        </row>
        <row r="2284">
          <cell r="A2284" t="str">
            <v>203000</v>
          </cell>
        </row>
        <row r="2285">
          <cell r="A2285" t="str">
            <v>203001</v>
          </cell>
        </row>
        <row r="2286">
          <cell r="A2286" t="str">
            <v>203002</v>
          </cell>
        </row>
        <row r="2287">
          <cell r="A2287" t="str">
            <v>203004</v>
          </cell>
        </row>
        <row r="2288">
          <cell r="A2288" t="str">
            <v>203005</v>
          </cell>
        </row>
        <row r="2289">
          <cell r="A2289" t="str">
            <v>203006</v>
          </cell>
        </row>
        <row r="2290">
          <cell r="A2290" t="str">
            <v>203007</v>
          </cell>
        </row>
        <row r="2291">
          <cell r="A2291" t="str">
            <v>203008</v>
          </cell>
        </row>
        <row r="2292">
          <cell r="A2292" t="str">
            <v>203009</v>
          </cell>
        </row>
        <row r="2293">
          <cell r="A2293" t="str">
            <v>203011</v>
          </cell>
        </row>
        <row r="2294">
          <cell r="A2294" t="str">
            <v>203012</v>
          </cell>
        </row>
        <row r="2295">
          <cell r="A2295" t="str">
            <v>203013</v>
          </cell>
        </row>
        <row r="2296">
          <cell r="A2296" t="str">
            <v>203014</v>
          </cell>
        </row>
        <row r="2297">
          <cell r="A2297" t="str">
            <v>203015</v>
          </cell>
        </row>
        <row r="2298">
          <cell r="A2298" t="str">
            <v>203016</v>
          </cell>
        </row>
        <row r="2299">
          <cell r="A2299" t="str">
            <v>203017</v>
          </cell>
        </row>
        <row r="2300">
          <cell r="A2300" t="str">
            <v>203018</v>
          </cell>
        </row>
        <row r="2301">
          <cell r="A2301" t="str">
            <v>203019</v>
          </cell>
        </row>
        <row r="2302">
          <cell r="A2302" t="str">
            <v>203021</v>
          </cell>
        </row>
        <row r="2303">
          <cell r="A2303" t="str">
            <v>203022</v>
          </cell>
        </row>
        <row r="2304">
          <cell r="A2304" t="str">
            <v>203023</v>
          </cell>
        </row>
        <row r="2305">
          <cell r="A2305" t="str">
            <v>203024</v>
          </cell>
        </row>
        <row r="2306">
          <cell r="A2306" t="str">
            <v>203025</v>
          </cell>
        </row>
        <row r="2307">
          <cell r="A2307" t="str">
            <v>203026</v>
          </cell>
        </row>
        <row r="2308">
          <cell r="A2308" t="str">
            <v>203027</v>
          </cell>
        </row>
        <row r="2309">
          <cell r="A2309" t="str">
            <v>203028</v>
          </cell>
        </row>
        <row r="2310">
          <cell r="A2310" t="str">
            <v>203029</v>
          </cell>
        </row>
        <row r="2311">
          <cell r="A2311" t="str">
            <v>203030</v>
          </cell>
        </row>
        <row r="2312">
          <cell r="A2312" t="str">
            <v>203031</v>
          </cell>
        </row>
        <row r="2313">
          <cell r="A2313" t="str">
            <v>203032</v>
          </cell>
        </row>
        <row r="2314">
          <cell r="A2314" t="str">
            <v>203034</v>
          </cell>
        </row>
        <row r="2315">
          <cell r="A2315" t="str">
            <v>203035</v>
          </cell>
        </row>
        <row r="2316">
          <cell r="A2316" t="str">
            <v>203038</v>
          </cell>
        </row>
        <row r="2317">
          <cell r="A2317" t="str">
            <v>203041</v>
          </cell>
        </row>
        <row r="2318">
          <cell r="A2318" t="str">
            <v>203042</v>
          </cell>
        </row>
        <row r="2319">
          <cell r="A2319" t="str">
            <v>203044</v>
          </cell>
        </row>
        <row r="2320">
          <cell r="A2320" t="str">
            <v>203046</v>
          </cell>
        </row>
        <row r="2321">
          <cell r="A2321" t="str">
            <v>203047</v>
          </cell>
        </row>
        <row r="2322">
          <cell r="A2322" t="str">
            <v>203048</v>
          </cell>
        </row>
        <row r="2323">
          <cell r="A2323" t="str">
            <v>203049</v>
          </cell>
        </row>
        <row r="2324">
          <cell r="A2324" t="str">
            <v>203051</v>
          </cell>
        </row>
        <row r="2325">
          <cell r="A2325" t="str">
            <v>203052</v>
          </cell>
        </row>
        <row r="2326">
          <cell r="A2326" t="str">
            <v>203053</v>
          </cell>
        </row>
        <row r="2327">
          <cell r="A2327" t="str">
            <v>203054</v>
          </cell>
        </row>
        <row r="2328">
          <cell r="A2328" t="str">
            <v>203055</v>
          </cell>
        </row>
        <row r="2329">
          <cell r="A2329" t="str">
            <v>203056</v>
          </cell>
        </row>
        <row r="2330">
          <cell r="A2330" t="str">
            <v>203057</v>
          </cell>
        </row>
        <row r="2331">
          <cell r="A2331" t="str">
            <v>203058</v>
          </cell>
        </row>
        <row r="2332">
          <cell r="A2332" t="str">
            <v>203059</v>
          </cell>
        </row>
        <row r="2333">
          <cell r="A2333" t="str">
            <v>203060</v>
          </cell>
        </row>
        <row r="2334">
          <cell r="A2334" t="str">
            <v>203062</v>
          </cell>
        </row>
        <row r="2335">
          <cell r="A2335" t="str">
            <v>203064</v>
          </cell>
        </row>
        <row r="2336">
          <cell r="A2336" t="str">
            <v>203065</v>
          </cell>
        </row>
        <row r="2337">
          <cell r="A2337" t="str">
            <v>203066</v>
          </cell>
        </row>
        <row r="2338">
          <cell r="A2338" t="str">
            <v>203067</v>
          </cell>
        </row>
        <row r="2339">
          <cell r="A2339" t="str">
            <v>203068</v>
          </cell>
        </row>
        <row r="2340">
          <cell r="A2340" t="str">
            <v>203069</v>
          </cell>
        </row>
        <row r="2341">
          <cell r="A2341" t="str">
            <v>203070</v>
          </cell>
        </row>
        <row r="2342">
          <cell r="A2342" t="str">
            <v>203071</v>
          </cell>
        </row>
        <row r="2343">
          <cell r="A2343" t="str">
            <v>203072</v>
          </cell>
        </row>
        <row r="2344">
          <cell r="A2344" t="str">
            <v>203076</v>
          </cell>
        </row>
        <row r="2345">
          <cell r="A2345" t="str">
            <v>203078</v>
          </cell>
        </row>
        <row r="2346">
          <cell r="A2346" t="str">
            <v>203079</v>
          </cell>
        </row>
        <row r="2347">
          <cell r="A2347" t="str">
            <v>203080</v>
          </cell>
        </row>
        <row r="2348">
          <cell r="A2348" t="str">
            <v>203081</v>
          </cell>
        </row>
        <row r="2349">
          <cell r="A2349" t="str">
            <v>203082</v>
          </cell>
        </row>
        <row r="2350">
          <cell r="A2350" t="str">
            <v>203083</v>
          </cell>
        </row>
        <row r="2351">
          <cell r="A2351" t="str">
            <v>203085</v>
          </cell>
        </row>
        <row r="2352">
          <cell r="A2352" t="str">
            <v>203086</v>
          </cell>
        </row>
        <row r="2353">
          <cell r="A2353" t="str">
            <v>203087</v>
          </cell>
        </row>
        <row r="2354">
          <cell r="A2354" t="str">
            <v>203089</v>
          </cell>
        </row>
        <row r="2355">
          <cell r="A2355" t="str">
            <v>203091</v>
          </cell>
        </row>
        <row r="2356">
          <cell r="A2356" t="str">
            <v>203092</v>
          </cell>
        </row>
        <row r="2357">
          <cell r="A2357" t="str">
            <v>203094</v>
          </cell>
        </row>
        <row r="2358">
          <cell r="A2358" t="str">
            <v>203095</v>
          </cell>
        </row>
        <row r="2359">
          <cell r="A2359" t="str">
            <v>203096</v>
          </cell>
        </row>
        <row r="2360">
          <cell r="A2360" t="str">
            <v>203098</v>
          </cell>
        </row>
        <row r="2361">
          <cell r="A2361" t="str">
            <v>203099</v>
          </cell>
        </row>
        <row r="2362">
          <cell r="A2362" t="str">
            <v>203100</v>
          </cell>
        </row>
        <row r="2363">
          <cell r="A2363" t="str">
            <v>203104</v>
          </cell>
        </row>
        <row r="2364">
          <cell r="A2364" t="str">
            <v>203106</v>
          </cell>
        </row>
        <row r="2365">
          <cell r="A2365" t="str">
            <v>203107</v>
          </cell>
        </row>
        <row r="2366">
          <cell r="A2366" t="str">
            <v>203108</v>
          </cell>
        </row>
        <row r="2367">
          <cell r="A2367" t="str">
            <v>203114</v>
          </cell>
        </row>
        <row r="2368">
          <cell r="A2368" t="str">
            <v>203115</v>
          </cell>
        </row>
        <row r="2369">
          <cell r="A2369" t="str">
            <v>203116</v>
          </cell>
        </row>
        <row r="2370">
          <cell r="A2370" t="str">
            <v>203118</v>
          </cell>
        </row>
        <row r="2371">
          <cell r="A2371" t="str">
            <v>203119</v>
          </cell>
        </row>
        <row r="2372">
          <cell r="A2372" t="str">
            <v>203121</v>
          </cell>
        </row>
        <row r="2373">
          <cell r="A2373" t="str">
            <v>203122</v>
          </cell>
        </row>
        <row r="2374">
          <cell r="A2374" t="str">
            <v>203123</v>
          </cell>
        </row>
        <row r="2375">
          <cell r="A2375" t="str">
            <v>203124</v>
          </cell>
        </row>
        <row r="2376">
          <cell r="A2376" t="str">
            <v>203125</v>
          </cell>
        </row>
        <row r="2377">
          <cell r="A2377" t="str">
            <v>203129</v>
          </cell>
        </row>
        <row r="2378">
          <cell r="A2378" t="str">
            <v>203131</v>
          </cell>
        </row>
        <row r="2379">
          <cell r="A2379" t="str">
            <v>203132</v>
          </cell>
        </row>
        <row r="2380">
          <cell r="A2380" t="str">
            <v>203134</v>
          </cell>
        </row>
        <row r="2381">
          <cell r="A2381" t="str">
            <v>203135</v>
          </cell>
        </row>
        <row r="2382">
          <cell r="A2382" t="str">
            <v>203136</v>
          </cell>
        </row>
        <row r="2383">
          <cell r="A2383" t="str">
            <v>203139</v>
          </cell>
        </row>
        <row r="2384">
          <cell r="A2384" t="str">
            <v>203141</v>
          </cell>
        </row>
        <row r="2385">
          <cell r="A2385" t="str">
            <v>203144</v>
          </cell>
        </row>
        <row r="2386">
          <cell r="A2386" t="str">
            <v>203147</v>
          </cell>
        </row>
        <row r="2387">
          <cell r="A2387" t="str">
            <v>203148</v>
          </cell>
        </row>
        <row r="2388">
          <cell r="A2388" t="str">
            <v>203149</v>
          </cell>
        </row>
        <row r="2389">
          <cell r="A2389" t="str">
            <v>203150</v>
          </cell>
        </row>
        <row r="2390">
          <cell r="A2390" t="str">
            <v>203153</v>
          </cell>
        </row>
        <row r="2391">
          <cell r="A2391" t="str">
            <v>203154</v>
          </cell>
        </row>
        <row r="2392">
          <cell r="A2392" t="str">
            <v>203155</v>
          </cell>
        </row>
        <row r="2393">
          <cell r="A2393" t="str">
            <v>203156</v>
          </cell>
        </row>
        <row r="2394">
          <cell r="A2394" t="str">
            <v>203158</v>
          </cell>
        </row>
        <row r="2395">
          <cell r="A2395" t="str">
            <v>203159</v>
          </cell>
        </row>
        <row r="2396">
          <cell r="A2396" t="str">
            <v>203160</v>
          </cell>
        </row>
        <row r="2397">
          <cell r="A2397" t="str">
            <v>203161</v>
          </cell>
        </row>
        <row r="2398">
          <cell r="A2398" t="str">
            <v>203162</v>
          </cell>
        </row>
        <row r="2399">
          <cell r="A2399" t="str">
            <v>203163</v>
          </cell>
        </row>
        <row r="2400">
          <cell r="A2400" t="str">
            <v>203165</v>
          </cell>
        </row>
        <row r="2401">
          <cell r="A2401" t="str">
            <v>203167</v>
          </cell>
        </row>
        <row r="2402">
          <cell r="A2402" t="str">
            <v>203169</v>
          </cell>
        </row>
        <row r="2403">
          <cell r="A2403" t="str">
            <v>203171</v>
          </cell>
        </row>
        <row r="2404">
          <cell r="A2404" t="str">
            <v>203172</v>
          </cell>
        </row>
        <row r="2405">
          <cell r="A2405" t="str">
            <v>203175</v>
          </cell>
        </row>
        <row r="2406">
          <cell r="A2406" t="str">
            <v>203176</v>
          </cell>
        </row>
        <row r="2407">
          <cell r="A2407" t="str">
            <v>203177</v>
          </cell>
        </row>
        <row r="2408">
          <cell r="A2408" t="str">
            <v>203178</v>
          </cell>
        </row>
        <row r="2409">
          <cell r="A2409" t="str">
            <v>203179</v>
          </cell>
        </row>
        <row r="2410">
          <cell r="A2410" t="str">
            <v>203180</v>
          </cell>
        </row>
        <row r="2411">
          <cell r="A2411" t="str">
            <v>203181</v>
          </cell>
        </row>
        <row r="2412">
          <cell r="A2412" t="str">
            <v>203183</v>
          </cell>
        </row>
        <row r="2413">
          <cell r="A2413" t="str">
            <v>203184</v>
          </cell>
        </row>
        <row r="2414">
          <cell r="A2414" t="str">
            <v>203185</v>
          </cell>
        </row>
        <row r="2415">
          <cell r="A2415" t="str">
            <v>203186</v>
          </cell>
        </row>
        <row r="2416">
          <cell r="A2416" t="str">
            <v>203188</v>
          </cell>
        </row>
        <row r="2417">
          <cell r="A2417" t="str">
            <v>203189</v>
          </cell>
        </row>
        <row r="2418">
          <cell r="A2418" t="str">
            <v>203190</v>
          </cell>
        </row>
        <row r="2419">
          <cell r="A2419" t="str">
            <v>203191</v>
          </cell>
        </row>
        <row r="2420">
          <cell r="A2420" t="str">
            <v>203192</v>
          </cell>
        </row>
        <row r="2421">
          <cell r="A2421" t="str">
            <v>203193</v>
          </cell>
        </row>
        <row r="2422">
          <cell r="A2422" t="str">
            <v>203194</v>
          </cell>
        </row>
        <row r="2423">
          <cell r="A2423" t="str">
            <v>203195</v>
          </cell>
        </row>
        <row r="2424">
          <cell r="A2424" t="str">
            <v>203198</v>
          </cell>
        </row>
        <row r="2425">
          <cell r="A2425" t="str">
            <v>203200</v>
          </cell>
        </row>
        <row r="2426">
          <cell r="A2426" t="str">
            <v>203201</v>
          </cell>
        </row>
        <row r="2427">
          <cell r="A2427" t="str">
            <v>203202</v>
          </cell>
        </row>
        <row r="2428">
          <cell r="A2428" t="str">
            <v>203203</v>
          </cell>
        </row>
        <row r="2429">
          <cell r="A2429" t="str">
            <v>203204</v>
          </cell>
        </row>
        <row r="2430">
          <cell r="A2430" t="str">
            <v>203205</v>
          </cell>
        </row>
        <row r="2431">
          <cell r="A2431" t="str">
            <v>203206</v>
          </cell>
        </row>
        <row r="2432">
          <cell r="A2432" t="str">
            <v>203207</v>
          </cell>
        </row>
        <row r="2433">
          <cell r="A2433" t="str">
            <v>203208</v>
          </cell>
        </row>
        <row r="2434">
          <cell r="A2434" t="str">
            <v>203209</v>
          </cell>
        </row>
        <row r="2435">
          <cell r="A2435" t="str">
            <v>203210</v>
          </cell>
        </row>
        <row r="2436">
          <cell r="A2436" t="str">
            <v>203211</v>
          </cell>
        </row>
        <row r="2437">
          <cell r="A2437" t="str">
            <v>203212</v>
          </cell>
        </row>
        <row r="2438">
          <cell r="A2438" t="str">
            <v>203213</v>
          </cell>
        </row>
        <row r="2439">
          <cell r="A2439" t="str">
            <v>203214</v>
          </cell>
        </row>
        <row r="2440">
          <cell r="A2440" t="str">
            <v>203215</v>
          </cell>
        </row>
        <row r="2441">
          <cell r="A2441" t="str">
            <v>203216</v>
          </cell>
        </row>
        <row r="2442">
          <cell r="A2442" t="str">
            <v>203217</v>
          </cell>
        </row>
        <row r="2443">
          <cell r="A2443" t="str">
            <v>203219</v>
          </cell>
        </row>
        <row r="2444">
          <cell r="A2444" t="str">
            <v>203220</v>
          </cell>
        </row>
        <row r="2445">
          <cell r="A2445" t="str">
            <v>203222</v>
          </cell>
        </row>
        <row r="2446">
          <cell r="A2446" t="str">
            <v>203223</v>
          </cell>
        </row>
        <row r="2447">
          <cell r="A2447" t="str">
            <v>203224</v>
          </cell>
        </row>
        <row r="2448">
          <cell r="A2448" t="str">
            <v>203225</v>
          </cell>
        </row>
        <row r="2449">
          <cell r="A2449" t="str">
            <v>203226</v>
          </cell>
        </row>
        <row r="2450">
          <cell r="A2450" t="str">
            <v>203227</v>
          </cell>
        </row>
        <row r="2451">
          <cell r="A2451" t="str">
            <v>203228</v>
          </cell>
        </row>
        <row r="2452">
          <cell r="A2452" t="str">
            <v>203229</v>
          </cell>
        </row>
        <row r="2453">
          <cell r="A2453" t="str">
            <v>203233</v>
          </cell>
        </row>
        <row r="2454">
          <cell r="A2454" t="str">
            <v>203234</v>
          </cell>
        </row>
        <row r="2455">
          <cell r="A2455" t="str">
            <v>203236</v>
          </cell>
        </row>
        <row r="2456">
          <cell r="A2456" t="str">
            <v>203237</v>
          </cell>
        </row>
        <row r="2457">
          <cell r="A2457" t="str">
            <v>203238</v>
          </cell>
        </row>
        <row r="2458">
          <cell r="A2458" t="str">
            <v>203240</v>
          </cell>
        </row>
        <row r="2459">
          <cell r="A2459" t="str">
            <v>203241</v>
          </cell>
        </row>
        <row r="2460">
          <cell r="A2460" t="str">
            <v>203242</v>
          </cell>
        </row>
        <row r="2461">
          <cell r="A2461" t="str">
            <v>203243</v>
          </cell>
        </row>
        <row r="2462">
          <cell r="A2462" t="str">
            <v>203244</v>
          </cell>
        </row>
        <row r="2463">
          <cell r="A2463" t="str">
            <v>203245</v>
          </cell>
        </row>
        <row r="2464">
          <cell r="A2464" t="str">
            <v>203246</v>
          </cell>
        </row>
        <row r="2465">
          <cell r="A2465" t="str">
            <v>203247</v>
          </cell>
        </row>
        <row r="2466">
          <cell r="A2466" t="str">
            <v>203248</v>
          </cell>
        </row>
        <row r="2467">
          <cell r="A2467" t="str">
            <v>203249</v>
          </cell>
        </row>
        <row r="2468">
          <cell r="A2468" t="str">
            <v>203250</v>
          </cell>
        </row>
        <row r="2469">
          <cell r="A2469" t="str">
            <v>203251</v>
          </cell>
        </row>
        <row r="2470">
          <cell r="A2470" t="str">
            <v>203252</v>
          </cell>
        </row>
        <row r="2471">
          <cell r="A2471" t="str">
            <v>203253</v>
          </cell>
        </row>
        <row r="2472">
          <cell r="A2472" t="str">
            <v>203254</v>
          </cell>
        </row>
        <row r="2473">
          <cell r="A2473" t="str">
            <v>203256</v>
          </cell>
        </row>
        <row r="2474">
          <cell r="A2474" t="str">
            <v>203257</v>
          </cell>
        </row>
        <row r="2475">
          <cell r="A2475" t="str">
            <v>203259</v>
          </cell>
        </row>
        <row r="2476">
          <cell r="A2476" t="str">
            <v>203260</v>
          </cell>
        </row>
        <row r="2477">
          <cell r="A2477" t="str">
            <v>203261</v>
          </cell>
        </row>
        <row r="2478">
          <cell r="A2478" t="str">
            <v>203263</v>
          </cell>
        </row>
        <row r="2479">
          <cell r="A2479" t="str">
            <v>203265</v>
          </cell>
        </row>
        <row r="2480">
          <cell r="A2480" t="str">
            <v>203266</v>
          </cell>
        </row>
        <row r="2481">
          <cell r="A2481" t="str">
            <v>203267</v>
          </cell>
        </row>
        <row r="2482">
          <cell r="A2482" t="str">
            <v>203268</v>
          </cell>
        </row>
        <row r="2483">
          <cell r="A2483" t="str">
            <v>203269</v>
          </cell>
        </row>
        <row r="2484">
          <cell r="A2484" t="str">
            <v>203270</v>
          </cell>
        </row>
        <row r="2485">
          <cell r="A2485" t="str">
            <v>203272</v>
          </cell>
        </row>
        <row r="2486">
          <cell r="A2486" t="str">
            <v>203273</v>
          </cell>
        </row>
        <row r="2487">
          <cell r="A2487" t="str">
            <v>203275</v>
          </cell>
        </row>
        <row r="2488">
          <cell r="A2488" t="str">
            <v>203277</v>
          </cell>
        </row>
        <row r="2489">
          <cell r="A2489" t="str">
            <v>203279</v>
          </cell>
        </row>
        <row r="2490">
          <cell r="A2490" t="str">
            <v>203280</v>
          </cell>
        </row>
        <row r="2491">
          <cell r="A2491" t="str">
            <v>203281</v>
          </cell>
        </row>
        <row r="2492">
          <cell r="A2492" t="str">
            <v>203282</v>
          </cell>
        </row>
        <row r="2493">
          <cell r="A2493" t="str">
            <v>203284</v>
          </cell>
        </row>
        <row r="2494">
          <cell r="A2494" t="str">
            <v>203285</v>
          </cell>
        </row>
        <row r="2495">
          <cell r="A2495" t="str">
            <v>203286</v>
          </cell>
        </row>
        <row r="2496">
          <cell r="A2496" t="str">
            <v>203287</v>
          </cell>
        </row>
        <row r="2497">
          <cell r="A2497" t="str">
            <v>203288</v>
          </cell>
        </row>
        <row r="2498">
          <cell r="A2498" t="str">
            <v>203289</v>
          </cell>
        </row>
        <row r="2499">
          <cell r="A2499" t="str">
            <v>203290</v>
          </cell>
        </row>
        <row r="2500">
          <cell r="A2500" t="str">
            <v>203292</v>
          </cell>
        </row>
        <row r="2501">
          <cell r="A2501" t="str">
            <v>203295</v>
          </cell>
        </row>
        <row r="2502">
          <cell r="A2502" t="str">
            <v>203297</v>
          </cell>
        </row>
        <row r="2503">
          <cell r="A2503" t="str">
            <v>203298</v>
          </cell>
        </row>
        <row r="2504">
          <cell r="A2504" t="str">
            <v>203300</v>
          </cell>
        </row>
        <row r="2505">
          <cell r="A2505" t="str">
            <v>203301</v>
          </cell>
        </row>
        <row r="2506">
          <cell r="A2506" t="str">
            <v>203303</v>
          </cell>
        </row>
        <row r="2507">
          <cell r="A2507" t="str">
            <v>203305</v>
          </cell>
        </row>
        <row r="2508">
          <cell r="A2508" t="str">
            <v>203307</v>
          </cell>
        </row>
        <row r="2509">
          <cell r="A2509" t="str">
            <v>203308</v>
          </cell>
        </row>
        <row r="2510">
          <cell r="A2510" t="str">
            <v>203310</v>
          </cell>
        </row>
        <row r="2511">
          <cell r="A2511" t="str">
            <v>203311</v>
          </cell>
        </row>
        <row r="2512">
          <cell r="A2512" t="str">
            <v>203313</v>
          </cell>
        </row>
        <row r="2513">
          <cell r="A2513" t="str">
            <v>203314</v>
          </cell>
        </row>
        <row r="2514">
          <cell r="A2514" t="str">
            <v>203316</v>
          </cell>
        </row>
        <row r="2515">
          <cell r="A2515" t="str">
            <v>203318</v>
          </cell>
        </row>
        <row r="2516">
          <cell r="A2516" t="str">
            <v>203319</v>
          </cell>
        </row>
        <row r="2517">
          <cell r="A2517" t="str">
            <v>203322</v>
          </cell>
        </row>
        <row r="2518">
          <cell r="A2518" t="str">
            <v>203323</v>
          </cell>
        </row>
        <row r="2519">
          <cell r="A2519" t="str">
            <v>203324</v>
          </cell>
        </row>
        <row r="2520">
          <cell r="A2520" t="str">
            <v>203325</v>
          </cell>
        </row>
        <row r="2521">
          <cell r="A2521" t="str">
            <v>203326</v>
          </cell>
        </row>
        <row r="2522">
          <cell r="A2522" t="str">
            <v>203327</v>
          </cell>
        </row>
        <row r="2523">
          <cell r="A2523" t="str">
            <v>203328</v>
          </cell>
        </row>
        <row r="2524">
          <cell r="A2524" t="str">
            <v>203329</v>
          </cell>
        </row>
        <row r="2525">
          <cell r="A2525" t="str">
            <v>203330</v>
          </cell>
        </row>
        <row r="2526">
          <cell r="A2526" t="str">
            <v>203331</v>
          </cell>
        </row>
        <row r="2527">
          <cell r="A2527" t="str">
            <v>203332</v>
          </cell>
        </row>
        <row r="2528">
          <cell r="A2528" t="str">
            <v>203333</v>
          </cell>
        </row>
        <row r="2529">
          <cell r="A2529" t="str">
            <v>203335</v>
          </cell>
        </row>
        <row r="2530">
          <cell r="A2530" t="str">
            <v>203337</v>
          </cell>
        </row>
        <row r="2531">
          <cell r="A2531" t="str">
            <v>203340</v>
          </cell>
        </row>
        <row r="2532">
          <cell r="A2532" t="str">
            <v>203341</v>
          </cell>
        </row>
        <row r="2533">
          <cell r="A2533" t="str">
            <v>203342</v>
          </cell>
        </row>
        <row r="2534">
          <cell r="A2534" t="str">
            <v>203343</v>
          </cell>
        </row>
        <row r="2535">
          <cell r="A2535" t="str">
            <v>203344</v>
          </cell>
        </row>
        <row r="2536">
          <cell r="A2536" t="str">
            <v>203345</v>
          </cell>
        </row>
        <row r="2537">
          <cell r="A2537" t="str">
            <v>203346</v>
          </cell>
        </row>
        <row r="2538">
          <cell r="A2538" t="str">
            <v>203348</v>
          </cell>
        </row>
        <row r="2539">
          <cell r="A2539" t="str">
            <v>203350</v>
          </cell>
        </row>
        <row r="2540">
          <cell r="A2540" t="str">
            <v>203351</v>
          </cell>
        </row>
        <row r="2541">
          <cell r="A2541" t="str">
            <v>203352</v>
          </cell>
        </row>
        <row r="2542">
          <cell r="A2542" t="str">
            <v>203353</v>
          </cell>
        </row>
        <row r="2543">
          <cell r="A2543" t="str">
            <v>203354</v>
          </cell>
        </row>
        <row r="2544">
          <cell r="A2544" t="str">
            <v>203355</v>
          </cell>
        </row>
        <row r="2545">
          <cell r="A2545" t="str">
            <v>203356</v>
          </cell>
        </row>
        <row r="2546">
          <cell r="A2546" t="str">
            <v>203357</v>
          </cell>
        </row>
        <row r="2547">
          <cell r="A2547" t="str">
            <v>203358</v>
          </cell>
        </row>
        <row r="2548">
          <cell r="A2548" t="str">
            <v>203359</v>
          </cell>
        </row>
        <row r="2549">
          <cell r="A2549" t="str">
            <v>203360</v>
          </cell>
        </row>
        <row r="2550">
          <cell r="A2550" t="str">
            <v>203361</v>
          </cell>
        </row>
        <row r="2551">
          <cell r="A2551" t="str">
            <v>203441</v>
          </cell>
        </row>
        <row r="2552">
          <cell r="A2552" t="str">
            <v>203442</v>
          </cell>
        </row>
        <row r="2553">
          <cell r="A2553" t="str">
            <v>203444</v>
          </cell>
        </row>
        <row r="2554">
          <cell r="A2554" t="str">
            <v>203445</v>
          </cell>
        </row>
        <row r="2555">
          <cell r="A2555" t="str">
            <v>203447</v>
          </cell>
        </row>
        <row r="2556">
          <cell r="A2556" t="str">
            <v>203448</v>
          </cell>
        </row>
        <row r="2557">
          <cell r="A2557" t="str">
            <v>203449</v>
          </cell>
        </row>
        <row r="2558">
          <cell r="A2558" t="str">
            <v>203450</v>
          </cell>
        </row>
        <row r="2559">
          <cell r="A2559" t="str">
            <v>203452</v>
          </cell>
        </row>
        <row r="2560">
          <cell r="A2560" t="str">
            <v>203453</v>
          </cell>
        </row>
        <row r="2561">
          <cell r="A2561" t="str">
            <v>203454</v>
          </cell>
        </row>
        <row r="2562">
          <cell r="A2562" t="str">
            <v>203456</v>
          </cell>
        </row>
        <row r="2563">
          <cell r="A2563" t="str">
            <v>203457</v>
          </cell>
        </row>
        <row r="2564">
          <cell r="A2564" t="str">
            <v>203458</v>
          </cell>
        </row>
        <row r="2565">
          <cell r="A2565" t="str">
            <v>203459</v>
          </cell>
        </row>
        <row r="2566">
          <cell r="A2566" t="str">
            <v>203460</v>
          </cell>
        </row>
        <row r="2567">
          <cell r="A2567" t="str">
            <v>203461</v>
          </cell>
        </row>
        <row r="2568">
          <cell r="A2568" t="str">
            <v>203463</v>
          </cell>
        </row>
        <row r="2569">
          <cell r="A2569" t="str">
            <v>203464</v>
          </cell>
        </row>
        <row r="2570">
          <cell r="A2570" t="str">
            <v>203466</v>
          </cell>
        </row>
        <row r="2571">
          <cell r="A2571" t="str">
            <v>203467</v>
          </cell>
        </row>
        <row r="2572">
          <cell r="A2572" t="str">
            <v>203468</v>
          </cell>
        </row>
        <row r="2573">
          <cell r="A2573" t="str">
            <v>203469</v>
          </cell>
        </row>
        <row r="2574">
          <cell r="A2574" t="str">
            <v>203470</v>
          </cell>
        </row>
        <row r="2575">
          <cell r="A2575" t="str">
            <v>203472</v>
          </cell>
        </row>
        <row r="2576">
          <cell r="A2576" t="str">
            <v>203474</v>
          </cell>
        </row>
        <row r="2577">
          <cell r="A2577" t="str">
            <v>203476</v>
          </cell>
        </row>
        <row r="2578">
          <cell r="A2578" t="str">
            <v>203478</v>
          </cell>
        </row>
        <row r="2579">
          <cell r="A2579" t="str">
            <v>203480</v>
          </cell>
        </row>
        <row r="2580">
          <cell r="A2580" t="str">
            <v>203483</v>
          </cell>
        </row>
        <row r="2581">
          <cell r="A2581" t="str">
            <v>203484</v>
          </cell>
        </row>
        <row r="2582">
          <cell r="A2582" t="str">
            <v>203486</v>
          </cell>
        </row>
        <row r="2583">
          <cell r="A2583" t="str">
            <v>203488</v>
          </cell>
        </row>
        <row r="2584">
          <cell r="A2584" t="str">
            <v>203489</v>
          </cell>
        </row>
        <row r="2585">
          <cell r="A2585" t="str">
            <v>203490</v>
          </cell>
        </row>
        <row r="2586">
          <cell r="A2586" t="str">
            <v>203491</v>
          </cell>
        </row>
        <row r="2587">
          <cell r="A2587" t="str">
            <v>203492</v>
          </cell>
        </row>
        <row r="2588">
          <cell r="A2588" t="str">
            <v>203493</v>
          </cell>
        </row>
        <row r="2589">
          <cell r="A2589" t="str">
            <v>203494</v>
          </cell>
        </row>
        <row r="2590">
          <cell r="A2590" t="str">
            <v>203495</v>
          </cell>
        </row>
        <row r="2591">
          <cell r="A2591" t="str">
            <v>203496</v>
          </cell>
        </row>
        <row r="2592">
          <cell r="A2592" t="str">
            <v>203497</v>
          </cell>
        </row>
        <row r="2593">
          <cell r="A2593" t="str">
            <v>203499</v>
          </cell>
        </row>
        <row r="2594">
          <cell r="A2594" t="str">
            <v>203500</v>
          </cell>
        </row>
        <row r="2595">
          <cell r="A2595" t="str">
            <v>203501</v>
          </cell>
        </row>
        <row r="2596">
          <cell r="A2596" t="str">
            <v>203502</v>
          </cell>
        </row>
        <row r="2597">
          <cell r="A2597" t="str">
            <v>203503</v>
          </cell>
        </row>
        <row r="2598">
          <cell r="A2598" t="str">
            <v>203504</v>
          </cell>
        </row>
        <row r="2599">
          <cell r="A2599" t="str">
            <v>203505</v>
          </cell>
        </row>
        <row r="2600">
          <cell r="A2600" t="str">
            <v>203506</v>
          </cell>
        </row>
        <row r="2601">
          <cell r="A2601" t="str">
            <v>203509</v>
          </cell>
        </row>
        <row r="2602">
          <cell r="A2602" t="str">
            <v>203510</v>
          </cell>
        </row>
        <row r="2603">
          <cell r="A2603" t="str">
            <v>203511</v>
          </cell>
        </row>
        <row r="2604">
          <cell r="A2604" t="str">
            <v>203515</v>
          </cell>
        </row>
        <row r="2605">
          <cell r="A2605" t="str">
            <v>203516</v>
          </cell>
        </row>
        <row r="2606">
          <cell r="A2606" t="str">
            <v>203517</v>
          </cell>
        </row>
        <row r="2607">
          <cell r="A2607" t="str">
            <v>203518</v>
          </cell>
        </row>
        <row r="2608">
          <cell r="A2608" t="str">
            <v>203519</v>
          </cell>
        </row>
        <row r="2609">
          <cell r="A2609" t="str">
            <v>203520</v>
          </cell>
        </row>
        <row r="2610">
          <cell r="A2610" t="str">
            <v>203521</v>
          </cell>
        </row>
        <row r="2611">
          <cell r="A2611" t="str">
            <v>203522</v>
          </cell>
        </row>
        <row r="2612">
          <cell r="A2612" t="str">
            <v>203524</v>
          </cell>
        </row>
        <row r="2613">
          <cell r="A2613" t="str">
            <v>203525</v>
          </cell>
        </row>
        <row r="2614">
          <cell r="A2614" t="str">
            <v>203526</v>
          </cell>
        </row>
        <row r="2615">
          <cell r="A2615" t="str">
            <v>203527</v>
          </cell>
        </row>
        <row r="2616">
          <cell r="A2616" t="str">
            <v>203528</v>
          </cell>
        </row>
        <row r="2617">
          <cell r="A2617" t="str">
            <v>203529</v>
          </cell>
        </row>
        <row r="2618">
          <cell r="A2618" t="str">
            <v>203531</v>
          </cell>
        </row>
        <row r="2619">
          <cell r="A2619" t="str">
            <v>203535</v>
          </cell>
        </row>
        <row r="2620">
          <cell r="A2620" t="str">
            <v>203537</v>
          </cell>
        </row>
        <row r="2621">
          <cell r="A2621" t="str">
            <v>203538</v>
          </cell>
        </row>
        <row r="2622">
          <cell r="A2622" t="str">
            <v>203539</v>
          </cell>
        </row>
        <row r="2623">
          <cell r="A2623" t="str">
            <v>203540</v>
          </cell>
        </row>
        <row r="2624">
          <cell r="A2624" t="str">
            <v>203541</v>
          </cell>
        </row>
        <row r="2625">
          <cell r="A2625" t="str">
            <v>203542</v>
          </cell>
        </row>
        <row r="2626">
          <cell r="A2626" t="str">
            <v>203544</v>
          </cell>
        </row>
        <row r="2627">
          <cell r="A2627" t="str">
            <v>203545</v>
          </cell>
        </row>
        <row r="2628">
          <cell r="A2628" t="str">
            <v>203546</v>
          </cell>
        </row>
        <row r="2629">
          <cell r="A2629" t="str">
            <v>203547</v>
          </cell>
        </row>
        <row r="2630">
          <cell r="A2630" t="str">
            <v>203548</v>
          </cell>
        </row>
        <row r="2631">
          <cell r="A2631" t="str">
            <v>203549</v>
          </cell>
        </row>
        <row r="2632">
          <cell r="A2632" t="str">
            <v>203550</v>
          </cell>
        </row>
        <row r="2633">
          <cell r="A2633" t="str">
            <v>203551</v>
          </cell>
        </row>
        <row r="2634">
          <cell r="A2634" t="str">
            <v>203552</v>
          </cell>
        </row>
        <row r="2635">
          <cell r="A2635" t="str">
            <v>203554</v>
          </cell>
        </row>
        <row r="2636">
          <cell r="A2636" t="str">
            <v>203555</v>
          </cell>
        </row>
        <row r="2637">
          <cell r="A2637" t="str">
            <v>203556</v>
          </cell>
        </row>
        <row r="2638">
          <cell r="A2638" t="str">
            <v>203557</v>
          </cell>
        </row>
        <row r="2639">
          <cell r="A2639" t="str">
            <v>203558</v>
          </cell>
        </row>
        <row r="2640">
          <cell r="A2640" t="str">
            <v>203559</v>
          </cell>
        </row>
        <row r="2641">
          <cell r="A2641" t="str">
            <v>203560</v>
          </cell>
        </row>
        <row r="2642">
          <cell r="A2642" t="str">
            <v>203561</v>
          </cell>
        </row>
        <row r="2643">
          <cell r="A2643" t="str">
            <v>203562</v>
          </cell>
        </row>
        <row r="2644">
          <cell r="A2644" t="str">
            <v>203565</v>
          </cell>
        </row>
        <row r="2645">
          <cell r="A2645" t="str">
            <v>203566</v>
          </cell>
        </row>
        <row r="2646">
          <cell r="A2646" t="str">
            <v>203567</v>
          </cell>
        </row>
        <row r="2647">
          <cell r="A2647" t="str">
            <v>203569</v>
          </cell>
        </row>
        <row r="2648">
          <cell r="A2648" t="str">
            <v>203570</v>
          </cell>
        </row>
        <row r="2649">
          <cell r="A2649" t="str">
            <v>203571</v>
          </cell>
        </row>
        <row r="2650">
          <cell r="A2650" t="str">
            <v>203572</v>
          </cell>
        </row>
        <row r="2651">
          <cell r="A2651" t="str">
            <v>203573</v>
          </cell>
        </row>
        <row r="2652">
          <cell r="A2652" t="str">
            <v>203574</v>
          </cell>
        </row>
        <row r="2653">
          <cell r="A2653" t="str">
            <v>203575</v>
          </cell>
        </row>
        <row r="2654">
          <cell r="A2654" t="str">
            <v>203576</v>
          </cell>
        </row>
        <row r="2655">
          <cell r="A2655" t="str">
            <v>203577</v>
          </cell>
        </row>
        <row r="2656">
          <cell r="A2656" t="str">
            <v>203578</v>
          </cell>
        </row>
        <row r="2657">
          <cell r="A2657" t="str">
            <v>203579</v>
          </cell>
        </row>
        <row r="2658">
          <cell r="A2658" t="str">
            <v>203580</v>
          </cell>
        </row>
        <row r="2659">
          <cell r="A2659" t="str">
            <v>203582</v>
          </cell>
        </row>
        <row r="2660">
          <cell r="A2660" t="str">
            <v>203584</v>
          </cell>
        </row>
        <row r="2661">
          <cell r="A2661" t="str">
            <v>203586</v>
          </cell>
        </row>
        <row r="2662">
          <cell r="A2662" t="str">
            <v>203587</v>
          </cell>
        </row>
        <row r="2663">
          <cell r="A2663" t="str">
            <v>203589</v>
          </cell>
        </row>
        <row r="2664">
          <cell r="A2664" t="str">
            <v>203590</v>
          </cell>
        </row>
        <row r="2665">
          <cell r="A2665" t="str">
            <v>203591</v>
          </cell>
        </row>
        <row r="2666">
          <cell r="A2666" t="str">
            <v>203593</v>
          </cell>
        </row>
        <row r="2667">
          <cell r="A2667" t="str">
            <v>203594</v>
          </cell>
        </row>
        <row r="2668">
          <cell r="A2668" t="str">
            <v>203595</v>
          </cell>
        </row>
        <row r="2669">
          <cell r="A2669" t="str">
            <v>203596</v>
          </cell>
        </row>
        <row r="2670">
          <cell r="A2670" t="str">
            <v>203597</v>
          </cell>
        </row>
        <row r="2671">
          <cell r="A2671" t="str">
            <v>203598</v>
          </cell>
        </row>
        <row r="2672">
          <cell r="A2672" t="str">
            <v>203599</v>
          </cell>
        </row>
        <row r="2673">
          <cell r="A2673" t="str">
            <v>203600</v>
          </cell>
        </row>
        <row r="2674">
          <cell r="A2674" t="str">
            <v>203601</v>
          </cell>
        </row>
        <row r="2675">
          <cell r="A2675" t="str">
            <v>203603</v>
          </cell>
        </row>
        <row r="2676">
          <cell r="A2676" t="str">
            <v>203604</v>
          </cell>
        </row>
        <row r="2677">
          <cell r="A2677" t="str">
            <v>203605</v>
          </cell>
        </row>
        <row r="2678">
          <cell r="A2678" t="str">
            <v>203606</v>
          </cell>
        </row>
        <row r="2679">
          <cell r="A2679" t="str">
            <v>203607</v>
          </cell>
        </row>
        <row r="2680">
          <cell r="A2680" t="str">
            <v>203609</v>
          </cell>
        </row>
        <row r="2681">
          <cell r="A2681" t="str">
            <v>203610</v>
          </cell>
        </row>
        <row r="2682">
          <cell r="A2682" t="str">
            <v>203611</v>
          </cell>
        </row>
        <row r="2683">
          <cell r="A2683" t="str">
            <v>203612</v>
          </cell>
        </row>
        <row r="2684">
          <cell r="A2684" t="str">
            <v>203613</v>
          </cell>
        </row>
        <row r="2685">
          <cell r="A2685" t="str">
            <v>203614</v>
          </cell>
        </row>
        <row r="2686">
          <cell r="A2686" t="str">
            <v>203617</v>
          </cell>
        </row>
        <row r="2687">
          <cell r="A2687" t="str">
            <v>203618</v>
          </cell>
        </row>
        <row r="2688">
          <cell r="A2688" t="str">
            <v>203619</v>
          </cell>
        </row>
        <row r="2689">
          <cell r="A2689" t="str">
            <v>203620</v>
          </cell>
        </row>
        <row r="2690">
          <cell r="A2690" t="str">
            <v>203621</v>
          </cell>
        </row>
        <row r="2691">
          <cell r="A2691" t="str">
            <v>203622</v>
          </cell>
        </row>
        <row r="2692">
          <cell r="A2692" t="str">
            <v>203623</v>
          </cell>
        </row>
        <row r="2693">
          <cell r="A2693" t="str">
            <v>203628</v>
          </cell>
        </row>
        <row r="2694">
          <cell r="A2694" t="str">
            <v>203629</v>
          </cell>
        </row>
        <row r="2695">
          <cell r="A2695" t="str">
            <v>203630</v>
          </cell>
        </row>
        <row r="2696">
          <cell r="A2696" t="str">
            <v>203631</v>
          </cell>
        </row>
        <row r="2697">
          <cell r="A2697" t="str">
            <v>203632</v>
          </cell>
        </row>
        <row r="2698">
          <cell r="A2698" t="str">
            <v>203634</v>
          </cell>
        </row>
        <row r="2699">
          <cell r="A2699" t="str">
            <v>203635</v>
          </cell>
        </row>
        <row r="2700">
          <cell r="A2700" t="str">
            <v>203636</v>
          </cell>
        </row>
        <row r="2701">
          <cell r="A2701" t="str">
            <v>203638</v>
          </cell>
        </row>
        <row r="2702">
          <cell r="A2702" t="str">
            <v>203640</v>
          </cell>
        </row>
        <row r="2703">
          <cell r="A2703" t="str">
            <v>203641</v>
          </cell>
        </row>
        <row r="2704">
          <cell r="A2704" t="str">
            <v>203642</v>
          </cell>
        </row>
        <row r="2705">
          <cell r="A2705" t="str">
            <v>300000</v>
          </cell>
        </row>
        <row r="2706">
          <cell r="A2706" t="str">
            <v>300001</v>
          </cell>
        </row>
        <row r="2707">
          <cell r="A2707" t="str">
            <v>300002</v>
          </cell>
        </row>
        <row r="2708">
          <cell r="A2708" t="str">
            <v>300003</v>
          </cell>
        </row>
        <row r="2709">
          <cell r="A2709" t="str">
            <v>300004</v>
          </cell>
        </row>
        <row r="2710">
          <cell r="A2710" t="str">
            <v>300005</v>
          </cell>
        </row>
        <row r="2711">
          <cell r="A2711" t="str">
            <v>300006</v>
          </cell>
        </row>
        <row r="2712">
          <cell r="A2712" t="str">
            <v>300007</v>
          </cell>
        </row>
        <row r="2713">
          <cell r="A2713" t="str">
            <v>300008</v>
          </cell>
        </row>
        <row r="2714">
          <cell r="A2714" t="str">
            <v>300009</v>
          </cell>
        </row>
        <row r="2715">
          <cell r="A2715" t="str">
            <v>300010</v>
          </cell>
        </row>
        <row r="2716">
          <cell r="A2716" t="str">
            <v>300011</v>
          </cell>
        </row>
        <row r="2717">
          <cell r="A2717" t="str">
            <v>300012</v>
          </cell>
        </row>
        <row r="2718">
          <cell r="A2718" t="str">
            <v>300013</v>
          </cell>
        </row>
        <row r="2719">
          <cell r="A2719" t="str">
            <v>300014</v>
          </cell>
        </row>
        <row r="2720">
          <cell r="A2720" t="str">
            <v>300015</v>
          </cell>
        </row>
        <row r="2721">
          <cell r="A2721" t="str">
            <v>300016</v>
          </cell>
        </row>
        <row r="2722">
          <cell r="A2722" t="str">
            <v>300017</v>
          </cell>
        </row>
        <row r="2723">
          <cell r="A2723" t="str">
            <v>300018</v>
          </cell>
        </row>
        <row r="2724">
          <cell r="A2724" t="str">
            <v>300019</v>
          </cell>
        </row>
        <row r="2725">
          <cell r="A2725" t="str">
            <v>300020</v>
          </cell>
        </row>
        <row r="2726">
          <cell r="A2726" t="str">
            <v>300021</v>
          </cell>
        </row>
        <row r="2727">
          <cell r="A2727" t="str">
            <v>300022</v>
          </cell>
        </row>
        <row r="2728">
          <cell r="A2728" t="str">
            <v>300023</v>
          </cell>
        </row>
        <row r="2729">
          <cell r="A2729" t="str">
            <v>300024</v>
          </cell>
        </row>
        <row r="2730">
          <cell r="A2730" t="str">
            <v>300025</v>
          </cell>
        </row>
        <row r="2731">
          <cell r="A2731" t="str">
            <v>300026</v>
          </cell>
        </row>
        <row r="2732">
          <cell r="A2732" t="str">
            <v>300027</v>
          </cell>
        </row>
        <row r="2733">
          <cell r="A2733" t="str">
            <v>300028</v>
          </cell>
        </row>
        <row r="2734">
          <cell r="A2734" t="str">
            <v>300029</v>
          </cell>
        </row>
        <row r="2735">
          <cell r="A2735" t="str">
            <v>300030</v>
          </cell>
        </row>
        <row r="2736">
          <cell r="A2736" t="str">
            <v>300031</v>
          </cell>
        </row>
        <row r="2737">
          <cell r="A2737" t="str">
            <v>300032</v>
          </cell>
        </row>
        <row r="2738">
          <cell r="A2738" t="str">
            <v>300033</v>
          </cell>
        </row>
        <row r="2739">
          <cell r="A2739" t="str">
            <v>300034</v>
          </cell>
        </row>
        <row r="2740">
          <cell r="A2740" t="str">
            <v>300035</v>
          </cell>
        </row>
        <row r="2741">
          <cell r="A2741" t="str">
            <v>300036</v>
          </cell>
        </row>
        <row r="2742">
          <cell r="A2742" t="str">
            <v>300037</v>
          </cell>
        </row>
        <row r="2743">
          <cell r="A2743" t="str">
            <v>300038</v>
          </cell>
        </row>
        <row r="2744">
          <cell r="A2744" t="str">
            <v>300039</v>
          </cell>
        </row>
        <row r="2745">
          <cell r="A2745" t="str">
            <v>300040</v>
          </cell>
        </row>
        <row r="2746">
          <cell r="A2746" t="str">
            <v>300041</v>
          </cell>
        </row>
        <row r="2747">
          <cell r="A2747" t="str">
            <v>300042</v>
          </cell>
        </row>
        <row r="2748">
          <cell r="A2748" t="str">
            <v>300043</v>
          </cell>
        </row>
        <row r="2749">
          <cell r="A2749" t="str">
            <v>300044</v>
          </cell>
        </row>
        <row r="2750">
          <cell r="A2750" t="str">
            <v>300046</v>
          </cell>
        </row>
        <row r="2751">
          <cell r="A2751" t="str">
            <v>300047</v>
          </cell>
        </row>
        <row r="2752">
          <cell r="A2752" t="str">
            <v>300048</v>
          </cell>
        </row>
        <row r="2753">
          <cell r="A2753" t="str">
            <v>300049</v>
          </cell>
        </row>
        <row r="2754">
          <cell r="A2754" t="str">
            <v>300050</v>
          </cell>
        </row>
        <row r="2755">
          <cell r="A2755" t="str">
            <v>300051</v>
          </cell>
        </row>
        <row r="2756">
          <cell r="A2756" t="str">
            <v>300052</v>
          </cell>
        </row>
        <row r="2757">
          <cell r="A2757" t="str">
            <v>300053</v>
          </cell>
        </row>
        <row r="2758">
          <cell r="A2758" t="str">
            <v>300054</v>
          </cell>
        </row>
        <row r="2759">
          <cell r="A2759" t="str">
            <v>300055</v>
          </cell>
        </row>
        <row r="2760">
          <cell r="A2760" t="str">
            <v>300056</v>
          </cell>
        </row>
        <row r="2761">
          <cell r="A2761" t="str">
            <v>300057</v>
          </cell>
        </row>
        <row r="2762">
          <cell r="A2762" t="str">
            <v>300058</v>
          </cell>
        </row>
        <row r="2763">
          <cell r="A2763" t="str">
            <v>300059</v>
          </cell>
        </row>
        <row r="2764">
          <cell r="A2764" t="str">
            <v>300060</v>
          </cell>
        </row>
        <row r="2765">
          <cell r="A2765" t="str">
            <v>300062</v>
          </cell>
        </row>
        <row r="2766">
          <cell r="A2766" t="str">
            <v>300063</v>
          </cell>
        </row>
        <row r="2767">
          <cell r="A2767" t="str">
            <v>300064</v>
          </cell>
        </row>
        <row r="2768">
          <cell r="A2768" t="str">
            <v>300065</v>
          </cell>
        </row>
        <row r="2769">
          <cell r="A2769" t="str">
            <v>300067</v>
          </cell>
        </row>
        <row r="2770">
          <cell r="A2770" t="str">
            <v>300068</v>
          </cell>
        </row>
        <row r="2771">
          <cell r="A2771" t="str">
            <v>300069</v>
          </cell>
        </row>
        <row r="2772">
          <cell r="A2772" t="str">
            <v>300070</v>
          </cell>
        </row>
        <row r="2773">
          <cell r="A2773" t="str">
            <v>300071</v>
          </cell>
        </row>
        <row r="2774">
          <cell r="A2774" t="str">
            <v>300073</v>
          </cell>
        </row>
        <row r="2775">
          <cell r="A2775" t="str">
            <v>300074</v>
          </cell>
        </row>
        <row r="2776">
          <cell r="A2776" t="str">
            <v>300075</v>
          </cell>
        </row>
        <row r="2777">
          <cell r="A2777" t="str">
            <v>300076</v>
          </cell>
        </row>
        <row r="2778">
          <cell r="A2778" t="str">
            <v>300077</v>
          </cell>
        </row>
        <row r="2779">
          <cell r="A2779" t="str">
            <v>300078</v>
          </cell>
        </row>
        <row r="2780">
          <cell r="A2780" t="str">
            <v>300079</v>
          </cell>
        </row>
        <row r="2781">
          <cell r="A2781" t="str">
            <v>300080</v>
          </cell>
        </row>
        <row r="2782">
          <cell r="A2782" t="str">
            <v>300081</v>
          </cell>
        </row>
        <row r="2783">
          <cell r="A2783" t="str">
            <v>300082</v>
          </cell>
        </row>
        <row r="2784">
          <cell r="A2784" t="str">
            <v>300085</v>
          </cell>
        </row>
        <row r="2785">
          <cell r="A2785" t="str">
            <v>300086</v>
          </cell>
        </row>
        <row r="2786">
          <cell r="A2786" t="str">
            <v>300087</v>
          </cell>
        </row>
        <row r="2787">
          <cell r="A2787" t="str">
            <v>300090</v>
          </cell>
        </row>
        <row r="2788">
          <cell r="A2788" t="str">
            <v>300091</v>
          </cell>
        </row>
        <row r="2789">
          <cell r="A2789" t="str">
            <v>300092</v>
          </cell>
        </row>
        <row r="2790">
          <cell r="A2790" t="str">
            <v>300094</v>
          </cell>
        </row>
        <row r="2791">
          <cell r="A2791" t="str">
            <v>300095</v>
          </cell>
        </row>
        <row r="2792">
          <cell r="A2792" t="str">
            <v>300097</v>
          </cell>
        </row>
        <row r="2793">
          <cell r="A2793" t="str">
            <v>300098</v>
          </cell>
        </row>
        <row r="2794">
          <cell r="A2794" t="str">
            <v>300099</v>
          </cell>
        </row>
        <row r="2795">
          <cell r="A2795" t="str">
            <v>300100</v>
          </cell>
        </row>
        <row r="2796">
          <cell r="A2796" t="str">
            <v>300101</v>
          </cell>
        </row>
        <row r="2797">
          <cell r="A2797" t="str">
            <v>300102</v>
          </cell>
        </row>
        <row r="2798">
          <cell r="A2798" t="str">
            <v>300103</v>
          </cell>
        </row>
        <row r="2799">
          <cell r="A2799" t="str">
            <v>300104</v>
          </cell>
        </row>
        <row r="2800">
          <cell r="A2800" t="str">
            <v>300105</v>
          </cell>
        </row>
        <row r="2801">
          <cell r="A2801" t="str">
            <v>300106</v>
          </cell>
        </row>
        <row r="2802">
          <cell r="A2802" t="str">
            <v>300107</v>
          </cell>
        </row>
        <row r="2803">
          <cell r="A2803" t="str">
            <v>300108</v>
          </cell>
        </row>
        <row r="2804">
          <cell r="A2804" t="str">
            <v>300109</v>
          </cell>
        </row>
        <row r="2805">
          <cell r="A2805" t="str">
            <v>300110</v>
          </cell>
        </row>
        <row r="2806">
          <cell r="A2806" t="str">
            <v>300111</v>
          </cell>
        </row>
        <row r="2807">
          <cell r="A2807" t="str">
            <v>300113</v>
          </cell>
        </row>
        <row r="2808">
          <cell r="A2808" t="str">
            <v>300114</v>
          </cell>
        </row>
        <row r="2809">
          <cell r="A2809" t="str">
            <v>300115</v>
          </cell>
        </row>
        <row r="2810">
          <cell r="A2810" t="str">
            <v>300116</v>
          </cell>
        </row>
        <row r="2811">
          <cell r="A2811" t="str">
            <v>300118</v>
          </cell>
        </row>
        <row r="2812">
          <cell r="A2812" t="str">
            <v>300119</v>
          </cell>
        </row>
        <row r="2813">
          <cell r="A2813" t="str">
            <v>300120</v>
          </cell>
        </row>
        <row r="2814">
          <cell r="A2814" t="str">
            <v>300121</v>
          </cell>
        </row>
        <row r="2815">
          <cell r="A2815" t="str">
            <v>300122</v>
          </cell>
        </row>
        <row r="2816">
          <cell r="A2816" t="str">
            <v>300125</v>
          </cell>
        </row>
        <row r="2817">
          <cell r="A2817" t="str">
            <v>300126</v>
          </cell>
        </row>
        <row r="2818">
          <cell r="A2818" t="str">
            <v>300127</v>
          </cell>
        </row>
        <row r="2819">
          <cell r="A2819" t="str">
            <v>300128</v>
          </cell>
        </row>
        <row r="2820">
          <cell r="A2820" t="str">
            <v>300129</v>
          </cell>
        </row>
        <row r="2821">
          <cell r="A2821" t="str">
            <v>300130</v>
          </cell>
        </row>
        <row r="2822">
          <cell r="A2822" t="str">
            <v>300131</v>
          </cell>
        </row>
        <row r="2823">
          <cell r="A2823" t="str">
            <v>300132</v>
          </cell>
        </row>
        <row r="2824">
          <cell r="A2824" t="str">
            <v>300133</v>
          </cell>
        </row>
        <row r="2825">
          <cell r="A2825" t="str">
            <v>300134</v>
          </cell>
        </row>
        <row r="2826">
          <cell r="A2826" t="str">
            <v>300135</v>
          </cell>
        </row>
        <row r="2827">
          <cell r="A2827" t="str">
            <v>300136</v>
          </cell>
        </row>
        <row r="2828">
          <cell r="A2828" t="str">
            <v>300137</v>
          </cell>
        </row>
        <row r="2829">
          <cell r="A2829" t="str">
            <v>300138</v>
          </cell>
        </row>
        <row r="2830">
          <cell r="A2830" t="str">
            <v>300140</v>
          </cell>
        </row>
        <row r="2831">
          <cell r="A2831" t="str">
            <v>300141</v>
          </cell>
        </row>
        <row r="2832">
          <cell r="A2832" t="str">
            <v>300142</v>
          </cell>
        </row>
        <row r="2833">
          <cell r="A2833" t="str">
            <v>300143</v>
          </cell>
        </row>
        <row r="2834">
          <cell r="A2834" t="str">
            <v>300144</v>
          </cell>
        </row>
        <row r="2835">
          <cell r="A2835" t="str">
            <v>300145</v>
          </cell>
        </row>
        <row r="2836">
          <cell r="A2836" t="str">
            <v>300147</v>
          </cell>
        </row>
        <row r="2837">
          <cell r="A2837" t="str">
            <v>300148</v>
          </cell>
        </row>
        <row r="2838">
          <cell r="A2838" t="str">
            <v>300149</v>
          </cell>
        </row>
        <row r="2839">
          <cell r="A2839" t="str">
            <v>300150</v>
          </cell>
        </row>
        <row r="2840">
          <cell r="A2840" t="str">
            <v>300151</v>
          </cell>
        </row>
        <row r="2841">
          <cell r="A2841" t="str">
            <v>300152</v>
          </cell>
        </row>
        <row r="2842">
          <cell r="A2842" t="str">
            <v>300153</v>
          </cell>
        </row>
        <row r="2843">
          <cell r="A2843" t="str">
            <v>300154</v>
          </cell>
        </row>
        <row r="2844">
          <cell r="A2844" t="str">
            <v>300155</v>
          </cell>
        </row>
        <row r="2845">
          <cell r="A2845" t="str">
            <v>300156</v>
          </cell>
        </row>
        <row r="2846">
          <cell r="A2846" t="str">
            <v>300158</v>
          </cell>
        </row>
        <row r="2847">
          <cell r="A2847" t="str">
            <v>300159</v>
          </cell>
        </row>
        <row r="2848">
          <cell r="A2848" t="str">
            <v>300160</v>
          </cell>
        </row>
        <row r="2849">
          <cell r="A2849" t="str">
            <v>300161</v>
          </cell>
        </row>
        <row r="2850">
          <cell r="A2850" t="str">
            <v>300162</v>
          </cell>
        </row>
        <row r="2851">
          <cell r="A2851" t="str">
            <v>300163</v>
          </cell>
        </row>
        <row r="2852">
          <cell r="A2852" t="str">
            <v>300164</v>
          </cell>
        </row>
        <row r="2853">
          <cell r="A2853" t="str">
            <v>300165</v>
          </cell>
        </row>
        <row r="2854">
          <cell r="A2854" t="str">
            <v>300166</v>
          </cell>
        </row>
        <row r="2855">
          <cell r="A2855" t="str">
            <v>300168</v>
          </cell>
        </row>
        <row r="2856">
          <cell r="A2856" t="str">
            <v>300169</v>
          </cell>
        </row>
        <row r="2857">
          <cell r="A2857" t="str">
            <v>300170</v>
          </cell>
        </row>
        <row r="2858">
          <cell r="A2858" t="str">
            <v>300171</v>
          </cell>
        </row>
        <row r="2859">
          <cell r="A2859" t="str">
            <v>300172</v>
          </cell>
        </row>
        <row r="2860">
          <cell r="A2860" t="str">
            <v>300174</v>
          </cell>
        </row>
        <row r="2861">
          <cell r="A2861" t="str">
            <v>300175</v>
          </cell>
        </row>
        <row r="2862">
          <cell r="A2862" t="str">
            <v>300176</v>
          </cell>
        </row>
        <row r="2863">
          <cell r="A2863" t="str">
            <v>300177</v>
          </cell>
        </row>
        <row r="2864">
          <cell r="A2864" t="str">
            <v>300178</v>
          </cell>
        </row>
        <row r="2865">
          <cell r="A2865" t="str">
            <v>300179</v>
          </cell>
        </row>
        <row r="2866">
          <cell r="A2866" t="str">
            <v>300180</v>
          </cell>
        </row>
        <row r="2867">
          <cell r="A2867" t="str">
            <v>300181</v>
          </cell>
        </row>
        <row r="2868">
          <cell r="A2868" t="str">
            <v>300182</v>
          </cell>
        </row>
        <row r="2869">
          <cell r="A2869" t="str">
            <v>300183</v>
          </cell>
        </row>
        <row r="2870">
          <cell r="A2870" t="str">
            <v>300184</v>
          </cell>
        </row>
        <row r="2871">
          <cell r="A2871" t="str">
            <v>300186</v>
          </cell>
        </row>
        <row r="2872">
          <cell r="A2872" t="str">
            <v>300187</v>
          </cell>
        </row>
        <row r="2873">
          <cell r="A2873" t="str">
            <v>300189</v>
          </cell>
        </row>
        <row r="2874">
          <cell r="A2874" t="str">
            <v>300190</v>
          </cell>
        </row>
        <row r="2875">
          <cell r="A2875" t="str">
            <v>300191</v>
          </cell>
        </row>
        <row r="2876">
          <cell r="A2876" t="str">
            <v>300192</v>
          </cell>
        </row>
        <row r="2877">
          <cell r="A2877" t="str">
            <v>300193</v>
          </cell>
        </row>
        <row r="2878">
          <cell r="A2878" t="str">
            <v>300194</v>
          </cell>
        </row>
        <row r="2879">
          <cell r="A2879" t="str">
            <v>300195</v>
          </cell>
        </row>
        <row r="2880">
          <cell r="A2880" t="str">
            <v>300196</v>
          </cell>
        </row>
        <row r="2881">
          <cell r="A2881" t="str">
            <v>300197</v>
          </cell>
        </row>
        <row r="2882">
          <cell r="A2882" t="str">
            <v>300198</v>
          </cell>
        </row>
        <row r="2883">
          <cell r="A2883" t="str">
            <v>300199</v>
          </cell>
        </row>
        <row r="2884">
          <cell r="A2884" t="str">
            <v>300200</v>
          </cell>
        </row>
        <row r="2885">
          <cell r="A2885" t="str">
            <v>300201</v>
          </cell>
        </row>
        <row r="2886">
          <cell r="A2886" t="str">
            <v>300202</v>
          </cell>
        </row>
        <row r="2887">
          <cell r="A2887" t="str">
            <v>300203</v>
          </cell>
        </row>
        <row r="2888">
          <cell r="A2888" t="str">
            <v>300204</v>
          </cell>
        </row>
        <row r="2889">
          <cell r="A2889" t="str">
            <v>300205</v>
          </cell>
        </row>
        <row r="2890">
          <cell r="A2890" t="str">
            <v>300206</v>
          </cell>
        </row>
        <row r="2891">
          <cell r="A2891" t="str">
            <v>300207</v>
          </cell>
        </row>
        <row r="2892">
          <cell r="A2892" t="str">
            <v>300209</v>
          </cell>
        </row>
        <row r="2893">
          <cell r="A2893" t="str">
            <v>300210</v>
          </cell>
        </row>
        <row r="2894">
          <cell r="A2894" t="str">
            <v>300211</v>
          </cell>
        </row>
        <row r="2895">
          <cell r="A2895" t="str">
            <v>300212</v>
          </cell>
        </row>
        <row r="2896">
          <cell r="A2896" t="str">
            <v>300213</v>
          </cell>
        </row>
        <row r="2897">
          <cell r="A2897" t="str">
            <v>300214</v>
          </cell>
        </row>
        <row r="2898">
          <cell r="A2898" t="str">
            <v>300215</v>
          </cell>
        </row>
        <row r="2899">
          <cell r="A2899" t="str">
            <v>300216</v>
          </cell>
        </row>
        <row r="2900">
          <cell r="A2900" t="str">
            <v>300219</v>
          </cell>
        </row>
        <row r="2901">
          <cell r="A2901" t="str">
            <v>300220</v>
          </cell>
        </row>
        <row r="2902">
          <cell r="A2902" t="str">
            <v>300221</v>
          </cell>
        </row>
        <row r="2903">
          <cell r="A2903" t="str">
            <v>300222</v>
          </cell>
        </row>
        <row r="2904">
          <cell r="A2904" t="str">
            <v>300223</v>
          </cell>
        </row>
        <row r="2905">
          <cell r="A2905" t="str">
            <v>300224</v>
          </cell>
        </row>
        <row r="2906">
          <cell r="A2906" t="str">
            <v>300225</v>
          </cell>
        </row>
        <row r="2907">
          <cell r="A2907" t="str">
            <v>300226</v>
          </cell>
        </row>
        <row r="2908">
          <cell r="A2908" t="str">
            <v>300227</v>
          </cell>
        </row>
        <row r="2909">
          <cell r="A2909" t="str">
            <v>300228</v>
          </cell>
        </row>
        <row r="2910">
          <cell r="A2910" t="str">
            <v>300229</v>
          </cell>
        </row>
        <row r="2911">
          <cell r="A2911" t="str">
            <v>300230</v>
          </cell>
        </row>
        <row r="2912">
          <cell r="A2912" t="str">
            <v>300231</v>
          </cell>
        </row>
        <row r="2913">
          <cell r="A2913" t="str">
            <v>300232</v>
          </cell>
        </row>
        <row r="2914">
          <cell r="A2914" t="str">
            <v>300233</v>
          </cell>
        </row>
        <row r="2915">
          <cell r="A2915" t="str">
            <v>300234</v>
          </cell>
        </row>
        <row r="2916">
          <cell r="A2916" t="str">
            <v>300235</v>
          </cell>
        </row>
        <row r="2917">
          <cell r="A2917" t="str">
            <v>300236</v>
          </cell>
        </row>
        <row r="2918">
          <cell r="A2918" t="str">
            <v>300238</v>
          </cell>
        </row>
        <row r="2919">
          <cell r="A2919" t="str">
            <v>300239</v>
          </cell>
        </row>
        <row r="2920">
          <cell r="A2920" t="str">
            <v>300240</v>
          </cell>
        </row>
        <row r="2921">
          <cell r="A2921" t="str">
            <v>300241</v>
          </cell>
        </row>
        <row r="2922">
          <cell r="A2922" t="str">
            <v>300242</v>
          </cell>
        </row>
        <row r="2923">
          <cell r="A2923" t="str">
            <v>300245</v>
          </cell>
        </row>
        <row r="2924">
          <cell r="A2924" t="str">
            <v>300246</v>
          </cell>
        </row>
        <row r="2925">
          <cell r="A2925" t="str">
            <v>300247</v>
          </cell>
        </row>
        <row r="2926">
          <cell r="A2926" t="str">
            <v>300249</v>
          </cell>
        </row>
        <row r="2927">
          <cell r="A2927" t="str">
            <v>300250</v>
          </cell>
        </row>
        <row r="2928">
          <cell r="A2928" t="str">
            <v>300251</v>
          </cell>
        </row>
        <row r="2929">
          <cell r="A2929" t="str">
            <v>300253</v>
          </cell>
        </row>
        <row r="2930">
          <cell r="A2930" t="str">
            <v>300255</v>
          </cell>
        </row>
        <row r="2931">
          <cell r="A2931" t="str">
            <v>300256</v>
          </cell>
        </row>
        <row r="2932">
          <cell r="A2932" t="str">
            <v>300257</v>
          </cell>
        </row>
        <row r="2933">
          <cell r="A2933" t="str">
            <v>300258</v>
          </cell>
        </row>
        <row r="2934">
          <cell r="A2934" t="str">
            <v>300260</v>
          </cell>
        </row>
        <row r="2935">
          <cell r="A2935" t="str">
            <v>300261</v>
          </cell>
        </row>
        <row r="2936">
          <cell r="A2936" t="str">
            <v>300262</v>
          </cell>
        </row>
        <row r="2937">
          <cell r="A2937" t="str">
            <v>300263</v>
          </cell>
        </row>
        <row r="2938">
          <cell r="A2938" t="str">
            <v>300264</v>
          </cell>
        </row>
        <row r="2939">
          <cell r="A2939" t="str">
            <v>300265</v>
          </cell>
        </row>
        <row r="2940">
          <cell r="A2940" t="str">
            <v>300266</v>
          </cell>
        </row>
        <row r="2941">
          <cell r="A2941" t="str">
            <v>300267</v>
          </cell>
        </row>
        <row r="2942">
          <cell r="A2942" t="str">
            <v>300268</v>
          </cell>
        </row>
        <row r="2943">
          <cell r="A2943" t="str">
            <v>300269</v>
          </cell>
        </row>
        <row r="2944">
          <cell r="A2944" t="str">
            <v>300270</v>
          </cell>
        </row>
        <row r="2945">
          <cell r="A2945" t="str">
            <v>300271</v>
          </cell>
        </row>
        <row r="2946">
          <cell r="A2946" t="str">
            <v>300273</v>
          </cell>
        </row>
        <row r="2947">
          <cell r="A2947" t="str">
            <v>300275</v>
          </cell>
        </row>
        <row r="2948">
          <cell r="A2948" t="str">
            <v>300276</v>
          </cell>
        </row>
        <row r="2949">
          <cell r="A2949" t="str">
            <v>300277</v>
          </cell>
        </row>
        <row r="2950">
          <cell r="A2950" t="str">
            <v>300278</v>
          </cell>
        </row>
        <row r="2951">
          <cell r="A2951" t="str">
            <v>300279</v>
          </cell>
        </row>
        <row r="2952">
          <cell r="A2952" t="str">
            <v>300280</v>
          </cell>
        </row>
        <row r="2953">
          <cell r="A2953" t="str">
            <v>300281</v>
          </cell>
        </row>
        <row r="2954">
          <cell r="A2954" t="str">
            <v>300282</v>
          </cell>
        </row>
        <row r="2955">
          <cell r="A2955" t="str">
            <v>300283</v>
          </cell>
        </row>
        <row r="2956">
          <cell r="A2956" t="str">
            <v>300285</v>
          </cell>
        </row>
        <row r="2957">
          <cell r="A2957" t="str">
            <v>300287</v>
          </cell>
        </row>
        <row r="2958">
          <cell r="A2958" t="str">
            <v>300288</v>
          </cell>
        </row>
        <row r="2959">
          <cell r="A2959" t="str">
            <v>300289</v>
          </cell>
        </row>
        <row r="2960">
          <cell r="A2960" t="str">
            <v>300290</v>
          </cell>
        </row>
        <row r="2961">
          <cell r="A2961" t="str">
            <v>300291</v>
          </cell>
        </row>
        <row r="2962">
          <cell r="A2962" t="str">
            <v>300292</v>
          </cell>
        </row>
        <row r="2963">
          <cell r="A2963" t="str">
            <v>300294</v>
          </cell>
        </row>
        <row r="2964">
          <cell r="A2964" t="str">
            <v>300295</v>
          </cell>
        </row>
        <row r="2965">
          <cell r="A2965" t="str">
            <v>300296</v>
          </cell>
        </row>
        <row r="2966">
          <cell r="A2966" t="str">
            <v>300297</v>
          </cell>
        </row>
        <row r="2967">
          <cell r="A2967" t="str">
            <v>300298</v>
          </cell>
        </row>
        <row r="2968">
          <cell r="A2968" t="str">
            <v>300299</v>
          </cell>
        </row>
        <row r="2969">
          <cell r="A2969" t="str">
            <v>300300</v>
          </cell>
        </row>
        <row r="2970">
          <cell r="A2970" t="str">
            <v>300301</v>
          </cell>
        </row>
        <row r="2971">
          <cell r="A2971" t="str">
            <v>300302</v>
          </cell>
        </row>
        <row r="2972">
          <cell r="A2972" t="str">
            <v>300303</v>
          </cell>
        </row>
        <row r="2973">
          <cell r="A2973" t="str">
            <v>300304</v>
          </cell>
        </row>
        <row r="2974">
          <cell r="A2974" t="str">
            <v>300305</v>
          </cell>
        </row>
        <row r="2975">
          <cell r="A2975" t="str">
            <v>300306</v>
          </cell>
        </row>
        <row r="2976">
          <cell r="A2976" t="str">
            <v>300307</v>
          </cell>
        </row>
        <row r="2977">
          <cell r="A2977" t="str">
            <v>300308</v>
          </cell>
        </row>
        <row r="2978">
          <cell r="A2978" t="str">
            <v>300310</v>
          </cell>
        </row>
        <row r="2979">
          <cell r="A2979" t="str">
            <v>300311</v>
          </cell>
        </row>
        <row r="2980">
          <cell r="A2980" t="str">
            <v>300312</v>
          </cell>
        </row>
        <row r="2981">
          <cell r="A2981" t="str">
            <v>300313</v>
          </cell>
        </row>
        <row r="2982">
          <cell r="A2982" t="str">
            <v>300314</v>
          </cell>
        </row>
        <row r="2983">
          <cell r="A2983" t="str">
            <v>300315</v>
          </cell>
        </row>
        <row r="2984">
          <cell r="A2984" t="str">
            <v>300316</v>
          </cell>
        </row>
        <row r="2985">
          <cell r="A2985" t="str">
            <v>300317</v>
          </cell>
        </row>
        <row r="2986">
          <cell r="A2986" t="str">
            <v>300318</v>
          </cell>
        </row>
        <row r="2987">
          <cell r="A2987" t="str">
            <v>300319</v>
          </cell>
        </row>
        <row r="2988">
          <cell r="A2988" t="str">
            <v>300320</v>
          </cell>
        </row>
        <row r="2989">
          <cell r="A2989" t="str">
            <v>300321</v>
          </cell>
        </row>
        <row r="2990">
          <cell r="A2990" t="str">
            <v>300322</v>
          </cell>
        </row>
        <row r="2991">
          <cell r="A2991" t="str">
            <v>300323</v>
          </cell>
        </row>
        <row r="2992">
          <cell r="A2992" t="str">
            <v>300324</v>
          </cell>
        </row>
        <row r="2993">
          <cell r="A2993" t="str">
            <v>300325</v>
          </cell>
        </row>
        <row r="2994">
          <cell r="A2994" t="str">
            <v>300326</v>
          </cell>
        </row>
        <row r="2995">
          <cell r="A2995" t="str">
            <v>300327</v>
          </cell>
        </row>
        <row r="2996">
          <cell r="A2996" t="str">
            <v>300329</v>
          </cell>
        </row>
        <row r="2997">
          <cell r="A2997" t="str">
            <v>300330</v>
          </cell>
        </row>
        <row r="2998">
          <cell r="A2998" t="str">
            <v>300331</v>
          </cell>
        </row>
        <row r="2999">
          <cell r="A2999" t="str">
            <v>300332</v>
          </cell>
        </row>
        <row r="3000">
          <cell r="A3000" t="str">
            <v>300333</v>
          </cell>
        </row>
        <row r="3001">
          <cell r="A3001" t="str">
            <v>300334</v>
          </cell>
        </row>
        <row r="3002">
          <cell r="A3002" t="str">
            <v>300336</v>
          </cell>
        </row>
        <row r="3003">
          <cell r="A3003" t="str">
            <v>300337</v>
          </cell>
        </row>
        <row r="3004">
          <cell r="A3004" t="str">
            <v>300338</v>
          </cell>
        </row>
        <row r="3005">
          <cell r="A3005" t="str">
            <v>300339</v>
          </cell>
        </row>
        <row r="3006">
          <cell r="A3006" t="str">
            <v>300340</v>
          </cell>
        </row>
        <row r="3007">
          <cell r="A3007" t="str">
            <v>300341</v>
          </cell>
        </row>
        <row r="3008">
          <cell r="A3008" t="str">
            <v>300342</v>
          </cell>
        </row>
        <row r="3009">
          <cell r="A3009" t="str">
            <v>300343</v>
          </cell>
        </row>
        <row r="3010">
          <cell r="A3010" t="str">
            <v>300344</v>
          </cell>
        </row>
        <row r="3011">
          <cell r="A3011" t="str">
            <v>300345</v>
          </cell>
        </row>
        <row r="3012">
          <cell r="A3012" t="str">
            <v>300346</v>
          </cell>
        </row>
        <row r="3013">
          <cell r="A3013" t="str">
            <v>300347</v>
          </cell>
        </row>
        <row r="3014">
          <cell r="A3014" t="str">
            <v>300348</v>
          </cell>
        </row>
        <row r="3015">
          <cell r="A3015" t="str">
            <v>300349</v>
          </cell>
        </row>
        <row r="3016">
          <cell r="A3016" t="str">
            <v>300350</v>
          </cell>
        </row>
        <row r="3017">
          <cell r="A3017" t="str">
            <v>300352</v>
          </cell>
        </row>
        <row r="3018">
          <cell r="A3018" t="str">
            <v>300353</v>
          </cell>
        </row>
        <row r="3019">
          <cell r="A3019" t="str">
            <v>300355</v>
          </cell>
        </row>
        <row r="3020">
          <cell r="A3020" t="str">
            <v>300356</v>
          </cell>
        </row>
        <row r="3021">
          <cell r="A3021" t="str">
            <v>300357</v>
          </cell>
        </row>
        <row r="3022">
          <cell r="A3022" t="str">
            <v>300358</v>
          </cell>
        </row>
        <row r="3023">
          <cell r="A3023" t="str">
            <v>300359</v>
          </cell>
        </row>
        <row r="3024">
          <cell r="A3024" t="str">
            <v>300360</v>
          </cell>
        </row>
        <row r="3025">
          <cell r="A3025" t="str">
            <v>300361</v>
          </cell>
        </row>
        <row r="3026">
          <cell r="A3026" t="str">
            <v>300362</v>
          </cell>
        </row>
        <row r="3027">
          <cell r="A3027" t="str">
            <v>300363</v>
          </cell>
        </row>
        <row r="3028">
          <cell r="A3028" t="str">
            <v>300364</v>
          </cell>
        </row>
        <row r="3029">
          <cell r="A3029" t="str">
            <v>300365</v>
          </cell>
        </row>
        <row r="3030">
          <cell r="A3030" t="str">
            <v>300367</v>
          </cell>
        </row>
        <row r="3031">
          <cell r="A3031" t="str">
            <v>300368</v>
          </cell>
        </row>
        <row r="3032">
          <cell r="A3032" t="str">
            <v>300371</v>
          </cell>
        </row>
        <row r="3033">
          <cell r="A3033" t="str">
            <v>300372</v>
          </cell>
        </row>
        <row r="3034">
          <cell r="A3034" t="str">
            <v>300373</v>
          </cell>
        </row>
        <row r="3035">
          <cell r="A3035" t="str">
            <v>300374</v>
          </cell>
        </row>
        <row r="3036">
          <cell r="A3036" t="str">
            <v>300375</v>
          </cell>
        </row>
        <row r="3037">
          <cell r="A3037" t="str">
            <v>300376</v>
          </cell>
        </row>
        <row r="3038">
          <cell r="A3038" t="str">
            <v>300377</v>
          </cell>
        </row>
        <row r="3039">
          <cell r="A3039" t="str">
            <v>300379</v>
          </cell>
        </row>
        <row r="3040">
          <cell r="A3040" t="str">
            <v>300380</v>
          </cell>
        </row>
        <row r="3041">
          <cell r="A3041" t="str">
            <v>300381</v>
          </cell>
        </row>
        <row r="3042">
          <cell r="A3042" t="str">
            <v>300382</v>
          </cell>
        </row>
        <row r="3043">
          <cell r="A3043" t="str">
            <v>300383</v>
          </cell>
        </row>
        <row r="3044">
          <cell r="A3044" t="str">
            <v>300384</v>
          </cell>
        </row>
        <row r="3045">
          <cell r="A3045" t="str">
            <v>300385</v>
          </cell>
        </row>
        <row r="3046">
          <cell r="A3046" t="str">
            <v>300386</v>
          </cell>
        </row>
        <row r="3047">
          <cell r="A3047" t="str">
            <v>300387</v>
          </cell>
        </row>
        <row r="3048">
          <cell r="A3048" t="str">
            <v>300388</v>
          </cell>
        </row>
        <row r="3049">
          <cell r="A3049" t="str">
            <v>300389</v>
          </cell>
        </row>
        <row r="3050">
          <cell r="A3050" t="str">
            <v>300390</v>
          </cell>
        </row>
        <row r="3051">
          <cell r="A3051" t="str">
            <v>300392</v>
          </cell>
        </row>
        <row r="3052">
          <cell r="A3052" t="str">
            <v>300393</v>
          </cell>
        </row>
        <row r="3053">
          <cell r="A3053" t="str">
            <v>300394</v>
          </cell>
        </row>
        <row r="3054">
          <cell r="A3054" t="str">
            <v>300395</v>
          </cell>
        </row>
        <row r="3055">
          <cell r="A3055" t="str">
            <v>300397</v>
          </cell>
        </row>
        <row r="3056">
          <cell r="A3056" t="str">
            <v>300398</v>
          </cell>
        </row>
        <row r="3057">
          <cell r="A3057" t="str">
            <v>300399</v>
          </cell>
        </row>
        <row r="3058">
          <cell r="A3058" t="str">
            <v>300400</v>
          </cell>
        </row>
        <row r="3059">
          <cell r="A3059" t="str">
            <v>300402</v>
          </cell>
        </row>
        <row r="3060">
          <cell r="A3060" t="str">
            <v>300403</v>
          </cell>
        </row>
        <row r="3061">
          <cell r="A3061" t="str">
            <v>300404</v>
          </cell>
        </row>
        <row r="3062">
          <cell r="A3062" t="str">
            <v>300405</v>
          </cell>
        </row>
        <row r="3063">
          <cell r="A3063" t="str">
            <v>300406</v>
          </cell>
        </row>
        <row r="3064">
          <cell r="A3064" t="str">
            <v>300407</v>
          </cell>
        </row>
        <row r="3065">
          <cell r="A3065" t="str">
            <v>300408</v>
          </cell>
        </row>
        <row r="3066">
          <cell r="A3066" t="str">
            <v>300409</v>
          </cell>
        </row>
        <row r="3067">
          <cell r="A3067" t="str">
            <v>300410</v>
          </cell>
        </row>
        <row r="3068">
          <cell r="A3068" t="str">
            <v>300411</v>
          </cell>
        </row>
        <row r="3069">
          <cell r="A3069" t="str">
            <v>300412</v>
          </cell>
        </row>
        <row r="3070">
          <cell r="A3070" t="str">
            <v>300413</v>
          </cell>
        </row>
        <row r="3071">
          <cell r="A3071" t="str">
            <v>300414</v>
          </cell>
        </row>
        <row r="3072">
          <cell r="A3072" t="str">
            <v>300415</v>
          </cell>
        </row>
        <row r="3073">
          <cell r="A3073" t="str">
            <v>300416</v>
          </cell>
        </row>
        <row r="3074">
          <cell r="A3074" t="str">
            <v>300417</v>
          </cell>
        </row>
        <row r="3075">
          <cell r="A3075" t="str">
            <v>300418</v>
          </cell>
        </row>
        <row r="3076">
          <cell r="A3076" t="str">
            <v>300419</v>
          </cell>
        </row>
        <row r="3077">
          <cell r="A3077" t="str">
            <v>300420</v>
          </cell>
        </row>
        <row r="3078">
          <cell r="A3078" t="str">
            <v>300421</v>
          </cell>
        </row>
        <row r="3079">
          <cell r="A3079" t="str">
            <v>300422</v>
          </cell>
        </row>
        <row r="3080">
          <cell r="A3080" t="str">
            <v>300423</v>
          </cell>
        </row>
        <row r="3081">
          <cell r="A3081" t="str">
            <v>300424</v>
          </cell>
        </row>
        <row r="3082">
          <cell r="A3082" t="str">
            <v>300425</v>
          </cell>
        </row>
        <row r="3083">
          <cell r="A3083" t="str">
            <v>300426</v>
          </cell>
        </row>
        <row r="3084">
          <cell r="A3084" t="str">
            <v>300427</v>
          </cell>
        </row>
        <row r="3085">
          <cell r="A3085" t="str">
            <v>300428</v>
          </cell>
        </row>
        <row r="3086">
          <cell r="A3086" t="str">
            <v>300429</v>
          </cell>
        </row>
        <row r="3087">
          <cell r="A3087" t="str">
            <v>300431</v>
          </cell>
        </row>
        <row r="3088">
          <cell r="A3088" t="str">
            <v>300433</v>
          </cell>
        </row>
        <row r="3089">
          <cell r="A3089" t="str">
            <v>300434</v>
          </cell>
        </row>
        <row r="3090">
          <cell r="A3090" t="str">
            <v>300435</v>
          </cell>
        </row>
        <row r="3091">
          <cell r="A3091" t="str">
            <v>300436</v>
          </cell>
        </row>
        <row r="3092">
          <cell r="A3092" t="str">
            <v>300437</v>
          </cell>
        </row>
        <row r="3093">
          <cell r="A3093" t="str">
            <v>300438</v>
          </cell>
        </row>
        <row r="3094">
          <cell r="A3094" t="str">
            <v>300439</v>
          </cell>
        </row>
        <row r="3095">
          <cell r="A3095" t="str">
            <v>300440</v>
          </cell>
        </row>
        <row r="3096">
          <cell r="A3096" t="str">
            <v>300441</v>
          </cell>
        </row>
        <row r="3097">
          <cell r="A3097" t="str">
            <v>300442</v>
          </cell>
        </row>
        <row r="3098">
          <cell r="A3098" t="str">
            <v>300443</v>
          </cell>
        </row>
        <row r="3099">
          <cell r="A3099" t="str">
            <v>300444</v>
          </cell>
        </row>
        <row r="3100">
          <cell r="A3100" t="str">
            <v>300445</v>
          </cell>
        </row>
        <row r="3101">
          <cell r="A3101" t="str">
            <v>300446</v>
          </cell>
        </row>
        <row r="3102">
          <cell r="A3102" t="str">
            <v>300447</v>
          </cell>
        </row>
        <row r="3103">
          <cell r="A3103" t="str">
            <v>300448</v>
          </cell>
        </row>
        <row r="3104">
          <cell r="A3104" t="str">
            <v>300449</v>
          </cell>
        </row>
        <row r="3105">
          <cell r="A3105" t="str">
            <v>300450</v>
          </cell>
        </row>
        <row r="3106">
          <cell r="A3106" t="str">
            <v>300451</v>
          </cell>
        </row>
        <row r="3107">
          <cell r="A3107" t="str">
            <v>300452</v>
          </cell>
        </row>
        <row r="3108">
          <cell r="A3108" t="str">
            <v>300453</v>
          </cell>
        </row>
        <row r="3109">
          <cell r="A3109" t="str">
            <v>300454</v>
          </cell>
        </row>
        <row r="3110">
          <cell r="A3110" t="str">
            <v>300455</v>
          </cell>
        </row>
        <row r="3111">
          <cell r="A3111" t="str">
            <v>300456</v>
          </cell>
        </row>
        <row r="3112">
          <cell r="A3112" t="str">
            <v>300457</v>
          </cell>
        </row>
        <row r="3113">
          <cell r="A3113" t="str">
            <v>300458</v>
          </cell>
        </row>
        <row r="3114">
          <cell r="A3114" t="str">
            <v>300460</v>
          </cell>
        </row>
        <row r="3115">
          <cell r="A3115" t="str">
            <v>300461</v>
          </cell>
        </row>
        <row r="3116">
          <cell r="A3116" t="str">
            <v>300463</v>
          </cell>
        </row>
        <row r="3117">
          <cell r="A3117" t="str">
            <v>300464</v>
          </cell>
        </row>
        <row r="3118">
          <cell r="A3118" t="str">
            <v>300465</v>
          </cell>
        </row>
        <row r="3119">
          <cell r="A3119" t="str">
            <v>300466</v>
          </cell>
        </row>
        <row r="3120">
          <cell r="A3120" t="str">
            <v>300467</v>
          </cell>
        </row>
        <row r="3121">
          <cell r="A3121" t="str">
            <v>300468</v>
          </cell>
        </row>
        <row r="3122">
          <cell r="A3122" t="str">
            <v>300469</v>
          </cell>
        </row>
        <row r="3123">
          <cell r="A3123" t="str">
            <v>300470</v>
          </cell>
        </row>
        <row r="3124">
          <cell r="A3124" t="str">
            <v>370002</v>
          </cell>
        </row>
        <row r="3125">
          <cell r="A3125" t="str">
            <v>370008</v>
          </cell>
        </row>
        <row r="3126">
          <cell r="A3126" t="str">
            <v>370054</v>
          </cell>
        </row>
        <row r="3127">
          <cell r="A3127" t="str">
            <v>370055</v>
          </cell>
        </row>
        <row r="3128">
          <cell r="A3128" t="str">
            <v>370104</v>
          </cell>
        </row>
        <row r="3129">
          <cell r="A3129" t="str">
            <v>370163</v>
          </cell>
        </row>
        <row r="3130">
          <cell r="A3130" t="str">
            <v>370179</v>
          </cell>
        </row>
        <row r="3131">
          <cell r="A3131" t="str">
            <v>370187</v>
          </cell>
        </row>
        <row r="3132">
          <cell r="A3132" t="str">
            <v>370245</v>
          </cell>
        </row>
        <row r="3133">
          <cell r="A3133" t="str">
            <v>370259</v>
          </cell>
        </row>
        <row r="3134">
          <cell r="A3134" t="str">
            <v>370302</v>
          </cell>
        </row>
        <row r="3135">
          <cell r="A3135" t="str">
            <v>370334</v>
          </cell>
        </row>
        <row r="3136">
          <cell r="A3136" t="str">
            <v>370353</v>
          </cell>
        </row>
        <row r="3137">
          <cell r="A3137" t="str">
            <v>370390</v>
          </cell>
        </row>
        <row r="3138">
          <cell r="A3138" t="str">
            <v>370427</v>
          </cell>
        </row>
        <row r="3139">
          <cell r="A3139" t="str">
            <v>370433</v>
          </cell>
        </row>
        <row r="3140">
          <cell r="A3140" t="str">
            <v>370448</v>
          </cell>
        </row>
        <row r="3141">
          <cell r="A3141" t="str">
            <v>370451</v>
          </cell>
        </row>
        <row r="3142">
          <cell r="A3142" t="str">
            <v>370482</v>
          </cell>
        </row>
        <row r="3143">
          <cell r="A3143" t="str">
            <v>370552</v>
          </cell>
        </row>
        <row r="3144">
          <cell r="A3144" t="str">
            <v>370578</v>
          </cell>
        </row>
        <row r="3145">
          <cell r="A3145" t="str">
            <v>370580</v>
          </cell>
        </row>
        <row r="3146">
          <cell r="A3146" t="str">
            <v>370585</v>
          </cell>
        </row>
        <row r="3147">
          <cell r="A3147" t="str">
            <v>370596</v>
          </cell>
        </row>
        <row r="3148">
          <cell r="A3148" t="str">
            <v>370605</v>
          </cell>
        </row>
        <row r="3149">
          <cell r="A3149" t="str">
            <v>370613</v>
          </cell>
        </row>
        <row r="3150">
          <cell r="A3150" t="str">
            <v>370627</v>
          </cell>
        </row>
        <row r="3151">
          <cell r="A3151" t="str">
            <v>370633</v>
          </cell>
        </row>
        <row r="3152">
          <cell r="A3152" t="str">
            <v>370638</v>
          </cell>
        </row>
        <row r="3153">
          <cell r="A3153" t="str">
            <v>370651</v>
          </cell>
        </row>
        <row r="3154">
          <cell r="A3154" t="str">
            <v>370667</v>
          </cell>
        </row>
        <row r="3155">
          <cell r="A3155" t="str">
            <v>370670</v>
          </cell>
        </row>
        <row r="3156">
          <cell r="A3156" t="str">
            <v>370672</v>
          </cell>
        </row>
        <row r="3157">
          <cell r="A3157" t="str">
            <v>370675</v>
          </cell>
        </row>
        <row r="3158">
          <cell r="A3158" t="str">
            <v>370688</v>
          </cell>
        </row>
        <row r="3159">
          <cell r="A3159" t="str">
            <v>370692</v>
          </cell>
        </row>
        <row r="3160">
          <cell r="A3160" t="str">
            <v>370698</v>
          </cell>
        </row>
        <row r="3161">
          <cell r="A3161" t="str">
            <v>370700</v>
          </cell>
        </row>
        <row r="3162">
          <cell r="A3162" t="str">
            <v>370707</v>
          </cell>
        </row>
        <row r="3163">
          <cell r="A3163" t="str">
            <v>370734</v>
          </cell>
        </row>
        <row r="3164">
          <cell r="A3164" t="str">
            <v>370736</v>
          </cell>
        </row>
        <row r="3165">
          <cell r="A3165" t="str">
            <v>370738</v>
          </cell>
        </row>
        <row r="3166">
          <cell r="A3166" t="str">
            <v>370739</v>
          </cell>
        </row>
        <row r="3167">
          <cell r="A3167" t="str">
            <v>370741</v>
          </cell>
        </row>
        <row r="3168">
          <cell r="A3168" t="str">
            <v>370742</v>
          </cell>
        </row>
        <row r="3169">
          <cell r="A3169" t="str">
            <v>370743</v>
          </cell>
        </row>
        <row r="3170">
          <cell r="A3170" t="str">
            <v>370750</v>
          </cell>
        </row>
        <row r="3171">
          <cell r="A3171" t="str">
            <v>370754</v>
          </cell>
        </row>
        <row r="3172">
          <cell r="A3172" t="str">
            <v>370770</v>
          </cell>
        </row>
        <row r="3173">
          <cell r="A3173" t="str">
            <v>370776</v>
          </cell>
        </row>
        <row r="3174">
          <cell r="A3174" t="str">
            <v>370779</v>
          </cell>
        </row>
        <row r="3175">
          <cell r="A3175" t="str">
            <v>370786</v>
          </cell>
        </row>
        <row r="3176">
          <cell r="A3176" t="str">
            <v>370792</v>
          </cell>
        </row>
        <row r="3177">
          <cell r="A3177" t="str">
            <v>370798</v>
          </cell>
        </row>
        <row r="3178">
          <cell r="A3178" t="str">
            <v>370813</v>
          </cell>
        </row>
        <row r="3179">
          <cell r="A3179" t="str">
            <v>370818</v>
          </cell>
        </row>
        <row r="3180">
          <cell r="A3180" t="str">
            <v>370819</v>
          </cell>
        </row>
        <row r="3181">
          <cell r="A3181" t="str">
            <v>370831</v>
          </cell>
        </row>
        <row r="3182">
          <cell r="A3182" t="str">
            <v>370836</v>
          </cell>
        </row>
        <row r="3183">
          <cell r="A3183" t="str">
            <v>370843</v>
          </cell>
        </row>
        <row r="3184">
          <cell r="A3184" t="str">
            <v>370847</v>
          </cell>
        </row>
        <row r="3185">
          <cell r="A3185" t="str">
            <v>370889</v>
          </cell>
        </row>
        <row r="3186">
          <cell r="A3186" t="str">
            <v>370895</v>
          </cell>
        </row>
        <row r="3187">
          <cell r="A3187" t="str">
            <v>370896</v>
          </cell>
        </row>
        <row r="3188">
          <cell r="A3188" t="str">
            <v>370898</v>
          </cell>
        </row>
        <row r="3189">
          <cell r="A3189" t="str">
            <v>370900</v>
          </cell>
        </row>
        <row r="3190">
          <cell r="A3190" t="str">
            <v>370901</v>
          </cell>
        </row>
        <row r="3191">
          <cell r="A3191" t="str">
            <v>370902</v>
          </cell>
        </row>
        <row r="3192">
          <cell r="A3192" t="str">
            <v>370907</v>
          </cell>
        </row>
        <row r="3193">
          <cell r="A3193" t="str">
            <v>370928</v>
          </cell>
        </row>
        <row r="3194">
          <cell r="A3194" t="str">
            <v>370929</v>
          </cell>
        </row>
        <row r="3195">
          <cell r="A3195" t="str">
            <v>370935</v>
          </cell>
        </row>
        <row r="3196">
          <cell r="A3196" t="str">
            <v>370943</v>
          </cell>
        </row>
        <row r="3197">
          <cell r="A3197" t="str">
            <v>370971</v>
          </cell>
        </row>
        <row r="3198">
          <cell r="A3198" t="str">
            <v>370973</v>
          </cell>
        </row>
        <row r="3199">
          <cell r="A3199" t="str">
            <v>370982</v>
          </cell>
        </row>
        <row r="3200">
          <cell r="A3200" t="str">
            <v>370987</v>
          </cell>
        </row>
        <row r="3201">
          <cell r="A3201" t="str">
            <v>370999</v>
          </cell>
        </row>
        <row r="3202">
          <cell r="A3202" t="str">
            <v>371002</v>
          </cell>
        </row>
        <row r="3203">
          <cell r="A3203" t="str">
            <v>371004</v>
          </cell>
        </row>
        <row r="3204">
          <cell r="A3204" t="str">
            <v>371009</v>
          </cell>
        </row>
        <row r="3205">
          <cell r="A3205" t="str">
            <v>371018</v>
          </cell>
        </row>
        <row r="3206">
          <cell r="A3206" t="str">
            <v>371073</v>
          </cell>
        </row>
        <row r="3207">
          <cell r="A3207" t="str">
            <v>371074</v>
          </cell>
        </row>
        <row r="3208">
          <cell r="A3208" t="str">
            <v>371080</v>
          </cell>
        </row>
        <row r="3209">
          <cell r="A3209" t="str">
            <v>371085</v>
          </cell>
        </row>
        <row r="3210">
          <cell r="A3210" t="str">
            <v>371191</v>
          </cell>
        </row>
        <row r="3211">
          <cell r="A3211" t="str">
            <v>371249</v>
          </cell>
        </row>
        <row r="3212">
          <cell r="A3212" t="str">
            <v>371266</v>
          </cell>
        </row>
        <row r="3213">
          <cell r="A3213" t="str">
            <v>371293</v>
          </cell>
        </row>
        <row r="3214">
          <cell r="A3214" t="str">
            <v>371307</v>
          </cell>
        </row>
        <row r="3215">
          <cell r="A3215" t="str">
            <v>371337</v>
          </cell>
        </row>
        <row r="3216">
          <cell r="A3216" t="str">
            <v>371381</v>
          </cell>
        </row>
        <row r="3217">
          <cell r="A3217" t="str">
            <v>371413</v>
          </cell>
        </row>
        <row r="3218">
          <cell r="A3218" t="str">
            <v>371414</v>
          </cell>
        </row>
        <row r="3219">
          <cell r="A3219" t="str">
            <v>371425</v>
          </cell>
        </row>
        <row r="3220">
          <cell r="A3220" t="str">
            <v>371432</v>
          </cell>
        </row>
        <row r="3221">
          <cell r="A3221" t="str">
            <v>371506</v>
          </cell>
        </row>
        <row r="3222">
          <cell r="A3222" t="str">
            <v>371517</v>
          </cell>
        </row>
        <row r="3223">
          <cell r="A3223" t="str">
            <v>371569</v>
          </cell>
        </row>
        <row r="3224">
          <cell r="A3224" t="str">
            <v>371571</v>
          </cell>
        </row>
        <row r="3225">
          <cell r="A3225" t="str">
            <v>371603</v>
          </cell>
        </row>
        <row r="3226">
          <cell r="A3226" t="str">
            <v>371610</v>
          </cell>
        </row>
        <row r="3227">
          <cell r="A3227" t="str">
            <v>371650</v>
          </cell>
        </row>
        <row r="3228">
          <cell r="A3228" t="str">
            <v>371698</v>
          </cell>
        </row>
        <row r="3229">
          <cell r="A3229" t="str">
            <v>371740</v>
          </cell>
        </row>
        <row r="3230">
          <cell r="A3230" t="str">
            <v>371749</v>
          </cell>
        </row>
        <row r="3231">
          <cell r="A3231" t="str">
            <v>371756</v>
          </cell>
        </row>
        <row r="3232">
          <cell r="A3232" t="str">
            <v>371767</v>
          </cell>
        </row>
        <row r="3233">
          <cell r="A3233" t="str">
            <v>371817</v>
          </cell>
        </row>
        <row r="3234">
          <cell r="A3234" t="str">
            <v>371818</v>
          </cell>
        </row>
        <row r="3235">
          <cell r="A3235" t="str">
            <v>371819</v>
          </cell>
        </row>
        <row r="3236">
          <cell r="A3236" t="str">
            <v>371820</v>
          </cell>
        </row>
        <row r="3237">
          <cell r="A3237" t="str">
            <v>371822</v>
          </cell>
        </row>
        <row r="3238">
          <cell r="A3238" t="str">
            <v>371823</v>
          </cell>
        </row>
        <row r="3239">
          <cell r="A3239" t="str">
            <v>371824</v>
          </cell>
        </row>
        <row r="3240">
          <cell r="A3240" t="str">
            <v>371825</v>
          </cell>
        </row>
        <row r="3241">
          <cell r="A3241" t="str">
            <v>371826</v>
          </cell>
        </row>
        <row r="3242">
          <cell r="A3242" t="str">
            <v>371829</v>
          </cell>
        </row>
        <row r="3243">
          <cell r="A3243" t="str">
            <v>371830</v>
          </cell>
        </row>
        <row r="3244">
          <cell r="A3244" t="str">
            <v>371831</v>
          </cell>
        </row>
        <row r="3245">
          <cell r="A3245" t="str">
            <v>371832</v>
          </cell>
        </row>
        <row r="3246">
          <cell r="A3246" t="str">
            <v>371833</v>
          </cell>
        </row>
        <row r="3247">
          <cell r="A3247" t="str">
            <v>371834</v>
          </cell>
        </row>
        <row r="3248">
          <cell r="A3248" t="str">
            <v>371841</v>
          </cell>
        </row>
        <row r="3249">
          <cell r="A3249" t="str">
            <v>371845</v>
          </cell>
        </row>
        <row r="3250">
          <cell r="A3250" t="str">
            <v>371846</v>
          </cell>
        </row>
        <row r="3251">
          <cell r="A3251" t="str">
            <v>371847</v>
          </cell>
        </row>
        <row r="3252">
          <cell r="A3252" t="str">
            <v>371854</v>
          </cell>
        </row>
        <row r="3253">
          <cell r="A3253" t="str">
            <v>371855</v>
          </cell>
        </row>
        <row r="3254">
          <cell r="A3254" t="str">
            <v>371856</v>
          </cell>
        </row>
        <row r="3255">
          <cell r="A3255" t="str">
            <v>371858</v>
          </cell>
        </row>
        <row r="3256">
          <cell r="A3256" t="str">
            <v>371859</v>
          </cell>
        </row>
        <row r="3257">
          <cell r="A3257" t="str">
            <v>371860</v>
          </cell>
        </row>
        <row r="3258">
          <cell r="A3258" t="str">
            <v>371863</v>
          </cell>
        </row>
        <row r="3259">
          <cell r="A3259" t="str">
            <v>371864</v>
          </cell>
        </row>
        <row r="3260">
          <cell r="A3260" t="str">
            <v>371865</v>
          </cell>
        </row>
        <row r="3261">
          <cell r="A3261" t="str">
            <v>371866</v>
          </cell>
        </row>
        <row r="3262">
          <cell r="A3262" t="str">
            <v>371867</v>
          </cell>
        </row>
        <row r="3263">
          <cell r="A3263" t="str">
            <v>371868</v>
          </cell>
        </row>
        <row r="3264">
          <cell r="A3264" t="str">
            <v>371869</v>
          </cell>
        </row>
        <row r="3265">
          <cell r="A3265" t="str">
            <v>371870</v>
          </cell>
        </row>
        <row r="3266">
          <cell r="A3266" t="str">
            <v>371871</v>
          </cell>
        </row>
        <row r="3267">
          <cell r="A3267" t="str">
            <v>371872</v>
          </cell>
        </row>
        <row r="3268">
          <cell r="A3268" t="str">
            <v>371873</v>
          </cell>
        </row>
        <row r="3269">
          <cell r="A3269" t="str">
            <v>373001</v>
          </cell>
        </row>
        <row r="3270">
          <cell r="A3270" t="str">
            <v>373002</v>
          </cell>
        </row>
        <row r="3271">
          <cell r="A3271" t="str">
            <v>373004</v>
          </cell>
        </row>
        <row r="3272">
          <cell r="A3272" t="str">
            <v>373005</v>
          </cell>
        </row>
        <row r="3273">
          <cell r="A3273" t="str">
            <v>373006</v>
          </cell>
        </row>
        <row r="3274">
          <cell r="A3274" t="str">
            <v>373007</v>
          </cell>
        </row>
        <row r="3275">
          <cell r="A3275" t="str">
            <v>373008</v>
          </cell>
        </row>
        <row r="3276">
          <cell r="A3276" t="str">
            <v>373009</v>
          </cell>
        </row>
        <row r="3277">
          <cell r="A3277" t="str">
            <v>373010</v>
          </cell>
        </row>
        <row r="3278">
          <cell r="A3278" t="str">
            <v>373014</v>
          </cell>
        </row>
        <row r="3279">
          <cell r="A3279" t="str">
            <v>373016</v>
          </cell>
        </row>
        <row r="3280">
          <cell r="A3280" t="str">
            <v>373017</v>
          </cell>
        </row>
        <row r="3281">
          <cell r="A3281" t="str">
            <v>373019</v>
          </cell>
        </row>
        <row r="3282">
          <cell r="A3282" t="str">
            <v>373020</v>
          </cell>
        </row>
        <row r="3283">
          <cell r="A3283" t="str">
            <v>373021</v>
          </cell>
        </row>
        <row r="3284">
          <cell r="A3284" t="str">
            <v>373022</v>
          </cell>
        </row>
        <row r="3285">
          <cell r="A3285" t="str">
            <v>373023</v>
          </cell>
        </row>
        <row r="3286">
          <cell r="A3286" t="str">
            <v>373024</v>
          </cell>
        </row>
        <row r="3287">
          <cell r="A3287" t="str">
            <v>373025</v>
          </cell>
        </row>
        <row r="3288">
          <cell r="A3288" t="str">
            <v>373030</v>
          </cell>
        </row>
        <row r="3289">
          <cell r="A3289" t="str">
            <v>373032</v>
          </cell>
        </row>
        <row r="3290">
          <cell r="A3290" t="str">
            <v>373034</v>
          </cell>
        </row>
        <row r="3291">
          <cell r="A3291" t="str">
            <v>373036</v>
          </cell>
        </row>
        <row r="3292">
          <cell r="A3292" t="str">
            <v>373037</v>
          </cell>
        </row>
        <row r="3293">
          <cell r="A3293" t="str">
            <v>373039</v>
          </cell>
        </row>
        <row r="3294">
          <cell r="A3294" t="str">
            <v>373040</v>
          </cell>
        </row>
        <row r="3295">
          <cell r="A3295" t="str">
            <v>373041</v>
          </cell>
        </row>
        <row r="3296">
          <cell r="A3296" t="str">
            <v>373042</v>
          </cell>
        </row>
        <row r="3297">
          <cell r="A3297" t="str">
            <v>373045</v>
          </cell>
        </row>
        <row r="3298">
          <cell r="A3298" t="str">
            <v>373047</v>
          </cell>
        </row>
        <row r="3299">
          <cell r="A3299" t="str">
            <v>373048</v>
          </cell>
        </row>
        <row r="3300">
          <cell r="A3300" t="str">
            <v>373050</v>
          </cell>
        </row>
        <row r="3301">
          <cell r="A3301" t="str">
            <v>373053</v>
          </cell>
        </row>
        <row r="3302">
          <cell r="A3302" t="str">
            <v>373054</v>
          </cell>
        </row>
        <row r="3303">
          <cell r="A3303" t="str">
            <v>373055</v>
          </cell>
        </row>
        <row r="3304">
          <cell r="A3304" t="str">
            <v>373056</v>
          </cell>
        </row>
        <row r="3305">
          <cell r="A3305" t="str">
            <v>373057</v>
          </cell>
        </row>
        <row r="3306">
          <cell r="A3306" t="str">
            <v>373058</v>
          </cell>
        </row>
        <row r="3307">
          <cell r="A3307" t="str">
            <v>373059</v>
          </cell>
        </row>
        <row r="3308">
          <cell r="A3308" t="str">
            <v>373061</v>
          </cell>
        </row>
        <row r="3309">
          <cell r="A3309" t="str">
            <v>373062</v>
          </cell>
        </row>
        <row r="3310">
          <cell r="A3310" t="str">
            <v>373064</v>
          </cell>
        </row>
        <row r="3311">
          <cell r="A3311" t="str">
            <v>373066</v>
          </cell>
        </row>
        <row r="3312">
          <cell r="A3312" t="str">
            <v>373069</v>
          </cell>
        </row>
        <row r="3313">
          <cell r="A3313" t="str">
            <v>373072</v>
          </cell>
        </row>
        <row r="3314">
          <cell r="A3314" t="str">
            <v>373073</v>
          </cell>
        </row>
        <row r="3315">
          <cell r="A3315" t="str">
            <v>373077</v>
          </cell>
        </row>
        <row r="3316">
          <cell r="A3316" t="str">
            <v>373078</v>
          </cell>
        </row>
        <row r="3317">
          <cell r="A3317" t="str">
            <v>373079</v>
          </cell>
        </row>
        <row r="3318">
          <cell r="A3318" t="str">
            <v>373083</v>
          </cell>
        </row>
        <row r="3319">
          <cell r="A3319" t="str">
            <v>373084</v>
          </cell>
        </row>
        <row r="3320">
          <cell r="A3320" t="str">
            <v>373085</v>
          </cell>
        </row>
        <row r="3321">
          <cell r="A3321" t="str">
            <v>373086</v>
          </cell>
        </row>
        <row r="3322">
          <cell r="A3322" t="str">
            <v>373089</v>
          </cell>
        </row>
        <row r="3323">
          <cell r="A3323" t="str">
            <v>373090</v>
          </cell>
        </row>
        <row r="3324">
          <cell r="A3324" t="str">
            <v>373092</v>
          </cell>
        </row>
        <row r="3325">
          <cell r="A3325" t="str">
            <v>373094</v>
          </cell>
        </row>
        <row r="3326">
          <cell r="A3326" t="str">
            <v>373096</v>
          </cell>
        </row>
        <row r="3327">
          <cell r="A3327" t="str">
            <v>373097</v>
          </cell>
        </row>
        <row r="3328">
          <cell r="A3328" t="str">
            <v>373098</v>
          </cell>
        </row>
        <row r="3329">
          <cell r="A3329" t="str">
            <v>373099</v>
          </cell>
        </row>
        <row r="3330">
          <cell r="A3330" t="str">
            <v>373101</v>
          </cell>
        </row>
        <row r="3331">
          <cell r="A3331" t="str">
            <v>373104</v>
          </cell>
        </row>
        <row r="3332">
          <cell r="A3332" t="str">
            <v>373105</v>
          </cell>
        </row>
        <row r="3333">
          <cell r="A3333" t="str">
            <v>373106</v>
          </cell>
        </row>
        <row r="3334">
          <cell r="A3334" t="str">
            <v>373107</v>
          </cell>
        </row>
        <row r="3335">
          <cell r="A3335" t="str">
            <v>373110</v>
          </cell>
        </row>
        <row r="3336">
          <cell r="A3336" t="str">
            <v>373111</v>
          </cell>
        </row>
        <row r="3337">
          <cell r="A3337" t="str">
            <v>373112</v>
          </cell>
        </row>
        <row r="3338">
          <cell r="A3338" t="str">
            <v>373113</v>
          </cell>
        </row>
        <row r="3339">
          <cell r="A3339" t="str">
            <v>373114</v>
          </cell>
        </row>
        <row r="3340">
          <cell r="A3340" t="str">
            <v>373116</v>
          </cell>
        </row>
        <row r="3341">
          <cell r="A3341" t="str">
            <v>373118</v>
          </cell>
        </row>
        <row r="3342">
          <cell r="A3342" t="str">
            <v>373119</v>
          </cell>
        </row>
        <row r="3343">
          <cell r="A3343" t="str">
            <v>373120</v>
          </cell>
        </row>
        <row r="3344">
          <cell r="A3344" t="str">
            <v>373121</v>
          </cell>
        </row>
        <row r="3345">
          <cell r="A3345" t="str">
            <v>373123</v>
          </cell>
        </row>
        <row r="3346">
          <cell r="A3346" t="str">
            <v>373124</v>
          </cell>
        </row>
        <row r="3347">
          <cell r="A3347" t="str">
            <v>373125</v>
          </cell>
        </row>
        <row r="3348">
          <cell r="A3348" t="str">
            <v>373126</v>
          </cell>
        </row>
        <row r="3349">
          <cell r="A3349" t="str">
            <v>373127</v>
          </cell>
        </row>
        <row r="3350">
          <cell r="A3350" t="str">
            <v>373128</v>
          </cell>
        </row>
        <row r="3351">
          <cell r="A3351" t="str">
            <v>373129</v>
          </cell>
        </row>
        <row r="3352">
          <cell r="A3352" t="str">
            <v>373131</v>
          </cell>
        </row>
        <row r="3353">
          <cell r="A3353" t="str">
            <v>373132</v>
          </cell>
        </row>
        <row r="3354">
          <cell r="A3354" t="str">
            <v>373133</v>
          </cell>
        </row>
        <row r="3355">
          <cell r="A3355" t="str">
            <v>373134</v>
          </cell>
        </row>
        <row r="3356">
          <cell r="A3356" t="str">
            <v>373137</v>
          </cell>
        </row>
        <row r="3357">
          <cell r="A3357" t="str">
            <v>373139</v>
          </cell>
        </row>
        <row r="3358">
          <cell r="A3358" t="str">
            <v>373140</v>
          </cell>
        </row>
        <row r="3359">
          <cell r="A3359" t="str">
            <v>373142</v>
          </cell>
        </row>
        <row r="3360">
          <cell r="A3360" t="str">
            <v>373145</v>
          </cell>
        </row>
        <row r="3361">
          <cell r="A3361" t="str">
            <v>373146</v>
          </cell>
        </row>
        <row r="3362">
          <cell r="A3362" t="str">
            <v>373147</v>
          </cell>
        </row>
        <row r="3363">
          <cell r="A3363" t="str">
            <v>373151</v>
          </cell>
        </row>
        <row r="3364">
          <cell r="A3364" t="str">
            <v>373152</v>
          </cell>
        </row>
        <row r="3365">
          <cell r="A3365" t="str">
            <v>373153</v>
          </cell>
        </row>
        <row r="3366">
          <cell r="A3366" t="str">
            <v>373154</v>
          </cell>
        </row>
        <row r="3367">
          <cell r="A3367" t="str">
            <v>373155</v>
          </cell>
        </row>
        <row r="3368">
          <cell r="A3368" t="str">
            <v>373156</v>
          </cell>
        </row>
        <row r="3369">
          <cell r="A3369" t="str">
            <v>373157</v>
          </cell>
        </row>
        <row r="3370">
          <cell r="A3370" t="str">
            <v>373158</v>
          </cell>
        </row>
        <row r="3371">
          <cell r="A3371" t="str">
            <v>373163</v>
          </cell>
        </row>
        <row r="3372">
          <cell r="A3372" t="str">
            <v>373166</v>
          </cell>
        </row>
        <row r="3373">
          <cell r="A3373" t="str">
            <v>373167</v>
          </cell>
        </row>
        <row r="3374">
          <cell r="A3374" t="str">
            <v>373168</v>
          </cell>
        </row>
        <row r="3375">
          <cell r="A3375" t="str">
            <v>373169</v>
          </cell>
        </row>
        <row r="3376">
          <cell r="A3376" t="str">
            <v>373171</v>
          </cell>
        </row>
        <row r="3377">
          <cell r="A3377" t="str">
            <v>373172</v>
          </cell>
        </row>
        <row r="3378">
          <cell r="A3378" t="str">
            <v>373177</v>
          </cell>
        </row>
        <row r="3379">
          <cell r="A3379" t="str">
            <v>373178</v>
          </cell>
        </row>
        <row r="3380">
          <cell r="A3380" t="str">
            <v>373179</v>
          </cell>
        </row>
        <row r="3381">
          <cell r="A3381" t="str">
            <v>373180</v>
          </cell>
        </row>
        <row r="3382">
          <cell r="A3382" t="str">
            <v>373181</v>
          </cell>
        </row>
        <row r="3383">
          <cell r="A3383" t="str">
            <v>373183</v>
          </cell>
        </row>
        <row r="3384">
          <cell r="A3384" t="str">
            <v>373184</v>
          </cell>
        </row>
        <row r="3385">
          <cell r="A3385" t="str">
            <v>373185</v>
          </cell>
        </row>
        <row r="3386">
          <cell r="A3386" t="str">
            <v>373186</v>
          </cell>
        </row>
        <row r="3387">
          <cell r="A3387" t="str">
            <v>373187</v>
          </cell>
        </row>
        <row r="3388">
          <cell r="A3388" t="str">
            <v>373188</v>
          </cell>
        </row>
        <row r="3389">
          <cell r="A3389" t="str">
            <v>373189</v>
          </cell>
        </row>
        <row r="3390">
          <cell r="A3390" t="str">
            <v>373191</v>
          </cell>
        </row>
        <row r="3391">
          <cell r="A3391" t="str">
            <v>373193</v>
          </cell>
        </row>
        <row r="3392">
          <cell r="A3392" t="str">
            <v>373194</v>
          </cell>
        </row>
        <row r="3393">
          <cell r="A3393" t="str">
            <v>373196</v>
          </cell>
        </row>
        <row r="3394">
          <cell r="A3394" t="str">
            <v>373197</v>
          </cell>
        </row>
        <row r="3395">
          <cell r="A3395" t="str">
            <v>373198</v>
          </cell>
        </row>
        <row r="3396">
          <cell r="A3396" t="str">
            <v>373200</v>
          </cell>
        </row>
        <row r="3397">
          <cell r="A3397" t="str">
            <v>373201</v>
          </cell>
        </row>
        <row r="3398">
          <cell r="A3398" t="str">
            <v>373206</v>
          </cell>
        </row>
        <row r="3399">
          <cell r="A3399" t="str">
            <v>373207</v>
          </cell>
        </row>
        <row r="3400">
          <cell r="A3400" t="str">
            <v>373208</v>
          </cell>
        </row>
        <row r="3401">
          <cell r="A3401" t="str">
            <v>373209</v>
          </cell>
        </row>
        <row r="3402">
          <cell r="A3402" t="str">
            <v>373210</v>
          </cell>
        </row>
        <row r="3403">
          <cell r="A3403" t="str">
            <v>373213</v>
          </cell>
        </row>
        <row r="3404">
          <cell r="A3404" t="str">
            <v>373215</v>
          </cell>
        </row>
        <row r="3405">
          <cell r="A3405" t="str">
            <v>373216</v>
          </cell>
        </row>
        <row r="3406">
          <cell r="A3406" t="str">
            <v>373217</v>
          </cell>
        </row>
        <row r="3407">
          <cell r="A3407" t="str">
            <v>373219</v>
          </cell>
        </row>
        <row r="3408">
          <cell r="A3408" t="str">
            <v>373220</v>
          </cell>
        </row>
        <row r="3409">
          <cell r="A3409" t="str">
            <v>373221</v>
          </cell>
        </row>
        <row r="3410">
          <cell r="A3410" t="str">
            <v>373222</v>
          </cell>
        </row>
        <row r="3411">
          <cell r="A3411" t="str">
            <v>373224</v>
          </cell>
        </row>
        <row r="3412">
          <cell r="A3412" t="str">
            <v>373225</v>
          </cell>
        </row>
        <row r="3413">
          <cell r="A3413" t="str">
            <v>373227</v>
          </cell>
        </row>
        <row r="3414">
          <cell r="A3414" t="str">
            <v>373228</v>
          </cell>
        </row>
        <row r="3415">
          <cell r="A3415" t="str">
            <v>373229</v>
          </cell>
        </row>
        <row r="3416">
          <cell r="A3416" t="str">
            <v>373230</v>
          </cell>
        </row>
        <row r="3417">
          <cell r="A3417" t="str">
            <v>373231</v>
          </cell>
        </row>
        <row r="3418">
          <cell r="A3418" t="str">
            <v>373233</v>
          </cell>
        </row>
        <row r="3419">
          <cell r="A3419" t="str">
            <v>373237</v>
          </cell>
        </row>
        <row r="3420">
          <cell r="A3420" t="str">
            <v>373238</v>
          </cell>
        </row>
        <row r="3421">
          <cell r="A3421" t="str">
            <v>373239</v>
          </cell>
        </row>
        <row r="3422">
          <cell r="A3422" t="str">
            <v>373240</v>
          </cell>
        </row>
        <row r="3423">
          <cell r="A3423" t="str">
            <v>373241</v>
          </cell>
        </row>
        <row r="3424">
          <cell r="A3424" t="str">
            <v>373243</v>
          </cell>
        </row>
        <row r="3425">
          <cell r="A3425" t="str">
            <v>373245</v>
          </cell>
        </row>
        <row r="3426">
          <cell r="A3426" t="str">
            <v>373246</v>
          </cell>
        </row>
        <row r="3427">
          <cell r="A3427" t="str">
            <v>373247</v>
          </cell>
        </row>
        <row r="3428">
          <cell r="A3428" t="str">
            <v>374001</v>
          </cell>
        </row>
        <row r="3429">
          <cell r="A3429" t="str">
            <v>374003</v>
          </cell>
        </row>
        <row r="3430">
          <cell r="A3430" t="str">
            <v>374004</v>
          </cell>
        </row>
        <row r="3431">
          <cell r="A3431" t="str">
            <v>374008</v>
          </cell>
        </row>
        <row r="3432">
          <cell r="A3432" t="str">
            <v>374009</v>
          </cell>
        </row>
        <row r="3433">
          <cell r="A3433" t="str">
            <v>374010</v>
          </cell>
        </row>
        <row r="3434">
          <cell r="A3434" t="str">
            <v>374011</v>
          </cell>
        </row>
        <row r="3435">
          <cell r="A3435" t="str">
            <v>374016</v>
          </cell>
        </row>
        <row r="3436">
          <cell r="A3436" t="str">
            <v>374019</v>
          </cell>
        </row>
        <row r="3437">
          <cell r="A3437" t="str">
            <v>374020</v>
          </cell>
        </row>
        <row r="3438">
          <cell r="A3438" t="str">
            <v>374021</v>
          </cell>
        </row>
        <row r="3439">
          <cell r="A3439" t="str">
            <v>374028</v>
          </cell>
        </row>
        <row r="3440">
          <cell r="A3440" t="str">
            <v>374029</v>
          </cell>
        </row>
        <row r="3441">
          <cell r="A3441" t="str">
            <v>374031</v>
          </cell>
        </row>
        <row r="3442">
          <cell r="A3442" t="str">
            <v>374034</v>
          </cell>
        </row>
        <row r="3443">
          <cell r="A3443" t="str">
            <v>374035</v>
          </cell>
        </row>
        <row r="3444">
          <cell r="A3444" t="str">
            <v>374038</v>
          </cell>
        </row>
        <row r="3445">
          <cell r="A3445" t="str">
            <v>374040</v>
          </cell>
        </row>
        <row r="3446">
          <cell r="A3446" t="str">
            <v>374041</v>
          </cell>
        </row>
        <row r="3447">
          <cell r="A3447" t="str">
            <v>374042</v>
          </cell>
        </row>
        <row r="3448">
          <cell r="A3448" t="str">
            <v>374045</v>
          </cell>
        </row>
        <row r="3449">
          <cell r="A3449" t="str">
            <v>374048</v>
          </cell>
        </row>
        <row r="3450">
          <cell r="A3450" t="str">
            <v>374049</v>
          </cell>
        </row>
        <row r="3451">
          <cell r="A3451" t="str">
            <v>374055</v>
          </cell>
        </row>
        <row r="3452">
          <cell r="A3452" t="str">
            <v>374057</v>
          </cell>
        </row>
        <row r="3453">
          <cell r="A3453" t="str">
            <v>374058</v>
          </cell>
        </row>
        <row r="3454">
          <cell r="A3454" t="str">
            <v>374061</v>
          </cell>
        </row>
        <row r="3455">
          <cell r="A3455" t="str">
            <v>374062</v>
          </cell>
        </row>
        <row r="3456">
          <cell r="A3456" t="str">
            <v>374065</v>
          </cell>
        </row>
        <row r="3457">
          <cell r="A3457" t="str">
            <v>374066</v>
          </cell>
        </row>
        <row r="3458">
          <cell r="A3458" t="str">
            <v>374068</v>
          </cell>
        </row>
        <row r="3459">
          <cell r="A3459" t="str">
            <v>374069</v>
          </cell>
        </row>
        <row r="3460">
          <cell r="A3460" t="str">
            <v>374074</v>
          </cell>
        </row>
        <row r="3461">
          <cell r="A3461" t="str">
            <v>374075</v>
          </cell>
        </row>
        <row r="3462">
          <cell r="A3462" t="str">
            <v>374076</v>
          </cell>
        </row>
        <row r="3463">
          <cell r="A3463" t="str">
            <v>374077</v>
          </cell>
        </row>
        <row r="3464">
          <cell r="A3464" t="str">
            <v>374078</v>
          </cell>
        </row>
        <row r="3465">
          <cell r="A3465" t="str">
            <v>374083</v>
          </cell>
        </row>
        <row r="3466">
          <cell r="A3466" t="str">
            <v>374086</v>
          </cell>
        </row>
        <row r="3467">
          <cell r="A3467" t="str">
            <v>374089</v>
          </cell>
        </row>
        <row r="3468">
          <cell r="A3468" t="str">
            <v>374090</v>
          </cell>
        </row>
        <row r="3469">
          <cell r="A3469" t="str">
            <v>374091</v>
          </cell>
        </row>
        <row r="3470">
          <cell r="A3470" t="str">
            <v>374092</v>
          </cell>
        </row>
        <row r="3471">
          <cell r="A3471" t="str">
            <v>374093</v>
          </cell>
        </row>
        <row r="3472">
          <cell r="A3472" t="str">
            <v>374094</v>
          </cell>
        </row>
        <row r="3473">
          <cell r="A3473" t="str">
            <v>374095</v>
          </cell>
        </row>
        <row r="3474">
          <cell r="A3474" t="str">
            <v>374097</v>
          </cell>
        </row>
        <row r="3475">
          <cell r="A3475" t="str">
            <v>374101</v>
          </cell>
        </row>
        <row r="3476">
          <cell r="A3476" t="str">
            <v>374103</v>
          </cell>
        </row>
        <row r="3477">
          <cell r="A3477" t="str">
            <v>374105</v>
          </cell>
        </row>
        <row r="3478">
          <cell r="A3478" t="str">
            <v>374107</v>
          </cell>
        </row>
        <row r="3479">
          <cell r="A3479" t="str">
            <v>374111</v>
          </cell>
        </row>
        <row r="3480">
          <cell r="A3480" t="str">
            <v>374112</v>
          </cell>
        </row>
        <row r="3481">
          <cell r="A3481" t="str">
            <v>374113</v>
          </cell>
        </row>
        <row r="3482">
          <cell r="A3482" t="str">
            <v>374115</v>
          </cell>
        </row>
        <row r="3483">
          <cell r="A3483" t="str">
            <v>374117</v>
          </cell>
        </row>
        <row r="3484">
          <cell r="A3484" t="str">
            <v>374120</v>
          </cell>
        </row>
        <row r="3485">
          <cell r="A3485" t="str">
            <v>374121</v>
          </cell>
        </row>
        <row r="3486">
          <cell r="A3486" t="str">
            <v>374126</v>
          </cell>
        </row>
        <row r="3487">
          <cell r="A3487" t="str">
            <v>374127</v>
          </cell>
        </row>
        <row r="3488">
          <cell r="A3488" t="str">
            <v>374130</v>
          </cell>
        </row>
        <row r="3489">
          <cell r="A3489" t="str">
            <v>374132</v>
          </cell>
        </row>
        <row r="3490">
          <cell r="A3490" t="str">
            <v>374135</v>
          </cell>
        </row>
        <row r="3491">
          <cell r="A3491" t="str">
            <v>374136</v>
          </cell>
        </row>
        <row r="3492">
          <cell r="A3492" t="str">
            <v>374138</v>
          </cell>
        </row>
        <row r="3493">
          <cell r="A3493" t="str">
            <v>374142</v>
          </cell>
        </row>
        <row r="3494">
          <cell r="A3494" t="str">
            <v>374149</v>
          </cell>
        </row>
        <row r="3495">
          <cell r="A3495" t="str">
            <v>374150</v>
          </cell>
        </row>
        <row r="3496">
          <cell r="A3496" t="str">
            <v>374151</v>
          </cell>
        </row>
        <row r="3497">
          <cell r="A3497" t="str">
            <v>374152</v>
          </cell>
        </row>
        <row r="3498">
          <cell r="A3498" t="str">
            <v>374155</v>
          </cell>
        </row>
        <row r="3499">
          <cell r="A3499" t="str">
            <v>374156</v>
          </cell>
        </row>
        <row r="3500">
          <cell r="A3500" t="str">
            <v>374159</v>
          </cell>
        </row>
        <row r="3501">
          <cell r="A3501" t="str">
            <v>374163</v>
          </cell>
        </row>
        <row r="3502">
          <cell r="A3502" t="str">
            <v>374165</v>
          </cell>
        </row>
        <row r="3503">
          <cell r="A3503" t="str">
            <v>374168</v>
          </cell>
        </row>
        <row r="3504">
          <cell r="A3504" t="str">
            <v>374169</v>
          </cell>
        </row>
        <row r="3505">
          <cell r="A3505" t="str">
            <v>374173</v>
          </cell>
        </row>
        <row r="3506">
          <cell r="A3506" t="str">
            <v>374174</v>
          </cell>
        </row>
        <row r="3507">
          <cell r="A3507" t="str">
            <v>374176</v>
          </cell>
        </row>
        <row r="3508">
          <cell r="A3508" t="str">
            <v>374178</v>
          </cell>
        </row>
        <row r="3509">
          <cell r="A3509" t="str">
            <v>374181</v>
          </cell>
        </row>
        <row r="3510">
          <cell r="A3510" t="str">
            <v>374185</v>
          </cell>
        </row>
        <row r="3511">
          <cell r="A3511" t="str">
            <v>374189</v>
          </cell>
        </row>
        <row r="3512">
          <cell r="A3512" t="str">
            <v>374191</v>
          </cell>
        </row>
        <row r="3513">
          <cell r="A3513" t="str">
            <v>374192</v>
          </cell>
        </row>
        <row r="3514">
          <cell r="A3514" t="str">
            <v>374196</v>
          </cell>
        </row>
        <row r="3515">
          <cell r="A3515" t="str">
            <v>374198</v>
          </cell>
        </row>
        <row r="3516">
          <cell r="A3516" t="str">
            <v>374200</v>
          </cell>
        </row>
        <row r="3517">
          <cell r="A3517" t="str">
            <v>374203</v>
          </cell>
        </row>
        <row r="3518">
          <cell r="A3518" t="str">
            <v>374211</v>
          </cell>
        </row>
        <row r="3519">
          <cell r="A3519" t="str">
            <v>374214</v>
          </cell>
        </row>
        <row r="3520">
          <cell r="A3520" t="str">
            <v>374215</v>
          </cell>
        </row>
        <row r="3521">
          <cell r="A3521" t="str">
            <v>374217</v>
          </cell>
        </row>
        <row r="3522">
          <cell r="A3522" t="str">
            <v>374218</v>
          </cell>
        </row>
        <row r="3523">
          <cell r="A3523" t="str">
            <v>374220</v>
          </cell>
        </row>
        <row r="3524">
          <cell r="A3524" t="str">
            <v>374223</v>
          </cell>
        </row>
        <row r="3525">
          <cell r="A3525" t="str">
            <v>374224</v>
          </cell>
        </row>
        <row r="3526">
          <cell r="A3526" t="str">
            <v>374227</v>
          </cell>
        </row>
        <row r="3527">
          <cell r="A3527" t="str">
            <v>374228</v>
          </cell>
        </row>
        <row r="3528">
          <cell r="A3528" t="str">
            <v>374229</v>
          </cell>
        </row>
        <row r="3529">
          <cell r="A3529" t="str">
            <v>374230</v>
          </cell>
        </row>
        <row r="3530">
          <cell r="A3530" t="str">
            <v>374232</v>
          </cell>
        </row>
        <row r="3531">
          <cell r="A3531" t="str">
            <v>374233</v>
          </cell>
        </row>
        <row r="3532">
          <cell r="A3532" t="str">
            <v>374234</v>
          </cell>
        </row>
        <row r="3533">
          <cell r="A3533" t="str">
            <v>374235</v>
          </cell>
        </row>
        <row r="3534">
          <cell r="A3534" t="str">
            <v>374236</v>
          </cell>
        </row>
        <row r="3535">
          <cell r="A3535" t="str">
            <v>374238</v>
          </cell>
        </row>
        <row r="3536">
          <cell r="A3536" t="str">
            <v>374244</v>
          </cell>
        </row>
        <row r="3537">
          <cell r="A3537" t="str">
            <v>374248</v>
          </cell>
        </row>
        <row r="3538">
          <cell r="A3538" t="str">
            <v>374252</v>
          </cell>
        </row>
        <row r="3539">
          <cell r="A3539" t="str">
            <v>374256</v>
          </cell>
        </row>
        <row r="3540">
          <cell r="A3540" t="str">
            <v>374260</v>
          </cell>
        </row>
        <row r="3541">
          <cell r="A3541" t="str">
            <v>374261</v>
          </cell>
        </row>
        <row r="3542">
          <cell r="A3542" t="str">
            <v>374262</v>
          </cell>
        </row>
        <row r="3543">
          <cell r="A3543" t="str">
            <v>374263</v>
          </cell>
        </row>
        <row r="3544">
          <cell r="A3544" t="str">
            <v>374264</v>
          </cell>
        </row>
        <row r="3545">
          <cell r="A3545" t="str">
            <v>374269</v>
          </cell>
        </row>
        <row r="3546">
          <cell r="A3546" t="str">
            <v>374270</v>
          </cell>
        </row>
        <row r="3547">
          <cell r="A3547" t="str">
            <v>374271</v>
          </cell>
        </row>
        <row r="3548">
          <cell r="A3548" t="str">
            <v>374272</v>
          </cell>
        </row>
        <row r="3549">
          <cell r="A3549" t="str">
            <v>374273</v>
          </cell>
        </row>
        <row r="3550">
          <cell r="A3550" t="str">
            <v>374274</v>
          </cell>
        </row>
        <row r="3551">
          <cell r="A3551" t="str">
            <v>374275</v>
          </cell>
        </row>
        <row r="3552">
          <cell r="A3552" t="str">
            <v>374276</v>
          </cell>
        </row>
        <row r="3553">
          <cell r="A3553" t="str">
            <v>374277</v>
          </cell>
        </row>
        <row r="3554">
          <cell r="A3554" t="str">
            <v>374278</v>
          </cell>
        </row>
        <row r="3555">
          <cell r="A3555" t="str">
            <v>374283</v>
          </cell>
        </row>
        <row r="3556">
          <cell r="A3556" t="str">
            <v>374285</v>
          </cell>
        </row>
        <row r="3557">
          <cell r="A3557" t="str">
            <v>374289</v>
          </cell>
        </row>
        <row r="3558">
          <cell r="A3558" t="str">
            <v>374292</v>
          </cell>
        </row>
        <row r="3559">
          <cell r="A3559" t="str">
            <v>374294</v>
          </cell>
        </row>
        <row r="3560">
          <cell r="A3560" t="str">
            <v>374298</v>
          </cell>
        </row>
        <row r="3561">
          <cell r="A3561" t="str">
            <v>374301</v>
          </cell>
        </row>
        <row r="3562">
          <cell r="A3562" t="str">
            <v>374302</v>
          </cell>
        </row>
        <row r="3563">
          <cell r="A3563" t="str">
            <v>374307</v>
          </cell>
        </row>
        <row r="3564">
          <cell r="A3564" t="str">
            <v>374308</v>
          </cell>
        </row>
        <row r="3565">
          <cell r="A3565" t="str">
            <v>374325</v>
          </cell>
        </row>
        <row r="3566">
          <cell r="A3566" t="str">
            <v>374327</v>
          </cell>
        </row>
        <row r="3567">
          <cell r="A3567" t="str">
            <v>374328</v>
          </cell>
        </row>
        <row r="3568">
          <cell r="A3568" t="str">
            <v>400158</v>
          </cell>
        </row>
        <row r="3569">
          <cell r="A3569" t="str">
            <v>400161</v>
          </cell>
        </row>
        <row r="3570">
          <cell r="A3570" t="str">
            <v>400164</v>
          </cell>
        </row>
        <row r="3571">
          <cell r="A3571" t="str">
            <v>400166</v>
          </cell>
        </row>
        <row r="3572">
          <cell r="A3572" t="str">
            <v>400172</v>
          </cell>
        </row>
        <row r="3573">
          <cell r="A3573" t="str">
            <v>400182</v>
          </cell>
        </row>
        <row r="3574">
          <cell r="A3574" t="str">
            <v>400186</v>
          </cell>
        </row>
        <row r="3575">
          <cell r="A3575" t="str">
            <v>400199</v>
          </cell>
        </row>
        <row r="3576">
          <cell r="A3576" t="str">
            <v>400211</v>
          </cell>
        </row>
        <row r="3577">
          <cell r="A3577" t="str">
            <v>400219</v>
          </cell>
        </row>
        <row r="3578">
          <cell r="A3578" t="str">
            <v>400220</v>
          </cell>
        </row>
        <row r="3579">
          <cell r="A3579" t="str">
            <v>400225</v>
          </cell>
        </row>
        <row r="3580">
          <cell r="A3580" t="str">
            <v>400243</v>
          </cell>
        </row>
        <row r="3581">
          <cell r="A3581" t="str">
            <v>400249</v>
          </cell>
        </row>
        <row r="3582">
          <cell r="A3582" t="str">
            <v>400251</v>
          </cell>
        </row>
        <row r="3583">
          <cell r="A3583" t="str">
            <v>400272</v>
          </cell>
        </row>
        <row r="3584">
          <cell r="A3584" t="str">
            <v>400277</v>
          </cell>
        </row>
        <row r="3585">
          <cell r="A3585" t="str">
            <v>400280</v>
          </cell>
        </row>
        <row r="3586">
          <cell r="A3586" t="str">
            <v>400288</v>
          </cell>
        </row>
        <row r="3587">
          <cell r="A3587" t="str">
            <v>400305</v>
          </cell>
        </row>
        <row r="3588">
          <cell r="A3588" t="str">
            <v>400307</v>
          </cell>
        </row>
        <row r="3589">
          <cell r="A3589" t="str">
            <v>400332</v>
          </cell>
        </row>
        <row r="3590">
          <cell r="A3590" t="str">
            <v>400336</v>
          </cell>
        </row>
        <row r="3591">
          <cell r="A3591" t="str">
            <v>400358</v>
          </cell>
        </row>
        <row r="3592">
          <cell r="A3592" t="str">
            <v>400364</v>
          </cell>
        </row>
        <row r="3593">
          <cell r="A3593" t="str">
            <v>400367</v>
          </cell>
        </row>
        <row r="3594">
          <cell r="A3594" t="str">
            <v>400371</v>
          </cell>
        </row>
        <row r="3595">
          <cell r="A3595" t="str">
            <v>400381</v>
          </cell>
        </row>
        <row r="3596">
          <cell r="A3596" t="str">
            <v>400386</v>
          </cell>
        </row>
        <row r="3597">
          <cell r="A3597" t="str">
            <v>400387</v>
          </cell>
        </row>
        <row r="3598">
          <cell r="A3598" t="str">
            <v>400391</v>
          </cell>
        </row>
        <row r="3599">
          <cell r="A3599" t="str">
            <v>400397</v>
          </cell>
        </row>
        <row r="3600">
          <cell r="A3600" t="str">
            <v>400402</v>
          </cell>
        </row>
        <row r="3601">
          <cell r="A3601" t="str">
            <v>400414</v>
          </cell>
        </row>
        <row r="3602">
          <cell r="A3602" t="str">
            <v>400442</v>
          </cell>
        </row>
        <row r="3603">
          <cell r="A3603" t="str">
            <v>400452</v>
          </cell>
        </row>
        <row r="3604">
          <cell r="A3604" t="str">
            <v>400453</v>
          </cell>
        </row>
        <row r="3605">
          <cell r="A3605" t="str">
            <v>400465</v>
          </cell>
        </row>
        <row r="3606">
          <cell r="A3606" t="str">
            <v>400486</v>
          </cell>
        </row>
        <row r="3607">
          <cell r="A3607" t="str">
            <v>400487</v>
          </cell>
        </row>
        <row r="3608">
          <cell r="A3608" t="str">
            <v>400508</v>
          </cell>
        </row>
        <row r="3609">
          <cell r="A3609" t="str">
            <v>400510</v>
          </cell>
        </row>
        <row r="3610">
          <cell r="A3610" t="str">
            <v>400516</v>
          </cell>
        </row>
        <row r="3611">
          <cell r="A3611" t="str">
            <v>400520</v>
          </cell>
        </row>
        <row r="3612">
          <cell r="A3612" t="str">
            <v>400525</v>
          </cell>
        </row>
        <row r="3613">
          <cell r="A3613" t="str">
            <v>400527</v>
          </cell>
        </row>
        <row r="3614">
          <cell r="A3614" t="str">
            <v>400530</v>
          </cell>
        </row>
        <row r="3615">
          <cell r="A3615" t="str">
            <v>400542</v>
          </cell>
        </row>
        <row r="3616">
          <cell r="A3616" t="str">
            <v>400545</v>
          </cell>
        </row>
        <row r="3617">
          <cell r="A3617" t="str">
            <v>400557</v>
          </cell>
        </row>
        <row r="3618">
          <cell r="A3618" t="str">
            <v>400599</v>
          </cell>
        </row>
        <row r="3619">
          <cell r="A3619" t="str">
            <v>400622</v>
          </cell>
        </row>
        <row r="3620">
          <cell r="A3620" t="str">
            <v>400625</v>
          </cell>
        </row>
        <row r="3621">
          <cell r="A3621" t="str">
            <v>400627</v>
          </cell>
        </row>
        <row r="3622">
          <cell r="A3622" t="str">
            <v>400629</v>
          </cell>
        </row>
        <row r="3623">
          <cell r="A3623" t="str">
            <v>400630</v>
          </cell>
        </row>
        <row r="3624">
          <cell r="A3624" t="str">
            <v>400644</v>
          </cell>
        </row>
        <row r="3625">
          <cell r="A3625" t="str">
            <v>400645</v>
          </cell>
        </row>
        <row r="3626">
          <cell r="A3626" t="str">
            <v>400650</v>
          </cell>
        </row>
        <row r="3627">
          <cell r="A3627" t="str">
            <v>400652</v>
          </cell>
        </row>
        <row r="3628">
          <cell r="A3628" t="str">
            <v>400654</v>
          </cell>
        </row>
        <row r="3629">
          <cell r="A3629" t="str">
            <v>400656</v>
          </cell>
        </row>
        <row r="3630">
          <cell r="A3630" t="str">
            <v>400668</v>
          </cell>
        </row>
        <row r="3631">
          <cell r="A3631" t="str">
            <v>400678</v>
          </cell>
        </row>
        <row r="3632">
          <cell r="A3632" t="str">
            <v>400691</v>
          </cell>
        </row>
        <row r="3633">
          <cell r="A3633" t="str">
            <v>400692</v>
          </cell>
        </row>
        <row r="3634">
          <cell r="A3634" t="str">
            <v>400693</v>
          </cell>
        </row>
        <row r="3635">
          <cell r="A3635" t="str">
            <v>400696</v>
          </cell>
        </row>
        <row r="3636">
          <cell r="A3636" t="str">
            <v>400703</v>
          </cell>
        </row>
        <row r="3637">
          <cell r="A3637" t="str">
            <v>400713</v>
          </cell>
        </row>
        <row r="3638">
          <cell r="A3638" t="str">
            <v>400715</v>
          </cell>
        </row>
        <row r="3639">
          <cell r="A3639" t="str">
            <v>400718</v>
          </cell>
        </row>
        <row r="3640">
          <cell r="A3640" t="str">
            <v>400721</v>
          </cell>
        </row>
        <row r="3641">
          <cell r="A3641" t="str">
            <v>400722</v>
          </cell>
        </row>
        <row r="3642">
          <cell r="A3642" t="str">
            <v>400732</v>
          </cell>
        </row>
        <row r="3643">
          <cell r="A3643" t="str">
            <v>400800</v>
          </cell>
        </row>
        <row r="3644">
          <cell r="A3644" t="str">
            <v>400818</v>
          </cell>
        </row>
        <row r="3645">
          <cell r="A3645" t="str">
            <v>400830</v>
          </cell>
        </row>
        <row r="3646">
          <cell r="A3646" t="str">
            <v>400852</v>
          </cell>
        </row>
        <row r="3647">
          <cell r="A3647" t="str">
            <v>400854</v>
          </cell>
        </row>
        <row r="3648">
          <cell r="A3648" t="str">
            <v>400875</v>
          </cell>
        </row>
        <row r="3649">
          <cell r="A3649" t="str">
            <v>400887</v>
          </cell>
        </row>
        <row r="3650">
          <cell r="A3650" t="str">
            <v>400893</v>
          </cell>
        </row>
        <row r="3651">
          <cell r="A3651" t="str">
            <v>400899</v>
          </cell>
        </row>
        <row r="3652">
          <cell r="A3652" t="str">
            <v>400900</v>
          </cell>
        </row>
        <row r="3653">
          <cell r="A3653" t="str">
            <v>400930</v>
          </cell>
        </row>
        <row r="3654">
          <cell r="A3654" t="str">
            <v>400951</v>
          </cell>
        </row>
        <row r="3655">
          <cell r="A3655" t="str">
            <v>400955</v>
          </cell>
        </row>
        <row r="3656">
          <cell r="A3656" t="str">
            <v>400961</v>
          </cell>
        </row>
        <row r="3657">
          <cell r="A3657" t="str">
            <v>400968</v>
          </cell>
        </row>
        <row r="3658">
          <cell r="A3658" t="str">
            <v>400974</v>
          </cell>
        </row>
        <row r="3659">
          <cell r="A3659" t="str">
            <v>400990</v>
          </cell>
        </row>
        <row r="3660">
          <cell r="A3660" t="str">
            <v>401003</v>
          </cell>
        </row>
        <row r="3661">
          <cell r="A3661" t="str">
            <v>401005</v>
          </cell>
        </row>
        <row r="3662">
          <cell r="A3662" t="str">
            <v>401009</v>
          </cell>
        </row>
        <row r="3663">
          <cell r="A3663" t="str">
            <v>401011</v>
          </cell>
        </row>
        <row r="3664">
          <cell r="A3664" t="str">
            <v>401012</v>
          </cell>
        </row>
        <row r="3665">
          <cell r="A3665" t="str">
            <v>401015</v>
          </cell>
        </row>
        <row r="3666">
          <cell r="A3666" t="str">
            <v>401023</v>
          </cell>
        </row>
        <row r="3667">
          <cell r="A3667" t="str">
            <v>401024</v>
          </cell>
        </row>
        <row r="3668">
          <cell r="A3668" t="str">
            <v>401038</v>
          </cell>
        </row>
        <row r="3669">
          <cell r="A3669" t="str">
            <v>401040</v>
          </cell>
        </row>
        <row r="3670">
          <cell r="A3670" t="str">
            <v>401046</v>
          </cell>
        </row>
        <row r="3671">
          <cell r="A3671" t="str">
            <v>401052</v>
          </cell>
        </row>
        <row r="3672">
          <cell r="A3672" t="str">
            <v>401087</v>
          </cell>
        </row>
        <row r="3673">
          <cell r="A3673" t="str">
            <v>401117</v>
          </cell>
        </row>
        <row r="3674">
          <cell r="A3674" t="str">
            <v>401118</v>
          </cell>
        </row>
        <row r="3675">
          <cell r="A3675" t="str">
            <v>401129</v>
          </cell>
        </row>
        <row r="3676">
          <cell r="A3676" t="str">
            <v>401136</v>
          </cell>
        </row>
        <row r="3677">
          <cell r="A3677" t="str">
            <v>401146</v>
          </cell>
        </row>
        <row r="3678">
          <cell r="A3678" t="str">
            <v>401148</v>
          </cell>
        </row>
        <row r="3679">
          <cell r="A3679" t="str">
            <v>401560</v>
          </cell>
        </row>
        <row r="3680">
          <cell r="A3680" t="str">
            <v>401561</v>
          </cell>
        </row>
        <row r="3681">
          <cell r="A3681" t="str">
            <v>401570</v>
          </cell>
        </row>
        <row r="3682">
          <cell r="A3682" t="str">
            <v>401573</v>
          </cell>
        </row>
        <row r="3683">
          <cell r="A3683" t="str">
            <v>401576</v>
          </cell>
        </row>
        <row r="3684">
          <cell r="A3684" t="str">
            <v>401580</v>
          </cell>
        </row>
        <row r="3685">
          <cell r="A3685" t="str">
            <v>401589</v>
          </cell>
        </row>
        <row r="3686">
          <cell r="A3686" t="str">
            <v>401592</v>
          </cell>
        </row>
        <row r="3687">
          <cell r="A3687" t="str">
            <v>401595</v>
          </cell>
        </row>
        <row r="3688">
          <cell r="A3688" t="str">
            <v>401607</v>
          </cell>
        </row>
        <row r="3689">
          <cell r="A3689" t="str">
            <v>401613</v>
          </cell>
        </row>
        <row r="3690">
          <cell r="A3690" t="str">
            <v>401616</v>
          </cell>
        </row>
        <row r="3691">
          <cell r="A3691" t="str">
            <v>401617</v>
          </cell>
        </row>
        <row r="3692">
          <cell r="A3692" t="str">
            <v>401621</v>
          </cell>
        </row>
        <row r="3693">
          <cell r="A3693" t="str">
            <v>401629</v>
          </cell>
        </row>
        <row r="3694">
          <cell r="A3694" t="str">
            <v>401632</v>
          </cell>
        </row>
        <row r="3695">
          <cell r="A3695" t="str">
            <v>401634</v>
          </cell>
        </row>
        <row r="3696">
          <cell r="A3696" t="str">
            <v>401646</v>
          </cell>
        </row>
        <row r="3697">
          <cell r="A3697" t="str">
            <v>401654</v>
          </cell>
        </row>
        <row r="3698">
          <cell r="A3698" t="str">
            <v>401658</v>
          </cell>
        </row>
        <row r="3699">
          <cell r="A3699" t="str">
            <v>402302</v>
          </cell>
        </row>
        <row r="3700">
          <cell r="A3700" t="str">
            <v>402311</v>
          </cell>
        </row>
        <row r="3701">
          <cell r="A3701" t="str">
            <v>402319</v>
          </cell>
        </row>
        <row r="3702">
          <cell r="A3702" t="str">
            <v>402323</v>
          </cell>
        </row>
        <row r="3703">
          <cell r="A3703" t="str">
            <v>402325</v>
          </cell>
        </row>
        <row r="3704">
          <cell r="A3704" t="str">
            <v>402328</v>
          </cell>
        </row>
        <row r="3705">
          <cell r="A3705" t="str">
            <v>402330</v>
          </cell>
        </row>
        <row r="3706">
          <cell r="A3706" t="str">
            <v>402332</v>
          </cell>
        </row>
        <row r="3707">
          <cell r="A3707" t="str">
            <v>402334</v>
          </cell>
        </row>
        <row r="3708">
          <cell r="A3708" t="str">
            <v>402338</v>
          </cell>
        </row>
        <row r="3709">
          <cell r="A3709" t="str">
            <v>402349</v>
          </cell>
        </row>
        <row r="3710">
          <cell r="A3710" t="str">
            <v>402352</v>
          </cell>
        </row>
        <row r="3711">
          <cell r="A3711" t="str">
            <v>402357</v>
          </cell>
        </row>
        <row r="3712">
          <cell r="A3712" t="str">
            <v>402358</v>
          </cell>
        </row>
        <row r="3713">
          <cell r="A3713" t="str">
            <v>402381</v>
          </cell>
        </row>
        <row r="3714">
          <cell r="A3714" t="str">
            <v>402402</v>
          </cell>
        </row>
        <row r="3715">
          <cell r="A3715" t="str">
            <v>402408</v>
          </cell>
        </row>
        <row r="3716">
          <cell r="A3716" t="str">
            <v>402410</v>
          </cell>
        </row>
        <row r="3717">
          <cell r="A3717" t="str">
            <v>402425</v>
          </cell>
        </row>
        <row r="3718">
          <cell r="A3718" t="str">
            <v>402430</v>
          </cell>
        </row>
        <row r="3719">
          <cell r="A3719" t="str">
            <v>402431</v>
          </cell>
        </row>
        <row r="3720">
          <cell r="A3720" t="str">
            <v>402441</v>
          </cell>
        </row>
        <row r="3721">
          <cell r="A3721" t="str">
            <v>402456</v>
          </cell>
        </row>
        <row r="3722">
          <cell r="A3722" t="str">
            <v>402460</v>
          </cell>
        </row>
        <row r="3723">
          <cell r="A3723" t="str">
            <v>402483</v>
          </cell>
        </row>
        <row r="3724">
          <cell r="A3724" t="str">
            <v>403383</v>
          </cell>
        </row>
        <row r="3725">
          <cell r="A3725" t="str">
            <v>403480</v>
          </cell>
        </row>
        <row r="3726">
          <cell r="A3726" t="str">
            <v>403500</v>
          </cell>
        </row>
        <row r="3727">
          <cell r="A3727" t="str">
            <v>403512</v>
          </cell>
        </row>
        <row r="3728">
          <cell r="A3728" t="str">
            <v>403533</v>
          </cell>
        </row>
        <row r="3729">
          <cell r="A3729" t="str">
            <v>404347</v>
          </cell>
        </row>
        <row r="3730">
          <cell r="A3730" t="str">
            <v>405042</v>
          </cell>
        </row>
        <row r="3731">
          <cell r="A3731" t="str">
            <v>405046</v>
          </cell>
        </row>
        <row r="3732">
          <cell r="A3732" t="str">
            <v>410134</v>
          </cell>
        </row>
        <row r="3733">
          <cell r="A3733" t="str">
            <v>411127</v>
          </cell>
        </row>
        <row r="3734">
          <cell r="A3734" t="str">
            <v>411544</v>
          </cell>
        </row>
        <row r="3735">
          <cell r="A3735" t="str">
            <v>412233</v>
          </cell>
        </row>
        <row r="3736">
          <cell r="A3736" t="str">
            <v>412480</v>
          </cell>
        </row>
        <row r="3737">
          <cell r="A3737" t="str">
            <v>412628</v>
          </cell>
        </row>
        <row r="3738">
          <cell r="A3738" t="str">
            <v>413040</v>
          </cell>
        </row>
        <row r="3739">
          <cell r="A3739" t="str">
            <v>414051</v>
          </cell>
        </row>
        <row r="3740">
          <cell r="A3740" t="str">
            <v>414396</v>
          </cell>
        </row>
        <row r="3741">
          <cell r="A3741" t="str">
            <v>415579</v>
          </cell>
        </row>
        <row r="3742">
          <cell r="A3742" t="str">
            <v>421701</v>
          </cell>
        </row>
        <row r="3743">
          <cell r="A3743" t="str">
            <v>422670</v>
          </cell>
        </row>
        <row r="3744">
          <cell r="A3744" t="str">
            <v>422912</v>
          </cell>
        </row>
        <row r="3745">
          <cell r="A3745" t="str">
            <v>422946</v>
          </cell>
        </row>
        <row r="3746">
          <cell r="A3746" t="str">
            <v>422950</v>
          </cell>
        </row>
        <row r="3747">
          <cell r="A3747" t="str">
            <v>422951</v>
          </cell>
        </row>
        <row r="3748">
          <cell r="A3748" t="str">
            <v>422956</v>
          </cell>
        </row>
        <row r="3749">
          <cell r="A3749" t="str">
            <v>422962</v>
          </cell>
        </row>
        <row r="3750">
          <cell r="A3750" t="str">
            <v>422979</v>
          </cell>
        </row>
        <row r="3751">
          <cell r="A3751" t="str">
            <v>424289</v>
          </cell>
        </row>
        <row r="3752">
          <cell r="A3752" t="str">
            <v>510018</v>
          </cell>
        </row>
        <row r="3753">
          <cell r="A3753" t="str">
            <v>510021</v>
          </cell>
        </row>
        <row r="3754">
          <cell r="A3754" t="str">
            <v>510025</v>
          </cell>
        </row>
        <row r="3755">
          <cell r="A3755" t="str">
            <v>510035</v>
          </cell>
        </row>
        <row r="3756">
          <cell r="A3756" t="str">
            <v>510039</v>
          </cell>
        </row>
        <row r="3757">
          <cell r="A3757" t="str">
            <v>510051</v>
          </cell>
        </row>
        <row r="3758">
          <cell r="A3758" t="str">
            <v>510063</v>
          </cell>
        </row>
        <row r="3759">
          <cell r="A3759" t="str">
            <v>510064</v>
          </cell>
        </row>
        <row r="3760">
          <cell r="A3760" t="str">
            <v>510071</v>
          </cell>
        </row>
        <row r="3761">
          <cell r="A3761" t="str">
            <v>510072</v>
          </cell>
        </row>
        <row r="3762">
          <cell r="A3762" t="str">
            <v>510091</v>
          </cell>
        </row>
        <row r="3763">
          <cell r="A3763" t="str">
            <v>510100</v>
          </cell>
        </row>
        <row r="3764">
          <cell r="A3764" t="str">
            <v>510101</v>
          </cell>
        </row>
        <row r="3765">
          <cell r="A3765" t="str">
            <v>510112</v>
          </cell>
        </row>
        <row r="3766">
          <cell r="A3766" t="str">
            <v>510124</v>
          </cell>
        </row>
        <row r="3767">
          <cell r="A3767" t="str">
            <v>510145</v>
          </cell>
        </row>
        <row r="3768">
          <cell r="A3768" t="str">
            <v>510170</v>
          </cell>
        </row>
        <row r="3769">
          <cell r="A3769" t="str">
            <v>510184</v>
          </cell>
        </row>
        <row r="3770">
          <cell r="A3770" t="str">
            <v>510187</v>
          </cell>
        </row>
        <row r="3771">
          <cell r="A3771" t="str">
            <v>510191</v>
          </cell>
        </row>
        <row r="3772">
          <cell r="A3772" t="str">
            <v>510193</v>
          </cell>
        </row>
        <row r="3773">
          <cell r="A3773" t="str">
            <v>510196</v>
          </cell>
        </row>
        <row r="3774">
          <cell r="A3774" t="str">
            <v>510199</v>
          </cell>
        </row>
        <row r="3775">
          <cell r="A3775" t="str">
            <v>510200</v>
          </cell>
        </row>
        <row r="3776">
          <cell r="A3776" t="str">
            <v>510208</v>
          </cell>
        </row>
        <row r="3777">
          <cell r="A3777" t="str">
            <v>510216</v>
          </cell>
        </row>
        <row r="3778">
          <cell r="A3778" t="str">
            <v>510225</v>
          </cell>
        </row>
        <row r="3779">
          <cell r="A3779" t="str">
            <v>510237</v>
          </cell>
        </row>
        <row r="3780">
          <cell r="A3780" t="str">
            <v>510242</v>
          </cell>
        </row>
        <row r="3781">
          <cell r="A3781" t="str">
            <v>510247</v>
          </cell>
        </row>
        <row r="3782">
          <cell r="A3782" t="str">
            <v>510251</v>
          </cell>
        </row>
        <row r="3783">
          <cell r="A3783" t="str">
            <v>510253</v>
          </cell>
        </row>
        <row r="3784">
          <cell r="A3784" t="str">
            <v>510254</v>
          </cell>
        </row>
        <row r="3785">
          <cell r="A3785" t="str">
            <v>510257</v>
          </cell>
        </row>
        <row r="3786">
          <cell r="A3786" t="str">
            <v>510262</v>
          </cell>
        </row>
        <row r="3787">
          <cell r="A3787" t="str">
            <v>510264</v>
          </cell>
        </row>
        <row r="3788">
          <cell r="A3788" t="str">
            <v>510272</v>
          </cell>
        </row>
        <row r="3789">
          <cell r="A3789" t="str">
            <v>510284</v>
          </cell>
        </row>
        <row r="3790">
          <cell r="A3790" t="str">
            <v>510291</v>
          </cell>
        </row>
        <row r="3791">
          <cell r="A3791" t="str">
            <v>510293</v>
          </cell>
        </row>
        <row r="3792">
          <cell r="A3792" t="str">
            <v>510297</v>
          </cell>
        </row>
        <row r="3793">
          <cell r="A3793" t="str">
            <v>510310</v>
          </cell>
        </row>
        <row r="3794">
          <cell r="A3794" t="str">
            <v>510316</v>
          </cell>
        </row>
        <row r="3795">
          <cell r="A3795" t="str">
            <v>510317</v>
          </cell>
        </row>
        <row r="3796">
          <cell r="A3796" t="str">
            <v>510318</v>
          </cell>
        </row>
        <row r="3797">
          <cell r="A3797" t="str">
            <v>510322</v>
          </cell>
        </row>
        <row r="3798">
          <cell r="A3798" t="str">
            <v>510327</v>
          </cell>
        </row>
        <row r="3799">
          <cell r="A3799" t="str">
            <v>510331</v>
          </cell>
        </row>
        <row r="3800">
          <cell r="A3800" t="str">
            <v>510338</v>
          </cell>
        </row>
        <row r="3801">
          <cell r="A3801" t="str">
            <v>510339</v>
          </cell>
        </row>
        <row r="3802">
          <cell r="A3802" t="str">
            <v>510340</v>
          </cell>
        </row>
        <row r="3803">
          <cell r="A3803" t="str">
            <v>510342</v>
          </cell>
        </row>
        <row r="3804">
          <cell r="A3804" t="str">
            <v>510350</v>
          </cell>
        </row>
        <row r="3805">
          <cell r="A3805" t="str">
            <v>510351</v>
          </cell>
        </row>
        <row r="3806">
          <cell r="A3806" t="str">
            <v>510353</v>
          </cell>
        </row>
        <row r="3807">
          <cell r="A3807" t="str">
            <v>510358</v>
          </cell>
        </row>
        <row r="3808">
          <cell r="A3808" t="str">
            <v>510359</v>
          </cell>
        </row>
        <row r="3809">
          <cell r="A3809" t="str">
            <v>510364</v>
          </cell>
        </row>
        <row r="3810">
          <cell r="A3810" t="str">
            <v>510380</v>
          </cell>
        </row>
        <row r="3811">
          <cell r="A3811" t="str">
            <v>510384</v>
          </cell>
        </row>
        <row r="3812">
          <cell r="A3812" t="str">
            <v>510390</v>
          </cell>
        </row>
        <row r="3813">
          <cell r="A3813" t="str">
            <v>510392</v>
          </cell>
        </row>
        <row r="3814">
          <cell r="A3814" t="str">
            <v>510406</v>
          </cell>
        </row>
        <row r="3815">
          <cell r="A3815" t="str">
            <v>510413</v>
          </cell>
        </row>
        <row r="3816">
          <cell r="A3816" t="str">
            <v>510429</v>
          </cell>
        </row>
        <row r="3817">
          <cell r="A3817" t="str">
            <v>510434</v>
          </cell>
        </row>
        <row r="3818">
          <cell r="A3818" t="str">
            <v>510435</v>
          </cell>
        </row>
        <row r="3819">
          <cell r="A3819" t="str">
            <v>510436</v>
          </cell>
        </row>
        <row r="3820">
          <cell r="A3820" t="str">
            <v>510442</v>
          </cell>
        </row>
        <row r="3821">
          <cell r="A3821" t="str">
            <v>510452</v>
          </cell>
        </row>
        <row r="3822">
          <cell r="A3822" t="str">
            <v>510465</v>
          </cell>
        </row>
        <row r="3823">
          <cell r="A3823" t="str">
            <v>510471</v>
          </cell>
        </row>
        <row r="3824">
          <cell r="A3824" t="str">
            <v>510479</v>
          </cell>
        </row>
        <row r="3825">
          <cell r="A3825" t="str">
            <v>510486</v>
          </cell>
        </row>
        <row r="3826">
          <cell r="A3826" t="str">
            <v>510487</v>
          </cell>
        </row>
        <row r="3827">
          <cell r="A3827" t="str">
            <v>510490</v>
          </cell>
        </row>
        <row r="3828">
          <cell r="A3828" t="str">
            <v>510513</v>
          </cell>
        </row>
        <row r="3829">
          <cell r="A3829" t="str">
            <v>510524</v>
          </cell>
        </row>
        <row r="3830">
          <cell r="A3830" t="str">
            <v>510533</v>
          </cell>
        </row>
        <row r="3831">
          <cell r="A3831" t="str">
            <v>510543</v>
          </cell>
        </row>
        <row r="3832">
          <cell r="A3832" t="str">
            <v>510547</v>
          </cell>
        </row>
        <row r="3833">
          <cell r="A3833" t="str">
            <v>510550</v>
          </cell>
        </row>
        <row r="3834">
          <cell r="A3834" t="str">
            <v>510554</v>
          </cell>
        </row>
        <row r="3835">
          <cell r="A3835" t="str">
            <v>510557</v>
          </cell>
        </row>
        <row r="3836">
          <cell r="A3836" t="str">
            <v>510560</v>
          </cell>
        </row>
        <row r="3837">
          <cell r="A3837" t="str">
            <v>510573</v>
          </cell>
        </row>
        <row r="3838">
          <cell r="A3838" t="str">
            <v>510574</v>
          </cell>
        </row>
        <row r="3839">
          <cell r="A3839" t="str">
            <v>510586</v>
          </cell>
        </row>
        <row r="3840">
          <cell r="A3840" t="str">
            <v>510589</v>
          </cell>
        </row>
        <row r="3841">
          <cell r="A3841" t="str">
            <v>510591</v>
          </cell>
        </row>
        <row r="3842">
          <cell r="A3842" t="str">
            <v>510602</v>
          </cell>
        </row>
        <row r="3843">
          <cell r="A3843" t="str">
            <v>510626</v>
          </cell>
        </row>
        <row r="3844">
          <cell r="A3844" t="str">
            <v>510629</v>
          </cell>
        </row>
        <row r="3845">
          <cell r="A3845" t="str">
            <v>510632</v>
          </cell>
        </row>
        <row r="3846">
          <cell r="A3846" t="str">
            <v>510634</v>
          </cell>
        </row>
        <row r="3847">
          <cell r="A3847" t="str">
            <v>510635</v>
          </cell>
        </row>
        <row r="3848">
          <cell r="A3848" t="str">
            <v>510641</v>
          </cell>
        </row>
        <row r="3849">
          <cell r="A3849" t="str">
            <v>510646</v>
          </cell>
        </row>
        <row r="3850">
          <cell r="A3850" t="str">
            <v>510649</v>
          </cell>
        </row>
        <row r="3851">
          <cell r="A3851" t="str">
            <v>510661</v>
          </cell>
        </row>
        <row r="3852">
          <cell r="A3852" t="str">
            <v>510669</v>
          </cell>
        </row>
        <row r="3853">
          <cell r="A3853" t="str">
            <v>510672</v>
          </cell>
        </row>
        <row r="3854">
          <cell r="A3854" t="str">
            <v>510718</v>
          </cell>
        </row>
        <row r="3855">
          <cell r="A3855" t="str">
            <v>510719</v>
          </cell>
        </row>
        <row r="3856">
          <cell r="A3856" t="str">
            <v>510734</v>
          </cell>
        </row>
        <row r="3857">
          <cell r="A3857" t="str">
            <v>510738</v>
          </cell>
        </row>
        <row r="3858">
          <cell r="A3858" t="str">
            <v>510781</v>
          </cell>
        </row>
        <row r="3859">
          <cell r="A3859" t="str">
            <v>510791</v>
          </cell>
        </row>
        <row r="3860">
          <cell r="A3860" t="str">
            <v>510892</v>
          </cell>
        </row>
        <row r="3861">
          <cell r="A3861" t="str">
            <v>511000</v>
          </cell>
        </row>
        <row r="3862">
          <cell r="A3862" t="str">
            <v>511005</v>
          </cell>
        </row>
        <row r="3863">
          <cell r="A3863" t="str">
            <v>511006</v>
          </cell>
        </row>
        <row r="3864">
          <cell r="A3864" t="str">
            <v>511007</v>
          </cell>
        </row>
        <row r="3865">
          <cell r="A3865" t="str">
            <v>511008</v>
          </cell>
        </row>
        <row r="3866">
          <cell r="A3866" t="str">
            <v>511010</v>
          </cell>
        </row>
        <row r="3867">
          <cell r="A3867" t="str">
            <v>511011</v>
          </cell>
        </row>
        <row r="3868">
          <cell r="A3868" t="str">
            <v>511012</v>
          </cell>
        </row>
        <row r="3869">
          <cell r="A3869" t="str">
            <v>511014</v>
          </cell>
        </row>
        <row r="3870">
          <cell r="A3870" t="str">
            <v>511017</v>
          </cell>
        </row>
        <row r="3871">
          <cell r="A3871" t="str">
            <v>511023</v>
          </cell>
        </row>
        <row r="3872">
          <cell r="A3872" t="str">
            <v>511034</v>
          </cell>
        </row>
        <row r="3873">
          <cell r="A3873" t="str">
            <v>511036</v>
          </cell>
        </row>
        <row r="3874">
          <cell r="A3874" t="str">
            <v>511041</v>
          </cell>
        </row>
        <row r="3875">
          <cell r="A3875" t="str">
            <v>511046</v>
          </cell>
        </row>
        <row r="3876">
          <cell r="A3876" t="str">
            <v>511048</v>
          </cell>
        </row>
        <row r="3877">
          <cell r="A3877" t="str">
            <v>511055</v>
          </cell>
        </row>
        <row r="3878">
          <cell r="A3878" t="str">
            <v>511063</v>
          </cell>
        </row>
        <row r="3879">
          <cell r="A3879" t="str">
            <v>511064</v>
          </cell>
        </row>
        <row r="3880">
          <cell r="A3880" t="str">
            <v>511069</v>
          </cell>
        </row>
        <row r="3881">
          <cell r="A3881" t="str">
            <v>511073</v>
          </cell>
        </row>
        <row r="3882">
          <cell r="A3882" t="str">
            <v>511078</v>
          </cell>
        </row>
        <row r="3883">
          <cell r="A3883" t="str">
            <v>511080</v>
          </cell>
        </row>
        <row r="3884">
          <cell r="A3884" t="str">
            <v>511084</v>
          </cell>
        </row>
        <row r="3885">
          <cell r="A3885" t="str">
            <v>511086</v>
          </cell>
        </row>
        <row r="3886">
          <cell r="A3886" t="str">
            <v>511087</v>
          </cell>
        </row>
        <row r="3887">
          <cell r="A3887" t="str">
            <v>511090</v>
          </cell>
        </row>
        <row r="3888">
          <cell r="A3888" t="str">
            <v>511091</v>
          </cell>
        </row>
        <row r="3889">
          <cell r="A3889" t="str">
            <v>511098</v>
          </cell>
        </row>
        <row r="3890">
          <cell r="A3890" t="str">
            <v>511099</v>
          </cell>
        </row>
        <row r="3891">
          <cell r="A3891" t="str">
            <v>511104</v>
          </cell>
        </row>
        <row r="3892">
          <cell r="A3892" t="str">
            <v>511112</v>
          </cell>
        </row>
        <row r="3893">
          <cell r="A3893" t="str">
            <v>511117</v>
          </cell>
        </row>
        <row r="3894">
          <cell r="A3894" t="str">
            <v>511120</v>
          </cell>
        </row>
        <row r="3895">
          <cell r="A3895" t="str">
            <v>511121</v>
          </cell>
        </row>
        <row r="3896">
          <cell r="A3896" t="str">
            <v>511124</v>
          </cell>
        </row>
        <row r="3897">
          <cell r="A3897" t="str">
            <v>511128</v>
          </cell>
        </row>
        <row r="3898">
          <cell r="A3898" t="str">
            <v>511129</v>
          </cell>
        </row>
        <row r="3899">
          <cell r="A3899" t="str">
            <v>511130</v>
          </cell>
        </row>
        <row r="3900">
          <cell r="A3900" t="str">
            <v>511132</v>
          </cell>
        </row>
        <row r="3901">
          <cell r="A3901" t="str">
            <v>511134</v>
          </cell>
        </row>
        <row r="3902">
          <cell r="A3902" t="str">
            <v>511138</v>
          </cell>
        </row>
        <row r="3903">
          <cell r="A3903" t="str">
            <v>511141</v>
          </cell>
        </row>
        <row r="3904">
          <cell r="A3904" t="str">
            <v>511142</v>
          </cell>
        </row>
        <row r="3905">
          <cell r="A3905" t="str">
            <v>511147</v>
          </cell>
        </row>
        <row r="3906">
          <cell r="A3906" t="str">
            <v>511151</v>
          </cell>
        </row>
        <row r="3907">
          <cell r="A3907" t="str">
            <v>511175</v>
          </cell>
        </row>
        <row r="3908">
          <cell r="A3908" t="str">
            <v>511176</v>
          </cell>
        </row>
        <row r="3909">
          <cell r="A3909" t="str">
            <v>511179</v>
          </cell>
        </row>
        <row r="3910">
          <cell r="A3910" t="str">
            <v>511180</v>
          </cell>
        </row>
        <row r="3911">
          <cell r="A3911" t="str">
            <v>511186</v>
          </cell>
        </row>
        <row r="3912">
          <cell r="A3912" t="str">
            <v>511187</v>
          </cell>
        </row>
        <row r="3913">
          <cell r="A3913" t="str">
            <v>511189</v>
          </cell>
        </row>
        <row r="3914">
          <cell r="A3914" t="str">
            <v>511190</v>
          </cell>
        </row>
        <row r="3915">
          <cell r="A3915" t="str">
            <v>511194</v>
          </cell>
        </row>
        <row r="3916">
          <cell r="A3916" t="str">
            <v>511203</v>
          </cell>
        </row>
        <row r="3917">
          <cell r="A3917" t="str">
            <v>511209</v>
          </cell>
        </row>
        <row r="3918">
          <cell r="A3918" t="str">
            <v>511211</v>
          </cell>
        </row>
        <row r="3919">
          <cell r="A3919" t="str">
            <v>511218</v>
          </cell>
        </row>
        <row r="3920">
          <cell r="A3920" t="str">
            <v>511222</v>
          </cell>
        </row>
        <row r="3921">
          <cell r="A3921" t="str">
            <v>511225</v>
          </cell>
        </row>
        <row r="3922">
          <cell r="A3922" t="str">
            <v>511234</v>
          </cell>
        </row>
        <row r="3923">
          <cell r="A3923" t="str">
            <v>511238</v>
          </cell>
        </row>
        <row r="3924">
          <cell r="A3924" t="str">
            <v>511239</v>
          </cell>
        </row>
        <row r="3925">
          <cell r="A3925" t="str">
            <v>511248</v>
          </cell>
        </row>
        <row r="3926">
          <cell r="A3926" t="str">
            <v>511252</v>
          </cell>
        </row>
        <row r="3927">
          <cell r="A3927" t="str">
            <v>511258</v>
          </cell>
        </row>
        <row r="3928">
          <cell r="A3928" t="str">
            <v>511266</v>
          </cell>
        </row>
        <row r="3929">
          <cell r="A3929" t="str">
            <v>511270</v>
          </cell>
        </row>
        <row r="3930">
          <cell r="A3930" t="str">
            <v>511284</v>
          </cell>
        </row>
        <row r="3931">
          <cell r="A3931" t="str">
            <v>511286</v>
          </cell>
        </row>
        <row r="3932">
          <cell r="A3932" t="str">
            <v>511301</v>
          </cell>
        </row>
        <row r="3933">
          <cell r="A3933" t="str">
            <v>511303</v>
          </cell>
        </row>
        <row r="3934">
          <cell r="A3934" t="str">
            <v>511317</v>
          </cell>
        </row>
        <row r="3935">
          <cell r="A3935" t="str">
            <v>511318</v>
          </cell>
        </row>
        <row r="3936">
          <cell r="A3936" t="str">
            <v>511320</v>
          </cell>
        </row>
        <row r="3937">
          <cell r="A3937" t="str">
            <v>511327</v>
          </cell>
        </row>
        <row r="3938">
          <cell r="A3938" t="str">
            <v>511329</v>
          </cell>
        </row>
        <row r="3939">
          <cell r="A3939" t="str">
            <v>511331</v>
          </cell>
        </row>
        <row r="3940">
          <cell r="A3940" t="str">
            <v>511357</v>
          </cell>
        </row>
        <row r="3941">
          <cell r="A3941" t="str">
            <v>511358</v>
          </cell>
        </row>
        <row r="3942">
          <cell r="A3942" t="str">
            <v>511360</v>
          </cell>
        </row>
        <row r="3943">
          <cell r="A3943" t="str">
            <v>511369</v>
          </cell>
        </row>
        <row r="3944">
          <cell r="A3944" t="str">
            <v>511377</v>
          </cell>
        </row>
        <row r="3945">
          <cell r="A3945" t="str">
            <v>511386</v>
          </cell>
        </row>
        <row r="3946">
          <cell r="A3946" t="str">
            <v>511393</v>
          </cell>
        </row>
        <row r="3947">
          <cell r="A3947" t="str">
            <v>511405</v>
          </cell>
        </row>
        <row r="3948">
          <cell r="A3948" t="str">
            <v>511406</v>
          </cell>
        </row>
        <row r="3949">
          <cell r="A3949" t="str">
            <v>511409</v>
          </cell>
        </row>
        <row r="3950">
          <cell r="A3950" t="str">
            <v>511416</v>
          </cell>
        </row>
        <row r="3951">
          <cell r="A3951" t="str">
            <v>511421</v>
          </cell>
        </row>
        <row r="3952">
          <cell r="A3952" t="str">
            <v>511422</v>
          </cell>
        </row>
        <row r="3953">
          <cell r="A3953" t="str">
            <v>511434</v>
          </cell>
        </row>
        <row r="3954">
          <cell r="A3954" t="str">
            <v>511436</v>
          </cell>
        </row>
        <row r="3955">
          <cell r="A3955" t="str">
            <v>511437</v>
          </cell>
        </row>
        <row r="3956">
          <cell r="A3956" t="str">
            <v>511440</v>
          </cell>
        </row>
        <row r="3957">
          <cell r="A3957" t="str">
            <v>511459</v>
          </cell>
        </row>
        <row r="3958">
          <cell r="A3958" t="str">
            <v>511460</v>
          </cell>
        </row>
        <row r="3959">
          <cell r="A3959" t="str">
            <v>511461</v>
          </cell>
        </row>
        <row r="3960">
          <cell r="A3960" t="str">
            <v>511465</v>
          </cell>
        </row>
        <row r="3961">
          <cell r="A3961" t="str">
            <v>511486</v>
          </cell>
        </row>
        <row r="3962">
          <cell r="A3962" t="str">
            <v>511495</v>
          </cell>
        </row>
        <row r="3963">
          <cell r="A3963" t="str">
            <v>511500</v>
          </cell>
        </row>
        <row r="3964">
          <cell r="A3964" t="str">
            <v>511501</v>
          </cell>
        </row>
        <row r="3965">
          <cell r="A3965" t="str">
            <v>511626</v>
          </cell>
        </row>
        <row r="3966">
          <cell r="A3966" t="str">
            <v>511627</v>
          </cell>
        </row>
        <row r="3967">
          <cell r="A3967" t="str">
            <v>511629</v>
          </cell>
        </row>
        <row r="3968">
          <cell r="A3968" t="str">
            <v>511633</v>
          </cell>
        </row>
        <row r="3969">
          <cell r="A3969" t="str">
            <v>511638</v>
          </cell>
        </row>
        <row r="3970">
          <cell r="A3970" t="str">
            <v>511641</v>
          </cell>
        </row>
        <row r="3971">
          <cell r="A3971" t="str">
            <v>511643</v>
          </cell>
        </row>
        <row r="3972">
          <cell r="A3972" t="str">
            <v>511651</v>
          </cell>
        </row>
        <row r="3973">
          <cell r="A3973" t="str">
            <v>511664</v>
          </cell>
        </row>
        <row r="3974">
          <cell r="A3974" t="str">
            <v>511665</v>
          </cell>
        </row>
        <row r="3975">
          <cell r="A3975" t="str">
            <v>511669</v>
          </cell>
        </row>
        <row r="3976">
          <cell r="A3976" t="str">
            <v>511679</v>
          </cell>
        </row>
        <row r="3977">
          <cell r="A3977" t="str">
            <v>511684</v>
          </cell>
        </row>
        <row r="3978">
          <cell r="A3978" t="str">
            <v>511685</v>
          </cell>
        </row>
        <row r="3979">
          <cell r="A3979" t="str">
            <v>511686</v>
          </cell>
        </row>
        <row r="3980">
          <cell r="A3980" t="str">
            <v>511690</v>
          </cell>
        </row>
        <row r="3981">
          <cell r="A3981" t="str">
            <v>511692</v>
          </cell>
        </row>
        <row r="3982">
          <cell r="A3982" t="str">
            <v>511695</v>
          </cell>
        </row>
        <row r="3983">
          <cell r="A3983" t="str">
            <v>511713</v>
          </cell>
        </row>
        <row r="3984">
          <cell r="A3984" t="str">
            <v>511728</v>
          </cell>
        </row>
        <row r="3985">
          <cell r="A3985" t="str">
            <v>511730</v>
          </cell>
        </row>
        <row r="3986">
          <cell r="A3986" t="str">
            <v>511737</v>
          </cell>
        </row>
        <row r="3987">
          <cell r="A3987" t="str">
            <v>511760</v>
          </cell>
        </row>
        <row r="3988">
          <cell r="A3988" t="str">
            <v>511763</v>
          </cell>
        </row>
        <row r="3989">
          <cell r="A3989" t="str">
            <v>511770</v>
          </cell>
        </row>
        <row r="3990">
          <cell r="A3990" t="str">
            <v>511771</v>
          </cell>
        </row>
        <row r="3991">
          <cell r="A3991" t="str">
            <v>511775</v>
          </cell>
        </row>
        <row r="3992">
          <cell r="A3992" t="str">
            <v>511776</v>
          </cell>
        </row>
        <row r="3993">
          <cell r="A3993" t="str">
            <v>511780</v>
          </cell>
        </row>
        <row r="3994">
          <cell r="A3994" t="str">
            <v>511784</v>
          </cell>
        </row>
        <row r="3995">
          <cell r="A3995" t="str">
            <v>511785</v>
          </cell>
        </row>
        <row r="3996">
          <cell r="A3996" t="str">
            <v>511787</v>
          </cell>
        </row>
        <row r="3997">
          <cell r="A3997" t="str">
            <v>511797</v>
          </cell>
        </row>
        <row r="3998">
          <cell r="A3998" t="str">
            <v>511798</v>
          </cell>
        </row>
        <row r="3999">
          <cell r="A3999" t="str">
            <v>511804</v>
          </cell>
        </row>
        <row r="4000">
          <cell r="A4000" t="str">
            <v>511809</v>
          </cell>
        </row>
        <row r="4001">
          <cell r="A4001" t="str">
            <v>511816</v>
          </cell>
        </row>
        <row r="4002">
          <cell r="A4002" t="str">
            <v>511824</v>
          </cell>
        </row>
        <row r="4003">
          <cell r="A4003" t="str">
            <v>511838</v>
          </cell>
        </row>
        <row r="4004">
          <cell r="A4004" t="str">
            <v>511841</v>
          </cell>
        </row>
        <row r="4005">
          <cell r="A4005" t="str">
            <v>511855</v>
          </cell>
        </row>
        <row r="4006">
          <cell r="A4006" t="str">
            <v>511857</v>
          </cell>
        </row>
        <row r="4007">
          <cell r="A4007" t="str">
            <v>511859</v>
          </cell>
        </row>
        <row r="4008">
          <cell r="A4008" t="str">
            <v>511879</v>
          </cell>
        </row>
        <row r="4009">
          <cell r="A4009" t="str">
            <v>511880</v>
          </cell>
        </row>
        <row r="4010">
          <cell r="A4010" t="str">
            <v>511895</v>
          </cell>
        </row>
        <row r="4011">
          <cell r="A4011" t="str">
            <v>511897</v>
          </cell>
        </row>
        <row r="4012">
          <cell r="A4012" t="str">
            <v>511898</v>
          </cell>
        </row>
        <row r="4013">
          <cell r="A4013" t="str">
            <v>511899</v>
          </cell>
        </row>
        <row r="4014">
          <cell r="A4014" t="str">
            <v>511903</v>
          </cell>
        </row>
        <row r="4015">
          <cell r="A4015" t="str">
            <v>511904</v>
          </cell>
        </row>
        <row r="4016">
          <cell r="A4016" t="str">
            <v>511916</v>
          </cell>
        </row>
        <row r="4017">
          <cell r="A4017" t="str">
            <v>511917</v>
          </cell>
        </row>
        <row r="4018">
          <cell r="A4018" t="str">
            <v>511919</v>
          </cell>
        </row>
        <row r="4019">
          <cell r="A4019" t="str">
            <v>511920</v>
          </cell>
        </row>
        <row r="4020">
          <cell r="A4020" t="str">
            <v>511922</v>
          </cell>
        </row>
        <row r="4021">
          <cell r="A4021" t="str">
            <v>511925</v>
          </cell>
        </row>
        <row r="4022">
          <cell r="A4022" t="str">
            <v>511926</v>
          </cell>
        </row>
        <row r="4023">
          <cell r="A4023" t="str">
            <v>511934</v>
          </cell>
        </row>
        <row r="4024">
          <cell r="A4024" t="str">
            <v>511935</v>
          </cell>
        </row>
        <row r="4025">
          <cell r="A4025" t="str">
            <v>511939</v>
          </cell>
        </row>
        <row r="4026">
          <cell r="A4026" t="str">
            <v>511945</v>
          </cell>
        </row>
        <row r="4027">
          <cell r="A4027" t="str">
            <v>511961</v>
          </cell>
        </row>
        <row r="4028">
          <cell r="A4028" t="str">
            <v>511963</v>
          </cell>
        </row>
        <row r="4029">
          <cell r="A4029" t="str">
            <v>511964</v>
          </cell>
        </row>
        <row r="4030">
          <cell r="A4030" t="str">
            <v>511977</v>
          </cell>
        </row>
        <row r="4031">
          <cell r="A4031" t="str">
            <v>511993</v>
          </cell>
        </row>
        <row r="4032">
          <cell r="A4032" t="str">
            <v>511999</v>
          </cell>
        </row>
        <row r="4033">
          <cell r="A4033" t="str">
            <v>512019</v>
          </cell>
        </row>
        <row r="4034">
          <cell r="A4034" t="str">
            <v>512023</v>
          </cell>
        </row>
        <row r="4035">
          <cell r="A4035" t="str">
            <v>512041</v>
          </cell>
        </row>
        <row r="4036">
          <cell r="A4036" t="str">
            <v>512049</v>
          </cell>
        </row>
        <row r="4037">
          <cell r="A4037" t="str">
            <v>512051</v>
          </cell>
        </row>
        <row r="4038">
          <cell r="A4038" t="str">
            <v>512053</v>
          </cell>
        </row>
        <row r="4039">
          <cell r="A4039" t="str">
            <v>512055</v>
          </cell>
        </row>
        <row r="4040">
          <cell r="A4040" t="str">
            <v>512058</v>
          </cell>
        </row>
        <row r="4041">
          <cell r="A4041" t="str">
            <v>512080</v>
          </cell>
        </row>
        <row r="4042">
          <cell r="A4042" t="str">
            <v>512083</v>
          </cell>
        </row>
        <row r="4043">
          <cell r="A4043" t="str">
            <v>512095</v>
          </cell>
        </row>
        <row r="4044">
          <cell r="A4044" t="str">
            <v>512101</v>
          </cell>
        </row>
        <row r="4045">
          <cell r="A4045" t="str">
            <v>512102</v>
          </cell>
        </row>
        <row r="4046">
          <cell r="A4046" t="str">
            <v>512110</v>
          </cell>
        </row>
        <row r="4047">
          <cell r="A4047" t="str">
            <v>512113</v>
          </cell>
        </row>
        <row r="4048">
          <cell r="A4048" t="str">
            <v>512147</v>
          </cell>
        </row>
        <row r="4049">
          <cell r="A4049" t="str">
            <v>512148</v>
          </cell>
        </row>
        <row r="4050">
          <cell r="A4050" t="str">
            <v>512187</v>
          </cell>
        </row>
        <row r="4051">
          <cell r="A4051" t="str">
            <v>512189</v>
          </cell>
        </row>
        <row r="4052">
          <cell r="A4052" t="str">
            <v>512194</v>
          </cell>
        </row>
        <row r="4053">
          <cell r="A4053" t="str">
            <v>512213</v>
          </cell>
        </row>
        <row r="4054">
          <cell r="A4054" t="str">
            <v>512238</v>
          </cell>
        </row>
        <row r="4055">
          <cell r="A4055" t="str">
            <v>512240</v>
          </cell>
        </row>
        <row r="4056">
          <cell r="A4056" t="str">
            <v>512244</v>
          </cell>
        </row>
        <row r="4057">
          <cell r="A4057" t="str">
            <v>512267</v>
          </cell>
        </row>
        <row r="4058">
          <cell r="A4058" t="str">
            <v>512274</v>
          </cell>
        </row>
        <row r="4059">
          <cell r="A4059" t="str">
            <v>512280</v>
          </cell>
        </row>
        <row r="4060">
          <cell r="A4060" t="str">
            <v>512282</v>
          </cell>
        </row>
        <row r="4061">
          <cell r="A4061" t="str">
            <v>512283</v>
          </cell>
        </row>
        <row r="4062">
          <cell r="A4062" t="str">
            <v>512293</v>
          </cell>
        </row>
        <row r="4063">
          <cell r="A4063" t="str">
            <v>512297</v>
          </cell>
        </row>
        <row r="4064">
          <cell r="A4064" t="str">
            <v>512303</v>
          </cell>
        </row>
        <row r="4065">
          <cell r="A4065" t="str">
            <v>512343</v>
          </cell>
        </row>
        <row r="4066">
          <cell r="A4066" t="str">
            <v>512362</v>
          </cell>
        </row>
        <row r="4067">
          <cell r="A4067" t="str">
            <v>512371</v>
          </cell>
        </row>
        <row r="4068">
          <cell r="A4068" t="str">
            <v>512375</v>
          </cell>
        </row>
        <row r="4069">
          <cell r="A4069" t="str">
            <v>512395</v>
          </cell>
        </row>
        <row r="4070">
          <cell r="A4070" t="str">
            <v>512404</v>
          </cell>
        </row>
        <row r="4071">
          <cell r="A4071" t="str">
            <v>512411</v>
          </cell>
        </row>
        <row r="4072">
          <cell r="A4072" t="str">
            <v>512413</v>
          </cell>
        </row>
        <row r="4073">
          <cell r="A4073" t="str">
            <v>512415</v>
          </cell>
        </row>
        <row r="4074">
          <cell r="A4074" t="str">
            <v>512418</v>
          </cell>
        </row>
        <row r="4075">
          <cell r="A4075" t="str">
            <v>512432</v>
          </cell>
        </row>
        <row r="4076">
          <cell r="A4076" t="str">
            <v>512438</v>
          </cell>
        </row>
        <row r="4077">
          <cell r="A4077" t="str">
            <v>512443</v>
          </cell>
        </row>
        <row r="4078">
          <cell r="A4078" t="str">
            <v>512444</v>
          </cell>
        </row>
        <row r="4079">
          <cell r="A4079" t="str">
            <v>512447</v>
          </cell>
        </row>
        <row r="4080">
          <cell r="A4080" t="str">
            <v>512450</v>
          </cell>
        </row>
        <row r="4081">
          <cell r="A4081" t="str">
            <v>512458</v>
          </cell>
        </row>
        <row r="4082">
          <cell r="A4082" t="str">
            <v>512461</v>
          </cell>
        </row>
        <row r="4083">
          <cell r="A4083" t="str">
            <v>512465</v>
          </cell>
        </row>
        <row r="4084">
          <cell r="A4084" t="str">
            <v>512468</v>
          </cell>
        </row>
        <row r="4085">
          <cell r="A4085" t="str">
            <v>512477</v>
          </cell>
        </row>
        <row r="4086">
          <cell r="A4086" t="str">
            <v>512478</v>
          </cell>
        </row>
        <row r="4087">
          <cell r="A4087" t="str">
            <v>512482</v>
          </cell>
        </row>
        <row r="4088">
          <cell r="A4088" t="str">
            <v>512493</v>
          </cell>
        </row>
        <row r="4089">
          <cell r="A4089" t="str">
            <v>512501</v>
          </cell>
        </row>
        <row r="4090">
          <cell r="A4090" t="str">
            <v>512502</v>
          </cell>
        </row>
        <row r="4091">
          <cell r="A4091" t="str">
            <v>512505</v>
          </cell>
        </row>
        <row r="4092">
          <cell r="A4092" t="str">
            <v>512508</v>
          </cell>
        </row>
        <row r="4093">
          <cell r="A4093" t="str">
            <v>512512</v>
          </cell>
        </row>
        <row r="4094">
          <cell r="A4094" t="str">
            <v>512513</v>
          </cell>
        </row>
        <row r="4095">
          <cell r="A4095" t="str">
            <v>512515</v>
          </cell>
        </row>
        <row r="4096">
          <cell r="A4096" t="str">
            <v>512516</v>
          </cell>
        </row>
        <row r="4097">
          <cell r="A4097" t="str">
            <v>512521</v>
          </cell>
        </row>
        <row r="4098">
          <cell r="A4098" t="str">
            <v>512535</v>
          </cell>
        </row>
        <row r="4099">
          <cell r="A4099" t="str">
            <v>512550</v>
          </cell>
        </row>
        <row r="4100">
          <cell r="A4100" t="str">
            <v>512556</v>
          </cell>
        </row>
        <row r="4101">
          <cell r="A4101" t="str">
            <v>512562</v>
          </cell>
        </row>
        <row r="4102">
          <cell r="A4102" t="str">
            <v>512563</v>
          </cell>
        </row>
        <row r="4103">
          <cell r="A4103" t="str">
            <v>512566</v>
          </cell>
        </row>
        <row r="4104">
          <cell r="A4104" t="str">
            <v>512577</v>
          </cell>
        </row>
        <row r="4105">
          <cell r="A4105" t="str">
            <v>512581</v>
          </cell>
        </row>
        <row r="4106">
          <cell r="A4106" t="str">
            <v>512591</v>
          </cell>
        </row>
        <row r="4107">
          <cell r="A4107" t="str">
            <v>512593</v>
          </cell>
        </row>
        <row r="4108">
          <cell r="A4108" t="str">
            <v>512594</v>
          </cell>
        </row>
        <row r="4109">
          <cell r="A4109" t="str">
            <v>512595</v>
          </cell>
        </row>
        <row r="4110">
          <cell r="A4110" t="str">
            <v>512599</v>
          </cell>
        </row>
        <row r="4111">
          <cell r="A4111" t="str">
            <v>512600</v>
          </cell>
        </row>
        <row r="4112">
          <cell r="A4112" t="str">
            <v>512602</v>
          </cell>
        </row>
        <row r="4113">
          <cell r="A4113" t="str">
            <v>512616</v>
          </cell>
        </row>
        <row r="4114">
          <cell r="A4114" t="str">
            <v>512617</v>
          </cell>
        </row>
        <row r="4115">
          <cell r="A4115" t="str">
            <v>512625</v>
          </cell>
        </row>
        <row r="4116">
          <cell r="A4116" t="str">
            <v>512626</v>
          </cell>
        </row>
        <row r="4117">
          <cell r="A4117" t="str">
            <v>512631</v>
          </cell>
        </row>
        <row r="4118">
          <cell r="A4118" t="str">
            <v>512632</v>
          </cell>
        </row>
        <row r="4119">
          <cell r="A4119" t="str">
            <v>512641</v>
          </cell>
        </row>
        <row r="4120">
          <cell r="A4120" t="str">
            <v>512655</v>
          </cell>
        </row>
        <row r="4121">
          <cell r="A4121" t="str">
            <v>512671</v>
          </cell>
        </row>
        <row r="4122">
          <cell r="A4122" t="str">
            <v>512674</v>
          </cell>
        </row>
        <row r="4123">
          <cell r="A4123" t="str">
            <v>512682</v>
          </cell>
        </row>
        <row r="4124">
          <cell r="A4124" t="str">
            <v>512683</v>
          </cell>
        </row>
        <row r="4125">
          <cell r="A4125" t="str">
            <v>512690</v>
          </cell>
        </row>
        <row r="4126">
          <cell r="A4126" t="str">
            <v>512691</v>
          </cell>
        </row>
        <row r="4127">
          <cell r="A4127" t="str">
            <v>512704</v>
          </cell>
        </row>
        <row r="4128">
          <cell r="A4128" t="str">
            <v>512706</v>
          </cell>
        </row>
        <row r="4129">
          <cell r="A4129" t="str">
            <v>512722</v>
          </cell>
        </row>
        <row r="4130">
          <cell r="A4130" t="str">
            <v>512732</v>
          </cell>
        </row>
        <row r="4131">
          <cell r="A4131" t="str">
            <v>512736</v>
          </cell>
        </row>
        <row r="4132">
          <cell r="A4132" t="str">
            <v>512739</v>
          </cell>
        </row>
        <row r="4133">
          <cell r="A4133" t="str">
            <v>512745</v>
          </cell>
        </row>
        <row r="4134">
          <cell r="A4134" t="str">
            <v>512747</v>
          </cell>
        </row>
        <row r="4135">
          <cell r="A4135" t="str">
            <v>512752</v>
          </cell>
        </row>
        <row r="4136">
          <cell r="A4136" t="str">
            <v>512756</v>
          </cell>
        </row>
        <row r="4137">
          <cell r="A4137" t="str">
            <v>512758</v>
          </cell>
        </row>
        <row r="4138">
          <cell r="A4138" t="str">
            <v>512766</v>
          </cell>
        </row>
        <row r="4139">
          <cell r="A4139" t="str">
            <v>512770</v>
          </cell>
        </row>
        <row r="4140">
          <cell r="A4140" t="str">
            <v>512772</v>
          </cell>
        </row>
        <row r="4141">
          <cell r="A4141" t="str">
            <v>512776</v>
          </cell>
        </row>
        <row r="4142">
          <cell r="A4142" t="str">
            <v>512783</v>
          </cell>
        </row>
        <row r="4143">
          <cell r="A4143" t="str">
            <v>512809</v>
          </cell>
        </row>
        <row r="4144">
          <cell r="A4144" t="str">
            <v>512812</v>
          </cell>
        </row>
        <row r="4145">
          <cell r="A4145" t="str">
            <v>512817</v>
          </cell>
        </row>
        <row r="4146">
          <cell r="A4146" t="str">
            <v>512818</v>
          </cell>
        </row>
        <row r="4147">
          <cell r="A4147" t="str">
            <v>512828</v>
          </cell>
        </row>
        <row r="4148">
          <cell r="A4148" t="str">
            <v>512832</v>
          </cell>
        </row>
        <row r="4149">
          <cell r="A4149" t="str">
            <v>512835</v>
          </cell>
        </row>
        <row r="4150">
          <cell r="A4150" t="str">
            <v>512844</v>
          </cell>
        </row>
        <row r="4151">
          <cell r="A4151" t="str">
            <v>512898</v>
          </cell>
        </row>
        <row r="4152">
          <cell r="A4152" t="str">
            <v>512912</v>
          </cell>
        </row>
        <row r="4153">
          <cell r="A4153" t="str">
            <v>512915</v>
          </cell>
        </row>
        <row r="4154">
          <cell r="A4154" t="str">
            <v>512929</v>
          </cell>
        </row>
        <row r="4155">
          <cell r="A4155" t="str">
            <v>512932</v>
          </cell>
        </row>
        <row r="4156">
          <cell r="A4156" t="str">
            <v>512933</v>
          </cell>
        </row>
        <row r="4157">
          <cell r="A4157" t="str">
            <v>513006</v>
          </cell>
        </row>
        <row r="4158">
          <cell r="A4158" t="str">
            <v>513011</v>
          </cell>
        </row>
        <row r="4159">
          <cell r="A4159" t="str">
            <v>513018</v>
          </cell>
        </row>
        <row r="4160">
          <cell r="A4160" t="str">
            <v>513019</v>
          </cell>
        </row>
        <row r="4161">
          <cell r="A4161" t="str">
            <v>513021</v>
          </cell>
        </row>
        <row r="4162">
          <cell r="A4162" t="str">
            <v>513030</v>
          </cell>
        </row>
        <row r="4163">
          <cell r="A4163" t="str">
            <v>513031</v>
          </cell>
        </row>
        <row r="4164">
          <cell r="A4164" t="str">
            <v>513033</v>
          </cell>
        </row>
        <row r="4165">
          <cell r="A4165" t="str">
            <v>513035</v>
          </cell>
        </row>
        <row r="4166">
          <cell r="A4166" t="str">
            <v>513037</v>
          </cell>
        </row>
        <row r="4167">
          <cell r="A4167" t="str">
            <v>513043</v>
          </cell>
        </row>
        <row r="4168">
          <cell r="A4168" t="str">
            <v>513051</v>
          </cell>
        </row>
        <row r="4169">
          <cell r="A4169" t="str">
            <v>513054</v>
          </cell>
        </row>
        <row r="4170">
          <cell r="A4170" t="str">
            <v>513078</v>
          </cell>
        </row>
        <row r="4171">
          <cell r="A4171" t="str">
            <v>513079</v>
          </cell>
        </row>
        <row r="4172">
          <cell r="A4172" t="str">
            <v>513089</v>
          </cell>
        </row>
        <row r="4173">
          <cell r="A4173" t="str">
            <v>513096</v>
          </cell>
        </row>
        <row r="4174">
          <cell r="A4174" t="str">
            <v>513107</v>
          </cell>
        </row>
        <row r="4175">
          <cell r="A4175" t="str">
            <v>513114</v>
          </cell>
        </row>
        <row r="4176">
          <cell r="A4176" t="str">
            <v>513129</v>
          </cell>
        </row>
        <row r="4177">
          <cell r="A4177" t="str">
            <v>513135</v>
          </cell>
        </row>
        <row r="4178">
          <cell r="A4178" t="str">
            <v>513144</v>
          </cell>
        </row>
        <row r="4179">
          <cell r="A4179" t="str">
            <v>513175</v>
          </cell>
        </row>
        <row r="4180">
          <cell r="A4180" t="str">
            <v>513182</v>
          </cell>
        </row>
        <row r="4181">
          <cell r="A4181" t="str">
            <v>513183</v>
          </cell>
        </row>
        <row r="4182">
          <cell r="A4182" t="str">
            <v>513202</v>
          </cell>
        </row>
        <row r="4183">
          <cell r="A4183" t="str">
            <v>513240</v>
          </cell>
        </row>
        <row r="4184">
          <cell r="A4184" t="str">
            <v>513243</v>
          </cell>
        </row>
        <row r="4185">
          <cell r="A4185" t="str">
            <v>513244</v>
          </cell>
        </row>
        <row r="4186">
          <cell r="A4186" t="str">
            <v>513261</v>
          </cell>
        </row>
        <row r="4187">
          <cell r="A4187" t="str">
            <v>513278</v>
          </cell>
        </row>
        <row r="4188">
          <cell r="A4188" t="str">
            <v>513280</v>
          </cell>
        </row>
        <row r="4189">
          <cell r="A4189" t="str">
            <v>513299</v>
          </cell>
        </row>
        <row r="4190">
          <cell r="A4190" t="str">
            <v>513304</v>
          </cell>
        </row>
        <row r="4191">
          <cell r="A4191" t="str">
            <v>513305</v>
          </cell>
        </row>
        <row r="4192">
          <cell r="A4192" t="str">
            <v>513311</v>
          </cell>
        </row>
        <row r="4193">
          <cell r="A4193" t="str">
            <v>513312</v>
          </cell>
        </row>
        <row r="4194">
          <cell r="A4194" t="str">
            <v>513320</v>
          </cell>
        </row>
        <row r="4195">
          <cell r="A4195" t="str">
            <v>513322</v>
          </cell>
        </row>
        <row r="4196">
          <cell r="A4196" t="str">
            <v>513390</v>
          </cell>
        </row>
        <row r="4197">
          <cell r="A4197" t="str">
            <v>513455</v>
          </cell>
        </row>
        <row r="4198">
          <cell r="A4198" t="str">
            <v>513460</v>
          </cell>
        </row>
        <row r="4199">
          <cell r="A4199" t="str">
            <v>513477</v>
          </cell>
        </row>
        <row r="4200">
          <cell r="A4200" t="str">
            <v>513482</v>
          </cell>
        </row>
        <row r="4201">
          <cell r="A4201" t="str">
            <v>513484</v>
          </cell>
        </row>
        <row r="4202">
          <cell r="A4202" t="str">
            <v>513487</v>
          </cell>
        </row>
        <row r="4203">
          <cell r="A4203" t="str">
            <v>513551</v>
          </cell>
        </row>
        <row r="4204">
          <cell r="A4204" t="str">
            <v>513556</v>
          </cell>
        </row>
        <row r="4205">
          <cell r="A4205" t="str">
            <v>513714</v>
          </cell>
        </row>
        <row r="4206">
          <cell r="A4206" t="str">
            <v>513724</v>
          </cell>
        </row>
        <row r="4207">
          <cell r="A4207" t="str">
            <v>513731</v>
          </cell>
        </row>
        <row r="4208">
          <cell r="A4208" t="str">
            <v>513734</v>
          </cell>
        </row>
        <row r="4209">
          <cell r="A4209" t="str">
            <v>513737</v>
          </cell>
        </row>
        <row r="4210">
          <cell r="A4210" t="str">
            <v>513744</v>
          </cell>
        </row>
        <row r="4211">
          <cell r="A4211" t="str">
            <v>513856</v>
          </cell>
        </row>
        <row r="4212">
          <cell r="A4212" t="str">
            <v>514151</v>
          </cell>
        </row>
        <row r="4213">
          <cell r="A4213" t="str">
            <v>514153</v>
          </cell>
        </row>
        <row r="4214">
          <cell r="A4214" t="str">
            <v>514157</v>
          </cell>
        </row>
        <row r="4215">
          <cell r="A4215" t="str">
            <v>514174</v>
          </cell>
        </row>
        <row r="4216">
          <cell r="A4216" t="str">
            <v>585014</v>
          </cell>
        </row>
        <row r="4217">
          <cell r="A4217" t="str">
            <v>585282</v>
          </cell>
        </row>
        <row r="4218">
          <cell r="A4218" t="str">
            <v>585336</v>
          </cell>
        </row>
        <row r="4219">
          <cell r="A4219" t="str">
            <v>585501</v>
          </cell>
        </row>
        <row r="4220">
          <cell r="A4220" t="str">
            <v>585507</v>
          </cell>
        </row>
        <row r="4221">
          <cell r="A4221" t="str">
            <v>585510</v>
          </cell>
        </row>
        <row r="4222">
          <cell r="A4222" t="str">
            <v>585513</v>
          </cell>
        </row>
        <row r="4223">
          <cell r="A4223" t="str">
            <v>585515</v>
          </cell>
        </row>
        <row r="4224">
          <cell r="A4224" t="str">
            <v>585517</v>
          </cell>
        </row>
        <row r="4225">
          <cell r="A4225" t="str">
            <v>585528</v>
          </cell>
        </row>
        <row r="4226">
          <cell r="A4226" t="str">
            <v>585535</v>
          </cell>
        </row>
        <row r="4227">
          <cell r="A4227" t="str">
            <v>585539</v>
          </cell>
        </row>
        <row r="4228">
          <cell r="A4228" t="str">
            <v>585542</v>
          </cell>
        </row>
        <row r="4229">
          <cell r="A4229" t="str">
            <v>585545</v>
          </cell>
        </row>
        <row r="4230">
          <cell r="A4230" t="str">
            <v>585546</v>
          </cell>
        </row>
        <row r="4231">
          <cell r="A4231" t="str">
            <v>585547</v>
          </cell>
        </row>
        <row r="4232">
          <cell r="A4232" t="str">
            <v>585548</v>
          </cell>
        </row>
        <row r="4233">
          <cell r="A4233" t="str">
            <v>585551</v>
          </cell>
        </row>
        <row r="4234">
          <cell r="A4234" t="str">
            <v>585564</v>
          </cell>
        </row>
        <row r="4235">
          <cell r="A4235" t="str">
            <v>586903</v>
          </cell>
        </row>
        <row r="4236">
          <cell r="A4236" t="str">
            <v>586904</v>
          </cell>
        </row>
        <row r="4237">
          <cell r="A4237" t="str">
            <v>586905</v>
          </cell>
        </row>
        <row r="4238">
          <cell r="A4238" t="str">
            <v>586906</v>
          </cell>
        </row>
        <row r="4239">
          <cell r="A4239" t="str">
            <v>586913</v>
          </cell>
        </row>
        <row r="4240">
          <cell r="A4240" t="str">
            <v>586915</v>
          </cell>
        </row>
        <row r="4241">
          <cell r="A4241" t="str">
            <v>586920</v>
          </cell>
        </row>
        <row r="4242">
          <cell r="A4242" t="str">
            <v>586921</v>
          </cell>
        </row>
        <row r="4243">
          <cell r="A4243" t="str">
            <v>586922</v>
          </cell>
        </row>
        <row r="4244">
          <cell r="A4244" t="str">
            <v>586923</v>
          </cell>
        </row>
        <row r="4245">
          <cell r="A4245" t="str">
            <v>586925</v>
          </cell>
        </row>
        <row r="4246">
          <cell r="A4246" t="str">
            <v>586932</v>
          </cell>
        </row>
        <row r="4247">
          <cell r="A4247" t="str">
            <v>586933</v>
          </cell>
        </row>
        <row r="4248">
          <cell r="A4248" t="str">
            <v>586936</v>
          </cell>
        </row>
        <row r="4249">
          <cell r="A4249" t="str">
            <v>586938</v>
          </cell>
        </row>
        <row r="4250">
          <cell r="A4250" t="str">
            <v>586939</v>
          </cell>
        </row>
        <row r="4251">
          <cell r="A4251" t="str">
            <v>586940</v>
          </cell>
        </row>
        <row r="4252">
          <cell r="A4252" t="str">
            <v>586948</v>
          </cell>
        </row>
        <row r="4253">
          <cell r="A4253" t="str">
            <v>586950</v>
          </cell>
        </row>
        <row r="4254">
          <cell r="A4254" t="str">
            <v>586951</v>
          </cell>
        </row>
        <row r="4255">
          <cell r="A4255" t="str">
            <v>586952</v>
          </cell>
        </row>
        <row r="4256">
          <cell r="A4256" t="str">
            <v>586966</v>
          </cell>
        </row>
        <row r="4257">
          <cell r="A4257" t="str">
            <v>586975</v>
          </cell>
        </row>
        <row r="4258">
          <cell r="A4258" t="str">
            <v>586984</v>
          </cell>
        </row>
        <row r="4259">
          <cell r="A4259" t="str">
            <v>586993</v>
          </cell>
        </row>
        <row r="4260">
          <cell r="A4260" t="str">
            <v>586994</v>
          </cell>
        </row>
        <row r="4261">
          <cell r="A4261" t="str">
            <v>586996</v>
          </cell>
        </row>
        <row r="4262">
          <cell r="A4262" t="str">
            <v>586997</v>
          </cell>
        </row>
        <row r="4263">
          <cell r="A4263" t="str">
            <v>586999</v>
          </cell>
        </row>
        <row r="4264">
          <cell r="A4264" t="str">
            <v>587002</v>
          </cell>
        </row>
        <row r="4265">
          <cell r="A4265" t="str">
            <v>587470</v>
          </cell>
        </row>
        <row r="4266">
          <cell r="A4266" t="str">
            <v>587956</v>
          </cell>
        </row>
        <row r="4267">
          <cell r="A4267" t="str">
            <v>588260</v>
          </cell>
        </row>
        <row r="4268">
          <cell r="A4268" t="str">
            <v>588304</v>
          </cell>
        </row>
        <row r="4269">
          <cell r="A4269" t="str">
            <v>591322</v>
          </cell>
        </row>
        <row r="4270">
          <cell r="A4270" t="str">
            <v>591323</v>
          </cell>
        </row>
        <row r="4271">
          <cell r="A4271" t="str">
            <v>591341</v>
          </cell>
        </row>
        <row r="4272">
          <cell r="A4272" t="str">
            <v>591350</v>
          </cell>
        </row>
        <row r="4273">
          <cell r="A4273" t="str">
            <v>591363</v>
          </cell>
        </row>
        <row r="4274">
          <cell r="A4274" t="str">
            <v>591368</v>
          </cell>
        </row>
        <row r="4275">
          <cell r="A4275" t="str">
            <v>591370</v>
          </cell>
        </row>
        <row r="4276">
          <cell r="A4276" t="str">
            <v>591374</v>
          </cell>
        </row>
        <row r="4277">
          <cell r="A4277" t="str">
            <v>591381</v>
          </cell>
        </row>
        <row r="4278">
          <cell r="A4278" t="str">
            <v>591389</v>
          </cell>
        </row>
        <row r="4279">
          <cell r="A4279" t="str">
            <v>591400</v>
          </cell>
        </row>
        <row r="4280">
          <cell r="A4280" t="str">
            <v>591405</v>
          </cell>
        </row>
        <row r="4281">
          <cell r="A4281" t="str">
            <v>591432</v>
          </cell>
        </row>
        <row r="4282">
          <cell r="A4282" t="str">
            <v>591462</v>
          </cell>
        </row>
        <row r="4283">
          <cell r="A4283" t="str">
            <v>591593</v>
          </cell>
        </row>
        <row r="4284">
          <cell r="A4284" t="str">
            <v>592408</v>
          </cell>
        </row>
        <row r="4285">
          <cell r="A4285" t="str">
            <v>592907</v>
          </cell>
        </row>
        <row r="4286">
          <cell r="A4286" t="str">
            <v>592909</v>
          </cell>
        </row>
        <row r="4287">
          <cell r="A4287" t="str">
            <v>592912</v>
          </cell>
        </row>
        <row r="4288">
          <cell r="A4288" t="str">
            <v>592921</v>
          </cell>
        </row>
        <row r="4289">
          <cell r="A4289" t="str">
            <v>592931</v>
          </cell>
        </row>
        <row r="4290">
          <cell r="A4290" t="str">
            <v>592933</v>
          </cell>
        </row>
        <row r="4291">
          <cell r="A4291" t="str">
            <v>592942</v>
          </cell>
        </row>
        <row r="4292">
          <cell r="A4292" t="str">
            <v>592953</v>
          </cell>
        </row>
        <row r="4293">
          <cell r="A4293" t="str">
            <v>592958</v>
          </cell>
        </row>
        <row r="4294">
          <cell r="A4294" t="str">
            <v>592967</v>
          </cell>
        </row>
        <row r="4295">
          <cell r="A4295" t="str">
            <v>592972</v>
          </cell>
        </row>
        <row r="4296">
          <cell r="A4296" t="str">
            <v>592978</v>
          </cell>
        </row>
        <row r="4297">
          <cell r="A4297" t="str">
            <v>592981</v>
          </cell>
        </row>
        <row r="4298">
          <cell r="A4298" t="str">
            <v>600002</v>
          </cell>
        </row>
        <row r="4299">
          <cell r="A4299" t="str">
            <v>600004</v>
          </cell>
        </row>
        <row r="4300">
          <cell r="A4300" t="str">
            <v>600005</v>
          </cell>
        </row>
        <row r="4301">
          <cell r="A4301" t="str">
            <v>600006</v>
          </cell>
        </row>
        <row r="4302">
          <cell r="A4302" t="str">
            <v>600007</v>
          </cell>
        </row>
        <row r="4303">
          <cell r="A4303" t="str">
            <v>600008</v>
          </cell>
        </row>
        <row r="4304">
          <cell r="A4304" t="str">
            <v>600009</v>
          </cell>
        </row>
        <row r="4305">
          <cell r="A4305" t="str">
            <v>600011</v>
          </cell>
        </row>
        <row r="4306">
          <cell r="A4306" t="str">
            <v>600012</v>
          </cell>
        </row>
        <row r="4307">
          <cell r="A4307" t="str">
            <v>600014</v>
          </cell>
        </row>
        <row r="4308">
          <cell r="A4308" t="str">
            <v>600015</v>
          </cell>
        </row>
        <row r="4309">
          <cell r="A4309" t="str">
            <v>600016</v>
          </cell>
        </row>
        <row r="4310">
          <cell r="A4310" t="str">
            <v>600017</v>
          </cell>
        </row>
        <row r="4311">
          <cell r="A4311" t="str">
            <v>600018</v>
          </cell>
        </row>
        <row r="4312">
          <cell r="A4312" t="str">
            <v>600019</v>
          </cell>
        </row>
        <row r="4313">
          <cell r="A4313" t="str">
            <v>600020</v>
          </cell>
        </row>
        <row r="4314">
          <cell r="A4314" t="str">
            <v>600021</v>
          </cell>
        </row>
        <row r="4315">
          <cell r="A4315" t="str">
            <v>600022</v>
          </cell>
        </row>
        <row r="4316">
          <cell r="A4316" t="str">
            <v>600023</v>
          </cell>
        </row>
        <row r="4317">
          <cell r="A4317" t="str">
            <v>600024</v>
          </cell>
        </row>
        <row r="4318">
          <cell r="A4318" t="str">
            <v>600025</v>
          </cell>
        </row>
        <row r="4319">
          <cell r="A4319" t="str">
            <v>600027</v>
          </cell>
        </row>
        <row r="4320">
          <cell r="A4320" t="str">
            <v>600029</v>
          </cell>
        </row>
        <row r="4321">
          <cell r="A4321" t="str">
            <v>600030</v>
          </cell>
        </row>
        <row r="4322">
          <cell r="A4322" t="str">
            <v>600031</v>
          </cell>
        </row>
        <row r="4323">
          <cell r="A4323" t="str">
            <v>600033</v>
          </cell>
        </row>
        <row r="4324">
          <cell r="A4324" t="str">
            <v>600035</v>
          </cell>
        </row>
        <row r="4325">
          <cell r="A4325" t="str">
            <v>600037</v>
          </cell>
        </row>
        <row r="4326">
          <cell r="A4326" t="str">
            <v>600038</v>
          </cell>
        </row>
        <row r="4327">
          <cell r="A4327" t="str">
            <v>600039</v>
          </cell>
        </row>
        <row r="4328">
          <cell r="A4328" t="str">
            <v>600040</v>
          </cell>
        </row>
        <row r="4329">
          <cell r="A4329" t="str">
            <v>600041</v>
          </cell>
        </row>
        <row r="4330">
          <cell r="A4330" t="str">
            <v>600043</v>
          </cell>
        </row>
        <row r="4331">
          <cell r="A4331" t="str">
            <v>600046</v>
          </cell>
        </row>
        <row r="4332">
          <cell r="A4332" t="str">
            <v>600047</v>
          </cell>
        </row>
        <row r="4333">
          <cell r="A4333" t="str">
            <v>600048</v>
          </cell>
        </row>
        <row r="4334">
          <cell r="A4334" t="str">
            <v>600049</v>
          </cell>
        </row>
        <row r="4335">
          <cell r="A4335" t="str">
            <v>600050</v>
          </cell>
        </row>
        <row r="4336">
          <cell r="A4336" t="str">
            <v>600051</v>
          </cell>
        </row>
        <row r="4337">
          <cell r="A4337" t="str">
            <v>600052</v>
          </cell>
        </row>
        <row r="4338">
          <cell r="A4338" t="str">
            <v>600053</v>
          </cell>
        </row>
        <row r="4339">
          <cell r="A4339" t="str">
            <v>600056</v>
          </cell>
        </row>
        <row r="4340">
          <cell r="A4340" t="str">
            <v>600057</v>
          </cell>
        </row>
        <row r="4341">
          <cell r="A4341" t="str">
            <v>600058</v>
          </cell>
        </row>
        <row r="4342">
          <cell r="A4342" t="str">
            <v>600060</v>
          </cell>
        </row>
        <row r="4343">
          <cell r="A4343" t="str">
            <v>600063</v>
          </cell>
        </row>
        <row r="4344">
          <cell r="A4344" t="str">
            <v>600065</v>
          </cell>
        </row>
        <row r="4345">
          <cell r="A4345" t="str">
            <v>600067</v>
          </cell>
        </row>
        <row r="4346">
          <cell r="A4346" t="str">
            <v>600069</v>
          </cell>
        </row>
        <row r="4347">
          <cell r="A4347" t="str">
            <v>600071</v>
          </cell>
        </row>
        <row r="4348">
          <cell r="A4348" t="str">
            <v>600073</v>
          </cell>
        </row>
        <row r="4349">
          <cell r="A4349" t="str">
            <v>600074</v>
          </cell>
        </row>
        <row r="4350">
          <cell r="A4350" t="str">
            <v>600076</v>
          </cell>
        </row>
        <row r="4351">
          <cell r="A4351" t="str">
            <v>600077</v>
          </cell>
        </row>
        <row r="4352">
          <cell r="A4352" t="str">
            <v>600078</v>
          </cell>
        </row>
        <row r="4353">
          <cell r="A4353" t="str">
            <v>600079</v>
          </cell>
        </row>
        <row r="4354">
          <cell r="A4354" t="str">
            <v>600080</v>
          </cell>
        </row>
        <row r="4355">
          <cell r="A4355" t="str">
            <v>600081</v>
          </cell>
        </row>
        <row r="4356">
          <cell r="A4356" t="str">
            <v>600082</v>
          </cell>
        </row>
        <row r="4357">
          <cell r="A4357" t="str">
            <v>600083</v>
          </cell>
        </row>
        <row r="4358">
          <cell r="A4358" t="str">
            <v>600084</v>
          </cell>
        </row>
        <row r="4359">
          <cell r="A4359" t="str">
            <v>600085</v>
          </cell>
        </row>
        <row r="4360">
          <cell r="A4360" t="str">
            <v>600086</v>
          </cell>
        </row>
        <row r="4361">
          <cell r="A4361" t="str">
            <v>600087</v>
          </cell>
        </row>
        <row r="4362">
          <cell r="A4362" t="str">
            <v>600089</v>
          </cell>
        </row>
        <row r="4363">
          <cell r="A4363" t="str">
            <v>600090</v>
          </cell>
        </row>
        <row r="4364">
          <cell r="A4364" t="str">
            <v>600091</v>
          </cell>
        </row>
        <row r="4365">
          <cell r="A4365" t="str">
            <v>600092</v>
          </cell>
        </row>
        <row r="4366">
          <cell r="A4366" t="str">
            <v>600095</v>
          </cell>
        </row>
        <row r="4367">
          <cell r="A4367" t="str">
            <v>600096</v>
          </cell>
        </row>
        <row r="4368">
          <cell r="A4368" t="str">
            <v>600097</v>
          </cell>
        </row>
        <row r="4369">
          <cell r="A4369" t="str">
            <v>600098</v>
          </cell>
        </row>
        <row r="4370">
          <cell r="A4370" t="str">
            <v>600099</v>
          </cell>
        </row>
        <row r="4371">
          <cell r="A4371" t="str">
            <v>600101</v>
          </cell>
        </row>
        <row r="4372">
          <cell r="A4372" t="str">
            <v>600102</v>
          </cell>
        </row>
        <row r="4373">
          <cell r="A4373" t="str">
            <v>600103</v>
          </cell>
        </row>
        <row r="4374">
          <cell r="A4374" t="str">
            <v>600104</v>
          </cell>
        </row>
        <row r="4375">
          <cell r="A4375" t="str">
            <v>600108</v>
          </cell>
        </row>
        <row r="4376">
          <cell r="A4376" t="str">
            <v>600109</v>
          </cell>
        </row>
        <row r="4377">
          <cell r="A4377" t="str">
            <v>600111</v>
          </cell>
        </row>
        <row r="4378">
          <cell r="A4378" t="str">
            <v>600112</v>
          </cell>
        </row>
        <row r="4379">
          <cell r="A4379" t="str">
            <v>600114</v>
          </cell>
        </row>
        <row r="4380">
          <cell r="A4380" t="str">
            <v>600115</v>
          </cell>
        </row>
        <row r="4381">
          <cell r="A4381" t="str">
            <v>600117</v>
          </cell>
        </row>
        <row r="4382">
          <cell r="A4382" t="str">
            <v>600118</v>
          </cell>
        </row>
        <row r="4383">
          <cell r="A4383" t="str">
            <v>600121</v>
          </cell>
        </row>
        <row r="4384">
          <cell r="A4384" t="str">
            <v>600122</v>
          </cell>
        </row>
        <row r="4385">
          <cell r="A4385" t="str">
            <v>600123</v>
          </cell>
        </row>
        <row r="4386">
          <cell r="A4386" t="str">
            <v>600124</v>
          </cell>
        </row>
        <row r="4387">
          <cell r="A4387" t="str">
            <v>600125</v>
          </cell>
        </row>
        <row r="4388">
          <cell r="A4388" t="str">
            <v>600126</v>
          </cell>
        </row>
        <row r="4389">
          <cell r="A4389" t="str">
            <v>600127</v>
          </cell>
        </row>
        <row r="4390">
          <cell r="A4390" t="str">
            <v>600129</v>
          </cell>
        </row>
        <row r="4391">
          <cell r="A4391" t="str">
            <v>600131</v>
          </cell>
        </row>
        <row r="4392">
          <cell r="A4392" t="str">
            <v>600132</v>
          </cell>
        </row>
        <row r="4393">
          <cell r="A4393" t="str">
            <v>600133</v>
          </cell>
        </row>
        <row r="4394">
          <cell r="A4394" t="str">
            <v>600134</v>
          </cell>
        </row>
        <row r="4395">
          <cell r="A4395" t="str">
            <v>600136</v>
          </cell>
        </row>
        <row r="4396">
          <cell r="A4396" t="str">
            <v>600137</v>
          </cell>
        </row>
        <row r="4397">
          <cell r="A4397" t="str">
            <v>600139</v>
          </cell>
        </row>
        <row r="4398">
          <cell r="A4398" t="str">
            <v>600140</v>
          </cell>
        </row>
        <row r="4399">
          <cell r="A4399" t="str">
            <v>600141</v>
          </cell>
        </row>
        <row r="4400">
          <cell r="A4400" t="str">
            <v>600142</v>
          </cell>
        </row>
        <row r="4401">
          <cell r="A4401" t="str">
            <v>600144</v>
          </cell>
        </row>
        <row r="4402">
          <cell r="A4402" t="str">
            <v>600145</v>
          </cell>
        </row>
        <row r="4403">
          <cell r="A4403" t="str">
            <v>600146</v>
          </cell>
        </row>
        <row r="4404">
          <cell r="A4404" t="str">
            <v>600147</v>
          </cell>
        </row>
        <row r="4405">
          <cell r="A4405" t="str">
            <v>600148</v>
          </cell>
        </row>
        <row r="4406">
          <cell r="A4406" t="str">
            <v>600149</v>
          </cell>
        </row>
        <row r="4407">
          <cell r="A4407" t="str">
            <v>600150</v>
          </cell>
        </row>
        <row r="4408">
          <cell r="A4408" t="str">
            <v>600152</v>
          </cell>
        </row>
        <row r="4409">
          <cell r="A4409" t="str">
            <v>600153</v>
          </cell>
        </row>
        <row r="4410">
          <cell r="A4410" t="str">
            <v>600154</v>
          </cell>
        </row>
        <row r="4411">
          <cell r="A4411" t="str">
            <v>600155</v>
          </cell>
        </row>
        <row r="4412">
          <cell r="A4412" t="str">
            <v>600156</v>
          </cell>
        </row>
        <row r="4413">
          <cell r="A4413" t="str">
            <v>600157</v>
          </cell>
        </row>
        <row r="4414">
          <cell r="A4414" t="str">
            <v>600158</v>
          </cell>
        </row>
        <row r="4415">
          <cell r="A4415" t="str">
            <v>600159</v>
          </cell>
        </row>
        <row r="4416">
          <cell r="A4416" t="str">
            <v>600161</v>
          </cell>
        </row>
        <row r="4417">
          <cell r="A4417" t="str">
            <v>600162</v>
          </cell>
        </row>
        <row r="4418">
          <cell r="A4418" t="str">
            <v>600163</v>
          </cell>
        </row>
        <row r="4419">
          <cell r="A4419" t="str">
            <v>600164</v>
          </cell>
        </row>
        <row r="4420">
          <cell r="A4420" t="str">
            <v>600165</v>
          </cell>
        </row>
        <row r="4421">
          <cell r="A4421" t="str">
            <v>600166</v>
          </cell>
        </row>
        <row r="4422">
          <cell r="A4422" t="str">
            <v>600167</v>
          </cell>
        </row>
        <row r="4423">
          <cell r="A4423" t="str">
            <v>600168</v>
          </cell>
        </row>
        <row r="4424">
          <cell r="A4424" t="str">
            <v>600169</v>
          </cell>
        </row>
        <row r="4425">
          <cell r="A4425" t="str">
            <v>600170</v>
          </cell>
        </row>
        <row r="4426">
          <cell r="A4426" t="str">
            <v>600171</v>
          </cell>
        </row>
        <row r="4427">
          <cell r="A4427" t="str">
            <v>600173</v>
          </cell>
        </row>
        <row r="4428">
          <cell r="A4428" t="str">
            <v>600174</v>
          </cell>
        </row>
        <row r="4429">
          <cell r="A4429" t="str">
            <v>600175</v>
          </cell>
        </row>
        <row r="4430">
          <cell r="A4430" t="str">
            <v>600176</v>
          </cell>
        </row>
        <row r="4431">
          <cell r="A4431" t="str">
            <v>600177</v>
          </cell>
        </row>
        <row r="4432">
          <cell r="A4432" t="str">
            <v>600178</v>
          </cell>
        </row>
        <row r="4433">
          <cell r="A4433" t="str">
            <v>600180</v>
          </cell>
        </row>
        <row r="4434">
          <cell r="A4434" t="str">
            <v>600181</v>
          </cell>
        </row>
        <row r="4435">
          <cell r="A4435" t="str">
            <v>600183</v>
          </cell>
        </row>
        <row r="4436">
          <cell r="A4436" t="str">
            <v>600184</v>
          </cell>
        </row>
        <row r="4437">
          <cell r="A4437" t="str">
            <v>600188</v>
          </cell>
        </row>
        <row r="4438">
          <cell r="A4438" t="str">
            <v>600190</v>
          </cell>
        </row>
        <row r="4439">
          <cell r="A4439" t="str">
            <v>600191</v>
          </cell>
        </row>
        <row r="4440">
          <cell r="A4440" t="str">
            <v>600192</v>
          </cell>
        </row>
        <row r="4441">
          <cell r="A4441" t="str">
            <v>600196</v>
          </cell>
        </row>
        <row r="4442">
          <cell r="A4442" t="str">
            <v>600197</v>
          </cell>
        </row>
        <row r="4443">
          <cell r="A4443" t="str">
            <v>600198</v>
          </cell>
        </row>
        <row r="4444">
          <cell r="A4444" t="str">
            <v>600200</v>
          </cell>
        </row>
        <row r="4445">
          <cell r="A4445" t="str">
            <v>600201</v>
          </cell>
        </row>
        <row r="4446">
          <cell r="A4446" t="str">
            <v>600203</v>
          </cell>
        </row>
        <row r="4447">
          <cell r="A4447" t="str">
            <v>600205</v>
          </cell>
        </row>
        <row r="4448">
          <cell r="A4448" t="str">
            <v>600206</v>
          </cell>
        </row>
        <row r="4449">
          <cell r="A4449" t="str">
            <v>600208</v>
          </cell>
        </row>
        <row r="4450">
          <cell r="A4450" t="str">
            <v>600209</v>
          </cell>
        </row>
        <row r="4451">
          <cell r="A4451" t="str">
            <v>600210</v>
          </cell>
        </row>
        <row r="4452">
          <cell r="A4452" t="str">
            <v>600211</v>
          </cell>
        </row>
        <row r="4453">
          <cell r="A4453" t="str">
            <v>600212</v>
          </cell>
        </row>
        <row r="4454">
          <cell r="A4454" t="str">
            <v>600213</v>
          </cell>
        </row>
        <row r="4455">
          <cell r="A4455" t="str">
            <v>600215</v>
          </cell>
        </row>
        <row r="4456">
          <cell r="A4456" t="str">
            <v>600216</v>
          </cell>
        </row>
        <row r="4457">
          <cell r="A4457" t="str">
            <v>600218</v>
          </cell>
        </row>
        <row r="4458">
          <cell r="A4458" t="str">
            <v>600221</v>
          </cell>
        </row>
        <row r="4459">
          <cell r="A4459" t="str">
            <v>600222</v>
          </cell>
        </row>
        <row r="4460">
          <cell r="A4460" t="str">
            <v>600223</v>
          </cell>
        </row>
        <row r="4461">
          <cell r="A4461" t="str">
            <v>600224</v>
          </cell>
        </row>
        <row r="4462">
          <cell r="A4462" t="str">
            <v>600225</v>
          </cell>
        </row>
        <row r="4463">
          <cell r="A4463" t="str">
            <v>600226</v>
          </cell>
        </row>
        <row r="4464">
          <cell r="A4464" t="str">
            <v>600228</v>
          </cell>
        </row>
        <row r="4465">
          <cell r="A4465" t="str">
            <v>600229</v>
          </cell>
        </row>
        <row r="4466">
          <cell r="A4466" t="str">
            <v>600230</v>
          </cell>
        </row>
        <row r="4467">
          <cell r="A4467" t="str">
            <v>600232</v>
          </cell>
        </row>
        <row r="4468">
          <cell r="A4468" t="str">
            <v>600233</v>
          </cell>
        </row>
        <row r="4469">
          <cell r="A4469" t="str">
            <v>600234</v>
          </cell>
        </row>
        <row r="4470">
          <cell r="A4470" t="str">
            <v>600235</v>
          </cell>
        </row>
        <row r="4471">
          <cell r="A4471" t="str">
            <v>600236</v>
          </cell>
        </row>
        <row r="4472">
          <cell r="A4472" t="str">
            <v>600238</v>
          </cell>
        </row>
        <row r="4473">
          <cell r="A4473" t="str">
            <v>600239</v>
          </cell>
        </row>
        <row r="4474">
          <cell r="A4474" t="str">
            <v>600241</v>
          </cell>
        </row>
        <row r="4475">
          <cell r="A4475" t="str">
            <v>600242</v>
          </cell>
        </row>
        <row r="4476">
          <cell r="A4476" t="str">
            <v>600244</v>
          </cell>
        </row>
        <row r="4477">
          <cell r="A4477" t="str">
            <v>600245</v>
          </cell>
        </row>
        <row r="4478">
          <cell r="A4478" t="str">
            <v>600246</v>
          </cell>
        </row>
        <row r="4479">
          <cell r="A4479" t="str">
            <v>600247</v>
          </cell>
        </row>
        <row r="4480">
          <cell r="A4480" t="str">
            <v>600249</v>
          </cell>
        </row>
        <row r="4481">
          <cell r="A4481" t="str">
            <v>600250</v>
          </cell>
        </row>
        <row r="4482">
          <cell r="A4482" t="str">
            <v>600251</v>
          </cell>
        </row>
        <row r="4483">
          <cell r="A4483" t="str">
            <v>600252</v>
          </cell>
        </row>
        <row r="4484">
          <cell r="A4484" t="str">
            <v>600255</v>
          </cell>
        </row>
        <row r="4485">
          <cell r="A4485" t="str">
            <v>600256</v>
          </cell>
        </row>
        <row r="4486">
          <cell r="A4486" t="str">
            <v>600257</v>
          </cell>
        </row>
        <row r="4487">
          <cell r="A4487" t="str">
            <v>600258</v>
          </cell>
        </row>
        <row r="4488">
          <cell r="A4488" t="str">
            <v>600259</v>
          </cell>
        </row>
        <row r="4489">
          <cell r="A4489" t="str">
            <v>600260</v>
          </cell>
        </row>
        <row r="4490">
          <cell r="A4490" t="str">
            <v>600262</v>
          </cell>
        </row>
        <row r="4491">
          <cell r="A4491" t="str">
            <v>600263</v>
          </cell>
        </row>
        <row r="4492">
          <cell r="A4492" t="str">
            <v>600264</v>
          </cell>
        </row>
        <row r="4493">
          <cell r="A4493" t="str">
            <v>600265</v>
          </cell>
        </row>
        <row r="4494">
          <cell r="A4494" t="str">
            <v>600267</v>
          </cell>
        </row>
        <row r="4495">
          <cell r="A4495" t="str">
            <v>600268</v>
          </cell>
        </row>
        <row r="4496">
          <cell r="A4496" t="str">
            <v>600270</v>
          </cell>
        </row>
        <row r="4497">
          <cell r="A4497" t="str">
            <v>600271</v>
          </cell>
        </row>
        <row r="4498">
          <cell r="A4498" t="str">
            <v>600272</v>
          </cell>
        </row>
        <row r="4499">
          <cell r="A4499" t="str">
            <v>600274</v>
          </cell>
        </row>
        <row r="4500">
          <cell r="A4500" t="str">
            <v>600275</v>
          </cell>
        </row>
        <row r="4501">
          <cell r="A4501" t="str">
            <v>600277</v>
          </cell>
        </row>
        <row r="4502">
          <cell r="A4502" t="str">
            <v>600279</v>
          </cell>
        </row>
        <row r="4503">
          <cell r="A4503" t="str">
            <v>600280</v>
          </cell>
        </row>
        <row r="4504">
          <cell r="A4504" t="str">
            <v>600281</v>
          </cell>
        </row>
        <row r="4505">
          <cell r="A4505" t="str">
            <v>600282</v>
          </cell>
        </row>
        <row r="4506">
          <cell r="A4506" t="str">
            <v>600283</v>
          </cell>
        </row>
        <row r="4507">
          <cell r="A4507" t="str">
            <v>600284</v>
          </cell>
        </row>
        <row r="4508">
          <cell r="A4508" t="str">
            <v>600285</v>
          </cell>
        </row>
        <row r="4509">
          <cell r="A4509" t="str">
            <v>600286</v>
          </cell>
        </row>
        <row r="4510">
          <cell r="A4510" t="str">
            <v>600287</v>
          </cell>
        </row>
        <row r="4511">
          <cell r="A4511" t="str">
            <v>600288</v>
          </cell>
        </row>
        <row r="4512">
          <cell r="A4512" t="str">
            <v>600289</v>
          </cell>
        </row>
        <row r="4513">
          <cell r="A4513" t="str">
            <v>600290</v>
          </cell>
        </row>
        <row r="4514">
          <cell r="A4514" t="str">
            <v>600291</v>
          </cell>
        </row>
        <row r="4515">
          <cell r="A4515" t="str">
            <v>600293</v>
          </cell>
        </row>
        <row r="4516">
          <cell r="A4516" t="str">
            <v>600299</v>
          </cell>
        </row>
        <row r="4517">
          <cell r="A4517" t="str">
            <v>600300</v>
          </cell>
        </row>
        <row r="4518">
          <cell r="A4518" t="str">
            <v>600301</v>
          </cell>
        </row>
        <row r="4519">
          <cell r="A4519" t="str">
            <v>600302</v>
          </cell>
        </row>
        <row r="4520">
          <cell r="A4520" t="str">
            <v>600304</v>
          </cell>
        </row>
        <row r="4521">
          <cell r="A4521" t="str">
            <v>600305</v>
          </cell>
        </row>
        <row r="4522">
          <cell r="A4522" t="str">
            <v>600306</v>
          </cell>
        </row>
        <row r="4523">
          <cell r="A4523" t="str">
            <v>600308</v>
          </cell>
        </row>
        <row r="4524">
          <cell r="A4524" t="str">
            <v>600309</v>
          </cell>
        </row>
        <row r="4525">
          <cell r="A4525" t="str">
            <v>600310</v>
          </cell>
        </row>
        <row r="4526">
          <cell r="A4526" t="str">
            <v>600311</v>
          </cell>
        </row>
        <row r="4527">
          <cell r="A4527" t="str">
            <v>600313</v>
          </cell>
        </row>
        <row r="4528">
          <cell r="A4528" t="str">
            <v>600314</v>
          </cell>
        </row>
        <row r="4529">
          <cell r="A4529" t="str">
            <v>600315</v>
          </cell>
        </row>
        <row r="4530">
          <cell r="A4530" t="str">
            <v>600316</v>
          </cell>
        </row>
        <row r="4531">
          <cell r="A4531" t="str">
            <v>600317</v>
          </cell>
        </row>
        <row r="4532">
          <cell r="A4532" t="str">
            <v>600318</v>
          </cell>
        </row>
        <row r="4533">
          <cell r="A4533" t="str">
            <v>600319</v>
          </cell>
        </row>
        <row r="4534">
          <cell r="A4534" t="str">
            <v>600320</v>
          </cell>
        </row>
        <row r="4535">
          <cell r="A4535" t="str">
            <v>600321</v>
          </cell>
        </row>
        <row r="4536">
          <cell r="A4536" t="str">
            <v>600322</v>
          </cell>
        </row>
        <row r="4537">
          <cell r="A4537" t="str">
            <v>600323</v>
          </cell>
        </row>
        <row r="4538">
          <cell r="A4538" t="str">
            <v>600324</v>
          </cell>
        </row>
        <row r="4539">
          <cell r="A4539" t="str">
            <v>600325</v>
          </cell>
        </row>
        <row r="4540">
          <cell r="A4540" t="str">
            <v>600326</v>
          </cell>
        </row>
        <row r="4541">
          <cell r="A4541" t="str">
            <v>600327</v>
          </cell>
        </row>
        <row r="4542">
          <cell r="A4542" t="str">
            <v>600329</v>
          </cell>
        </row>
        <row r="4543">
          <cell r="A4543" t="str">
            <v>600330</v>
          </cell>
        </row>
        <row r="4544">
          <cell r="A4544" t="str">
            <v>600331</v>
          </cell>
        </row>
        <row r="4545">
          <cell r="A4545" t="str">
            <v>600332</v>
          </cell>
        </row>
        <row r="4546">
          <cell r="A4546" t="str">
            <v>600334</v>
          </cell>
        </row>
        <row r="4547">
          <cell r="A4547" t="str">
            <v>600335</v>
          </cell>
        </row>
        <row r="4548">
          <cell r="A4548" t="str">
            <v>600336</v>
          </cell>
        </row>
        <row r="4549">
          <cell r="A4549" t="str">
            <v>600337</v>
          </cell>
        </row>
        <row r="4550">
          <cell r="A4550" t="str">
            <v>600338</v>
          </cell>
        </row>
        <row r="4551">
          <cell r="A4551" t="str">
            <v>600341</v>
          </cell>
        </row>
        <row r="4552">
          <cell r="A4552" t="str">
            <v>600342</v>
          </cell>
        </row>
        <row r="4553">
          <cell r="A4553" t="str">
            <v>600343</v>
          </cell>
        </row>
        <row r="4554">
          <cell r="A4554" t="str">
            <v>600344</v>
          </cell>
        </row>
        <row r="4555">
          <cell r="A4555" t="str">
            <v>600345</v>
          </cell>
        </row>
        <row r="4556">
          <cell r="A4556" t="str">
            <v>600348</v>
          </cell>
        </row>
        <row r="4557">
          <cell r="A4557" t="str">
            <v>600349</v>
          </cell>
        </row>
        <row r="4558">
          <cell r="A4558" t="str">
            <v>600350</v>
          </cell>
        </row>
        <row r="4559">
          <cell r="A4559" t="str">
            <v>600351</v>
          </cell>
        </row>
        <row r="4560">
          <cell r="A4560" t="str">
            <v>600353</v>
          </cell>
        </row>
        <row r="4561">
          <cell r="A4561" t="str">
            <v>600355</v>
          </cell>
        </row>
        <row r="4562">
          <cell r="A4562" t="str">
            <v>600356</v>
          </cell>
        </row>
        <row r="4563">
          <cell r="A4563" t="str">
            <v>600357</v>
          </cell>
        </row>
        <row r="4564">
          <cell r="A4564" t="str">
            <v>600358</v>
          </cell>
        </row>
        <row r="4565">
          <cell r="A4565" t="str">
            <v>600359</v>
          </cell>
        </row>
        <row r="4566">
          <cell r="A4566" t="str">
            <v>600360</v>
          </cell>
        </row>
        <row r="4567">
          <cell r="A4567" t="str">
            <v>600361</v>
          </cell>
        </row>
        <row r="4568">
          <cell r="A4568" t="str">
            <v>600362</v>
          </cell>
        </row>
        <row r="4569">
          <cell r="A4569" t="str">
            <v>600363</v>
          </cell>
        </row>
        <row r="4570">
          <cell r="A4570" t="str">
            <v>600365</v>
          </cell>
        </row>
        <row r="4571">
          <cell r="A4571" t="str">
            <v>600367</v>
          </cell>
        </row>
        <row r="4572">
          <cell r="A4572" t="str">
            <v>600368</v>
          </cell>
        </row>
        <row r="4573">
          <cell r="A4573" t="str">
            <v>600369</v>
          </cell>
        </row>
        <row r="4574">
          <cell r="A4574" t="str">
            <v>600370</v>
          </cell>
        </row>
        <row r="4575">
          <cell r="A4575" t="str">
            <v>600372</v>
          </cell>
        </row>
        <row r="4576">
          <cell r="A4576" t="str">
            <v>600373</v>
          </cell>
        </row>
        <row r="4577">
          <cell r="A4577" t="str">
            <v>600374</v>
          </cell>
        </row>
        <row r="4578">
          <cell r="A4578" t="str">
            <v>600375</v>
          </cell>
        </row>
        <row r="4579">
          <cell r="A4579" t="str">
            <v>600377</v>
          </cell>
        </row>
        <row r="4580">
          <cell r="A4580" t="str">
            <v>600378</v>
          </cell>
        </row>
        <row r="4581">
          <cell r="A4581" t="str">
            <v>600379</v>
          </cell>
        </row>
        <row r="4582">
          <cell r="A4582" t="str">
            <v>600380</v>
          </cell>
        </row>
        <row r="4583">
          <cell r="A4583" t="str">
            <v>600381</v>
          </cell>
        </row>
        <row r="4584">
          <cell r="A4584" t="str">
            <v>600382</v>
          </cell>
        </row>
        <row r="4585">
          <cell r="A4585" t="str">
            <v>600383</v>
          </cell>
        </row>
        <row r="4586">
          <cell r="A4586" t="str">
            <v>600384</v>
          </cell>
        </row>
        <row r="4587">
          <cell r="A4587" t="str">
            <v>600386</v>
          </cell>
        </row>
        <row r="4588">
          <cell r="A4588" t="str">
            <v>600388</v>
          </cell>
        </row>
        <row r="4589">
          <cell r="A4589" t="str">
            <v>600390</v>
          </cell>
        </row>
        <row r="4590">
          <cell r="A4590" t="str">
            <v>600393</v>
          </cell>
        </row>
        <row r="4591">
          <cell r="A4591" t="str">
            <v>600394</v>
          </cell>
        </row>
        <row r="4592">
          <cell r="A4592" t="str">
            <v>600395</v>
          </cell>
        </row>
        <row r="4593">
          <cell r="A4593" t="str">
            <v>600396</v>
          </cell>
        </row>
        <row r="4594">
          <cell r="A4594" t="str">
            <v>600397</v>
          </cell>
        </row>
        <row r="4595">
          <cell r="A4595" t="str">
            <v>600400</v>
          </cell>
        </row>
        <row r="4596">
          <cell r="A4596" t="str">
            <v>600404</v>
          </cell>
        </row>
        <row r="4597">
          <cell r="A4597" t="str">
            <v>600405</v>
          </cell>
        </row>
        <row r="4598">
          <cell r="A4598" t="str">
            <v>600406</v>
          </cell>
        </row>
        <row r="4599">
          <cell r="A4599" t="str">
            <v>600407</v>
          </cell>
        </row>
        <row r="4600">
          <cell r="A4600" t="str">
            <v>600408</v>
          </cell>
        </row>
        <row r="4601">
          <cell r="A4601" t="str">
            <v>600409</v>
          </cell>
        </row>
        <row r="4602">
          <cell r="A4602" t="str">
            <v>600415</v>
          </cell>
        </row>
        <row r="4603">
          <cell r="A4603" t="str">
            <v>700114</v>
          </cell>
        </row>
        <row r="4604">
          <cell r="A4604" t="str">
            <v>700119</v>
          </cell>
        </row>
        <row r="4605">
          <cell r="A4605" t="str">
            <v>700121</v>
          </cell>
        </row>
        <row r="4606">
          <cell r="A4606" t="str">
            <v>700130</v>
          </cell>
        </row>
        <row r="4607">
          <cell r="A4607" t="str">
            <v>700138</v>
          </cell>
        </row>
        <row r="4608">
          <cell r="A4608" t="str">
            <v>700140</v>
          </cell>
        </row>
        <row r="4609">
          <cell r="A4609" t="str">
            <v>700144</v>
          </cell>
        </row>
        <row r="4610">
          <cell r="A4610" t="str">
            <v>700152</v>
          </cell>
        </row>
        <row r="4611">
          <cell r="A4611" t="str">
            <v>700155</v>
          </cell>
        </row>
        <row r="4612">
          <cell r="A4612" t="str">
            <v>700159</v>
          </cell>
        </row>
        <row r="4613">
          <cell r="A4613" t="str">
            <v>700168</v>
          </cell>
        </row>
        <row r="4614">
          <cell r="A4614" t="str">
            <v>700169</v>
          </cell>
        </row>
        <row r="4615">
          <cell r="A4615" t="str">
            <v>700171</v>
          </cell>
        </row>
        <row r="4616">
          <cell r="A4616" t="str">
            <v>700177</v>
          </cell>
        </row>
        <row r="4617">
          <cell r="A4617" t="str">
            <v>700181</v>
          </cell>
        </row>
        <row r="4618">
          <cell r="A4618" t="str">
            <v>700183</v>
          </cell>
        </row>
        <row r="4619">
          <cell r="A4619" t="str">
            <v>700187</v>
          </cell>
        </row>
        <row r="4620">
          <cell r="A4620" t="str">
            <v>700194</v>
          </cell>
        </row>
        <row r="4621">
          <cell r="A4621" t="str">
            <v>700200</v>
          </cell>
        </row>
        <row r="4622">
          <cell r="A4622" t="str">
            <v>700202</v>
          </cell>
        </row>
        <row r="4623">
          <cell r="A4623" t="str">
            <v>700218</v>
          </cell>
        </row>
        <row r="4624">
          <cell r="A4624" t="str">
            <v>700221</v>
          </cell>
        </row>
        <row r="4625">
          <cell r="A4625" t="str">
            <v>700222</v>
          </cell>
        </row>
        <row r="4626">
          <cell r="A4626" t="str">
            <v>700249</v>
          </cell>
        </row>
        <row r="4627">
          <cell r="A4627" t="str">
            <v>700251</v>
          </cell>
        </row>
        <row r="4628">
          <cell r="A4628" t="str">
            <v>700253</v>
          </cell>
        </row>
        <row r="4629">
          <cell r="A4629" t="str">
            <v>700257</v>
          </cell>
        </row>
        <row r="4630">
          <cell r="A4630" t="str">
            <v>700260</v>
          </cell>
        </row>
        <row r="4631">
          <cell r="A4631" t="str">
            <v>700265</v>
          </cell>
        </row>
        <row r="4632">
          <cell r="A4632" t="str">
            <v>700272</v>
          </cell>
        </row>
        <row r="4633">
          <cell r="A4633" t="str">
            <v>700276</v>
          </cell>
        </row>
        <row r="4634">
          <cell r="A4634" t="str">
            <v>700277</v>
          </cell>
        </row>
        <row r="4635">
          <cell r="A4635" t="str">
            <v>700297</v>
          </cell>
        </row>
        <row r="4636">
          <cell r="A4636" t="str">
            <v>700300</v>
          </cell>
        </row>
        <row r="4637">
          <cell r="A4637" t="str">
            <v>700301</v>
          </cell>
        </row>
        <row r="4638">
          <cell r="A4638" t="str">
            <v>700306</v>
          </cell>
        </row>
        <row r="4639">
          <cell r="A4639" t="str">
            <v>700313</v>
          </cell>
        </row>
        <row r="4640">
          <cell r="A4640" t="str">
            <v>700314</v>
          </cell>
        </row>
        <row r="4641">
          <cell r="A4641" t="str">
            <v>700315</v>
          </cell>
        </row>
        <row r="4642">
          <cell r="A4642" t="str">
            <v>700319</v>
          </cell>
        </row>
        <row r="4643">
          <cell r="A4643" t="str">
            <v>700322</v>
          </cell>
        </row>
        <row r="4644">
          <cell r="A4644" t="str">
            <v>700326</v>
          </cell>
        </row>
        <row r="4645">
          <cell r="A4645" t="str">
            <v>700332</v>
          </cell>
        </row>
        <row r="4646">
          <cell r="A4646" t="str">
            <v>700340</v>
          </cell>
        </row>
        <row r="4647">
          <cell r="A4647" t="str">
            <v>700363</v>
          </cell>
        </row>
        <row r="4648">
          <cell r="A4648" t="str">
            <v>700366</v>
          </cell>
        </row>
        <row r="4649">
          <cell r="A4649" t="str">
            <v>700427</v>
          </cell>
        </row>
        <row r="4650">
          <cell r="A4650" t="str">
            <v>700436</v>
          </cell>
        </row>
        <row r="4651">
          <cell r="A4651" t="str">
            <v>700443</v>
          </cell>
        </row>
        <row r="4652">
          <cell r="A4652" t="str">
            <v>700446</v>
          </cell>
        </row>
        <row r="4653">
          <cell r="A4653" t="str">
            <v>700453</v>
          </cell>
        </row>
        <row r="4654">
          <cell r="A4654" t="str">
            <v>700455</v>
          </cell>
        </row>
        <row r="4655">
          <cell r="A4655" t="str">
            <v>700460</v>
          </cell>
        </row>
        <row r="4656">
          <cell r="A4656" t="str">
            <v>700466</v>
          </cell>
        </row>
        <row r="4657">
          <cell r="A4657" t="str">
            <v>700613</v>
          </cell>
        </row>
        <row r="4658">
          <cell r="A4658" t="str">
            <v>700614</v>
          </cell>
        </row>
        <row r="4659">
          <cell r="A4659" t="str">
            <v>700619</v>
          </cell>
        </row>
        <row r="4660">
          <cell r="A4660" t="str">
            <v>700620</v>
          </cell>
        </row>
        <row r="4661">
          <cell r="A4661" t="str">
            <v>700623</v>
          </cell>
        </row>
        <row r="4662">
          <cell r="A4662" t="str">
            <v>700630</v>
          </cell>
        </row>
        <row r="4663">
          <cell r="A4663" t="str">
            <v>700632</v>
          </cell>
        </row>
        <row r="4664">
          <cell r="A4664" t="str">
            <v>700637</v>
          </cell>
        </row>
        <row r="4665">
          <cell r="A4665" t="str">
            <v>700643</v>
          </cell>
        </row>
        <row r="4666">
          <cell r="A4666" t="str">
            <v>700647</v>
          </cell>
        </row>
        <row r="4667">
          <cell r="A4667" t="str">
            <v>700650</v>
          </cell>
        </row>
        <row r="4668">
          <cell r="A4668" t="str">
            <v>700657</v>
          </cell>
        </row>
        <row r="4669">
          <cell r="A4669" t="str">
            <v>700658</v>
          </cell>
        </row>
        <row r="4670">
          <cell r="A4670" t="str">
            <v>700662</v>
          </cell>
        </row>
        <row r="4671">
          <cell r="A4671" t="str">
            <v>700667</v>
          </cell>
        </row>
        <row r="4672">
          <cell r="A4672" t="str">
            <v>700669</v>
          </cell>
        </row>
        <row r="4673">
          <cell r="A4673" t="str">
            <v>700670</v>
          </cell>
        </row>
        <row r="4674">
          <cell r="A4674" t="str">
            <v>700671</v>
          </cell>
        </row>
        <row r="4675">
          <cell r="A4675" t="str">
            <v>700672</v>
          </cell>
        </row>
        <row r="4676">
          <cell r="A4676" t="str">
            <v>700674</v>
          </cell>
        </row>
        <row r="4677">
          <cell r="A4677" t="str">
            <v>700676</v>
          </cell>
        </row>
        <row r="4678">
          <cell r="A4678" t="str">
            <v>700678</v>
          </cell>
        </row>
        <row r="4679">
          <cell r="A4679" t="str">
            <v>700679</v>
          </cell>
        </row>
        <row r="4680">
          <cell r="A4680" t="str">
            <v>700682</v>
          </cell>
        </row>
        <row r="4681">
          <cell r="A4681" t="str">
            <v>700683</v>
          </cell>
        </row>
        <row r="4682">
          <cell r="A4682" t="str">
            <v>700689</v>
          </cell>
        </row>
        <row r="4683">
          <cell r="A4683" t="str">
            <v>700696</v>
          </cell>
        </row>
        <row r="4684">
          <cell r="A4684" t="str">
            <v>700698</v>
          </cell>
        </row>
        <row r="4685">
          <cell r="A4685" t="str">
            <v>700699</v>
          </cell>
        </row>
        <row r="4686">
          <cell r="A4686" t="str">
            <v>700702</v>
          </cell>
        </row>
        <row r="4687">
          <cell r="A4687" t="str">
            <v>700703</v>
          </cell>
        </row>
        <row r="4688">
          <cell r="A4688" t="str">
            <v>700708</v>
          </cell>
        </row>
        <row r="4689">
          <cell r="A4689" t="str">
            <v>700710</v>
          </cell>
        </row>
        <row r="4690">
          <cell r="A4690" t="str">
            <v>700712</v>
          </cell>
        </row>
        <row r="4691">
          <cell r="A4691" t="str">
            <v>700717</v>
          </cell>
        </row>
        <row r="4692">
          <cell r="A4692" t="str">
            <v>700723</v>
          </cell>
        </row>
        <row r="4693">
          <cell r="A4693" t="str">
            <v>700729</v>
          </cell>
        </row>
        <row r="4694">
          <cell r="A4694" t="str">
            <v>700730</v>
          </cell>
        </row>
        <row r="4695">
          <cell r="A4695" t="str">
            <v>700735</v>
          </cell>
        </row>
        <row r="4696">
          <cell r="A4696" t="str">
            <v>700737</v>
          </cell>
        </row>
        <row r="4697">
          <cell r="A4697" t="str">
            <v>700740</v>
          </cell>
        </row>
        <row r="4698">
          <cell r="A4698" t="str">
            <v>700743</v>
          </cell>
        </row>
        <row r="4699">
          <cell r="A4699" t="str">
            <v>700744</v>
          </cell>
        </row>
        <row r="4700">
          <cell r="A4700" t="str">
            <v>700748</v>
          </cell>
        </row>
        <row r="4701">
          <cell r="A4701" t="str">
            <v>700758</v>
          </cell>
        </row>
        <row r="4702">
          <cell r="A4702" t="str">
            <v>700761</v>
          </cell>
        </row>
        <row r="4703">
          <cell r="A4703" t="str">
            <v>700762</v>
          </cell>
        </row>
        <row r="4704">
          <cell r="A4704" t="str">
            <v>700766</v>
          </cell>
        </row>
        <row r="4705">
          <cell r="A4705" t="str">
            <v>700768</v>
          </cell>
        </row>
        <row r="4706">
          <cell r="A4706" t="str">
            <v>700769</v>
          </cell>
        </row>
        <row r="4707">
          <cell r="A4707" t="str">
            <v>700773</v>
          </cell>
        </row>
        <row r="4708">
          <cell r="A4708" t="str">
            <v>700774</v>
          </cell>
        </row>
        <row r="4709">
          <cell r="A4709" t="str">
            <v>700775</v>
          </cell>
        </row>
        <row r="4710">
          <cell r="A4710" t="str">
            <v>700776</v>
          </cell>
        </row>
        <row r="4711">
          <cell r="A4711" t="str">
            <v>700780</v>
          </cell>
        </row>
        <row r="4712">
          <cell r="A4712" t="str">
            <v>700781</v>
          </cell>
        </row>
        <row r="4713">
          <cell r="A4713" t="str">
            <v>700783</v>
          </cell>
        </row>
        <row r="4714">
          <cell r="A4714" t="str">
            <v>700784</v>
          </cell>
        </row>
        <row r="4715">
          <cell r="A4715" t="str">
            <v>700791</v>
          </cell>
        </row>
        <row r="4716">
          <cell r="A4716" t="str">
            <v>700796</v>
          </cell>
        </row>
        <row r="4717">
          <cell r="A4717" t="str">
            <v>700798</v>
          </cell>
        </row>
        <row r="4718">
          <cell r="A4718" t="str">
            <v>700803</v>
          </cell>
        </row>
        <row r="4719">
          <cell r="A4719" t="str">
            <v>700808</v>
          </cell>
        </row>
        <row r="4720">
          <cell r="A4720" t="str">
            <v>700809</v>
          </cell>
        </row>
        <row r="4721">
          <cell r="A4721" t="str">
            <v>700812</v>
          </cell>
        </row>
        <row r="4722">
          <cell r="A4722" t="str">
            <v>700815</v>
          </cell>
        </row>
        <row r="4723">
          <cell r="A4723" t="str">
            <v>700821</v>
          </cell>
        </row>
        <row r="4724">
          <cell r="A4724" t="str">
            <v>700828</v>
          </cell>
        </row>
        <row r="4725">
          <cell r="A4725" t="str">
            <v>700837</v>
          </cell>
        </row>
        <row r="4726">
          <cell r="A4726" t="str">
            <v>700839</v>
          </cell>
        </row>
        <row r="4727">
          <cell r="A4727" t="str">
            <v>700851</v>
          </cell>
        </row>
        <row r="4728">
          <cell r="A4728" t="str">
            <v>700852</v>
          </cell>
        </row>
        <row r="4729">
          <cell r="A4729" t="str">
            <v>700854</v>
          </cell>
        </row>
        <row r="4730">
          <cell r="A4730" t="str">
            <v>700857</v>
          </cell>
        </row>
        <row r="4731">
          <cell r="A4731" t="str">
            <v>700870</v>
          </cell>
        </row>
        <row r="4732">
          <cell r="A4732" t="str">
            <v>700871</v>
          </cell>
        </row>
        <row r="4733">
          <cell r="A4733" t="str">
            <v>700875</v>
          </cell>
        </row>
        <row r="4734">
          <cell r="A4734" t="str">
            <v>700881</v>
          </cell>
        </row>
        <row r="4735">
          <cell r="A4735" t="str">
            <v>700885</v>
          </cell>
        </row>
        <row r="4736">
          <cell r="A4736" t="str">
            <v>700888</v>
          </cell>
        </row>
        <row r="4737">
          <cell r="A4737" t="str">
            <v>700890</v>
          </cell>
        </row>
        <row r="4738">
          <cell r="A4738" t="str">
            <v>700891</v>
          </cell>
        </row>
        <row r="4739">
          <cell r="A4739" t="str">
            <v>700900</v>
          </cell>
        </row>
        <row r="4740">
          <cell r="A4740" t="str">
            <v>700902</v>
          </cell>
        </row>
        <row r="4741">
          <cell r="A4741" t="str">
            <v>700916</v>
          </cell>
        </row>
        <row r="4742">
          <cell r="A4742" t="str">
            <v>700918</v>
          </cell>
        </row>
        <row r="4743">
          <cell r="A4743" t="str">
            <v>700919</v>
          </cell>
        </row>
        <row r="4744">
          <cell r="A4744" t="str">
            <v>700927</v>
          </cell>
        </row>
        <row r="4745">
          <cell r="A4745" t="str">
            <v>700932</v>
          </cell>
        </row>
        <row r="4746">
          <cell r="A4746" t="str">
            <v>700936</v>
          </cell>
        </row>
        <row r="4747">
          <cell r="A4747" t="str">
            <v>700941</v>
          </cell>
        </row>
        <row r="4748">
          <cell r="A4748" t="str">
            <v>700945</v>
          </cell>
        </row>
        <row r="4749">
          <cell r="A4749" t="str">
            <v>700947</v>
          </cell>
        </row>
        <row r="4750">
          <cell r="A4750" t="str">
            <v>700950</v>
          </cell>
        </row>
        <row r="4751">
          <cell r="A4751" t="str">
            <v>700953</v>
          </cell>
        </row>
        <row r="4752">
          <cell r="A4752" t="str">
            <v>700960</v>
          </cell>
        </row>
        <row r="4753">
          <cell r="A4753" t="str">
            <v>700965</v>
          </cell>
        </row>
        <row r="4754">
          <cell r="A4754" t="str">
            <v>700967</v>
          </cell>
        </row>
        <row r="4755">
          <cell r="A4755" t="str">
            <v>700971</v>
          </cell>
        </row>
        <row r="4756">
          <cell r="A4756" t="str">
            <v>700980</v>
          </cell>
        </row>
        <row r="4757">
          <cell r="A4757" t="str">
            <v>700982</v>
          </cell>
        </row>
        <row r="4758">
          <cell r="A4758" t="str">
            <v>700987</v>
          </cell>
        </row>
        <row r="4759">
          <cell r="A4759" t="str">
            <v>700988</v>
          </cell>
        </row>
        <row r="4760">
          <cell r="A4760" t="str">
            <v>700994</v>
          </cell>
        </row>
        <row r="4761">
          <cell r="A4761" t="str">
            <v>700996</v>
          </cell>
        </row>
        <row r="4762">
          <cell r="A4762" t="str">
            <v>700998</v>
          </cell>
        </row>
        <row r="4763">
          <cell r="A4763" t="str">
            <v>700999</v>
          </cell>
        </row>
        <row r="4764">
          <cell r="A4764" t="str">
            <v>701001</v>
          </cell>
        </row>
        <row r="4765">
          <cell r="A4765" t="str">
            <v>701007</v>
          </cell>
        </row>
        <row r="4766">
          <cell r="A4766" t="str">
            <v>701013</v>
          </cell>
        </row>
        <row r="4767">
          <cell r="A4767" t="str">
            <v>701015</v>
          </cell>
        </row>
        <row r="4768">
          <cell r="A4768" t="str">
            <v>701021</v>
          </cell>
        </row>
        <row r="4769">
          <cell r="A4769" t="str">
            <v>701022</v>
          </cell>
        </row>
        <row r="4770">
          <cell r="A4770" t="str">
            <v>701024</v>
          </cell>
        </row>
        <row r="4771">
          <cell r="A4771" t="str">
            <v>701029</v>
          </cell>
        </row>
        <row r="4772">
          <cell r="A4772" t="str">
            <v>701030</v>
          </cell>
        </row>
        <row r="4773">
          <cell r="A4773" t="str">
            <v>701036</v>
          </cell>
        </row>
        <row r="4774">
          <cell r="A4774" t="str">
            <v>701047</v>
          </cell>
        </row>
        <row r="4775">
          <cell r="A4775" t="str">
            <v>701052</v>
          </cell>
        </row>
        <row r="4776">
          <cell r="A4776" t="str">
            <v>701058</v>
          </cell>
        </row>
        <row r="4777">
          <cell r="A4777" t="str">
            <v>701061</v>
          </cell>
        </row>
        <row r="4778">
          <cell r="A4778" t="str">
            <v>701064</v>
          </cell>
        </row>
        <row r="4779">
          <cell r="A4779" t="str">
            <v>701066</v>
          </cell>
        </row>
        <row r="4780">
          <cell r="A4780" t="str">
            <v>701079</v>
          </cell>
        </row>
        <row r="4781">
          <cell r="A4781" t="str">
            <v>701080</v>
          </cell>
        </row>
        <row r="4782">
          <cell r="A4782" t="str">
            <v>701092</v>
          </cell>
        </row>
        <row r="4783">
          <cell r="A4783" t="str">
            <v>701096</v>
          </cell>
        </row>
        <row r="4784">
          <cell r="A4784" t="str">
            <v>701104</v>
          </cell>
        </row>
        <row r="4785">
          <cell r="A4785" t="str">
            <v>701108</v>
          </cell>
        </row>
        <row r="4786">
          <cell r="A4786" t="str">
            <v>701110</v>
          </cell>
        </row>
        <row r="4787">
          <cell r="A4787" t="str">
            <v>701113</v>
          </cell>
        </row>
        <row r="4788">
          <cell r="A4788" t="str">
            <v>701122</v>
          </cell>
        </row>
        <row r="4789">
          <cell r="A4789" t="str">
            <v>701127</v>
          </cell>
        </row>
        <row r="4790">
          <cell r="A4790" t="str">
            <v>701132</v>
          </cell>
        </row>
        <row r="4791">
          <cell r="A4791" t="str">
            <v>701136</v>
          </cell>
        </row>
        <row r="4792">
          <cell r="A4792" t="str">
            <v>701140</v>
          </cell>
        </row>
        <row r="4793">
          <cell r="A4793" t="str">
            <v>701142</v>
          </cell>
        </row>
        <row r="4794">
          <cell r="A4794" t="str">
            <v>701147</v>
          </cell>
        </row>
        <row r="4795">
          <cell r="A4795" t="str">
            <v>701152</v>
          </cell>
        </row>
        <row r="4796">
          <cell r="A4796" t="str">
            <v>701157</v>
          </cell>
        </row>
        <row r="4797">
          <cell r="A4797" t="str">
            <v>701160</v>
          </cell>
        </row>
        <row r="4798">
          <cell r="A4798" t="str">
            <v>701163</v>
          </cell>
        </row>
        <row r="4799">
          <cell r="A4799" t="str">
            <v>701167</v>
          </cell>
        </row>
        <row r="4800">
          <cell r="A4800" t="str">
            <v>701171</v>
          </cell>
        </row>
        <row r="4801">
          <cell r="A4801" t="str">
            <v>701175</v>
          </cell>
        </row>
        <row r="4802">
          <cell r="A4802" t="str">
            <v>701179</v>
          </cell>
        </row>
        <row r="4803">
          <cell r="A4803" t="str">
            <v>701180</v>
          </cell>
        </row>
        <row r="4804">
          <cell r="A4804" t="str">
            <v>701189</v>
          </cell>
        </row>
        <row r="4805">
          <cell r="A4805" t="str">
            <v>701190</v>
          </cell>
        </row>
        <row r="4806">
          <cell r="A4806" t="str">
            <v>701192</v>
          </cell>
        </row>
        <row r="4807">
          <cell r="A4807" t="str">
            <v>701195</v>
          </cell>
        </row>
        <row r="4808">
          <cell r="A4808" t="str">
            <v>701196</v>
          </cell>
        </row>
        <row r="4809">
          <cell r="A4809" t="str">
            <v>701199</v>
          </cell>
        </row>
        <row r="4810">
          <cell r="A4810" t="str">
            <v>701208</v>
          </cell>
        </row>
        <row r="4811">
          <cell r="A4811" t="str">
            <v>701211</v>
          </cell>
        </row>
        <row r="4812">
          <cell r="A4812" t="str">
            <v>701216</v>
          </cell>
        </row>
        <row r="4813">
          <cell r="A4813" t="str">
            <v>701221</v>
          </cell>
        </row>
        <row r="4814">
          <cell r="A4814" t="str">
            <v>701230</v>
          </cell>
        </row>
        <row r="4815">
          <cell r="A4815" t="str">
            <v>701252</v>
          </cell>
        </row>
        <row r="4816">
          <cell r="A4816" t="str">
            <v>701256</v>
          </cell>
        </row>
        <row r="4817">
          <cell r="A4817" t="str">
            <v>701258</v>
          </cell>
        </row>
        <row r="4818">
          <cell r="A4818" t="str">
            <v>701261</v>
          </cell>
        </row>
        <row r="4819">
          <cell r="A4819" t="str">
            <v>701264</v>
          </cell>
        </row>
        <row r="4820">
          <cell r="A4820" t="str">
            <v>701265</v>
          </cell>
        </row>
        <row r="4821">
          <cell r="A4821" t="str">
            <v>701267</v>
          </cell>
        </row>
        <row r="4822">
          <cell r="A4822" t="str">
            <v>701268</v>
          </cell>
        </row>
        <row r="4823">
          <cell r="A4823" t="str">
            <v>701268</v>
          </cell>
        </row>
        <row r="4824">
          <cell r="A4824" t="str">
            <v>701274</v>
          </cell>
        </row>
        <row r="4825">
          <cell r="A4825" t="str">
            <v>701281</v>
          </cell>
        </row>
        <row r="4826">
          <cell r="A4826" t="str">
            <v>701283</v>
          </cell>
        </row>
        <row r="4827">
          <cell r="A4827" t="str">
            <v>701286</v>
          </cell>
        </row>
        <row r="4828">
          <cell r="A4828" t="str">
            <v>701287</v>
          </cell>
        </row>
        <row r="4829">
          <cell r="A4829" t="str">
            <v>701291</v>
          </cell>
        </row>
        <row r="4830">
          <cell r="A4830" t="str">
            <v>701294</v>
          </cell>
        </row>
        <row r="4831">
          <cell r="A4831" t="str">
            <v>701296</v>
          </cell>
        </row>
        <row r="4832">
          <cell r="A4832" t="str">
            <v>701299</v>
          </cell>
        </row>
        <row r="4833">
          <cell r="A4833" t="str">
            <v>701305</v>
          </cell>
        </row>
        <row r="4834">
          <cell r="A4834" t="str">
            <v>701310</v>
          </cell>
        </row>
        <row r="4835">
          <cell r="A4835" t="str">
            <v>701325</v>
          </cell>
        </row>
        <row r="4836">
          <cell r="A4836" t="str">
            <v>701330</v>
          </cell>
        </row>
        <row r="4837">
          <cell r="A4837" t="str">
            <v>701333</v>
          </cell>
        </row>
        <row r="4838">
          <cell r="A4838" t="str">
            <v>701337</v>
          </cell>
        </row>
        <row r="4839">
          <cell r="A4839" t="str">
            <v>701338</v>
          </cell>
        </row>
        <row r="4840">
          <cell r="A4840" t="str">
            <v>701339</v>
          </cell>
        </row>
        <row r="4841">
          <cell r="A4841" t="str">
            <v>701340</v>
          </cell>
        </row>
        <row r="4842">
          <cell r="A4842" t="str">
            <v>701348</v>
          </cell>
        </row>
        <row r="4843">
          <cell r="A4843" t="str">
            <v>701352</v>
          </cell>
        </row>
        <row r="4844">
          <cell r="A4844" t="str">
            <v>701365</v>
          </cell>
        </row>
        <row r="4845">
          <cell r="A4845" t="str">
            <v>701374</v>
          </cell>
        </row>
        <row r="4846">
          <cell r="A4846" t="str">
            <v>701379</v>
          </cell>
        </row>
        <row r="4847">
          <cell r="A4847" t="str">
            <v>701381</v>
          </cell>
        </row>
        <row r="4848">
          <cell r="A4848" t="str">
            <v>701382</v>
          </cell>
        </row>
        <row r="4849">
          <cell r="A4849" t="str">
            <v>701396</v>
          </cell>
        </row>
        <row r="4850">
          <cell r="A4850" t="str">
            <v>701406</v>
          </cell>
        </row>
        <row r="4851">
          <cell r="A4851" t="str">
            <v>701422</v>
          </cell>
        </row>
        <row r="4852">
          <cell r="A4852" t="str">
            <v>701425</v>
          </cell>
        </row>
        <row r="4853">
          <cell r="A4853" t="str">
            <v>701435</v>
          </cell>
        </row>
        <row r="4854">
          <cell r="A4854" t="str">
            <v>701438</v>
          </cell>
        </row>
        <row r="4855">
          <cell r="A4855" t="str">
            <v>701446</v>
          </cell>
        </row>
        <row r="4856">
          <cell r="A4856" t="str">
            <v>701463</v>
          </cell>
        </row>
        <row r="4857">
          <cell r="A4857" t="str">
            <v>701467</v>
          </cell>
        </row>
        <row r="4858">
          <cell r="A4858" t="str">
            <v>701470</v>
          </cell>
        </row>
        <row r="4859">
          <cell r="A4859" t="str">
            <v>701477</v>
          </cell>
        </row>
        <row r="4860">
          <cell r="A4860" t="str">
            <v>701482</v>
          </cell>
        </row>
        <row r="4861">
          <cell r="A4861" t="str">
            <v>701487</v>
          </cell>
        </row>
        <row r="4862">
          <cell r="A4862" t="str">
            <v>701513</v>
          </cell>
        </row>
        <row r="4863">
          <cell r="A4863" t="str">
            <v>701528</v>
          </cell>
        </row>
        <row r="4864">
          <cell r="A4864" t="str">
            <v>701529</v>
          </cell>
        </row>
        <row r="4865">
          <cell r="A4865" t="str">
            <v>701535</v>
          </cell>
        </row>
        <row r="4866">
          <cell r="A4866" t="str">
            <v>701630</v>
          </cell>
        </row>
        <row r="4867">
          <cell r="A4867" t="str">
            <v>701632</v>
          </cell>
        </row>
        <row r="4868">
          <cell r="A4868" t="str">
            <v>701711</v>
          </cell>
        </row>
        <row r="4869">
          <cell r="A4869" t="str">
            <v>701726</v>
          </cell>
        </row>
        <row r="4870">
          <cell r="A4870" t="str">
            <v>701731</v>
          </cell>
        </row>
        <row r="4871">
          <cell r="A4871" t="str">
            <v>701967</v>
          </cell>
        </row>
        <row r="4872">
          <cell r="A4872" t="str">
            <v>701968</v>
          </cell>
        </row>
        <row r="4873">
          <cell r="A4873" t="str">
            <v>701977</v>
          </cell>
        </row>
        <row r="4874">
          <cell r="A4874" t="str">
            <v>701980</v>
          </cell>
        </row>
        <row r="4875">
          <cell r="A4875" t="str">
            <v>701983</v>
          </cell>
        </row>
        <row r="4876">
          <cell r="A4876" t="str">
            <v>701987</v>
          </cell>
        </row>
        <row r="4877">
          <cell r="A4877" t="str">
            <v>702001</v>
          </cell>
        </row>
        <row r="4878">
          <cell r="A4878" t="str">
            <v>702009</v>
          </cell>
        </row>
        <row r="4879">
          <cell r="A4879" t="str">
            <v>702011</v>
          </cell>
        </row>
        <row r="4880">
          <cell r="A4880" t="str">
            <v>702012</v>
          </cell>
        </row>
        <row r="4881">
          <cell r="A4881" t="str">
            <v>702014</v>
          </cell>
        </row>
        <row r="4882">
          <cell r="A4882" t="str">
            <v>702017</v>
          </cell>
        </row>
        <row r="4883">
          <cell r="A4883" t="str">
            <v>702020</v>
          </cell>
        </row>
        <row r="4884">
          <cell r="A4884" t="str">
            <v>702023</v>
          </cell>
        </row>
        <row r="4885">
          <cell r="A4885" t="str">
            <v>702024</v>
          </cell>
        </row>
        <row r="4886">
          <cell r="A4886" t="str">
            <v>702026</v>
          </cell>
        </row>
        <row r="4887">
          <cell r="A4887" t="str">
            <v>702040</v>
          </cell>
        </row>
        <row r="4888">
          <cell r="A4888" t="str">
            <v>702045</v>
          </cell>
        </row>
        <row r="4889">
          <cell r="A4889" t="str">
            <v>702053</v>
          </cell>
        </row>
        <row r="4890">
          <cell r="A4890" t="str">
            <v>702054</v>
          </cell>
        </row>
        <row r="4891">
          <cell r="A4891" t="str">
            <v>702067</v>
          </cell>
        </row>
        <row r="4892">
          <cell r="A4892" t="str">
            <v>702071</v>
          </cell>
        </row>
        <row r="4893">
          <cell r="A4893" t="str">
            <v>702082</v>
          </cell>
        </row>
        <row r="4894">
          <cell r="A4894" t="str">
            <v>702083</v>
          </cell>
        </row>
        <row r="4895">
          <cell r="A4895" t="str">
            <v>702088</v>
          </cell>
        </row>
        <row r="4896">
          <cell r="A4896" t="str">
            <v>702098</v>
          </cell>
        </row>
        <row r="4897">
          <cell r="A4897" t="str">
            <v>702100</v>
          </cell>
        </row>
        <row r="4898">
          <cell r="A4898" t="str">
            <v>702137</v>
          </cell>
        </row>
        <row r="4899">
          <cell r="A4899" t="str">
            <v>702147</v>
          </cell>
        </row>
        <row r="4900">
          <cell r="A4900" t="str">
            <v>702148</v>
          </cell>
        </row>
        <row r="4901">
          <cell r="A4901" t="str">
            <v>702153</v>
          </cell>
        </row>
        <row r="4902">
          <cell r="A4902" t="str">
            <v>702154</v>
          </cell>
        </row>
        <row r="4903">
          <cell r="A4903" t="str">
            <v>702156</v>
          </cell>
        </row>
        <row r="4904">
          <cell r="A4904" t="str">
            <v>702160</v>
          </cell>
        </row>
        <row r="4905">
          <cell r="A4905" t="str">
            <v>702163</v>
          </cell>
        </row>
        <row r="4906">
          <cell r="A4906" t="str">
            <v>702170</v>
          </cell>
        </row>
        <row r="4907">
          <cell r="A4907" t="str">
            <v>702172</v>
          </cell>
        </row>
        <row r="4908">
          <cell r="A4908" t="str">
            <v>702175</v>
          </cell>
        </row>
        <row r="4909">
          <cell r="A4909" t="str">
            <v>702180</v>
          </cell>
        </row>
        <row r="4910">
          <cell r="A4910" t="str">
            <v>702201</v>
          </cell>
        </row>
        <row r="4911">
          <cell r="A4911" t="str">
            <v>702207</v>
          </cell>
        </row>
        <row r="4912">
          <cell r="A4912" t="str">
            <v>702216</v>
          </cell>
        </row>
        <row r="4913">
          <cell r="A4913" t="str">
            <v>702224</v>
          </cell>
        </row>
        <row r="4914">
          <cell r="A4914" t="str">
            <v>702226</v>
          </cell>
        </row>
        <row r="4915">
          <cell r="A4915" t="str">
            <v>702227</v>
          </cell>
        </row>
        <row r="4916">
          <cell r="A4916" t="str">
            <v>702228</v>
          </cell>
        </row>
        <row r="4917">
          <cell r="A4917" t="str">
            <v>702230</v>
          </cell>
        </row>
        <row r="4918">
          <cell r="A4918" t="str">
            <v>702231</v>
          </cell>
        </row>
        <row r="4919">
          <cell r="A4919" t="str">
            <v>702232</v>
          </cell>
        </row>
        <row r="4920">
          <cell r="A4920" t="str">
            <v>702239</v>
          </cell>
        </row>
        <row r="4921">
          <cell r="A4921" t="str">
            <v>702246</v>
          </cell>
        </row>
        <row r="4922">
          <cell r="A4922" t="str">
            <v>702249</v>
          </cell>
        </row>
        <row r="4923">
          <cell r="A4923" t="str">
            <v>702267</v>
          </cell>
        </row>
        <row r="4924">
          <cell r="A4924" t="str">
            <v>702268</v>
          </cell>
        </row>
        <row r="4925">
          <cell r="A4925" t="str">
            <v>702270</v>
          </cell>
        </row>
        <row r="4926">
          <cell r="A4926" t="str">
            <v>702277</v>
          </cell>
        </row>
        <row r="4927">
          <cell r="A4927" t="str">
            <v>702474</v>
          </cell>
        </row>
        <row r="4928">
          <cell r="A4928" t="str">
            <v>702477</v>
          </cell>
        </row>
        <row r="4929">
          <cell r="A4929" t="str">
            <v>702479</v>
          </cell>
        </row>
        <row r="4930">
          <cell r="A4930" t="str">
            <v>702494</v>
          </cell>
        </row>
        <row r="4931">
          <cell r="A4931" t="str">
            <v>702495</v>
          </cell>
        </row>
        <row r="4932">
          <cell r="A4932" t="str">
            <v>702503</v>
          </cell>
        </row>
        <row r="4933">
          <cell r="A4933" t="str">
            <v>702504</v>
          </cell>
        </row>
        <row r="4934">
          <cell r="A4934" t="str">
            <v>702523</v>
          </cell>
        </row>
        <row r="4935">
          <cell r="A4935" t="str">
            <v>702531</v>
          </cell>
        </row>
        <row r="4936">
          <cell r="A4936" t="str">
            <v>702536</v>
          </cell>
        </row>
        <row r="4937">
          <cell r="A4937" t="str">
            <v>702542</v>
          </cell>
        </row>
        <row r="4938">
          <cell r="A4938" t="str">
            <v>702543</v>
          </cell>
        </row>
        <row r="4939">
          <cell r="A4939" t="str">
            <v>702551</v>
          </cell>
        </row>
        <row r="4940">
          <cell r="A4940" t="str">
            <v>702554</v>
          </cell>
        </row>
        <row r="4941">
          <cell r="A4941" t="str">
            <v>702559</v>
          </cell>
        </row>
        <row r="4942">
          <cell r="A4942" t="str">
            <v>702578</v>
          </cell>
        </row>
        <row r="4943">
          <cell r="A4943" t="str">
            <v>702586</v>
          </cell>
        </row>
        <row r="4944">
          <cell r="A4944" t="str">
            <v>702599</v>
          </cell>
        </row>
        <row r="4945">
          <cell r="A4945" t="str">
            <v>702601</v>
          </cell>
        </row>
        <row r="4946">
          <cell r="A4946" t="str">
            <v>702609</v>
          </cell>
        </row>
        <row r="4947">
          <cell r="A4947" t="str">
            <v>702611</v>
          </cell>
        </row>
        <row r="4948">
          <cell r="A4948" t="str">
            <v>702616</v>
          </cell>
        </row>
        <row r="4949">
          <cell r="A4949" t="str">
            <v>702627</v>
          </cell>
        </row>
        <row r="4950">
          <cell r="A4950" t="str">
            <v>702635</v>
          </cell>
        </row>
        <row r="4951">
          <cell r="A4951" t="str">
            <v>702637</v>
          </cell>
        </row>
        <row r="4952">
          <cell r="A4952" t="str">
            <v>702639</v>
          </cell>
        </row>
        <row r="4953">
          <cell r="A4953" t="str">
            <v>702642</v>
          </cell>
        </row>
        <row r="4954">
          <cell r="A4954" t="str">
            <v>702643</v>
          </cell>
        </row>
        <row r="4955">
          <cell r="A4955" t="str">
            <v>702662</v>
          </cell>
        </row>
        <row r="4956">
          <cell r="A4956" t="str">
            <v>702669</v>
          </cell>
        </row>
        <row r="4957">
          <cell r="A4957" t="str">
            <v>702684</v>
          </cell>
        </row>
        <row r="4958">
          <cell r="A4958" t="str">
            <v>702687</v>
          </cell>
        </row>
        <row r="4959">
          <cell r="A4959" t="str">
            <v>702719</v>
          </cell>
        </row>
        <row r="4960">
          <cell r="A4960" t="str">
            <v>702754</v>
          </cell>
        </row>
        <row r="4961">
          <cell r="A4961" t="str">
            <v>702767</v>
          </cell>
        </row>
        <row r="4962">
          <cell r="A4962" t="str">
            <v>702768</v>
          </cell>
        </row>
        <row r="4963">
          <cell r="A4963" t="str">
            <v>702772</v>
          </cell>
        </row>
        <row r="4964">
          <cell r="A4964" t="str">
            <v>702797</v>
          </cell>
        </row>
        <row r="4965">
          <cell r="A4965" t="str">
            <v>702843</v>
          </cell>
        </row>
        <row r="4966">
          <cell r="A4966" t="str">
            <v>702851</v>
          </cell>
        </row>
        <row r="4967">
          <cell r="A4967" t="str">
            <v>702863</v>
          </cell>
        </row>
        <row r="4968">
          <cell r="A4968" t="str">
            <v>703767</v>
          </cell>
        </row>
        <row r="4969">
          <cell r="A4969" t="str">
            <v>703773</v>
          </cell>
        </row>
        <row r="4970">
          <cell r="A4970" t="str">
            <v>704532</v>
          </cell>
        </row>
        <row r="4971">
          <cell r="A4971" t="str">
            <v>708661</v>
          </cell>
        </row>
        <row r="4972">
          <cell r="A4972" t="str">
            <v>709705</v>
          </cell>
        </row>
        <row r="4973">
          <cell r="A4973" t="str">
            <v>710048</v>
          </cell>
        </row>
        <row r="4974">
          <cell r="A4974" t="str">
            <v>710053</v>
          </cell>
        </row>
        <row r="4975">
          <cell r="A4975" t="str">
            <v>710059</v>
          </cell>
        </row>
        <row r="4976">
          <cell r="A4976" t="str">
            <v>710063</v>
          </cell>
        </row>
        <row r="4977">
          <cell r="A4977" t="str">
            <v>710074</v>
          </cell>
        </row>
        <row r="4978">
          <cell r="A4978" t="str">
            <v>710077</v>
          </cell>
        </row>
        <row r="4979">
          <cell r="A4979" t="str">
            <v>710081</v>
          </cell>
        </row>
        <row r="4980">
          <cell r="A4980" t="str">
            <v>710087</v>
          </cell>
        </row>
        <row r="4981">
          <cell r="A4981" t="str">
            <v>710090</v>
          </cell>
        </row>
        <row r="4982">
          <cell r="A4982" t="str">
            <v>710093</v>
          </cell>
        </row>
        <row r="4983">
          <cell r="A4983" t="str">
            <v>710099</v>
          </cell>
        </row>
        <row r="4984">
          <cell r="A4984" t="str">
            <v>710304</v>
          </cell>
        </row>
        <row r="4985">
          <cell r="A4985" t="str">
            <v>710309</v>
          </cell>
        </row>
        <row r="4986">
          <cell r="A4986" t="str">
            <v>710642</v>
          </cell>
        </row>
        <row r="4987">
          <cell r="A4987" t="str">
            <v>710650</v>
          </cell>
        </row>
        <row r="4988">
          <cell r="A4988" t="str">
            <v>710670</v>
          </cell>
        </row>
        <row r="4989">
          <cell r="A4989" t="str">
            <v>710673</v>
          </cell>
        </row>
        <row r="4990">
          <cell r="A4990" t="str">
            <v>710675</v>
          </cell>
        </row>
        <row r="4991">
          <cell r="A4991" t="str">
            <v>712013</v>
          </cell>
        </row>
        <row r="4992">
          <cell r="A4992" t="str">
            <v>712014</v>
          </cell>
        </row>
        <row r="4993">
          <cell r="A4993" t="str">
            <v>712015</v>
          </cell>
        </row>
        <row r="4994">
          <cell r="A4994" t="str">
            <v>712016</v>
          </cell>
        </row>
        <row r="4995">
          <cell r="A4995" t="str">
            <v>712017</v>
          </cell>
        </row>
        <row r="4996">
          <cell r="A4996" t="str">
            <v>712020</v>
          </cell>
        </row>
        <row r="4997">
          <cell r="A4997" t="str">
            <v>712021</v>
          </cell>
        </row>
        <row r="4998">
          <cell r="A4998" t="str">
            <v>713889</v>
          </cell>
        </row>
        <row r="4999">
          <cell r="A4999" t="str">
            <v>716480</v>
          </cell>
        </row>
        <row r="5000">
          <cell r="A5000" t="str">
            <v>716620</v>
          </cell>
        </row>
        <row r="5001">
          <cell r="A5001" t="str">
            <v>716621</v>
          </cell>
        </row>
        <row r="5002">
          <cell r="A5002" t="str">
            <v>716623</v>
          </cell>
        </row>
        <row r="5003">
          <cell r="A5003" t="str">
            <v>716636</v>
          </cell>
        </row>
        <row r="5004">
          <cell r="A5004" t="str">
            <v>720011</v>
          </cell>
        </row>
        <row r="5005">
          <cell r="A5005" t="str">
            <v>720012</v>
          </cell>
        </row>
        <row r="5006">
          <cell r="A5006" t="str">
            <v>720024</v>
          </cell>
        </row>
        <row r="5007">
          <cell r="A5007" t="str">
            <v>725424</v>
          </cell>
        </row>
        <row r="5008">
          <cell r="A5008" t="str">
            <v>726339</v>
          </cell>
        </row>
        <row r="5009">
          <cell r="A5009" t="str">
            <v>727276</v>
          </cell>
        </row>
        <row r="5010">
          <cell r="A5010" t="str">
            <v>727281</v>
          </cell>
        </row>
        <row r="5011">
          <cell r="A5011" t="str">
            <v>727290</v>
          </cell>
        </row>
        <row r="5012">
          <cell r="A5012" t="str">
            <v>727301</v>
          </cell>
        </row>
        <row r="5013">
          <cell r="A5013" t="str">
            <v>727307</v>
          </cell>
        </row>
        <row r="5014">
          <cell r="A5014" t="str">
            <v>727313</v>
          </cell>
        </row>
        <row r="5015">
          <cell r="A5015" t="str">
            <v>727315</v>
          </cell>
        </row>
        <row r="5016">
          <cell r="A5016" t="str">
            <v>727399</v>
          </cell>
        </row>
        <row r="5017">
          <cell r="A5017" t="str">
            <v>727400</v>
          </cell>
        </row>
        <row r="5018">
          <cell r="A5018" t="str">
            <v>727409</v>
          </cell>
        </row>
        <row r="5019">
          <cell r="A5019" t="str">
            <v>727413</v>
          </cell>
        </row>
        <row r="5020">
          <cell r="A5020" t="str">
            <v>727427</v>
          </cell>
        </row>
        <row r="5021">
          <cell r="A5021" t="str">
            <v>727428</v>
          </cell>
        </row>
        <row r="5022">
          <cell r="A5022" t="str">
            <v>727519</v>
          </cell>
        </row>
        <row r="5023">
          <cell r="A5023" t="str">
            <v>727590</v>
          </cell>
        </row>
        <row r="5024">
          <cell r="A5024" t="str">
            <v>727592</v>
          </cell>
        </row>
        <row r="5025">
          <cell r="A5025" t="str">
            <v>727647</v>
          </cell>
        </row>
        <row r="5026">
          <cell r="A5026" t="str">
            <v>727699</v>
          </cell>
        </row>
        <row r="5027">
          <cell r="A5027" t="str">
            <v>727702</v>
          </cell>
        </row>
        <row r="5028">
          <cell r="A5028" t="str">
            <v>727703</v>
          </cell>
        </row>
        <row r="5029">
          <cell r="A5029" t="str">
            <v>727704</v>
          </cell>
        </row>
        <row r="5030">
          <cell r="A5030" t="str">
            <v>727712</v>
          </cell>
        </row>
        <row r="5031">
          <cell r="A5031" t="str">
            <v>727718</v>
          </cell>
        </row>
        <row r="5032">
          <cell r="A5032" t="str">
            <v>727720</v>
          </cell>
        </row>
        <row r="5033">
          <cell r="A5033" t="str">
            <v>727721</v>
          </cell>
        </row>
        <row r="5034">
          <cell r="A5034" t="str">
            <v>727730</v>
          </cell>
        </row>
        <row r="5035">
          <cell r="A5035" t="str">
            <v>727755</v>
          </cell>
        </row>
        <row r="5036">
          <cell r="A5036" t="str">
            <v>727759</v>
          </cell>
        </row>
        <row r="5037">
          <cell r="A5037" t="str">
            <v>727769</v>
          </cell>
        </row>
        <row r="5038">
          <cell r="A5038" t="str">
            <v>727786</v>
          </cell>
        </row>
        <row r="5039">
          <cell r="A5039" t="str">
            <v>727797</v>
          </cell>
        </row>
        <row r="5040">
          <cell r="A5040" t="str">
            <v>727833</v>
          </cell>
        </row>
        <row r="5041">
          <cell r="A5041" t="str">
            <v>727858</v>
          </cell>
        </row>
        <row r="5042">
          <cell r="A5042" t="str">
            <v>727866</v>
          </cell>
        </row>
        <row r="5043">
          <cell r="A5043" t="str">
            <v>727869</v>
          </cell>
        </row>
        <row r="5044">
          <cell r="A5044" t="str">
            <v>727912</v>
          </cell>
        </row>
        <row r="5045">
          <cell r="A5045" t="str">
            <v>727926</v>
          </cell>
        </row>
        <row r="5046">
          <cell r="A5046" t="str">
            <v>728406</v>
          </cell>
        </row>
        <row r="5047">
          <cell r="A5047" t="str">
            <v>728481</v>
          </cell>
        </row>
        <row r="5048">
          <cell r="A5048" t="str">
            <v>729329</v>
          </cell>
        </row>
        <row r="5049">
          <cell r="A5049" t="str">
            <v>729332</v>
          </cell>
        </row>
        <row r="5050">
          <cell r="A5050" t="str">
            <v>729427</v>
          </cell>
        </row>
        <row r="5051">
          <cell r="A5051" t="str">
            <v>729457</v>
          </cell>
        </row>
        <row r="5052">
          <cell r="A5052" t="str">
            <v>729521</v>
          </cell>
        </row>
        <row r="5053">
          <cell r="A5053" t="str">
            <v>730734</v>
          </cell>
        </row>
        <row r="5054">
          <cell r="A5054" t="str">
            <v>731075</v>
          </cell>
        </row>
        <row r="5055">
          <cell r="A5055" t="str">
            <v>731087</v>
          </cell>
        </row>
        <row r="5056">
          <cell r="A5056" t="str">
            <v>731470</v>
          </cell>
        </row>
        <row r="5057">
          <cell r="A5057" t="str">
            <v>731611</v>
          </cell>
        </row>
        <row r="5058">
          <cell r="A5058" t="str">
            <v>731617</v>
          </cell>
        </row>
        <row r="5059">
          <cell r="A5059" t="str">
            <v>731720</v>
          </cell>
        </row>
        <row r="5060">
          <cell r="A5060" t="str">
            <v>731794</v>
          </cell>
        </row>
        <row r="5061">
          <cell r="A5061" t="str">
            <v>740001</v>
          </cell>
        </row>
        <row r="5062">
          <cell r="A5062" t="str">
            <v>740002</v>
          </cell>
        </row>
        <row r="5063">
          <cell r="A5063" t="str">
            <v>740006</v>
          </cell>
        </row>
        <row r="5064">
          <cell r="A5064" t="str">
            <v>740009</v>
          </cell>
        </row>
        <row r="5065">
          <cell r="A5065" t="str">
            <v>740010</v>
          </cell>
        </row>
        <row r="5066">
          <cell r="A5066" t="str">
            <v>740017</v>
          </cell>
        </row>
        <row r="5067">
          <cell r="A5067" t="str">
            <v>740022</v>
          </cell>
        </row>
        <row r="5068">
          <cell r="A5068" t="str">
            <v>740025</v>
          </cell>
        </row>
        <row r="5069">
          <cell r="A5069" t="str">
            <v>740030</v>
          </cell>
        </row>
        <row r="5070">
          <cell r="A5070" t="str">
            <v>740032</v>
          </cell>
        </row>
        <row r="5071">
          <cell r="A5071" t="str">
            <v>740033</v>
          </cell>
        </row>
        <row r="5072">
          <cell r="A5072" t="str">
            <v>740039</v>
          </cell>
        </row>
        <row r="5073">
          <cell r="A5073" t="str">
            <v>740041</v>
          </cell>
        </row>
        <row r="5074">
          <cell r="A5074" t="str">
            <v>740048</v>
          </cell>
        </row>
        <row r="5075">
          <cell r="A5075" t="str">
            <v>740050</v>
          </cell>
        </row>
        <row r="5076">
          <cell r="A5076" t="str">
            <v>740051</v>
          </cell>
        </row>
        <row r="5077">
          <cell r="A5077" t="str">
            <v>740062</v>
          </cell>
        </row>
        <row r="5078">
          <cell r="A5078" t="str">
            <v>740064</v>
          </cell>
        </row>
        <row r="5079">
          <cell r="A5079" t="str">
            <v>740067</v>
          </cell>
        </row>
        <row r="5080">
          <cell r="A5080" t="str">
            <v>740072</v>
          </cell>
        </row>
        <row r="5081">
          <cell r="A5081" t="str">
            <v>740082</v>
          </cell>
        </row>
        <row r="5082">
          <cell r="A5082" t="str">
            <v>740092</v>
          </cell>
        </row>
        <row r="5083">
          <cell r="A5083" t="str">
            <v>740094</v>
          </cell>
        </row>
        <row r="5084">
          <cell r="A5084" t="str">
            <v>740096</v>
          </cell>
        </row>
        <row r="5085">
          <cell r="A5085" t="str">
            <v>740101</v>
          </cell>
        </row>
        <row r="5086">
          <cell r="A5086" t="str">
            <v>740111</v>
          </cell>
        </row>
        <row r="5087">
          <cell r="A5087" t="str">
            <v>740112</v>
          </cell>
        </row>
        <row r="5088">
          <cell r="A5088" t="str">
            <v>740113</v>
          </cell>
        </row>
        <row r="5089">
          <cell r="A5089" t="str">
            <v>740117</v>
          </cell>
        </row>
        <row r="5090">
          <cell r="A5090" t="str">
            <v>770142</v>
          </cell>
        </row>
        <row r="5091">
          <cell r="A5091" t="str">
            <v>770144</v>
          </cell>
        </row>
        <row r="5092">
          <cell r="A5092" t="str">
            <v>770254</v>
          </cell>
        </row>
        <row r="5093">
          <cell r="A5093" t="str">
            <v>771319</v>
          </cell>
        </row>
        <row r="5094">
          <cell r="A5094" t="str">
            <v>771545</v>
          </cell>
        </row>
        <row r="5095">
          <cell r="A5095" t="str">
            <v>771565</v>
          </cell>
        </row>
        <row r="5096">
          <cell r="A5096" t="str">
            <v>771566</v>
          </cell>
        </row>
        <row r="5097">
          <cell r="A5097" t="str">
            <v>771576</v>
          </cell>
        </row>
        <row r="5098">
          <cell r="A5098" t="str">
            <v>771592</v>
          </cell>
        </row>
        <row r="5099">
          <cell r="A5099" t="str">
            <v>771744</v>
          </cell>
        </row>
        <row r="5100">
          <cell r="A5100" t="str">
            <v>772305</v>
          </cell>
        </row>
        <row r="5101">
          <cell r="A5101" t="str">
            <v>772456</v>
          </cell>
        </row>
        <row r="5102">
          <cell r="A5102" t="str">
            <v>772846</v>
          </cell>
        </row>
        <row r="5103">
          <cell r="A5103" t="str">
            <v>773534</v>
          </cell>
        </row>
        <row r="5104">
          <cell r="A5104" t="str">
            <v>773913</v>
          </cell>
        </row>
        <row r="5105">
          <cell r="A5105" t="str">
            <v>773994</v>
          </cell>
        </row>
        <row r="5106">
          <cell r="A5106" t="str">
            <v>774828</v>
          </cell>
        </row>
        <row r="5107">
          <cell r="A5107" t="str">
            <v>775077</v>
          </cell>
        </row>
        <row r="5108">
          <cell r="A5108" t="str">
            <v>775289</v>
          </cell>
        </row>
        <row r="5109">
          <cell r="A5109" t="str">
            <v>775312</v>
          </cell>
        </row>
        <row r="5110">
          <cell r="A5110" t="str">
            <v>775319</v>
          </cell>
        </row>
        <row r="5111">
          <cell r="A5111" t="str">
            <v>777763</v>
          </cell>
        </row>
        <row r="5112">
          <cell r="A5112" t="str">
            <v>780278</v>
          </cell>
        </row>
        <row r="5113">
          <cell r="A5113" t="str">
            <v>781052</v>
          </cell>
        </row>
        <row r="5114">
          <cell r="A5114" t="str">
            <v>802537</v>
          </cell>
        </row>
        <row r="5115">
          <cell r="A5115" t="str">
            <v>802930</v>
          </cell>
        </row>
        <row r="5116">
          <cell r="A5116" t="str">
            <v>802985</v>
          </cell>
        </row>
        <row r="5117">
          <cell r="A5117" t="str">
            <v>803000</v>
          </cell>
        </row>
        <row r="5118">
          <cell r="A5118" t="str">
            <v>810098</v>
          </cell>
        </row>
        <row r="5119">
          <cell r="A5119" t="str">
            <v>810149</v>
          </cell>
        </row>
        <row r="5120">
          <cell r="A5120" t="str">
            <v>810159</v>
          </cell>
        </row>
        <row r="5121">
          <cell r="A5121" t="str">
            <v>812727</v>
          </cell>
        </row>
        <row r="5122">
          <cell r="A5122" t="str">
            <v>813010</v>
          </cell>
        </row>
        <row r="5123">
          <cell r="A5123" t="str">
            <v>813986</v>
          </cell>
        </row>
        <row r="5124">
          <cell r="A5124" t="str">
            <v>814099</v>
          </cell>
        </row>
        <row r="5125">
          <cell r="A5125" t="str">
            <v>815106</v>
          </cell>
        </row>
        <row r="5126">
          <cell r="A5126" t="str">
            <v>815107</v>
          </cell>
        </row>
        <row r="5127">
          <cell r="A5127" t="str">
            <v>815113</v>
          </cell>
        </row>
        <row r="5128">
          <cell r="A5128" t="str">
            <v>815138</v>
          </cell>
        </row>
        <row r="5129">
          <cell r="A5129" t="str">
            <v>815139</v>
          </cell>
        </row>
        <row r="5130">
          <cell r="A5130" t="str">
            <v>815141</v>
          </cell>
        </row>
        <row r="5131">
          <cell r="A5131" t="str">
            <v>815143</v>
          </cell>
        </row>
        <row r="5132">
          <cell r="A5132" t="str">
            <v>815145</v>
          </cell>
        </row>
        <row r="5133">
          <cell r="A5133" t="str">
            <v>815146</v>
          </cell>
        </row>
        <row r="5134">
          <cell r="A5134" t="str">
            <v>815183</v>
          </cell>
        </row>
        <row r="5135">
          <cell r="A5135" t="str">
            <v>820081</v>
          </cell>
        </row>
        <row r="5136">
          <cell r="A5136" t="str">
            <v>820148</v>
          </cell>
        </row>
        <row r="5137">
          <cell r="A5137" t="str">
            <v>820984</v>
          </cell>
        </row>
        <row r="5138">
          <cell r="A5138" t="str">
            <v>820985</v>
          </cell>
        </row>
        <row r="5139">
          <cell r="A5139" t="str">
            <v>822372</v>
          </cell>
        </row>
        <row r="5140">
          <cell r="A5140" t="str">
            <v>830782</v>
          </cell>
        </row>
        <row r="5141">
          <cell r="A5141" t="str">
            <v>839590</v>
          </cell>
        </row>
        <row r="5142">
          <cell r="A5142" t="str">
            <v>840552</v>
          </cell>
        </row>
        <row r="5143">
          <cell r="A5143" t="str">
            <v>843633</v>
          </cell>
        </row>
        <row r="5144">
          <cell r="A5144" t="str">
            <v>847238</v>
          </cell>
        </row>
        <row r="5145">
          <cell r="A5145" t="str">
            <v>850047</v>
          </cell>
        </row>
        <row r="5146">
          <cell r="A5146" t="str">
            <v>850049</v>
          </cell>
        </row>
        <row r="5147">
          <cell r="A5147" t="str">
            <v>850052</v>
          </cell>
        </row>
        <row r="5148">
          <cell r="A5148" t="str">
            <v>850057</v>
          </cell>
        </row>
        <row r="5149">
          <cell r="A5149" t="str">
            <v>850061</v>
          </cell>
        </row>
        <row r="5150">
          <cell r="A5150" t="str">
            <v>850065</v>
          </cell>
        </row>
        <row r="5151">
          <cell r="A5151" t="str">
            <v>850066</v>
          </cell>
        </row>
        <row r="5152">
          <cell r="A5152" t="str">
            <v>850069</v>
          </cell>
        </row>
        <row r="5153">
          <cell r="A5153" t="str">
            <v>850090</v>
          </cell>
        </row>
        <row r="5154">
          <cell r="A5154" t="str">
            <v>850103</v>
          </cell>
        </row>
        <row r="5155">
          <cell r="A5155" t="str">
            <v>850114</v>
          </cell>
        </row>
        <row r="5156">
          <cell r="A5156" t="str">
            <v>857404</v>
          </cell>
        </row>
        <row r="5157">
          <cell r="A5157" t="str">
            <v>857406</v>
          </cell>
        </row>
        <row r="5158">
          <cell r="A5158" t="str">
            <v>857407</v>
          </cell>
        </row>
        <row r="5159">
          <cell r="A5159" t="str">
            <v>857411</v>
          </cell>
        </row>
        <row r="5160">
          <cell r="A5160" t="str">
            <v>857413</v>
          </cell>
        </row>
        <row r="5161">
          <cell r="A5161" t="str">
            <v>857415</v>
          </cell>
        </row>
        <row r="5162">
          <cell r="A5162" t="str">
            <v>857422</v>
          </cell>
        </row>
        <row r="5163">
          <cell r="A5163" t="str">
            <v>861774</v>
          </cell>
        </row>
        <row r="5164">
          <cell r="A5164" t="str">
            <v>862994</v>
          </cell>
        </row>
        <row r="5165">
          <cell r="A5165" t="str">
            <v>863142</v>
          </cell>
        </row>
        <row r="5166">
          <cell r="A5166" t="str">
            <v>863462</v>
          </cell>
        </row>
        <row r="5167">
          <cell r="A5167" t="str">
            <v>863502</v>
          </cell>
        </row>
        <row r="5168">
          <cell r="A5168" t="str">
            <v>863548</v>
          </cell>
        </row>
        <row r="5169">
          <cell r="A5169" t="str">
            <v>863738</v>
          </cell>
        </row>
        <row r="5170">
          <cell r="A5170" t="str">
            <v>863886</v>
          </cell>
        </row>
        <row r="5171">
          <cell r="A5171" t="str">
            <v>864027</v>
          </cell>
        </row>
        <row r="5172">
          <cell r="A5172" t="str">
            <v>864036</v>
          </cell>
        </row>
        <row r="5173">
          <cell r="A5173" t="str">
            <v>864709</v>
          </cell>
        </row>
        <row r="5174">
          <cell r="A5174" t="str">
            <v>864730</v>
          </cell>
        </row>
        <row r="5175">
          <cell r="A5175" t="str">
            <v>864868</v>
          </cell>
        </row>
        <row r="5176">
          <cell r="A5176" t="str">
            <v>865045</v>
          </cell>
        </row>
        <row r="5177">
          <cell r="A5177" t="str">
            <v>866778</v>
          </cell>
        </row>
        <row r="5178">
          <cell r="A5178" t="str">
            <v>866779</v>
          </cell>
        </row>
        <row r="5179">
          <cell r="A5179" t="str">
            <v>866780</v>
          </cell>
        </row>
        <row r="5180">
          <cell r="A5180" t="str">
            <v>866781</v>
          </cell>
        </row>
        <row r="5181">
          <cell r="A5181" t="str">
            <v>866783</v>
          </cell>
        </row>
        <row r="5182">
          <cell r="A5182" t="str">
            <v>866802</v>
          </cell>
        </row>
        <row r="5183">
          <cell r="A5183" t="str">
            <v>866810</v>
          </cell>
        </row>
        <row r="5184">
          <cell r="A5184" t="str">
            <v>866869</v>
          </cell>
        </row>
        <row r="5185">
          <cell r="A5185" t="str">
            <v>866885</v>
          </cell>
        </row>
        <row r="5186">
          <cell r="A5186" t="str">
            <v>866901</v>
          </cell>
        </row>
        <row r="5187">
          <cell r="A5187" t="str">
            <v>866910</v>
          </cell>
        </row>
        <row r="5188">
          <cell r="A5188" t="str">
            <v>866942</v>
          </cell>
        </row>
        <row r="5189">
          <cell r="A5189" t="str">
            <v>866969</v>
          </cell>
        </row>
        <row r="5190">
          <cell r="A5190" t="str">
            <v>866975</v>
          </cell>
        </row>
        <row r="5191">
          <cell r="A5191" t="str">
            <v>866984</v>
          </cell>
        </row>
        <row r="5192">
          <cell r="A5192" t="str">
            <v>867031</v>
          </cell>
        </row>
        <row r="5193">
          <cell r="A5193" t="str">
            <v>867041</v>
          </cell>
        </row>
        <row r="5194">
          <cell r="A5194" t="str">
            <v>867042</v>
          </cell>
        </row>
        <row r="5195">
          <cell r="A5195" t="str">
            <v>867045</v>
          </cell>
        </row>
        <row r="5196">
          <cell r="A5196" t="str">
            <v>867046</v>
          </cell>
        </row>
        <row r="5197">
          <cell r="A5197" t="str">
            <v>867049</v>
          </cell>
        </row>
        <row r="5198">
          <cell r="A5198" t="str">
            <v>867125</v>
          </cell>
        </row>
        <row r="5199">
          <cell r="A5199" t="str">
            <v>867130</v>
          </cell>
        </row>
        <row r="5200">
          <cell r="A5200" t="str">
            <v>867132</v>
          </cell>
        </row>
        <row r="5201">
          <cell r="A5201" t="str">
            <v>867136</v>
          </cell>
        </row>
        <row r="5202">
          <cell r="A5202" t="str">
            <v>867139</v>
          </cell>
        </row>
        <row r="5203">
          <cell r="A5203" t="str">
            <v>867141</v>
          </cell>
        </row>
        <row r="5204">
          <cell r="A5204" t="str">
            <v>867142</v>
          </cell>
        </row>
        <row r="5205">
          <cell r="A5205" t="str">
            <v>867143</v>
          </cell>
        </row>
        <row r="5206">
          <cell r="A5206" t="str">
            <v>867149</v>
          </cell>
        </row>
        <row r="5207">
          <cell r="A5207" t="str">
            <v>867153</v>
          </cell>
        </row>
        <row r="5208">
          <cell r="A5208" t="str">
            <v>867156</v>
          </cell>
        </row>
        <row r="5209">
          <cell r="A5209" t="str">
            <v>867170</v>
          </cell>
        </row>
        <row r="5210">
          <cell r="A5210" t="str">
            <v>867224</v>
          </cell>
        </row>
        <row r="5211">
          <cell r="A5211" t="str">
            <v>867227</v>
          </cell>
        </row>
        <row r="5212">
          <cell r="A5212" t="str">
            <v>867229</v>
          </cell>
        </row>
        <row r="5213">
          <cell r="A5213" t="str">
            <v>867230</v>
          </cell>
        </row>
        <row r="5214">
          <cell r="A5214" t="str">
            <v>867231</v>
          </cell>
        </row>
        <row r="5215">
          <cell r="A5215" t="str">
            <v>867234</v>
          </cell>
        </row>
        <row r="5216">
          <cell r="A5216" t="str">
            <v>867235</v>
          </cell>
        </row>
        <row r="5217">
          <cell r="A5217" t="str">
            <v>867240</v>
          </cell>
        </row>
        <row r="5218">
          <cell r="A5218" t="str">
            <v>867241</v>
          </cell>
        </row>
        <row r="5219">
          <cell r="A5219" t="str">
            <v>867245</v>
          </cell>
        </row>
        <row r="5220">
          <cell r="A5220" t="str">
            <v>867246</v>
          </cell>
        </row>
        <row r="5221">
          <cell r="A5221" t="str">
            <v>867250</v>
          </cell>
        </row>
        <row r="5222">
          <cell r="A5222" t="str">
            <v>867252</v>
          </cell>
        </row>
        <row r="5223">
          <cell r="A5223" t="str">
            <v>867253</v>
          </cell>
        </row>
        <row r="5224">
          <cell r="A5224" t="str">
            <v>867255</v>
          </cell>
        </row>
        <row r="5225">
          <cell r="A5225" t="str">
            <v>867261</v>
          </cell>
        </row>
        <row r="5226">
          <cell r="A5226" t="str">
            <v>867265</v>
          </cell>
        </row>
        <row r="5227">
          <cell r="A5227" t="str">
            <v>867268</v>
          </cell>
        </row>
        <row r="5228">
          <cell r="A5228" t="str">
            <v>867269</v>
          </cell>
        </row>
        <row r="5229">
          <cell r="A5229" t="str">
            <v>867494</v>
          </cell>
        </row>
        <row r="5230">
          <cell r="A5230" t="str">
            <v>867595</v>
          </cell>
        </row>
        <row r="5231">
          <cell r="A5231" t="str">
            <v>867624</v>
          </cell>
        </row>
        <row r="5232">
          <cell r="A5232" t="str">
            <v>867625</v>
          </cell>
        </row>
        <row r="5233">
          <cell r="A5233" t="str">
            <v>867626</v>
          </cell>
        </row>
        <row r="5234">
          <cell r="A5234" t="str">
            <v>867627</v>
          </cell>
        </row>
        <row r="5235">
          <cell r="A5235" t="str">
            <v>867628</v>
          </cell>
        </row>
        <row r="5236">
          <cell r="A5236" t="str">
            <v>867632</v>
          </cell>
        </row>
        <row r="5237">
          <cell r="A5237" t="str">
            <v>867633</v>
          </cell>
        </row>
        <row r="5238">
          <cell r="A5238" t="str">
            <v>867634</v>
          </cell>
        </row>
        <row r="5239">
          <cell r="A5239" t="str">
            <v>867635</v>
          </cell>
        </row>
        <row r="5240">
          <cell r="A5240" t="str">
            <v>867647</v>
          </cell>
        </row>
        <row r="5241">
          <cell r="A5241" t="str">
            <v>867660</v>
          </cell>
        </row>
        <row r="5242">
          <cell r="A5242" t="str">
            <v>867663</v>
          </cell>
        </row>
        <row r="5243">
          <cell r="A5243" t="str">
            <v>867668</v>
          </cell>
        </row>
        <row r="5244">
          <cell r="A5244" t="str">
            <v>867671</v>
          </cell>
        </row>
        <row r="5245">
          <cell r="A5245" t="str">
            <v>867673</v>
          </cell>
        </row>
        <row r="5246">
          <cell r="A5246" t="str">
            <v>867674</v>
          </cell>
        </row>
        <row r="5247">
          <cell r="A5247" t="str">
            <v>867677</v>
          </cell>
        </row>
        <row r="5248">
          <cell r="A5248" t="str">
            <v>867680</v>
          </cell>
        </row>
        <row r="5249">
          <cell r="A5249" t="str">
            <v>867684</v>
          </cell>
        </row>
        <row r="5250">
          <cell r="A5250" t="str">
            <v>867689</v>
          </cell>
        </row>
        <row r="5251">
          <cell r="A5251" t="str">
            <v>867690</v>
          </cell>
        </row>
        <row r="5252">
          <cell r="A5252" t="str">
            <v>867691</v>
          </cell>
        </row>
        <row r="5253">
          <cell r="A5253" t="str">
            <v>867694</v>
          </cell>
        </row>
        <row r="5254">
          <cell r="A5254" t="str">
            <v>867695</v>
          </cell>
        </row>
        <row r="5255">
          <cell r="A5255" t="str">
            <v>867696</v>
          </cell>
        </row>
        <row r="5256">
          <cell r="A5256" t="str">
            <v>867702</v>
          </cell>
        </row>
        <row r="5257">
          <cell r="A5257" t="str">
            <v>867705</v>
          </cell>
        </row>
        <row r="5258">
          <cell r="A5258" t="str">
            <v>867708</v>
          </cell>
        </row>
        <row r="5259">
          <cell r="A5259" t="str">
            <v>867762</v>
          </cell>
        </row>
        <row r="5260">
          <cell r="A5260" t="str">
            <v>867763</v>
          </cell>
        </row>
        <row r="5261">
          <cell r="A5261" t="str">
            <v>867766</v>
          </cell>
        </row>
        <row r="5262">
          <cell r="A5262" t="str">
            <v>867768</v>
          </cell>
        </row>
        <row r="5263">
          <cell r="A5263" t="str">
            <v>867769</v>
          </cell>
        </row>
        <row r="5264">
          <cell r="A5264" t="str">
            <v>867770</v>
          </cell>
        </row>
        <row r="5265">
          <cell r="A5265" t="str">
            <v>867771</v>
          </cell>
        </row>
        <row r="5266">
          <cell r="A5266" t="str">
            <v>867772</v>
          </cell>
        </row>
        <row r="5267">
          <cell r="A5267" t="str">
            <v>867775</v>
          </cell>
        </row>
        <row r="5268">
          <cell r="A5268" t="str">
            <v>867776</v>
          </cell>
        </row>
        <row r="5269">
          <cell r="A5269" t="str">
            <v>867779</v>
          </cell>
        </row>
        <row r="5270">
          <cell r="A5270" t="str">
            <v>867780</v>
          </cell>
        </row>
        <row r="5271">
          <cell r="A5271" t="str">
            <v>867781</v>
          </cell>
        </row>
        <row r="5272">
          <cell r="A5272" t="str">
            <v>867782</v>
          </cell>
        </row>
        <row r="5273">
          <cell r="A5273" t="str">
            <v>867784</v>
          </cell>
        </row>
        <row r="5274">
          <cell r="A5274" t="str">
            <v>867786</v>
          </cell>
        </row>
        <row r="5275">
          <cell r="A5275" t="str">
            <v>867787</v>
          </cell>
        </row>
        <row r="5276">
          <cell r="A5276" t="str">
            <v>867788</v>
          </cell>
        </row>
        <row r="5277">
          <cell r="A5277" t="str">
            <v>867789</v>
          </cell>
        </row>
        <row r="5278">
          <cell r="A5278" t="str">
            <v>867790</v>
          </cell>
        </row>
        <row r="5279">
          <cell r="A5279" t="str">
            <v>867791</v>
          </cell>
        </row>
        <row r="5280">
          <cell r="A5280" t="str">
            <v>867792</v>
          </cell>
        </row>
        <row r="5281">
          <cell r="A5281" t="str">
            <v>867793</v>
          </cell>
        </row>
        <row r="5282">
          <cell r="A5282" t="str">
            <v>868124</v>
          </cell>
        </row>
        <row r="5283">
          <cell r="A5283" t="str">
            <v>868126</v>
          </cell>
        </row>
        <row r="5284">
          <cell r="A5284" t="str">
            <v>868830</v>
          </cell>
        </row>
        <row r="5285">
          <cell r="A5285" t="str">
            <v>868909</v>
          </cell>
        </row>
        <row r="5286">
          <cell r="A5286" t="str">
            <v>868945</v>
          </cell>
        </row>
        <row r="5287">
          <cell r="A5287" t="str">
            <v>869133</v>
          </cell>
        </row>
        <row r="5288">
          <cell r="A5288" t="str">
            <v>870673</v>
          </cell>
        </row>
        <row r="5289">
          <cell r="A5289" t="str">
            <v>870674</v>
          </cell>
        </row>
        <row r="5290">
          <cell r="A5290" t="str">
            <v>870831</v>
          </cell>
        </row>
        <row r="5291">
          <cell r="A5291" t="str">
            <v>870891</v>
          </cell>
        </row>
        <row r="5292">
          <cell r="A5292" t="str">
            <v>870895</v>
          </cell>
        </row>
        <row r="5293">
          <cell r="A5293" t="str">
            <v>870903</v>
          </cell>
        </row>
        <row r="5294">
          <cell r="A5294" t="str">
            <v>870904</v>
          </cell>
        </row>
        <row r="5295">
          <cell r="A5295" t="str">
            <v>870905</v>
          </cell>
        </row>
        <row r="5296">
          <cell r="A5296" t="str">
            <v>870917</v>
          </cell>
        </row>
        <row r="5297">
          <cell r="A5297" t="str">
            <v>870918</v>
          </cell>
        </row>
        <row r="5298">
          <cell r="A5298" t="str">
            <v>870919</v>
          </cell>
        </row>
        <row r="5299">
          <cell r="A5299" t="str">
            <v>870920</v>
          </cell>
        </row>
        <row r="5300">
          <cell r="A5300" t="str">
            <v>870922</v>
          </cell>
        </row>
        <row r="5301">
          <cell r="A5301" t="str">
            <v>870923</v>
          </cell>
        </row>
        <row r="5302">
          <cell r="A5302" t="str">
            <v>870924</v>
          </cell>
        </row>
        <row r="5303">
          <cell r="A5303" t="str">
            <v>870928</v>
          </cell>
        </row>
        <row r="5304">
          <cell r="A5304" t="str">
            <v>870934</v>
          </cell>
        </row>
        <row r="5305">
          <cell r="A5305" t="str">
            <v>870935</v>
          </cell>
        </row>
        <row r="5306">
          <cell r="A5306" t="str">
            <v>870937</v>
          </cell>
        </row>
        <row r="5307">
          <cell r="A5307" t="str">
            <v>870944</v>
          </cell>
        </row>
        <row r="5308">
          <cell r="A5308" t="str">
            <v>870947</v>
          </cell>
        </row>
        <row r="5309">
          <cell r="A5309" t="str">
            <v>870950</v>
          </cell>
        </row>
        <row r="5310">
          <cell r="A5310" t="str">
            <v>870957</v>
          </cell>
        </row>
        <row r="5311">
          <cell r="A5311" t="str">
            <v>870999</v>
          </cell>
        </row>
        <row r="5312">
          <cell r="A5312" t="str">
            <v>871000</v>
          </cell>
        </row>
        <row r="5313">
          <cell r="A5313" t="str">
            <v>871002</v>
          </cell>
        </row>
        <row r="5314">
          <cell r="A5314" t="str">
            <v>871011</v>
          </cell>
        </row>
        <row r="5315">
          <cell r="A5315" t="str">
            <v>871012</v>
          </cell>
        </row>
        <row r="5316">
          <cell r="A5316" t="str">
            <v>871015</v>
          </cell>
        </row>
        <row r="5317">
          <cell r="A5317" t="str">
            <v>871017</v>
          </cell>
        </row>
        <row r="5318">
          <cell r="A5318" t="str">
            <v>871147</v>
          </cell>
        </row>
        <row r="5319">
          <cell r="A5319" t="str">
            <v>871149</v>
          </cell>
        </row>
        <row r="5320">
          <cell r="A5320" t="str">
            <v>871154</v>
          </cell>
        </row>
        <row r="5321">
          <cell r="A5321" t="str">
            <v>871220</v>
          </cell>
        </row>
        <row r="5322">
          <cell r="A5322" t="str">
            <v>871236</v>
          </cell>
        </row>
        <row r="5323">
          <cell r="A5323" t="str">
            <v>871270</v>
          </cell>
        </row>
        <row r="5324">
          <cell r="A5324" t="str">
            <v>871272</v>
          </cell>
        </row>
        <row r="5325">
          <cell r="A5325" t="str">
            <v>871308</v>
          </cell>
        </row>
        <row r="5326">
          <cell r="A5326" t="str">
            <v>871442</v>
          </cell>
        </row>
        <row r="5327">
          <cell r="A5327" t="str">
            <v>871455</v>
          </cell>
        </row>
        <row r="5328">
          <cell r="A5328" t="str">
            <v>871479</v>
          </cell>
        </row>
        <row r="5329">
          <cell r="A5329" t="str">
            <v>871480</v>
          </cell>
        </row>
        <row r="5330">
          <cell r="A5330" t="str">
            <v>871482</v>
          </cell>
        </row>
        <row r="5331">
          <cell r="A5331" t="str">
            <v>871493</v>
          </cell>
        </row>
        <row r="5332">
          <cell r="A5332" t="str">
            <v>871533</v>
          </cell>
        </row>
        <row r="5333">
          <cell r="A5333" t="str">
            <v>871534</v>
          </cell>
        </row>
        <row r="5334">
          <cell r="A5334" t="str">
            <v>871567</v>
          </cell>
        </row>
        <row r="5335">
          <cell r="A5335" t="str">
            <v>871581</v>
          </cell>
        </row>
        <row r="5336">
          <cell r="A5336" t="str">
            <v>871582</v>
          </cell>
        </row>
        <row r="5337">
          <cell r="A5337" t="str">
            <v>871583</v>
          </cell>
        </row>
        <row r="5338">
          <cell r="A5338" t="str">
            <v>871584</v>
          </cell>
        </row>
        <row r="5339">
          <cell r="A5339" t="str">
            <v>871585</v>
          </cell>
        </row>
        <row r="5340">
          <cell r="A5340" t="str">
            <v>871586</v>
          </cell>
        </row>
        <row r="5341">
          <cell r="A5341" t="str">
            <v>871587</v>
          </cell>
        </row>
        <row r="5342">
          <cell r="A5342" t="str">
            <v>871688</v>
          </cell>
        </row>
        <row r="5343">
          <cell r="A5343" t="str">
            <v>871752</v>
          </cell>
        </row>
        <row r="5344">
          <cell r="A5344" t="str">
            <v>871753</v>
          </cell>
        </row>
        <row r="5345">
          <cell r="A5345" t="str">
            <v>871756</v>
          </cell>
        </row>
        <row r="5346">
          <cell r="A5346" t="str">
            <v>871757</v>
          </cell>
        </row>
        <row r="5347">
          <cell r="A5347" t="str">
            <v>871761</v>
          </cell>
        </row>
        <row r="5348">
          <cell r="A5348" t="str">
            <v>871762</v>
          </cell>
        </row>
        <row r="5349">
          <cell r="A5349" t="str">
            <v>871924</v>
          </cell>
        </row>
        <row r="5350">
          <cell r="A5350" t="str">
            <v>871925</v>
          </cell>
        </row>
        <row r="5351">
          <cell r="A5351" t="str">
            <v>871934</v>
          </cell>
        </row>
        <row r="5352">
          <cell r="A5352" t="str">
            <v>871940</v>
          </cell>
        </row>
        <row r="5353">
          <cell r="A5353" t="str">
            <v>872019</v>
          </cell>
        </row>
        <row r="5354">
          <cell r="A5354" t="str">
            <v>872076</v>
          </cell>
        </row>
        <row r="5355">
          <cell r="A5355" t="str">
            <v>872077</v>
          </cell>
        </row>
        <row r="5356">
          <cell r="A5356" t="str">
            <v>872126</v>
          </cell>
        </row>
        <row r="5357">
          <cell r="A5357" t="str">
            <v>872160</v>
          </cell>
        </row>
        <row r="5358">
          <cell r="A5358" t="str">
            <v>872220</v>
          </cell>
        </row>
        <row r="5359">
          <cell r="A5359" t="str">
            <v>872224</v>
          </cell>
        </row>
        <row r="5360">
          <cell r="A5360" t="str">
            <v>872229</v>
          </cell>
        </row>
        <row r="5361">
          <cell r="A5361" t="str">
            <v>872230</v>
          </cell>
        </row>
        <row r="5362">
          <cell r="A5362" t="str">
            <v>872233</v>
          </cell>
        </row>
        <row r="5363">
          <cell r="A5363" t="str">
            <v>872239</v>
          </cell>
        </row>
        <row r="5364">
          <cell r="A5364" t="str">
            <v>872243</v>
          </cell>
        </row>
        <row r="5365">
          <cell r="A5365" t="str">
            <v>872247</v>
          </cell>
        </row>
        <row r="5366">
          <cell r="A5366" t="str">
            <v>872250</v>
          </cell>
        </row>
        <row r="5367">
          <cell r="A5367" t="str">
            <v>872253</v>
          </cell>
        </row>
        <row r="5368">
          <cell r="A5368" t="str">
            <v>872261</v>
          </cell>
        </row>
        <row r="5369">
          <cell r="A5369" t="str">
            <v>872266</v>
          </cell>
        </row>
        <row r="5370">
          <cell r="A5370" t="str">
            <v>872268</v>
          </cell>
        </row>
        <row r="5371">
          <cell r="A5371" t="str">
            <v>872269</v>
          </cell>
        </row>
        <row r="5372">
          <cell r="A5372" t="str">
            <v>872275</v>
          </cell>
        </row>
        <row r="5373">
          <cell r="A5373" t="str">
            <v>872277</v>
          </cell>
        </row>
        <row r="5374">
          <cell r="A5374" t="str">
            <v>872280</v>
          </cell>
        </row>
        <row r="5375">
          <cell r="A5375" t="str">
            <v>872282</v>
          </cell>
        </row>
        <row r="5376">
          <cell r="A5376" t="str">
            <v>872285</v>
          </cell>
        </row>
        <row r="5377">
          <cell r="A5377" t="str">
            <v>872295</v>
          </cell>
        </row>
        <row r="5378">
          <cell r="A5378" t="str">
            <v>872297</v>
          </cell>
        </row>
        <row r="5379">
          <cell r="A5379" t="str">
            <v>872301</v>
          </cell>
        </row>
        <row r="5380">
          <cell r="A5380" t="str">
            <v>872304</v>
          </cell>
        </row>
        <row r="5381">
          <cell r="A5381" t="str">
            <v>872309</v>
          </cell>
        </row>
        <row r="5382">
          <cell r="A5382" t="str">
            <v>872310</v>
          </cell>
        </row>
        <row r="5383">
          <cell r="A5383" t="str">
            <v>872313</v>
          </cell>
        </row>
        <row r="5384">
          <cell r="A5384" t="str">
            <v>872314</v>
          </cell>
        </row>
        <row r="5385">
          <cell r="A5385" t="str">
            <v>872315</v>
          </cell>
        </row>
        <row r="5386">
          <cell r="A5386" t="str">
            <v>872317</v>
          </cell>
        </row>
        <row r="5387">
          <cell r="A5387" t="str">
            <v>872321</v>
          </cell>
        </row>
        <row r="5388">
          <cell r="A5388" t="str">
            <v>872324</v>
          </cell>
        </row>
        <row r="5389">
          <cell r="A5389" t="str">
            <v>872329</v>
          </cell>
        </row>
        <row r="5390">
          <cell r="A5390" t="str">
            <v>872331</v>
          </cell>
        </row>
        <row r="5391">
          <cell r="A5391" t="str">
            <v>872333</v>
          </cell>
        </row>
        <row r="5392">
          <cell r="A5392" t="str">
            <v>872334</v>
          </cell>
        </row>
        <row r="5393">
          <cell r="A5393" t="str">
            <v>872335</v>
          </cell>
        </row>
        <row r="5394">
          <cell r="A5394" t="str">
            <v>872343</v>
          </cell>
        </row>
        <row r="5395">
          <cell r="A5395" t="str">
            <v>872346</v>
          </cell>
        </row>
        <row r="5396">
          <cell r="A5396" t="str">
            <v>872348</v>
          </cell>
        </row>
        <row r="5397">
          <cell r="A5397" t="str">
            <v>872350</v>
          </cell>
        </row>
        <row r="5398">
          <cell r="A5398" t="str">
            <v>872351</v>
          </cell>
        </row>
        <row r="5399">
          <cell r="A5399" t="str">
            <v>872352</v>
          </cell>
        </row>
        <row r="5400">
          <cell r="A5400" t="str">
            <v>872355</v>
          </cell>
        </row>
        <row r="5401">
          <cell r="A5401" t="str">
            <v>872357</v>
          </cell>
        </row>
        <row r="5402">
          <cell r="A5402" t="str">
            <v>872364</v>
          </cell>
        </row>
        <row r="5403">
          <cell r="A5403" t="str">
            <v>872367</v>
          </cell>
        </row>
        <row r="5404">
          <cell r="A5404" t="str">
            <v>872368</v>
          </cell>
        </row>
        <row r="5405">
          <cell r="A5405" t="str">
            <v>872378</v>
          </cell>
        </row>
        <row r="5406">
          <cell r="A5406" t="str">
            <v>872379</v>
          </cell>
        </row>
        <row r="5407">
          <cell r="A5407" t="str">
            <v>872381</v>
          </cell>
        </row>
        <row r="5408">
          <cell r="A5408" t="str">
            <v>872383</v>
          </cell>
        </row>
        <row r="5409">
          <cell r="A5409" t="str">
            <v>872384</v>
          </cell>
        </row>
        <row r="5410">
          <cell r="A5410" t="str">
            <v>872385</v>
          </cell>
        </row>
        <row r="5411">
          <cell r="A5411" t="str">
            <v>872386</v>
          </cell>
        </row>
        <row r="5412">
          <cell r="A5412" t="str">
            <v>872387</v>
          </cell>
        </row>
        <row r="5413">
          <cell r="A5413" t="str">
            <v>872391</v>
          </cell>
        </row>
        <row r="5414">
          <cell r="A5414" t="str">
            <v>872392</v>
          </cell>
        </row>
        <row r="5415">
          <cell r="A5415" t="str">
            <v>872393</v>
          </cell>
        </row>
        <row r="5416">
          <cell r="A5416" t="str">
            <v>872395</v>
          </cell>
        </row>
        <row r="5417">
          <cell r="A5417" t="str">
            <v>872409</v>
          </cell>
        </row>
        <row r="5418">
          <cell r="A5418" t="str">
            <v>872410</v>
          </cell>
        </row>
        <row r="5419">
          <cell r="A5419" t="str">
            <v>872411</v>
          </cell>
        </row>
        <row r="5420">
          <cell r="A5420" t="str">
            <v>872412</v>
          </cell>
        </row>
        <row r="5421">
          <cell r="A5421" t="str">
            <v>872413</v>
          </cell>
        </row>
        <row r="5422">
          <cell r="A5422" t="str">
            <v>872414</v>
          </cell>
        </row>
        <row r="5423">
          <cell r="A5423" t="str">
            <v>872759</v>
          </cell>
        </row>
        <row r="5424">
          <cell r="A5424" t="str">
            <v>872760</v>
          </cell>
        </row>
        <row r="5425">
          <cell r="A5425" t="str">
            <v>872761</v>
          </cell>
        </row>
        <row r="5426">
          <cell r="A5426" t="str">
            <v>872764</v>
          </cell>
        </row>
        <row r="5427">
          <cell r="A5427" t="str">
            <v>872768</v>
          </cell>
        </row>
        <row r="5428">
          <cell r="A5428" t="str">
            <v>872770</v>
          </cell>
        </row>
        <row r="5429">
          <cell r="A5429" t="str">
            <v>872774</v>
          </cell>
        </row>
        <row r="5430">
          <cell r="A5430" t="str">
            <v>872776</v>
          </cell>
        </row>
        <row r="5431">
          <cell r="A5431" t="str">
            <v>872777</v>
          </cell>
        </row>
        <row r="5432">
          <cell r="A5432" t="str">
            <v>873740</v>
          </cell>
        </row>
        <row r="5433">
          <cell r="A5433" t="str">
            <v>873770</v>
          </cell>
        </row>
        <row r="5434">
          <cell r="A5434" t="str">
            <v>876837</v>
          </cell>
        </row>
        <row r="5435">
          <cell r="A5435" t="str">
            <v>876838</v>
          </cell>
        </row>
        <row r="5436">
          <cell r="A5436" t="str">
            <v>876886</v>
          </cell>
        </row>
        <row r="5437">
          <cell r="A5437" t="str">
            <v>888343</v>
          </cell>
        </row>
        <row r="5438">
          <cell r="A5438" t="str">
            <v>888351</v>
          </cell>
        </row>
        <row r="5439">
          <cell r="A5439" t="str">
            <v>888352</v>
          </cell>
        </row>
        <row r="5440">
          <cell r="A5440" t="str">
            <v>888364</v>
          </cell>
        </row>
        <row r="5441">
          <cell r="A5441" t="str">
            <v>888368</v>
          </cell>
        </row>
        <row r="5442">
          <cell r="A5442" t="str">
            <v>888369</v>
          </cell>
        </row>
        <row r="5443">
          <cell r="A5443" t="str">
            <v>888371</v>
          </cell>
        </row>
        <row r="5444">
          <cell r="A5444" t="str">
            <v>888374</v>
          </cell>
        </row>
        <row r="5445">
          <cell r="A5445" t="str">
            <v>888375</v>
          </cell>
        </row>
        <row r="5446">
          <cell r="A5446" t="str">
            <v>888376</v>
          </cell>
        </row>
        <row r="5447">
          <cell r="A5447" t="str">
            <v>888377</v>
          </cell>
        </row>
        <row r="5448">
          <cell r="A5448" t="str">
            <v>888382</v>
          </cell>
        </row>
        <row r="5449">
          <cell r="A5449" t="str">
            <v>888383</v>
          </cell>
        </row>
        <row r="5450">
          <cell r="A5450" t="str">
            <v>888386</v>
          </cell>
        </row>
        <row r="5451">
          <cell r="A5451" t="str">
            <v>888398</v>
          </cell>
        </row>
        <row r="5452">
          <cell r="A5452" t="str">
            <v>888399</v>
          </cell>
        </row>
        <row r="5453">
          <cell r="A5453" t="str">
            <v>888401</v>
          </cell>
        </row>
        <row r="5454">
          <cell r="A5454" t="str">
            <v>888403</v>
          </cell>
        </row>
        <row r="5455">
          <cell r="A5455" t="str">
            <v>888407</v>
          </cell>
        </row>
        <row r="5456">
          <cell r="A5456" t="str">
            <v>888409</v>
          </cell>
        </row>
        <row r="5457">
          <cell r="A5457" t="str">
            <v>888411</v>
          </cell>
        </row>
        <row r="5458">
          <cell r="A5458" t="str">
            <v>888415</v>
          </cell>
        </row>
        <row r="5459">
          <cell r="A5459" t="str">
            <v>888418</v>
          </cell>
        </row>
        <row r="5460">
          <cell r="A5460" t="str">
            <v>888422</v>
          </cell>
        </row>
        <row r="5461">
          <cell r="A5461" t="str">
            <v>888424</v>
          </cell>
        </row>
        <row r="5462">
          <cell r="A5462" t="str">
            <v>888431</v>
          </cell>
        </row>
        <row r="5463">
          <cell r="A5463" t="str">
            <v>888435</v>
          </cell>
        </row>
        <row r="5464">
          <cell r="A5464" t="str">
            <v>888439</v>
          </cell>
        </row>
        <row r="5465">
          <cell r="A5465" t="str">
            <v>888443</v>
          </cell>
        </row>
        <row r="5466">
          <cell r="A5466" t="str">
            <v>888447</v>
          </cell>
        </row>
        <row r="5467">
          <cell r="A5467" t="str">
            <v>888450</v>
          </cell>
        </row>
        <row r="5468">
          <cell r="A5468" t="str">
            <v>888451</v>
          </cell>
        </row>
        <row r="5469">
          <cell r="A5469" t="str">
            <v>888452</v>
          </cell>
        </row>
        <row r="5470">
          <cell r="A5470" t="str">
            <v>888453</v>
          </cell>
        </row>
        <row r="5471">
          <cell r="A5471" t="str">
            <v>888454</v>
          </cell>
        </row>
        <row r="5472">
          <cell r="A5472" t="str">
            <v>888456</v>
          </cell>
        </row>
        <row r="5473">
          <cell r="A5473" t="str">
            <v>888462</v>
          </cell>
        </row>
        <row r="5474">
          <cell r="A5474" t="str">
            <v>888469</v>
          </cell>
        </row>
        <row r="5475">
          <cell r="A5475" t="str">
            <v>888475</v>
          </cell>
        </row>
        <row r="5476">
          <cell r="A5476" t="str">
            <v>888476</v>
          </cell>
        </row>
        <row r="5477">
          <cell r="A5477" t="str">
            <v>888481</v>
          </cell>
        </row>
        <row r="5478">
          <cell r="A5478" t="str">
            <v>888483</v>
          </cell>
        </row>
        <row r="5479">
          <cell r="A5479" t="str">
            <v>888484</v>
          </cell>
        </row>
        <row r="5480">
          <cell r="A5480" t="str">
            <v>888487</v>
          </cell>
        </row>
        <row r="5481">
          <cell r="A5481" t="str">
            <v>888491</v>
          </cell>
        </row>
        <row r="5482">
          <cell r="A5482" t="str">
            <v>888492</v>
          </cell>
        </row>
        <row r="5483">
          <cell r="A5483" t="str">
            <v>888496</v>
          </cell>
        </row>
        <row r="5484">
          <cell r="A5484" t="str">
            <v>888497</v>
          </cell>
        </row>
        <row r="5485">
          <cell r="A5485" t="str">
            <v>888500</v>
          </cell>
        </row>
        <row r="5486">
          <cell r="A5486" t="str">
            <v>888502</v>
          </cell>
        </row>
        <row r="5487">
          <cell r="A5487" t="str">
            <v>888504</v>
          </cell>
        </row>
        <row r="5488">
          <cell r="A5488" t="str">
            <v>888505</v>
          </cell>
        </row>
        <row r="5489">
          <cell r="A5489" t="str">
            <v>888507</v>
          </cell>
        </row>
        <row r="5490">
          <cell r="A5490" t="str">
            <v>888508</v>
          </cell>
        </row>
        <row r="5491">
          <cell r="A5491" t="str">
            <v>888509</v>
          </cell>
        </row>
        <row r="5492">
          <cell r="A5492" t="str">
            <v>888511</v>
          </cell>
        </row>
        <row r="5493">
          <cell r="A5493" t="str">
            <v>888512</v>
          </cell>
        </row>
        <row r="5494">
          <cell r="A5494" t="str">
            <v>888513</v>
          </cell>
        </row>
        <row r="5495">
          <cell r="A5495" t="str">
            <v>888517</v>
          </cell>
        </row>
        <row r="5496">
          <cell r="A5496" t="str">
            <v>888519</v>
          </cell>
        </row>
        <row r="5497">
          <cell r="A5497" t="str">
            <v>888520</v>
          </cell>
        </row>
        <row r="5498">
          <cell r="A5498" t="str">
            <v>888521</v>
          </cell>
        </row>
        <row r="5499">
          <cell r="A5499" t="str">
            <v>888529</v>
          </cell>
        </row>
        <row r="5500">
          <cell r="A5500" t="str">
            <v>888531</v>
          </cell>
        </row>
        <row r="5501">
          <cell r="A5501" t="str">
            <v>888532</v>
          </cell>
        </row>
        <row r="5502">
          <cell r="A5502" t="str">
            <v>888541</v>
          </cell>
        </row>
        <row r="5503">
          <cell r="A5503" t="str">
            <v>888552</v>
          </cell>
        </row>
        <row r="5504">
          <cell r="A5504" t="str">
            <v>888554</v>
          </cell>
        </row>
        <row r="5505">
          <cell r="A5505" t="str">
            <v>888555</v>
          </cell>
        </row>
        <row r="5506">
          <cell r="A5506" t="str">
            <v>888556</v>
          </cell>
        </row>
        <row r="5507">
          <cell r="A5507" t="str">
            <v>888558</v>
          </cell>
        </row>
        <row r="5508">
          <cell r="A5508" t="str">
            <v>888561</v>
          </cell>
        </row>
        <row r="5509">
          <cell r="A5509" t="str">
            <v>888562</v>
          </cell>
        </row>
        <row r="5510">
          <cell r="A5510" t="str">
            <v>888563</v>
          </cell>
        </row>
        <row r="5511">
          <cell r="A5511" t="str">
            <v>888568</v>
          </cell>
        </row>
        <row r="5512">
          <cell r="A5512" t="str">
            <v>888570</v>
          </cell>
        </row>
        <row r="5513">
          <cell r="A5513" t="str">
            <v>888572</v>
          </cell>
        </row>
        <row r="5514">
          <cell r="A5514" t="str">
            <v>888577</v>
          </cell>
        </row>
        <row r="5515">
          <cell r="A5515" t="str">
            <v>888583</v>
          </cell>
        </row>
        <row r="5516">
          <cell r="A5516" t="str">
            <v>888584</v>
          </cell>
        </row>
        <row r="5517">
          <cell r="A5517" t="str">
            <v>888585</v>
          </cell>
        </row>
        <row r="5518">
          <cell r="A5518" t="str">
            <v>888586</v>
          </cell>
        </row>
        <row r="5519">
          <cell r="A5519" t="str">
            <v>888587</v>
          </cell>
        </row>
        <row r="5520">
          <cell r="A5520" t="str">
            <v>888588</v>
          </cell>
        </row>
        <row r="5521">
          <cell r="A5521" t="str">
            <v>888590</v>
          </cell>
        </row>
        <row r="5522">
          <cell r="A5522" t="str">
            <v>888593</v>
          </cell>
        </row>
        <row r="5523">
          <cell r="A5523" t="str">
            <v>888596</v>
          </cell>
        </row>
        <row r="5524">
          <cell r="A5524" t="str">
            <v>888601</v>
          </cell>
        </row>
        <row r="5525">
          <cell r="A5525" t="str">
            <v>888612</v>
          </cell>
        </row>
        <row r="5526">
          <cell r="A5526" t="str">
            <v>888614</v>
          </cell>
        </row>
        <row r="5527">
          <cell r="A5527" t="str">
            <v>888620</v>
          </cell>
        </row>
        <row r="5528">
          <cell r="A5528" t="str">
            <v>888622</v>
          </cell>
        </row>
        <row r="5529">
          <cell r="A5529" t="str">
            <v>888623</v>
          </cell>
        </row>
        <row r="5530">
          <cell r="A5530" t="str">
            <v>888626</v>
          </cell>
        </row>
        <row r="5531">
          <cell r="A5531" t="str">
            <v>888634</v>
          </cell>
        </row>
        <row r="5532">
          <cell r="A5532" t="str">
            <v>888636</v>
          </cell>
        </row>
        <row r="5533">
          <cell r="A5533" t="str">
            <v>888638</v>
          </cell>
        </row>
        <row r="5534">
          <cell r="A5534" t="str">
            <v>888639</v>
          </cell>
        </row>
        <row r="5535">
          <cell r="A5535" t="str">
            <v>888640</v>
          </cell>
        </row>
        <row r="5536">
          <cell r="A5536" t="str">
            <v>888643</v>
          </cell>
        </row>
        <row r="5537">
          <cell r="A5537" t="str">
            <v>888645</v>
          </cell>
        </row>
        <row r="5538">
          <cell r="A5538" t="str">
            <v>888646</v>
          </cell>
        </row>
        <row r="5539">
          <cell r="A5539" t="str">
            <v>888648</v>
          </cell>
        </row>
        <row r="5540">
          <cell r="A5540" t="str">
            <v>888650</v>
          </cell>
        </row>
        <row r="5541">
          <cell r="A5541" t="str">
            <v>888651</v>
          </cell>
        </row>
        <row r="5542">
          <cell r="A5542" t="str">
            <v>888653</v>
          </cell>
        </row>
        <row r="5543">
          <cell r="A5543" t="str">
            <v>888656</v>
          </cell>
        </row>
        <row r="5544">
          <cell r="A5544" t="str">
            <v>888657</v>
          </cell>
        </row>
        <row r="5545">
          <cell r="A5545" t="str">
            <v>888659</v>
          </cell>
        </row>
        <row r="5546">
          <cell r="A5546" t="str">
            <v>888663</v>
          </cell>
        </row>
        <row r="5547">
          <cell r="A5547" t="str">
            <v>888668</v>
          </cell>
        </row>
        <row r="5548">
          <cell r="A5548" t="str">
            <v>888674</v>
          </cell>
        </row>
        <row r="5549">
          <cell r="A5549" t="str">
            <v>888677</v>
          </cell>
        </row>
        <row r="5550">
          <cell r="A5550" t="str">
            <v>888678</v>
          </cell>
        </row>
        <row r="5551">
          <cell r="A5551" t="str">
            <v>888864</v>
          </cell>
        </row>
        <row r="5552">
          <cell r="A5552" t="str">
            <v>888865</v>
          </cell>
        </row>
        <row r="5553">
          <cell r="A5553" t="str">
            <v>888866</v>
          </cell>
        </row>
        <row r="5554">
          <cell r="A5554" t="str">
            <v>888871</v>
          </cell>
        </row>
        <row r="5555">
          <cell r="A5555" t="str">
            <v>888872</v>
          </cell>
        </row>
        <row r="5556">
          <cell r="A5556" t="str">
            <v>888875</v>
          </cell>
        </row>
        <row r="5557">
          <cell r="A5557" t="str">
            <v>888882</v>
          </cell>
        </row>
        <row r="5558">
          <cell r="A5558" t="str">
            <v>888884</v>
          </cell>
        </row>
        <row r="5559">
          <cell r="A5559" t="str">
            <v>888885</v>
          </cell>
        </row>
        <row r="5560">
          <cell r="A5560" t="str">
            <v>888918</v>
          </cell>
        </row>
        <row r="5561">
          <cell r="A5561" t="str">
            <v>888919</v>
          </cell>
        </row>
        <row r="5562">
          <cell r="A5562" t="str">
            <v>888922</v>
          </cell>
        </row>
        <row r="5563">
          <cell r="A5563" t="str">
            <v>888926</v>
          </cell>
        </row>
        <row r="5564">
          <cell r="A5564" t="str">
            <v>888929</v>
          </cell>
        </row>
        <row r="5565">
          <cell r="A5565" t="str">
            <v>888931</v>
          </cell>
        </row>
        <row r="5566">
          <cell r="A5566" t="str">
            <v>888935</v>
          </cell>
        </row>
        <row r="5567">
          <cell r="A5567" t="str">
            <v>890582</v>
          </cell>
        </row>
        <row r="5568">
          <cell r="A5568" t="str">
            <v>890601</v>
          </cell>
        </row>
        <row r="5569">
          <cell r="A5569" t="str">
            <v>890604</v>
          </cell>
        </row>
        <row r="5570">
          <cell r="A5570" t="str">
            <v>896310</v>
          </cell>
        </row>
        <row r="5571">
          <cell r="A5571" t="str">
            <v>896339</v>
          </cell>
        </row>
        <row r="5572">
          <cell r="A5572" t="str">
            <v>896342</v>
          </cell>
        </row>
        <row r="5573">
          <cell r="A5573" t="str">
            <v>896345</v>
          </cell>
        </row>
        <row r="5574">
          <cell r="A5574" t="str">
            <v>896347</v>
          </cell>
        </row>
        <row r="5575">
          <cell r="A5575" t="str">
            <v>896348</v>
          </cell>
        </row>
        <row r="5576">
          <cell r="A5576" t="str">
            <v>896350</v>
          </cell>
        </row>
        <row r="5577">
          <cell r="A5577" t="str">
            <v>896351</v>
          </cell>
        </row>
        <row r="5578">
          <cell r="A5578" t="str">
            <v>896352</v>
          </cell>
        </row>
        <row r="5579">
          <cell r="A5579" t="str">
            <v>896353</v>
          </cell>
        </row>
        <row r="5580">
          <cell r="A5580" t="str">
            <v>896356</v>
          </cell>
        </row>
        <row r="5581">
          <cell r="A5581" t="str">
            <v>896360</v>
          </cell>
        </row>
        <row r="5582">
          <cell r="A5582" t="str">
            <v>896361</v>
          </cell>
        </row>
        <row r="5583">
          <cell r="A5583" t="str">
            <v>896362</v>
          </cell>
        </row>
        <row r="5584">
          <cell r="A5584" t="str">
            <v>896365</v>
          </cell>
        </row>
        <row r="5585">
          <cell r="A5585" t="str">
            <v>896370</v>
          </cell>
        </row>
        <row r="5586">
          <cell r="A5586" t="str">
            <v>896372</v>
          </cell>
        </row>
        <row r="5587">
          <cell r="A5587" t="str">
            <v>896376</v>
          </cell>
        </row>
        <row r="5588">
          <cell r="A5588" t="str">
            <v>896380</v>
          </cell>
        </row>
        <row r="5589">
          <cell r="A5589" t="str">
            <v>896382</v>
          </cell>
        </row>
        <row r="5590">
          <cell r="A5590" t="str">
            <v>896384</v>
          </cell>
        </row>
        <row r="5591">
          <cell r="A5591" t="str">
            <v>896385</v>
          </cell>
        </row>
        <row r="5592">
          <cell r="A5592" t="str">
            <v>896386</v>
          </cell>
        </row>
        <row r="5593">
          <cell r="A5593" t="str">
            <v>896388</v>
          </cell>
        </row>
        <row r="5594">
          <cell r="A5594" t="str">
            <v>896391</v>
          </cell>
        </row>
        <row r="5595">
          <cell r="A5595" t="str">
            <v>896395</v>
          </cell>
        </row>
        <row r="5596">
          <cell r="A5596" t="str">
            <v>896397</v>
          </cell>
        </row>
        <row r="5597">
          <cell r="A5597" t="str">
            <v>896398</v>
          </cell>
        </row>
        <row r="5598">
          <cell r="A5598" t="str">
            <v>896399</v>
          </cell>
        </row>
        <row r="5599">
          <cell r="A5599" t="str">
            <v>896401</v>
          </cell>
        </row>
        <row r="5600">
          <cell r="A5600" t="str">
            <v>896403</v>
          </cell>
        </row>
        <row r="5601">
          <cell r="A5601" t="str">
            <v>896406</v>
          </cell>
        </row>
        <row r="5602">
          <cell r="A5602" t="str">
            <v>896407</v>
          </cell>
        </row>
        <row r="5603">
          <cell r="A5603" t="str">
            <v>896408</v>
          </cell>
        </row>
        <row r="5604">
          <cell r="A5604" t="str">
            <v>896409</v>
          </cell>
        </row>
        <row r="5605">
          <cell r="A5605" t="str">
            <v>896411</v>
          </cell>
        </row>
        <row r="5606">
          <cell r="A5606" t="str">
            <v>896413</v>
          </cell>
        </row>
        <row r="5607">
          <cell r="A5607" t="str">
            <v>896415</v>
          </cell>
        </row>
        <row r="5608">
          <cell r="A5608" t="str">
            <v>896417</v>
          </cell>
        </row>
        <row r="5609">
          <cell r="A5609" t="str">
            <v>896418</v>
          </cell>
        </row>
        <row r="5610">
          <cell r="A5610" t="str">
            <v>896419</v>
          </cell>
        </row>
        <row r="5611">
          <cell r="A5611" t="str">
            <v>896421</v>
          </cell>
        </row>
        <row r="5612">
          <cell r="A5612" t="str">
            <v>896423</v>
          </cell>
        </row>
        <row r="5613">
          <cell r="A5613" t="str">
            <v>896424</v>
          </cell>
        </row>
        <row r="5614">
          <cell r="A5614" t="str">
            <v>896426</v>
          </cell>
        </row>
        <row r="5615">
          <cell r="A5615" t="str">
            <v>896427</v>
          </cell>
        </row>
        <row r="5616">
          <cell r="A5616" t="str">
            <v>896431</v>
          </cell>
        </row>
        <row r="5617">
          <cell r="A5617" t="str">
            <v>896432</v>
          </cell>
        </row>
        <row r="5618">
          <cell r="A5618" t="str">
            <v>896433</v>
          </cell>
        </row>
        <row r="5619">
          <cell r="A5619" t="str">
            <v>896436</v>
          </cell>
        </row>
        <row r="5620">
          <cell r="A5620" t="str">
            <v>896437</v>
          </cell>
        </row>
        <row r="5621">
          <cell r="A5621" t="str">
            <v>896439</v>
          </cell>
        </row>
        <row r="5622">
          <cell r="A5622" t="str">
            <v>896440</v>
          </cell>
        </row>
        <row r="5623">
          <cell r="A5623" t="str">
            <v>896441</v>
          </cell>
        </row>
        <row r="5624">
          <cell r="A5624" t="str">
            <v>896442</v>
          </cell>
        </row>
        <row r="5625">
          <cell r="A5625" t="str">
            <v>896443</v>
          </cell>
        </row>
        <row r="5626">
          <cell r="A5626" t="str">
            <v>896445</v>
          </cell>
        </row>
        <row r="5627">
          <cell r="A5627" t="str">
            <v>896446</v>
          </cell>
        </row>
        <row r="5628">
          <cell r="A5628" t="str">
            <v>896448</v>
          </cell>
        </row>
        <row r="5629">
          <cell r="A5629" t="str">
            <v>896452</v>
          </cell>
        </row>
        <row r="5630">
          <cell r="A5630" t="str">
            <v>896453</v>
          </cell>
        </row>
        <row r="5631">
          <cell r="A5631" t="str">
            <v>896454</v>
          </cell>
        </row>
        <row r="5632">
          <cell r="A5632" t="str">
            <v>896455</v>
          </cell>
        </row>
        <row r="5633">
          <cell r="A5633" t="str">
            <v>896456</v>
          </cell>
        </row>
        <row r="5634">
          <cell r="A5634" t="str">
            <v>896457</v>
          </cell>
        </row>
        <row r="5635">
          <cell r="A5635" t="str">
            <v>896458</v>
          </cell>
        </row>
        <row r="5636">
          <cell r="A5636" t="str">
            <v>896461</v>
          </cell>
        </row>
        <row r="5637">
          <cell r="A5637" t="str">
            <v>896463</v>
          </cell>
        </row>
        <row r="5638">
          <cell r="A5638" t="str">
            <v>896464</v>
          </cell>
        </row>
        <row r="5639">
          <cell r="A5639" t="str">
            <v>896465</v>
          </cell>
        </row>
        <row r="5640">
          <cell r="A5640" t="str">
            <v>896466</v>
          </cell>
        </row>
        <row r="5641">
          <cell r="A5641" t="str">
            <v>896469</v>
          </cell>
        </row>
        <row r="5642">
          <cell r="A5642" t="str">
            <v>896471</v>
          </cell>
        </row>
        <row r="5643">
          <cell r="A5643" t="str">
            <v>896472</v>
          </cell>
        </row>
        <row r="5644">
          <cell r="A5644" t="str">
            <v>896473</v>
          </cell>
        </row>
        <row r="5645">
          <cell r="A5645" t="str">
            <v>896475</v>
          </cell>
        </row>
        <row r="5646">
          <cell r="A5646" t="str">
            <v>896477</v>
          </cell>
        </row>
        <row r="5647">
          <cell r="A5647" t="str">
            <v>896478</v>
          </cell>
        </row>
        <row r="5648">
          <cell r="A5648" t="str">
            <v>896479</v>
          </cell>
        </row>
        <row r="5649">
          <cell r="A5649" t="str">
            <v>896480</v>
          </cell>
        </row>
        <row r="5650">
          <cell r="A5650" t="str">
            <v>896482</v>
          </cell>
        </row>
        <row r="5651">
          <cell r="A5651" t="str">
            <v>896486</v>
          </cell>
        </row>
        <row r="5652">
          <cell r="A5652" t="str">
            <v>896489</v>
          </cell>
        </row>
        <row r="5653">
          <cell r="A5653" t="str">
            <v>896490</v>
          </cell>
        </row>
        <row r="5654">
          <cell r="A5654" t="str">
            <v>896493</v>
          </cell>
        </row>
        <row r="5655">
          <cell r="A5655" t="str">
            <v>896494</v>
          </cell>
        </row>
        <row r="5656">
          <cell r="A5656" t="str">
            <v>896496</v>
          </cell>
        </row>
        <row r="5657">
          <cell r="A5657" t="str">
            <v>896497</v>
          </cell>
        </row>
        <row r="5658">
          <cell r="A5658" t="str">
            <v>896499</v>
          </cell>
        </row>
        <row r="5659">
          <cell r="A5659" t="str">
            <v>896500</v>
          </cell>
        </row>
        <row r="5660">
          <cell r="A5660" t="str">
            <v>896501</v>
          </cell>
        </row>
        <row r="5661">
          <cell r="A5661" t="str">
            <v>896502</v>
          </cell>
        </row>
        <row r="5662">
          <cell r="A5662" t="str">
            <v>896504</v>
          </cell>
        </row>
        <row r="5663">
          <cell r="A5663" t="str">
            <v>896505</v>
          </cell>
        </row>
        <row r="5664">
          <cell r="A5664" t="str">
            <v>896507</v>
          </cell>
        </row>
        <row r="5665">
          <cell r="A5665" t="str">
            <v>896509</v>
          </cell>
        </row>
        <row r="5666">
          <cell r="A5666" t="str">
            <v>896513</v>
          </cell>
        </row>
        <row r="5667">
          <cell r="A5667" t="str">
            <v>896514</v>
          </cell>
        </row>
        <row r="5668">
          <cell r="A5668" t="str">
            <v>896515</v>
          </cell>
        </row>
        <row r="5669">
          <cell r="A5669" t="str">
            <v>896516</v>
          </cell>
        </row>
        <row r="5670">
          <cell r="A5670" t="str">
            <v>896517</v>
          </cell>
        </row>
        <row r="5671">
          <cell r="A5671" t="str">
            <v>896518</v>
          </cell>
        </row>
        <row r="5672">
          <cell r="A5672" t="str">
            <v>896520</v>
          </cell>
        </row>
        <row r="5673">
          <cell r="A5673" t="str">
            <v>896523</v>
          </cell>
        </row>
        <row r="5674">
          <cell r="A5674" t="str">
            <v>896524</v>
          </cell>
        </row>
        <row r="5675">
          <cell r="A5675" t="str">
            <v>896525</v>
          </cell>
        </row>
        <row r="5676">
          <cell r="A5676" t="str">
            <v>896526</v>
          </cell>
        </row>
        <row r="5677">
          <cell r="A5677" t="str">
            <v>896528</v>
          </cell>
        </row>
        <row r="5678">
          <cell r="A5678" t="str">
            <v>896529</v>
          </cell>
        </row>
        <row r="5679">
          <cell r="A5679" t="str">
            <v>896530</v>
          </cell>
        </row>
        <row r="5680">
          <cell r="A5680" t="str">
            <v>896532</v>
          </cell>
        </row>
        <row r="5681">
          <cell r="A5681" t="str">
            <v>896533</v>
          </cell>
        </row>
        <row r="5682">
          <cell r="A5682" t="str">
            <v>896534</v>
          </cell>
        </row>
        <row r="5683">
          <cell r="A5683" t="str">
            <v>896535</v>
          </cell>
        </row>
        <row r="5684">
          <cell r="A5684" t="str">
            <v>896538</v>
          </cell>
        </row>
        <row r="5685">
          <cell r="A5685" t="str">
            <v>896539</v>
          </cell>
        </row>
        <row r="5686">
          <cell r="A5686" t="str">
            <v>896540</v>
          </cell>
        </row>
        <row r="5687">
          <cell r="A5687" t="str">
            <v>896541</v>
          </cell>
        </row>
        <row r="5688">
          <cell r="A5688" t="str">
            <v>896542</v>
          </cell>
        </row>
        <row r="5689">
          <cell r="A5689" t="str">
            <v>896546</v>
          </cell>
        </row>
        <row r="5690">
          <cell r="A5690" t="str">
            <v>896547</v>
          </cell>
        </row>
        <row r="5691">
          <cell r="A5691" t="str">
            <v>896550</v>
          </cell>
        </row>
        <row r="5692">
          <cell r="A5692" t="str">
            <v>896551</v>
          </cell>
        </row>
        <row r="5693">
          <cell r="A5693" t="str">
            <v>896552</v>
          </cell>
        </row>
        <row r="5694">
          <cell r="A5694" t="str">
            <v>896553</v>
          </cell>
        </row>
        <row r="5695">
          <cell r="A5695" t="str">
            <v>896554</v>
          </cell>
        </row>
        <row r="5696">
          <cell r="A5696" t="str">
            <v>896555</v>
          </cell>
        </row>
        <row r="5697">
          <cell r="A5697" t="str">
            <v>896556</v>
          </cell>
        </row>
        <row r="5698">
          <cell r="A5698" t="str">
            <v>896557</v>
          </cell>
        </row>
        <row r="5699">
          <cell r="A5699" t="str">
            <v>896558</v>
          </cell>
        </row>
        <row r="5700">
          <cell r="A5700" t="str">
            <v>896561</v>
          </cell>
        </row>
        <row r="5701">
          <cell r="A5701" t="str">
            <v>896562</v>
          </cell>
        </row>
        <row r="5702">
          <cell r="A5702" t="str">
            <v>896566</v>
          </cell>
        </row>
        <row r="5703">
          <cell r="A5703" t="str">
            <v>896567</v>
          </cell>
        </row>
        <row r="5704">
          <cell r="A5704" t="str">
            <v>896569</v>
          </cell>
        </row>
        <row r="5705">
          <cell r="A5705" t="str">
            <v>896570</v>
          </cell>
        </row>
        <row r="5706">
          <cell r="A5706" t="str">
            <v>896572</v>
          </cell>
        </row>
        <row r="5707">
          <cell r="A5707" t="str">
            <v>896573</v>
          </cell>
        </row>
        <row r="5708">
          <cell r="A5708" t="str">
            <v>896574</v>
          </cell>
        </row>
        <row r="5709">
          <cell r="A5709" t="str">
            <v>896576</v>
          </cell>
        </row>
        <row r="5710">
          <cell r="A5710" t="str">
            <v>896577</v>
          </cell>
        </row>
        <row r="5711">
          <cell r="A5711" t="str">
            <v>896578</v>
          </cell>
        </row>
        <row r="5712">
          <cell r="A5712" t="str">
            <v>896579</v>
          </cell>
        </row>
        <row r="5713">
          <cell r="A5713" t="str">
            <v>896580</v>
          </cell>
        </row>
        <row r="5714">
          <cell r="A5714" t="str">
            <v>896583</v>
          </cell>
        </row>
        <row r="5715">
          <cell r="A5715" t="str">
            <v>896584</v>
          </cell>
        </row>
        <row r="5716">
          <cell r="A5716" t="str">
            <v>896585</v>
          </cell>
        </row>
        <row r="5717">
          <cell r="A5717" t="str">
            <v>896586</v>
          </cell>
        </row>
        <row r="5718">
          <cell r="A5718" t="str">
            <v>896587</v>
          </cell>
        </row>
        <row r="5719">
          <cell r="A5719" t="str">
            <v>896588</v>
          </cell>
        </row>
        <row r="5720">
          <cell r="A5720" t="str">
            <v>896590</v>
          </cell>
        </row>
        <row r="5721">
          <cell r="A5721" t="str">
            <v>896593</v>
          </cell>
        </row>
        <row r="5722">
          <cell r="A5722" t="str">
            <v>896594</v>
          </cell>
        </row>
        <row r="5723">
          <cell r="A5723" t="str">
            <v>896595</v>
          </cell>
        </row>
        <row r="5724">
          <cell r="A5724" t="str">
            <v>896596</v>
          </cell>
        </row>
        <row r="5725">
          <cell r="A5725" t="str">
            <v>896597</v>
          </cell>
        </row>
        <row r="5726">
          <cell r="A5726" t="str">
            <v>896598</v>
          </cell>
        </row>
        <row r="5727">
          <cell r="A5727" t="str">
            <v>896599</v>
          </cell>
        </row>
        <row r="5728">
          <cell r="A5728" t="str">
            <v>896600</v>
          </cell>
        </row>
        <row r="5729">
          <cell r="A5729" t="str">
            <v>896601</v>
          </cell>
        </row>
        <row r="5730">
          <cell r="A5730" t="str">
            <v>896602</v>
          </cell>
        </row>
        <row r="5731">
          <cell r="A5731" t="str">
            <v>896603</v>
          </cell>
        </row>
        <row r="5732">
          <cell r="A5732" t="str">
            <v>896606</v>
          </cell>
        </row>
        <row r="5733">
          <cell r="A5733" t="str">
            <v>896608</v>
          </cell>
        </row>
        <row r="5734">
          <cell r="A5734" t="str">
            <v>896610</v>
          </cell>
        </row>
        <row r="5735">
          <cell r="A5735" t="str">
            <v>896611</v>
          </cell>
        </row>
        <row r="5736">
          <cell r="A5736" t="str">
            <v>896612</v>
          </cell>
        </row>
        <row r="5737">
          <cell r="A5737" t="str">
            <v>896616</v>
          </cell>
        </row>
        <row r="5738">
          <cell r="A5738" t="str">
            <v>896617</v>
          </cell>
        </row>
        <row r="5739">
          <cell r="A5739" t="str">
            <v>896619</v>
          </cell>
        </row>
        <row r="5740">
          <cell r="A5740" t="str">
            <v>896620</v>
          </cell>
        </row>
        <row r="5741">
          <cell r="A5741" t="str">
            <v>896622</v>
          </cell>
        </row>
        <row r="5742">
          <cell r="A5742" t="str">
            <v>896626</v>
          </cell>
        </row>
        <row r="5743">
          <cell r="A5743" t="str">
            <v>896627</v>
          </cell>
        </row>
        <row r="5744">
          <cell r="A5744" t="str">
            <v>896629</v>
          </cell>
        </row>
        <row r="5745">
          <cell r="A5745" t="str">
            <v>896630</v>
          </cell>
        </row>
        <row r="5746">
          <cell r="A5746" t="str">
            <v>896632</v>
          </cell>
        </row>
        <row r="5747">
          <cell r="A5747" t="str">
            <v>896634</v>
          </cell>
        </row>
        <row r="5748">
          <cell r="A5748" t="str">
            <v>896635</v>
          </cell>
        </row>
        <row r="5749">
          <cell r="A5749" t="str">
            <v>896636</v>
          </cell>
        </row>
        <row r="5750">
          <cell r="A5750" t="str">
            <v>896637</v>
          </cell>
        </row>
        <row r="5751">
          <cell r="A5751" t="str">
            <v>896638</v>
          </cell>
        </row>
        <row r="5752">
          <cell r="A5752" t="str">
            <v>896641</v>
          </cell>
        </row>
        <row r="5753">
          <cell r="A5753" t="str">
            <v>896642</v>
          </cell>
        </row>
        <row r="5754">
          <cell r="A5754" t="str">
            <v>896643</v>
          </cell>
        </row>
        <row r="5755">
          <cell r="A5755" t="str">
            <v>896645</v>
          </cell>
        </row>
        <row r="5756">
          <cell r="A5756" t="str">
            <v>896646</v>
          </cell>
        </row>
        <row r="5757">
          <cell r="A5757" t="str">
            <v>896647</v>
          </cell>
        </row>
        <row r="5758">
          <cell r="A5758" t="str">
            <v>896653</v>
          </cell>
        </row>
        <row r="5759">
          <cell r="A5759" t="str">
            <v>896656</v>
          </cell>
        </row>
        <row r="5760">
          <cell r="A5760" t="str">
            <v>896658</v>
          </cell>
        </row>
        <row r="5761">
          <cell r="A5761" t="str">
            <v>896659</v>
          </cell>
        </row>
        <row r="5762">
          <cell r="A5762" t="str">
            <v>896661</v>
          </cell>
        </row>
        <row r="5763">
          <cell r="A5763" t="str">
            <v>896662</v>
          </cell>
        </row>
        <row r="5764">
          <cell r="A5764" t="str">
            <v>896663</v>
          </cell>
        </row>
        <row r="5765">
          <cell r="A5765" t="str">
            <v>896664</v>
          </cell>
        </row>
        <row r="5766">
          <cell r="A5766" t="str">
            <v>896665</v>
          </cell>
        </row>
        <row r="5767">
          <cell r="A5767" t="str">
            <v>896666</v>
          </cell>
        </row>
        <row r="5768">
          <cell r="A5768" t="str">
            <v>896667</v>
          </cell>
        </row>
        <row r="5769">
          <cell r="A5769" t="str">
            <v>896669</v>
          </cell>
        </row>
        <row r="5770">
          <cell r="A5770" t="str">
            <v>896671</v>
          </cell>
        </row>
        <row r="5771">
          <cell r="A5771" t="str">
            <v>896672</v>
          </cell>
        </row>
        <row r="5772">
          <cell r="A5772" t="str">
            <v>896675</v>
          </cell>
        </row>
        <row r="5773">
          <cell r="A5773" t="str">
            <v>896677</v>
          </cell>
        </row>
        <row r="5774">
          <cell r="A5774" t="str">
            <v>896679</v>
          </cell>
        </row>
        <row r="5775">
          <cell r="A5775" t="str">
            <v>896680</v>
          </cell>
        </row>
        <row r="5776">
          <cell r="A5776" t="str">
            <v>896683</v>
          </cell>
        </row>
        <row r="5777">
          <cell r="A5777" t="str">
            <v>896687</v>
          </cell>
        </row>
        <row r="5778">
          <cell r="A5778" t="str">
            <v>896688</v>
          </cell>
        </row>
        <row r="5779">
          <cell r="A5779" t="str">
            <v>896689</v>
          </cell>
        </row>
        <row r="5780">
          <cell r="A5780" t="str">
            <v>896694</v>
          </cell>
        </row>
        <row r="5781">
          <cell r="A5781" t="str">
            <v>896696</v>
          </cell>
        </row>
        <row r="5782">
          <cell r="A5782" t="str">
            <v>896698</v>
          </cell>
        </row>
        <row r="5783">
          <cell r="A5783" t="str">
            <v>896699</v>
          </cell>
        </row>
        <row r="5784">
          <cell r="A5784" t="str">
            <v>896700</v>
          </cell>
        </row>
        <row r="5785">
          <cell r="A5785" t="str">
            <v>896701</v>
          </cell>
        </row>
        <row r="5786">
          <cell r="A5786" t="str">
            <v>896702</v>
          </cell>
        </row>
        <row r="5787">
          <cell r="A5787" t="str">
            <v>896704</v>
          </cell>
        </row>
        <row r="5788">
          <cell r="A5788" t="str">
            <v>896705</v>
          </cell>
        </row>
        <row r="5789">
          <cell r="A5789" t="str">
            <v>896708</v>
          </cell>
        </row>
        <row r="5790">
          <cell r="A5790" t="str">
            <v>896709</v>
          </cell>
        </row>
        <row r="5791">
          <cell r="A5791" t="str">
            <v>896711</v>
          </cell>
        </row>
        <row r="5792">
          <cell r="A5792" t="str">
            <v>896716</v>
          </cell>
        </row>
        <row r="5793">
          <cell r="A5793" t="str">
            <v>896717</v>
          </cell>
        </row>
        <row r="5794">
          <cell r="A5794" t="str">
            <v>896718</v>
          </cell>
        </row>
        <row r="5795">
          <cell r="A5795" t="str">
            <v>896719</v>
          </cell>
        </row>
        <row r="5796">
          <cell r="A5796" t="str">
            <v>896720</v>
          </cell>
        </row>
        <row r="5797">
          <cell r="A5797" t="str">
            <v>896722</v>
          </cell>
        </row>
        <row r="5798">
          <cell r="A5798" t="str">
            <v>896723</v>
          </cell>
        </row>
        <row r="5799">
          <cell r="A5799" t="str">
            <v>896724</v>
          </cell>
        </row>
        <row r="5800">
          <cell r="A5800" t="str">
            <v>896725</v>
          </cell>
        </row>
        <row r="5801">
          <cell r="A5801" t="str">
            <v>896726</v>
          </cell>
        </row>
        <row r="5802">
          <cell r="A5802" t="str">
            <v>896727</v>
          </cell>
        </row>
        <row r="5803">
          <cell r="A5803" t="str">
            <v>896728</v>
          </cell>
        </row>
        <row r="5804">
          <cell r="A5804" t="str">
            <v>896730</v>
          </cell>
        </row>
        <row r="5805">
          <cell r="A5805" t="str">
            <v>896731</v>
          </cell>
        </row>
        <row r="5806">
          <cell r="A5806" t="str">
            <v>896732</v>
          </cell>
        </row>
        <row r="5807">
          <cell r="A5807" t="str">
            <v>896735</v>
          </cell>
        </row>
        <row r="5808">
          <cell r="A5808" t="str">
            <v>896736</v>
          </cell>
        </row>
        <row r="5809">
          <cell r="A5809" t="str">
            <v>896737</v>
          </cell>
        </row>
        <row r="5810">
          <cell r="A5810" t="str">
            <v>896738</v>
          </cell>
        </row>
        <row r="5811">
          <cell r="A5811" t="str">
            <v>896739</v>
          </cell>
        </row>
        <row r="5812">
          <cell r="A5812" t="str">
            <v>896740</v>
          </cell>
        </row>
        <row r="5813">
          <cell r="A5813" t="str">
            <v>896741</v>
          </cell>
        </row>
        <row r="5814">
          <cell r="A5814" t="str">
            <v>896743</v>
          </cell>
        </row>
        <row r="5815">
          <cell r="A5815" t="str">
            <v>896746</v>
          </cell>
        </row>
        <row r="5816">
          <cell r="A5816" t="str">
            <v>896747</v>
          </cell>
        </row>
        <row r="5817">
          <cell r="A5817" t="str">
            <v>896749</v>
          </cell>
        </row>
        <row r="5818">
          <cell r="A5818" t="str">
            <v>896750</v>
          </cell>
        </row>
        <row r="5819">
          <cell r="A5819" t="str">
            <v>896751</v>
          </cell>
        </row>
        <row r="5820">
          <cell r="A5820" t="str">
            <v>896752</v>
          </cell>
        </row>
        <row r="5821">
          <cell r="A5821" t="str">
            <v>896753</v>
          </cell>
        </row>
        <row r="5822">
          <cell r="A5822" t="str">
            <v>896754</v>
          </cell>
        </row>
        <row r="5823">
          <cell r="A5823" t="str">
            <v>896755</v>
          </cell>
        </row>
        <row r="5824">
          <cell r="A5824" t="str">
            <v>896757</v>
          </cell>
        </row>
        <row r="5825">
          <cell r="A5825" t="str">
            <v>896758</v>
          </cell>
        </row>
        <row r="5826">
          <cell r="A5826" t="str">
            <v>896759</v>
          </cell>
        </row>
        <row r="5827">
          <cell r="A5827" t="str">
            <v>896760</v>
          </cell>
        </row>
        <row r="5828">
          <cell r="A5828" t="str">
            <v>896761</v>
          </cell>
        </row>
        <row r="5829">
          <cell r="A5829" t="str">
            <v>896762</v>
          </cell>
        </row>
        <row r="5830">
          <cell r="A5830" t="str">
            <v>896763</v>
          </cell>
        </row>
        <row r="5831">
          <cell r="A5831" t="str">
            <v>896764</v>
          </cell>
        </row>
        <row r="5832">
          <cell r="A5832" t="str">
            <v>896765</v>
          </cell>
        </row>
        <row r="5833">
          <cell r="A5833" t="str">
            <v>896767</v>
          </cell>
        </row>
        <row r="5834">
          <cell r="A5834" t="str">
            <v>896769</v>
          </cell>
        </row>
        <row r="5835">
          <cell r="A5835" t="str">
            <v>896770</v>
          </cell>
        </row>
        <row r="5836">
          <cell r="A5836" t="str">
            <v>896771</v>
          </cell>
        </row>
        <row r="5837">
          <cell r="A5837" t="str">
            <v>896772</v>
          </cell>
        </row>
        <row r="5838">
          <cell r="A5838" t="str">
            <v>896773</v>
          </cell>
        </row>
        <row r="5839">
          <cell r="A5839" t="str">
            <v>896774</v>
          </cell>
        </row>
        <row r="5840">
          <cell r="A5840" t="str">
            <v>896775</v>
          </cell>
        </row>
        <row r="5841">
          <cell r="A5841" t="str">
            <v>896777</v>
          </cell>
        </row>
        <row r="5842">
          <cell r="A5842" t="str">
            <v>896778</v>
          </cell>
        </row>
        <row r="5843">
          <cell r="A5843" t="str">
            <v>896779</v>
          </cell>
        </row>
        <row r="5844">
          <cell r="A5844" t="str">
            <v>896780</v>
          </cell>
        </row>
        <row r="5845">
          <cell r="A5845" t="str">
            <v>896781</v>
          </cell>
        </row>
        <row r="5846">
          <cell r="A5846" t="str">
            <v>896782</v>
          </cell>
        </row>
        <row r="5847">
          <cell r="A5847" t="str">
            <v>896783</v>
          </cell>
        </row>
        <row r="5848">
          <cell r="A5848" t="str">
            <v>896784</v>
          </cell>
        </row>
        <row r="5849">
          <cell r="A5849" t="str">
            <v>896785</v>
          </cell>
        </row>
        <row r="5850">
          <cell r="A5850" t="str">
            <v>896786</v>
          </cell>
        </row>
        <row r="5851">
          <cell r="A5851" t="str">
            <v>896787</v>
          </cell>
        </row>
        <row r="5852">
          <cell r="A5852" t="str">
            <v>896789</v>
          </cell>
        </row>
        <row r="5853">
          <cell r="A5853" t="str">
            <v>896790</v>
          </cell>
        </row>
        <row r="5854">
          <cell r="A5854" t="str">
            <v>896791</v>
          </cell>
        </row>
        <row r="5855">
          <cell r="A5855" t="str">
            <v>896792</v>
          </cell>
        </row>
        <row r="5856">
          <cell r="A5856" t="str">
            <v>896794</v>
          </cell>
        </row>
        <row r="5857">
          <cell r="A5857" t="str">
            <v>896798</v>
          </cell>
        </row>
        <row r="5858">
          <cell r="A5858" t="str">
            <v>896799</v>
          </cell>
        </row>
        <row r="5859">
          <cell r="A5859" t="str">
            <v>896800</v>
          </cell>
        </row>
        <row r="5860">
          <cell r="A5860" t="str">
            <v>896801</v>
          </cell>
        </row>
        <row r="5861">
          <cell r="A5861" t="str">
            <v>896802</v>
          </cell>
        </row>
        <row r="5862">
          <cell r="A5862" t="str">
            <v>896803</v>
          </cell>
        </row>
        <row r="5863">
          <cell r="A5863" t="str">
            <v>896806</v>
          </cell>
        </row>
        <row r="5864">
          <cell r="A5864" t="str">
            <v>896807</v>
          </cell>
        </row>
        <row r="5865">
          <cell r="A5865" t="str">
            <v>896808</v>
          </cell>
        </row>
        <row r="5866">
          <cell r="A5866" t="str">
            <v>896809</v>
          </cell>
        </row>
        <row r="5867">
          <cell r="A5867" t="str">
            <v>896812</v>
          </cell>
        </row>
        <row r="5868">
          <cell r="A5868" t="str">
            <v>896815</v>
          </cell>
        </row>
        <row r="5869">
          <cell r="A5869" t="str">
            <v>896816</v>
          </cell>
        </row>
        <row r="5870">
          <cell r="A5870" t="str">
            <v>896817</v>
          </cell>
        </row>
        <row r="5871">
          <cell r="A5871" t="str">
            <v>896820</v>
          </cell>
        </row>
        <row r="5872">
          <cell r="A5872" t="str">
            <v>896821</v>
          </cell>
        </row>
        <row r="5873">
          <cell r="A5873" t="str">
            <v>896822</v>
          </cell>
        </row>
        <row r="5874">
          <cell r="A5874" t="str">
            <v>896824</v>
          </cell>
        </row>
        <row r="5875">
          <cell r="A5875" t="str">
            <v>896825</v>
          </cell>
        </row>
        <row r="5876">
          <cell r="A5876" t="str">
            <v>896827</v>
          </cell>
        </row>
        <row r="5877">
          <cell r="A5877" t="str">
            <v>896828</v>
          </cell>
        </row>
        <row r="5878">
          <cell r="A5878" t="str">
            <v>896829</v>
          </cell>
        </row>
        <row r="5879">
          <cell r="A5879" t="str">
            <v>896830</v>
          </cell>
        </row>
        <row r="5880">
          <cell r="A5880" t="str">
            <v>896831</v>
          </cell>
        </row>
        <row r="5881">
          <cell r="A5881" t="str">
            <v>896832</v>
          </cell>
        </row>
        <row r="5882">
          <cell r="A5882" t="str">
            <v>896834</v>
          </cell>
        </row>
        <row r="5883">
          <cell r="A5883" t="str">
            <v>896836</v>
          </cell>
        </row>
        <row r="5884">
          <cell r="A5884" t="str">
            <v>896839</v>
          </cell>
        </row>
        <row r="5885">
          <cell r="A5885" t="str">
            <v>896840</v>
          </cell>
        </row>
        <row r="5886">
          <cell r="A5886" t="str">
            <v>896841</v>
          </cell>
        </row>
        <row r="5887">
          <cell r="A5887" t="str">
            <v>896842</v>
          </cell>
        </row>
        <row r="5888">
          <cell r="A5888" t="str">
            <v>896843</v>
          </cell>
        </row>
        <row r="5889">
          <cell r="A5889" t="str">
            <v>896844</v>
          </cell>
        </row>
        <row r="5890">
          <cell r="A5890" t="str">
            <v>896845</v>
          </cell>
        </row>
        <row r="5891">
          <cell r="A5891" t="str">
            <v>896846</v>
          </cell>
        </row>
        <row r="5892">
          <cell r="A5892" t="str">
            <v>896847</v>
          </cell>
        </row>
        <row r="5893">
          <cell r="A5893" t="str">
            <v>896848</v>
          </cell>
        </row>
        <row r="5894">
          <cell r="A5894" t="str">
            <v>896849</v>
          </cell>
        </row>
        <row r="5895">
          <cell r="A5895" t="str">
            <v>896850</v>
          </cell>
        </row>
        <row r="5896">
          <cell r="A5896" t="str">
            <v>896851</v>
          </cell>
        </row>
        <row r="5897">
          <cell r="A5897" t="str">
            <v>896854</v>
          </cell>
        </row>
        <row r="5898">
          <cell r="A5898" t="str">
            <v>896855</v>
          </cell>
        </row>
        <row r="5899">
          <cell r="A5899" t="str">
            <v>896856</v>
          </cell>
        </row>
        <row r="5900">
          <cell r="A5900" t="str">
            <v>896857</v>
          </cell>
        </row>
        <row r="5901">
          <cell r="A5901" t="str">
            <v>896860</v>
          </cell>
        </row>
        <row r="5902">
          <cell r="A5902" t="str">
            <v>896862</v>
          </cell>
        </row>
        <row r="5903">
          <cell r="A5903" t="str">
            <v>896863</v>
          </cell>
        </row>
        <row r="5904">
          <cell r="A5904" t="str">
            <v>896864</v>
          </cell>
        </row>
        <row r="5905">
          <cell r="A5905" t="str">
            <v>896865</v>
          </cell>
        </row>
        <row r="5906">
          <cell r="A5906" t="str">
            <v>896866</v>
          </cell>
        </row>
        <row r="5907">
          <cell r="A5907" t="str">
            <v>896868</v>
          </cell>
        </row>
        <row r="5908">
          <cell r="A5908" t="str">
            <v>896869</v>
          </cell>
        </row>
        <row r="5909">
          <cell r="A5909" t="str">
            <v>896870</v>
          </cell>
        </row>
        <row r="5910">
          <cell r="A5910" t="str">
            <v>896871</v>
          </cell>
        </row>
        <row r="5911">
          <cell r="A5911" t="str">
            <v>896872</v>
          </cell>
        </row>
        <row r="5912">
          <cell r="A5912" t="str">
            <v>896873</v>
          </cell>
        </row>
        <row r="5913">
          <cell r="A5913" t="str">
            <v>896876</v>
          </cell>
        </row>
        <row r="5914">
          <cell r="A5914" t="str">
            <v>896877</v>
          </cell>
        </row>
        <row r="5915">
          <cell r="A5915" t="str">
            <v>896879</v>
          </cell>
        </row>
        <row r="5916">
          <cell r="A5916" t="str">
            <v>896881</v>
          </cell>
        </row>
        <row r="5917">
          <cell r="A5917" t="str">
            <v>896883</v>
          </cell>
        </row>
        <row r="5918">
          <cell r="A5918" t="str">
            <v>896884</v>
          </cell>
        </row>
        <row r="5919">
          <cell r="A5919" t="str">
            <v>896886</v>
          </cell>
        </row>
        <row r="5920">
          <cell r="A5920" t="str">
            <v>896887</v>
          </cell>
        </row>
        <row r="5921">
          <cell r="A5921" t="str">
            <v>896888</v>
          </cell>
        </row>
        <row r="5922">
          <cell r="A5922" t="str">
            <v>896892</v>
          </cell>
        </row>
        <row r="5923">
          <cell r="A5923" t="str">
            <v>896893</v>
          </cell>
        </row>
        <row r="5924">
          <cell r="A5924" t="str">
            <v>896895</v>
          </cell>
        </row>
        <row r="5925">
          <cell r="A5925" t="str">
            <v>896896</v>
          </cell>
        </row>
        <row r="5926">
          <cell r="A5926" t="str">
            <v>896898</v>
          </cell>
        </row>
        <row r="5927">
          <cell r="A5927" t="str">
            <v>896899</v>
          </cell>
        </row>
        <row r="5928">
          <cell r="A5928" t="str">
            <v>896901</v>
          </cell>
        </row>
        <row r="5929">
          <cell r="A5929" t="str">
            <v>896902</v>
          </cell>
        </row>
        <row r="5930">
          <cell r="A5930" t="str">
            <v>896903</v>
          </cell>
        </row>
        <row r="5931">
          <cell r="A5931" t="str">
            <v>896904</v>
          </cell>
        </row>
        <row r="5932">
          <cell r="A5932" t="str">
            <v>896905</v>
          </cell>
        </row>
        <row r="5933">
          <cell r="A5933" t="str">
            <v>896907</v>
          </cell>
        </row>
        <row r="5934">
          <cell r="A5934" t="str">
            <v>896910</v>
          </cell>
        </row>
        <row r="5935">
          <cell r="A5935" t="str">
            <v>896912</v>
          </cell>
        </row>
        <row r="5936">
          <cell r="A5936" t="str">
            <v>896915</v>
          </cell>
        </row>
        <row r="5937">
          <cell r="A5937" t="str">
            <v>896916</v>
          </cell>
        </row>
        <row r="5938">
          <cell r="A5938" t="str">
            <v>896917</v>
          </cell>
        </row>
        <row r="5939">
          <cell r="A5939" t="str">
            <v>896918</v>
          </cell>
        </row>
        <row r="5940">
          <cell r="A5940" t="str">
            <v>896919</v>
          </cell>
        </row>
        <row r="5941">
          <cell r="A5941" t="str">
            <v>896921</v>
          </cell>
        </row>
        <row r="5942">
          <cell r="A5942" t="str">
            <v>896922</v>
          </cell>
        </row>
        <row r="5943">
          <cell r="A5943" t="str">
            <v>896924</v>
          </cell>
        </row>
        <row r="5944">
          <cell r="A5944" t="str">
            <v>896927</v>
          </cell>
        </row>
        <row r="5945">
          <cell r="A5945" t="str">
            <v>896929</v>
          </cell>
        </row>
        <row r="5946">
          <cell r="A5946" t="str">
            <v>896930</v>
          </cell>
        </row>
        <row r="5947">
          <cell r="A5947" t="str">
            <v>896932</v>
          </cell>
        </row>
        <row r="5948">
          <cell r="A5948" t="str">
            <v>896933</v>
          </cell>
        </row>
        <row r="5949">
          <cell r="A5949" t="str">
            <v>896934</v>
          </cell>
        </row>
        <row r="5950">
          <cell r="A5950" t="str">
            <v>896936</v>
          </cell>
        </row>
        <row r="5951">
          <cell r="A5951" t="str">
            <v>896937</v>
          </cell>
        </row>
        <row r="5952">
          <cell r="A5952" t="str">
            <v>896938</v>
          </cell>
        </row>
        <row r="5953">
          <cell r="A5953" t="str">
            <v>896939</v>
          </cell>
        </row>
        <row r="5954">
          <cell r="A5954" t="str">
            <v>896940</v>
          </cell>
        </row>
        <row r="5955">
          <cell r="A5955" t="str">
            <v>896941</v>
          </cell>
        </row>
        <row r="5956">
          <cell r="A5956" t="str">
            <v>896942</v>
          </cell>
        </row>
        <row r="5957">
          <cell r="A5957" t="str">
            <v>896943</v>
          </cell>
        </row>
        <row r="5958">
          <cell r="A5958" t="str">
            <v>896944</v>
          </cell>
        </row>
        <row r="5959">
          <cell r="A5959" t="str">
            <v>896947</v>
          </cell>
        </row>
        <row r="5960">
          <cell r="A5960" t="str">
            <v>896951</v>
          </cell>
        </row>
        <row r="5961">
          <cell r="A5961" t="str">
            <v>896952</v>
          </cell>
        </row>
        <row r="5962">
          <cell r="A5962" t="str">
            <v>896953</v>
          </cell>
        </row>
        <row r="5963">
          <cell r="A5963" t="str">
            <v>896954</v>
          </cell>
        </row>
        <row r="5964">
          <cell r="A5964" t="str">
            <v>896955</v>
          </cell>
        </row>
        <row r="5965">
          <cell r="A5965" t="str">
            <v>896956</v>
          </cell>
        </row>
        <row r="5966">
          <cell r="A5966" t="str">
            <v>896959</v>
          </cell>
        </row>
        <row r="5967">
          <cell r="A5967" t="str">
            <v>896961</v>
          </cell>
        </row>
        <row r="5968">
          <cell r="A5968" t="str">
            <v>896964</v>
          </cell>
        </row>
        <row r="5969">
          <cell r="A5969" t="str">
            <v>896965</v>
          </cell>
        </row>
        <row r="5970">
          <cell r="A5970" t="str">
            <v>896966</v>
          </cell>
        </row>
        <row r="5971">
          <cell r="A5971" t="str">
            <v>896967</v>
          </cell>
        </row>
        <row r="5972">
          <cell r="A5972" t="str">
            <v>896968</v>
          </cell>
        </row>
        <row r="5973">
          <cell r="A5973" t="str">
            <v>896969</v>
          </cell>
        </row>
        <row r="5974">
          <cell r="A5974" t="str">
            <v>896970</v>
          </cell>
        </row>
        <row r="5975">
          <cell r="A5975" t="str">
            <v>896971</v>
          </cell>
        </row>
        <row r="5976">
          <cell r="A5976" t="str">
            <v>896972</v>
          </cell>
        </row>
        <row r="5977">
          <cell r="A5977" t="str">
            <v>896973</v>
          </cell>
        </row>
        <row r="5978">
          <cell r="A5978" t="str">
            <v>896974</v>
          </cell>
        </row>
        <row r="5979">
          <cell r="A5979" t="str">
            <v>896975</v>
          </cell>
        </row>
        <row r="5980">
          <cell r="A5980" t="str">
            <v>896978</v>
          </cell>
        </row>
        <row r="5981">
          <cell r="A5981" t="str">
            <v>896979</v>
          </cell>
        </row>
        <row r="5982">
          <cell r="A5982" t="str">
            <v>896982</v>
          </cell>
        </row>
        <row r="5983">
          <cell r="A5983" t="str">
            <v>896983</v>
          </cell>
        </row>
        <row r="5984">
          <cell r="A5984" t="str">
            <v>896985</v>
          </cell>
        </row>
        <row r="5985">
          <cell r="A5985" t="str">
            <v>896987</v>
          </cell>
        </row>
        <row r="5986">
          <cell r="A5986" t="str">
            <v>896989</v>
          </cell>
        </row>
        <row r="5987">
          <cell r="A5987" t="str">
            <v>896990</v>
          </cell>
        </row>
        <row r="5988">
          <cell r="A5988" t="str">
            <v>896993</v>
          </cell>
        </row>
        <row r="5989">
          <cell r="A5989" t="str">
            <v>896994</v>
          </cell>
        </row>
        <row r="5990">
          <cell r="A5990" t="str">
            <v>896996</v>
          </cell>
        </row>
        <row r="5991">
          <cell r="A5991" t="str">
            <v>896997</v>
          </cell>
        </row>
        <row r="5992">
          <cell r="A5992" t="str">
            <v>896998</v>
          </cell>
        </row>
        <row r="5993">
          <cell r="A5993" t="str">
            <v>896999</v>
          </cell>
        </row>
        <row r="5994">
          <cell r="A5994" t="str">
            <v>897000</v>
          </cell>
        </row>
        <row r="5995">
          <cell r="A5995" t="str">
            <v>897002</v>
          </cell>
        </row>
        <row r="5996">
          <cell r="A5996" t="str">
            <v>897003</v>
          </cell>
        </row>
        <row r="5997">
          <cell r="A5997" t="str">
            <v>897004</v>
          </cell>
        </row>
        <row r="5998">
          <cell r="A5998" t="str">
            <v>897005</v>
          </cell>
        </row>
        <row r="5999">
          <cell r="A5999" t="str">
            <v>897006</v>
          </cell>
        </row>
        <row r="6000">
          <cell r="A6000" t="str">
            <v>897007</v>
          </cell>
        </row>
        <row r="6001">
          <cell r="A6001" t="str">
            <v>897008</v>
          </cell>
        </row>
        <row r="6002">
          <cell r="A6002" t="str">
            <v>897009</v>
          </cell>
        </row>
        <row r="6003">
          <cell r="A6003" t="str">
            <v>897010</v>
          </cell>
        </row>
        <row r="6004">
          <cell r="A6004" t="str">
            <v>897011</v>
          </cell>
        </row>
        <row r="6005">
          <cell r="A6005" t="str">
            <v>897012</v>
          </cell>
        </row>
        <row r="6006">
          <cell r="A6006" t="str">
            <v>897013</v>
          </cell>
        </row>
        <row r="6007">
          <cell r="A6007" t="str">
            <v>897014</v>
          </cell>
        </row>
        <row r="6008">
          <cell r="A6008" t="str">
            <v>897015</v>
          </cell>
        </row>
        <row r="6009">
          <cell r="A6009" t="str">
            <v>897017</v>
          </cell>
        </row>
        <row r="6010">
          <cell r="A6010" t="str">
            <v>897018</v>
          </cell>
        </row>
        <row r="6011">
          <cell r="A6011" t="str">
            <v>897020</v>
          </cell>
        </row>
        <row r="6012">
          <cell r="A6012" t="str">
            <v>897021</v>
          </cell>
        </row>
        <row r="6013">
          <cell r="A6013" t="str">
            <v>897022</v>
          </cell>
        </row>
        <row r="6014">
          <cell r="A6014" t="str">
            <v>897024</v>
          </cell>
        </row>
        <row r="6015">
          <cell r="A6015" t="str">
            <v>897025</v>
          </cell>
        </row>
        <row r="6016">
          <cell r="A6016" t="str">
            <v>897026</v>
          </cell>
        </row>
        <row r="6017">
          <cell r="A6017" t="str">
            <v>897028</v>
          </cell>
        </row>
        <row r="6018">
          <cell r="A6018" t="str">
            <v>897029</v>
          </cell>
        </row>
        <row r="6019">
          <cell r="A6019" t="str">
            <v>897030</v>
          </cell>
        </row>
        <row r="6020">
          <cell r="A6020" t="str">
            <v>897031</v>
          </cell>
        </row>
        <row r="6021">
          <cell r="A6021" t="str">
            <v>897032</v>
          </cell>
        </row>
        <row r="6022">
          <cell r="A6022" t="str">
            <v>897033</v>
          </cell>
        </row>
        <row r="6023">
          <cell r="A6023" t="str">
            <v>897034</v>
          </cell>
        </row>
        <row r="6024">
          <cell r="A6024" t="str">
            <v>897035</v>
          </cell>
        </row>
        <row r="6025">
          <cell r="A6025" t="str">
            <v>897036</v>
          </cell>
        </row>
        <row r="6026">
          <cell r="A6026" t="str">
            <v>897037</v>
          </cell>
        </row>
        <row r="6027">
          <cell r="A6027" t="str">
            <v>897038</v>
          </cell>
        </row>
        <row r="6028">
          <cell r="A6028" t="str">
            <v>897040</v>
          </cell>
        </row>
        <row r="6029">
          <cell r="A6029" t="str">
            <v>897041</v>
          </cell>
        </row>
        <row r="6030">
          <cell r="A6030" t="str">
            <v>897043</v>
          </cell>
        </row>
        <row r="6031">
          <cell r="A6031" t="str">
            <v>897044</v>
          </cell>
        </row>
        <row r="6032">
          <cell r="A6032" t="str">
            <v>897045</v>
          </cell>
        </row>
        <row r="6033">
          <cell r="A6033" t="str">
            <v>897046</v>
          </cell>
        </row>
        <row r="6034">
          <cell r="A6034" t="str">
            <v>897047</v>
          </cell>
        </row>
        <row r="6035">
          <cell r="A6035" t="str">
            <v>897048</v>
          </cell>
        </row>
        <row r="6036">
          <cell r="A6036" t="str">
            <v>897049</v>
          </cell>
        </row>
        <row r="6037">
          <cell r="A6037" t="str">
            <v>897050</v>
          </cell>
        </row>
        <row r="6038">
          <cell r="A6038" t="str">
            <v>897053</v>
          </cell>
        </row>
        <row r="6039">
          <cell r="A6039" t="str">
            <v>897055</v>
          </cell>
        </row>
        <row r="6040">
          <cell r="A6040" t="str">
            <v>897056</v>
          </cell>
        </row>
        <row r="6041">
          <cell r="A6041" t="str">
            <v>897057</v>
          </cell>
        </row>
        <row r="6042">
          <cell r="A6042" t="str">
            <v>897058</v>
          </cell>
        </row>
        <row r="6043">
          <cell r="A6043" t="str">
            <v>897059</v>
          </cell>
        </row>
        <row r="6044">
          <cell r="A6044" t="str">
            <v>897060</v>
          </cell>
        </row>
        <row r="6045">
          <cell r="A6045" t="str">
            <v>897061</v>
          </cell>
        </row>
        <row r="6046">
          <cell r="A6046" t="str">
            <v>897063</v>
          </cell>
        </row>
        <row r="6047">
          <cell r="A6047" t="str">
            <v>897064</v>
          </cell>
        </row>
        <row r="6048">
          <cell r="A6048" t="str">
            <v>897065</v>
          </cell>
        </row>
        <row r="6049">
          <cell r="A6049" t="str">
            <v>897067</v>
          </cell>
        </row>
        <row r="6050">
          <cell r="A6050" t="str">
            <v>897070</v>
          </cell>
        </row>
        <row r="6051">
          <cell r="A6051" t="str">
            <v>897072</v>
          </cell>
        </row>
        <row r="6052">
          <cell r="A6052" t="str">
            <v>897073</v>
          </cell>
        </row>
        <row r="6053">
          <cell r="A6053" t="str">
            <v>897075</v>
          </cell>
        </row>
        <row r="6054">
          <cell r="A6054" t="str">
            <v>897077</v>
          </cell>
        </row>
        <row r="6055">
          <cell r="A6055" t="str">
            <v>897078</v>
          </cell>
        </row>
        <row r="6056">
          <cell r="A6056" t="str">
            <v>897081</v>
          </cell>
        </row>
        <row r="6057">
          <cell r="A6057" t="str">
            <v>897083</v>
          </cell>
        </row>
        <row r="6058">
          <cell r="A6058" t="str">
            <v>897084</v>
          </cell>
        </row>
        <row r="6059">
          <cell r="A6059" t="str">
            <v>897085</v>
          </cell>
        </row>
        <row r="6060">
          <cell r="A6060" t="str">
            <v>897086</v>
          </cell>
        </row>
        <row r="6061">
          <cell r="A6061" t="str">
            <v>897088</v>
          </cell>
        </row>
        <row r="6062">
          <cell r="A6062" t="str">
            <v>897089</v>
          </cell>
        </row>
        <row r="6063">
          <cell r="A6063" t="str">
            <v>897090</v>
          </cell>
        </row>
        <row r="6064">
          <cell r="A6064" t="str">
            <v>897091</v>
          </cell>
        </row>
        <row r="6065">
          <cell r="A6065" t="str">
            <v>897092</v>
          </cell>
        </row>
        <row r="6066">
          <cell r="A6066" t="str">
            <v>897093</v>
          </cell>
        </row>
        <row r="6067">
          <cell r="A6067" t="str">
            <v>897095</v>
          </cell>
        </row>
        <row r="6068">
          <cell r="A6068" t="str">
            <v>897096</v>
          </cell>
        </row>
        <row r="6069">
          <cell r="A6069" t="str">
            <v>897097</v>
          </cell>
        </row>
        <row r="6070">
          <cell r="A6070" t="str">
            <v>897099</v>
          </cell>
        </row>
        <row r="6071">
          <cell r="A6071" t="str">
            <v>897100</v>
          </cell>
        </row>
        <row r="6072">
          <cell r="A6072" t="str">
            <v>897101</v>
          </cell>
        </row>
        <row r="6073">
          <cell r="A6073" t="str">
            <v>897103</v>
          </cell>
        </row>
        <row r="6074">
          <cell r="A6074" t="str">
            <v>897105</v>
          </cell>
        </row>
        <row r="6075">
          <cell r="A6075" t="str">
            <v>897107</v>
          </cell>
        </row>
        <row r="6076">
          <cell r="A6076" t="str">
            <v>897109</v>
          </cell>
        </row>
        <row r="6077">
          <cell r="A6077" t="str">
            <v>897110</v>
          </cell>
        </row>
        <row r="6078">
          <cell r="A6078" t="str">
            <v>897111</v>
          </cell>
        </row>
        <row r="6079">
          <cell r="A6079" t="str">
            <v>897112</v>
          </cell>
        </row>
        <row r="6080">
          <cell r="A6080" t="str">
            <v>897113</v>
          </cell>
        </row>
        <row r="6081">
          <cell r="A6081" t="str">
            <v>897114</v>
          </cell>
        </row>
        <row r="6082">
          <cell r="A6082" t="str">
            <v>897116</v>
          </cell>
        </row>
        <row r="6083">
          <cell r="A6083" t="str">
            <v>897118</v>
          </cell>
        </row>
        <row r="6084">
          <cell r="A6084" t="str">
            <v>897119</v>
          </cell>
        </row>
        <row r="6085">
          <cell r="A6085" t="str">
            <v>897120</v>
          </cell>
        </row>
        <row r="6086">
          <cell r="A6086" t="str">
            <v>897121</v>
          </cell>
        </row>
        <row r="6087">
          <cell r="A6087" t="str">
            <v>897122</v>
          </cell>
        </row>
        <row r="6088">
          <cell r="A6088" t="str">
            <v>897123</v>
          </cell>
        </row>
        <row r="6089">
          <cell r="A6089" t="str">
            <v>897124</v>
          </cell>
        </row>
        <row r="6090">
          <cell r="A6090" t="str">
            <v>897125</v>
          </cell>
        </row>
        <row r="6091">
          <cell r="A6091" t="str">
            <v>897127</v>
          </cell>
        </row>
        <row r="6092">
          <cell r="A6092" t="str">
            <v>897128</v>
          </cell>
        </row>
        <row r="6093">
          <cell r="A6093" t="str">
            <v>897130</v>
          </cell>
        </row>
        <row r="6094">
          <cell r="A6094" t="str">
            <v>897131</v>
          </cell>
        </row>
        <row r="6095">
          <cell r="A6095" t="str">
            <v>897132</v>
          </cell>
        </row>
        <row r="6096">
          <cell r="A6096" t="str">
            <v>897133</v>
          </cell>
        </row>
        <row r="6097">
          <cell r="A6097" t="str">
            <v>897135</v>
          </cell>
        </row>
        <row r="6098">
          <cell r="A6098" t="str">
            <v>897136</v>
          </cell>
        </row>
        <row r="6099">
          <cell r="A6099" t="str">
            <v>897137</v>
          </cell>
        </row>
        <row r="6100">
          <cell r="A6100" t="str">
            <v>897138</v>
          </cell>
        </row>
        <row r="6101">
          <cell r="A6101" t="str">
            <v>897139</v>
          </cell>
        </row>
        <row r="6102">
          <cell r="A6102" t="str">
            <v>897140</v>
          </cell>
        </row>
        <row r="6103">
          <cell r="A6103" t="str">
            <v>897141</v>
          </cell>
        </row>
        <row r="6104">
          <cell r="A6104" t="str">
            <v>897144</v>
          </cell>
        </row>
        <row r="6105">
          <cell r="A6105" t="str">
            <v>897147</v>
          </cell>
        </row>
        <row r="6106">
          <cell r="A6106" t="str">
            <v>897149</v>
          </cell>
        </row>
        <row r="6107">
          <cell r="A6107" t="str">
            <v>897152</v>
          </cell>
        </row>
        <row r="6108">
          <cell r="A6108" t="str">
            <v>897153</v>
          </cell>
        </row>
        <row r="6109">
          <cell r="A6109" t="str">
            <v>897154</v>
          </cell>
        </row>
        <row r="6110">
          <cell r="A6110" t="str">
            <v>897155</v>
          </cell>
        </row>
        <row r="6111">
          <cell r="A6111" t="str">
            <v>897157</v>
          </cell>
        </row>
        <row r="6112">
          <cell r="A6112" t="str">
            <v>897158</v>
          </cell>
        </row>
        <row r="6113">
          <cell r="A6113" t="str">
            <v>897159</v>
          </cell>
        </row>
        <row r="6114">
          <cell r="A6114" t="str">
            <v>897160</v>
          </cell>
        </row>
        <row r="6115">
          <cell r="A6115" t="str">
            <v>897162</v>
          </cell>
        </row>
        <row r="6116">
          <cell r="A6116" t="str">
            <v>897163</v>
          </cell>
        </row>
        <row r="6117">
          <cell r="A6117" t="str">
            <v>897167</v>
          </cell>
        </row>
        <row r="6118">
          <cell r="A6118" t="str">
            <v>897168</v>
          </cell>
        </row>
        <row r="6119">
          <cell r="A6119" t="str">
            <v>897169</v>
          </cell>
        </row>
        <row r="6120">
          <cell r="A6120" t="str">
            <v>897170</v>
          </cell>
        </row>
        <row r="6121">
          <cell r="A6121" t="str">
            <v>897171</v>
          </cell>
        </row>
        <row r="6122">
          <cell r="A6122" t="str">
            <v>897173</v>
          </cell>
        </row>
        <row r="6123">
          <cell r="A6123" t="str">
            <v>897175</v>
          </cell>
        </row>
        <row r="6124">
          <cell r="A6124" t="str">
            <v>897177</v>
          </cell>
        </row>
        <row r="6125">
          <cell r="A6125" t="str">
            <v>897179</v>
          </cell>
        </row>
        <row r="6126">
          <cell r="A6126" t="str">
            <v>897182</v>
          </cell>
        </row>
        <row r="6127">
          <cell r="A6127" t="str">
            <v>897184</v>
          </cell>
        </row>
        <row r="6128">
          <cell r="A6128" t="str">
            <v>897186</v>
          </cell>
        </row>
        <row r="6129">
          <cell r="A6129" t="str">
            <v>897189</v>
          </cell>
        </row>
        <row r="6130">
          <cell r="A6130" t="str">
            <v>897190</v>
          </cell>
        </row>
        <row r="6131">
          <cell r="A6131" t="str">
            <v>897193</v>
          </cell>
        </row>
        <row r="6132">
          <cell r="A6132" t="str">
            <v>897196</v>
          </cell>
        </row>
        <row r="6133">
          <cell r="A6133" t="str">
            <v>897198</v>
          </cell>
        </row>
        <row r="6134">
          <cell r="A6134" t="str">
            <v>897199</v>
          </cell>
        </row>
        <row r="6135">
          <cell r="A6135" t="str">
            <v>897200</v>
          </cell>
        </row>
        <row r="6136">
          <cell r="A6136" t="str">
            <v>897202</v>
          </cell>
        </row>
        <row r="6137">
          <cell r="A6137" t="str">
            <v>897203</v>
          </cell>
        </row>
        <row r="6138">
          <cell r="A6138" t="str">
            <v>897204</v>
          </cell>
        </row>
        <row r="6139">
          <cell r="A6139" t="str">
            <v>897206</v>
          </cell>
        </row>
        <row r="6140">
          <cell r="A6140" t="str">
            <v>897211</v>
          </cell>
        </row>
        <row r="6141">
          <cell r="A6141" t="str">
            <v>897214</v>
          </cell>
        </row>
        <row r="6142">
          <cell r="A6142" t="str">
            <v>897215</v>
          </cell>
        </row>
        <row r="6143">
          <cell r="A6143" t="str">
            <v>897218</v>
          </cell>
        </row>
        <row r="6144">
          <cell r="A6144" t="str">
            <v>897219</v>
          </cell>
        </row>
        <row r="6145">
          <cell r="A6145" t="str">
            <v>897227</v>
          </cell>
        </row>
        <row r="6146">
          <cell r="A6146" t="str">
            <v>897231</v>
          </cell>
        </row>
        <row r="6147">
          <cell r="A6147" t="str">
            <v>897233</v>
          </cell>
        </row>
        <row r="6148">
          <cell r="A6148" t="str">
            <v>897235</v>
          </cell>
        </row>
        <row r="6149">
          <cell r="A6149" t="str">
            <v>897236</v>
          </cell>
        </row>
        <row r="6150">
          <cell r="A6150" t="str">
            <v>897238</v>
          </cell>
        </row>
        <row r="6151">
          <cell r="A6151" t="str">
            <v>897241</v>
          </cell>
        </row>
        <row r="6152">
          <cell r="A6152" t="str">
            <v>897243</v>
          </cell>
        </row>
        <row r="6153">
          <cell r="A6153" t="str">
            <v>897248</v>
          </cell>
        </row>
        <row r="6154">
          <cell r="A6154" t="str">
            <v>897280</v>
          </cell>
        </row>
        <row r="6155">
          <cell r="A6155" t="str">
            <v>897282</v>
          </cell>
        </row>
        <row r="6156">
          <cell r="A6156" t="str">
            <v>897283</v>
          </cell>
        </row>
        <row r="6157">
          <cell r="A6157" t="str">
            <v>897284</v>
          </cell>
        </row>
        <row r="6158">
          <cell r="A6158" t="str">
            <v>897287</v>
          </cell>
        </row>
        <row r="6159">
          <cell r="A6159" t="str">
            <v>897288</v>
          </cell>
        </row>
        <row r="6160">
          <cell r="A6160" t="str">
            <v>897289</v>
          </cell>
        </row>
        <row r="6161">
          <cell r="A6161" t="str">
            <v>897290</v>
          </cell>
        </row>
        <row r="6162">
          <cell r="A6162" t="str">
            <v>897291</v>
          </cell>
        </row>
        <row r="6163">
          <cell r="A6163" t="str">
            <v>897292</v>
          </cell>
        </row>
        <row r="6164">
          <cell r="A6164" t="str">
            <v>897294</v>
          </cell>
        </row>
        <row r="6165">
          <cell r="A6165" t="str">
            <v>897295</v>
          </cell>
        </row>
        <row r="6166">
          <cell r="A6166" t="str">
            <v>897296</v>
          </cell>
        </row>
        <row r="6167">
          <cell r="A6167" t="str">
            <v>897297</v>
          </cell>
        </row>
        <row r="6168">
          <cell r="A6168" t="str">
            <v>897298</v>
          </cell>
        </row>
        <row r="6169">
          <cell r="A6169" t="str">
            <v>897300</v>
          </cell>
        </row>
        <row r="6170">
          <cell r="A6170" t="str">
            <v>897301</v>
          </cell>
        </row>
        <row r="6171">
          <cell r="A6171" t="str">
            <v>897302</v>
          </cell>
        </row>
        <row r="6172">
          <cell r="A6172" t="str">
            <v>897304</v>
          </cell>
        </row>
        <row r="6173">
          <cell r="A6173" t="str">
            <v>897305</v>
          </cell>
        </row>
        <row r="6174">
          <cell r="A6174" t="str">
            <v>897306</v>
          </cell>
        </row>
        <row r="6175">
          <cell r="A6175" t="str">
            <v>897307</v>
          </cell>
        </row>
        <row r="6176">
          <cell r="A6176" t="str">
            <v>897308</v>
          </cell>
        </row>
        <row r="6177">
          <cell r="A6177" t="str">
            <v>897310</v>
          </cell>
        </row>
        <row r="6178">
          <cell r="A6178" t="str">
            <v>897311</v>
          </cell>
        </row>
        <row r="6179">
          <cell r="A6179" t="str">
            <v>897314</v>
          </cell>
        </row>
        <row r="6180">
          <cell r="A6180" t="str">
            <v>897315</v>
          </cell>
        </row>
        <row r="6181">
          <cell r="A6181" t="str">
            <v>897316</v>
          </cell>
        </row>
        <row r="6182">
          <cell r="A6182" t="str">
            <v>897317</v>
          </cell>
        </row>
        <row r="6183">
          <cell r="A6183" t="str">
            <v>897318</v>
          </cell>
        </row>
        <row r="6184">
          <cell r="A6184" t="str">
            <v>897319</v>
          </cell>
        </row>
        <row r="6185">
          <cell r="A6185" t="str">
            <v>897320</v>
          </cell>
        </row>
        <row r="6186">
          <cell r="A6186" t="str">
            <v>897321</v>
          </cell>
        </row>
        <row r="6187">
          <cell r="A6187" t="str">
            <v>897322</v>
          </cell>
        </row>
        <row r="6188">
          <cell r="A6188" t="str">
            <v>897324</v>
          </cell>
        </row>
        <row r="6189">
          <cell r="A6189" t="str">
            <v>897325</v>
          </cell>
        </row>
        <row r="6190">
          <cell r="A6190" t="str">
            <v>897326</v>
          </cell>
        </row>
        <row r="6191">
          <cell r="A6191" t="str">
            <v>897327</v>
          </cell>
        </row>
        <row r="6192">
          <cell r="A6192" t="str">
            <v>897329</v>
          </cell>
        </row>
        <row r="6193">
          <cell r="A6193" t="str">
            <v>897330</v>
          </cell>
        </row>
        <row r="6194">
          <cell r="A6194" t="str">
            <v>897331</v>
          </cell>
        </row>
        <row r="6195">
          <cell r="A6195" t="str">
            <v>897332</v>
          </cell>
        </row>
        <row r="6196">
          <cell r="A6196" t="str">
            <v>897333</v>
          </cell>
        </row>
        <row r="6197">
          <cell r="A6197" t="str">
            <v>897334</v>
          </cell>
        </row>
        <row r="6198">
          <cell r="A6198" t="str">
            <v>897336</v>
          </cell>
        </row>
        <row r="6199">
          <cell r="A6199" t="str">
            <v>897337</v>
          </cell>
        </row>
        <row r="6200">
          <cell r="A6200" t="str">
            <v>897338</v>
          </cell>
        </row>
        <row r="6201">
          <cell r="A6201" t="str">
            <v>897339</v>
          </cell>
        </row>
        <row r="6202">
          <cell r="A6202" t="str">
            <v>897340</v>
          </cell>
        </row>
        <row r="6203">
          <cell r="A6203" t="str">
            <v>897341</v>
          </cell>
        </row>
        <row r="6204">
          <cell r="A6204" t="str">
            <v>897342</v>
          </cell>
        </row>
        <row r="6205">
          <cell r="A6205" t="str">
            <v>897343</v>
          </cell>
        </row>
        <row r="6206">
          <cell r="A6206" t="str">
            <v>897344</v>
          </cell>
        </row>
        <row r="6207">
          <cell r="A6207" t="str">
            <v>897345</v>
          </cell>
        </row>
        <row r="6208">
          <cell r="A6208" t="str">
            <v>897347</v>
          </cell>
        </row>
        <row r="6209">
          <cell r="A6209" t="str">
            <v>897348</v>
          </cell>
        </row>
        <row r="6210">
          <cell r="A6210" t="str">
            <v>897349</v>
          </cell>
        </row>
        <row r="6211">
          <cell r="A6211" t="str">
            <v>897351</v>
          </cell>
        </row>
        <row r="6212">
          <cell r="A6212" t="str">
            <v>897352</v>
          </cell>
        </row>
        <row r="6213">
          <cell r="A6213" t="str">
            <v>897354</v>
          </cell>
        </row>
        <row r="6214">
          <cell r="A6214" t="str">
            <v>897355</v>
          </cell>
        </row>
        <row r="6215">
          <cell r="A6215" t="str">
            <v>897356</v>
          </cell>
        </row>
        <row r="6216">
          <cell r="A6216" t="str">
            <v>897359</v>
          </cell>
        </row>
        <row r="6217">
          <cell r="A6217" t="str">
            <v>897360</v>
          </cell>
        </row>
        <row r="6218">
          <cell r="A6218" t="str">
            <v>897361</v>
          </cell>
        </row>
        <row r="6219">
          <cell r="A6219" t="str">
            <v>897362</v>
          </cell>
        </row>
        <row r="6220">
          <cell r="A6220" t="str">
            <v>897363</v>
          </cell>
        </row>
        <row r="6221">
          <cell r="A6221" t="str">
            <v>897364</v>
          </cell>
        </row>
        <row r="6222">
          <cell r="A6222" t="str">
            <v>897366</v>
          </cell>
        </row>
        <row r="6223">
          <cell r="A6223" t="str">
            <v>897368</v>
          </cell>
        </row>
        <row r="6224">
          <cell r="A6224" t="str">
            <v>897369</v>
          </cell>
        </row>
        <row r="6225">
          <cell r="A6225" t="str">
            <v>897370</v>
          </cell>
        </row>
        <row r="6226">
          <cell r="A6226" t="str">
            <v>897375</v>
          </cell>
        </row>
        <row r="6227">
          <cell r="A6227" t="str">
            <v>897376</v>
          </cell>
        </row>
        <row r="6228">
          <cell r="A6228" t="str">
            <v>897377</v>
          </cell>
        </row>
        <row r="6229">
          <cell r="A6229" t="str">
            <v>897379</v>
          </cell>
        </row>
        <row r="6230">
          <cell r="A6230" t="str">
            <v>897381</v>
          </cell>
        </row>
        <row r="6231">
          <cell r="A6231" t="str">
            <v>897382</v>
          </cell>
        </row>
        <row r="6232">
          <cell r="A6232" t="str">
            <v>897383</v>
          </cell>
        </row>
        <row r="6233">
          <cell r="A6233" t="str">
            <v>897384</v>
          </cell>
        </row>
        <row r="6234">
          <cell r="A6234" t="str">
            <v>897385</v>
          </cell>
        </row>
        <row r="6235">
          <cell r="A6235" t="str">
            <v>897387</v>
          </cell>
        </row>
        <row r="6236">
          <cell r="A6236" t="str">
            <v>897388</v>
          </cell>
        </row>
        <row r="6237">
          <cell r="A6237" t="str">
            <v>897390</v>
          </cell>
        </row>
        <row r="6238">
          <cell r="A6238" t="str">
            <v>897391</v>
          </cell>
        </row>
        <row r="6239">
          <cell r="A6239" t="str">
            <v>897394</v>
          </cell>
        </row>
        <row r="6240">
          <cell r="A6240" t="str">
            <v>897395</v>
          </cell>
        </row>
        <row r="6241">
          <cell r="A6241" t="str">
            <v>897397</v>
          </cell>
        </row>
        <row r="6242">
          <cell r="A6242" t="str">
            <v>897398</v>
          </cell>
        </row>
        <row r="6243">
          <cell r="A6243" t="str">
            <v>897399</v>
          </cell>
        </row>
        <row r="6244">
          <cell r="A6244" t="str">
            <v>897400</v>
          </cell>
        </row>
        <row r="6245">
          <cell r="A6245" t="str">
            <v>897401</v>
          </cell>
        </row>
        <row r="6246">
          <cell r="A6246" t="str">
            <v>897402</v>
          </cell>
        </row>
        <row r="6247">
          <cell r="A6247" t="str">
            <v>897404</v>
          </cell>
        </row>
        <row r="6248">
          <cell r="A6248" t="str">
            <v>897405</v>
          </cell>
        </row>
        <row r="6249">
          <cell r="A6249" t="str">
            <v>897406</v>
          </cell>
        </row>
        <row r="6250">
          <cell r="A6250" t="str">
            <v>897407</v>
          </cell>
        </row>
        <row r="6251">
          <cell r="A6251" t="str">
            <v>897408</v>
          </cell>
        </row>
        <row r="6252">
          <cell r="A6252" t="str">
            <v>897409</v>
          </cell>
        </row>
        <row r="6253">
          <cell r="A6253" t="str">
            <v>897413</v>
          </cell>
        </row>
        <row r="6254">
          <cell r="A6254" t="str">
            <v>897416</v>
          </cell>
        </row>
        <row r="6255">
          <cell r="A6255" t="str">
            <v>897417</v>
          </cell>
        </row>
        <row r="6256">
          <cell r="A6256" t="str">
            <v>897420</v>
          </cell>
        </row>
        <row r="6257">
          <cell r="A6257" t="str">
            <v>897421</v>
          </cell>
        </row>
        <row r="6258">
          <cell r="A6258" t="str">
            <v>897422</v>
          </cell>
        </row>
        <row r="6259">
          <cell r="A6259" t="str">
            <v>897425</v>
          </cell>
        </row>
        <row r="6260">
          <cell r="A6260" t="str">
            <v>897426</v>
          </cell>
        </row>
        <row r="6261">
          <cell r="A6261" t="str">
            <v>897427</v>
          </cell>
        </row>
        <row r="6262">
          <cell r="A6262" t="str">
            <v>897428</v>
          </cell>
        </row>
        <row r="6263">
          <cell r="A6263" t="str">
            <v>897429</v>
          </cell>
        </row>
        <row r="6264">
          <cell r="A6264" t="str">
            <v>897430</v>
          </cell>
        </row>
        <row r="6265">
          <cell r="A6265" t="str">
            <v>897433</v>
          </cell>
        </row>
        <row r="6266">
          <cell r="A6266" t="str">
            <v>897434</v>
          </cell>
        </row>
        <row r="6267">
          <cell r="A6267" t="str">
            <v>897435</v>
          </cell>
        </row>
        <row r="6268">
          <cell r="A6268" t="str">
            <v>897437</v>
          </cell>
        </row>
        <row r="6269">
          <cell r="A6269" t="str">
            <v>897443</v>
          </cell>
        </row>
        <row r="6270">
          <cell r="A6270" t="str">
            <v>897444</v>
          </cell>
        </row>
        <row r="6271">
          <cell r="A6271" t="str">
            <v>897446</v>
          </cell>
        </row>
        <row r="6272">
          <cell r="A6272" t="str">
            <v>897447</v>
          </cell>
        </row>
        <row r="6273">
          <cell r="A6273" t="str">
            <v>897448</v>
          </cell>
        </row>
        <row r="6274">
          <cell r="A6274" t="str">
            <v>897449</v>
          </cell>
        </row>
        <row r="6275">
          <cell r="A6275" t="str">
            <v>897451</v>
          </cell>
        </row>
        <row r="6276">
          <cell r="A6276" t="str">
            <v>897453</v>
          </cell>
        </row>
        <row r="6277">
          <cell r="A6277" t="str">
            <v>897455</v>
          </cell>
        </row>
        <row r="6278">
          <cell r="A6278" t="str">
            <v>897456</v>
          </cell>
        </row>
        <row r="6279">
          <cell r="A6279" t="str">
            <v>897458</v>
          </cell>
        </row>
        <row r="6280">
          <cell r="A6280" t="str">
            <v>897461</v>
          </cell>
        </row>
        <row r="6281">
          <cell r="A6281" t="str">
            <v>897462</v>
          </cell>
        </row>
        <row r="6282">
          <cell r="A6282" t="str">
            <v>897463</v>
          </cell>
        </row>
        <row r="6283">
          <cell r="A6283" t="str">
            <v>897464</v>
          </cell>
        </row>
        <row r="6284">
          <cell r="A6284" t="str">
            <v>897467</v>
          </cell>
        </row>
        <row r="6285">
          <cell r="A6285" t="str">
            <v>897468</v>
          </cell>
        </row>
        <row r="6286">
          <cell r="A6286" t="str">
            <v>897469</v>
          </cell>
        </row>
        <row r="6287">
          <cell r="A6287" t="str">
            <v>897470</v>
          </cell>
        </row>
        <row r="6288">
          <cell r="A6288" t="str">
            <v>897471</v>
          </cell>
        </row>
        <row r="6289">
          <cell r="A6289" t="str">
            <v>897472</v>
          </cell>
        </row>
        <row r="6290">
          <cell r="A6290" t="str">
            <v>897474</v>
          </cell>
        </row>
        <row r="6291">
          <cell r="A6291" t="str">
            <v>897476</v>
          </cell>
        </row>
        <row r="6292">
          <cell r="A6292" t="str">
            <v>897477</v>
          </cell>
        </row>
        <row r="6293">
          <cell r="A6293" t="str">
            <v>897478</v>
          </cell>
        </row>
        <row r="6294">
          <cell r="A6294" t="str">
            <v>897480</v>
          </cell>
        </row>
        <row r="6295">
          <cell r="A6295" t="str">
            <v>897481</v>
          </cell>
        </row>
        <row r="6296">
          <cell r="A6296" t="str">
            <v>897482</v>
          </cell>
        </row>
        <row r="6297">
          <cell r="A6297" t="str">
            <v>897485</v>
          </cell>
        </row>
        <row r="6298">
          <cell r="A6298" t="str">
            <v>897487</v>
          </cell>
        </row>
        <row r="6299">
          <cell r="A6299" t="str">
            <v>897488</v>
          </cell>
        </row>
        <row r="6300">
          <cell r="A6300" t="str">
            <v>897490</v>
          </cell>
        </row>
        <row r="6301">
          <cell r="A6301" t="str">
            <v>897492</v>
          </cell>
        </row>
        <row r="6302">
          <cell r="A6302" t="str">
            <v>897493</v>
          </cell>
        </row>
        <row r="6303">
          <cell r="A6303" t="str">
            <v>897494</v>
          </cell>
        </row>
        <row r="6304">
          <cell r="A6304" t="str">
            <v>897495</v>
          </cell>
        </row>
        <row r="6305">
          <cell r="A6305" t="str">
            <v>897498</v>
          </cell>
        </row>
        <row r="6306">
          <cell r="A6306" t="str">
            <v>897499</v>
          </cell>
        </row>
        <row r="6307">
          <cell r="A6307" t="str">
            <v>897500</v>
          </cell>
        </row>
        <row r="6308">
          <cell r="A6308" t="str">
            <v>897501</v>
          </cell>
        </row>
        <row r="6309">
          <cell r="A6309" t="str">
            <v>897503</v>
          </cell>
        </row>
        <row r="6310">
          <cell r="A6310" t="str">
            <v>897504</v>
          </cell>
        </row>
        <row r="6311">
          <cell r="A6311" t="str">
            <v>897505</v>
          </cell>
        </row>
        <row r="6312">
          <cell r="A6312" t="str">
            <v>897506</v>
          </cell>
        </row>
        <row r="6313">
          <cell r="A6313" t="str">
            <v>897507</v>
          </cell>
        </row>
        <row r="6314">
          <cell r="A6314" t="str">
            <v>897508</v>
          </cell>
        </row>
        <row r="6315">
          <cell r="A6315" t="str">
            <v>897509</v>
          </cell>
        </row>
        <row r="6316">
          <cell r="A6316" t="str">
            <v>897510</v>
          </cell>
        </row>
        <row r="6317">
          <cell r="A6317" t="str">
            <v>897511</v>
          </cell>
        </row>
        <row r="6318">
          <cell r="A6318" t="str">
            <v>897512</v>
          </cell>
        </row>
        <row r="6319">
          <cell r="A6319" t="str">
            <v>897515</v>
          </cell>
        </row>
        <row r="6320">
          <cell r="A6320" t="str">
            <v>897516</v>
          </cell>
        </row>
        <row r="6321">
          <cell r="A6321" t="str">
            <v>897518</v>
          </cell>
        </row>
        <row r="6322">
          <cell r="A6322" t="str">
            <v>897519</v>
          </cell>
        </row>
        <row r="6323">
          <cell r="A6323" t="str">
            <v>897521</v>
          </cell>
        </row>
        <row r="6324">
          <cell r="A6324" t="str">
            <v>897522</v>
          </cell>
        </row>
        <row r="6325">
          <cell r="A6325" t="str">
            <v>897523</v>
          </cell>
        </row>
        <row r="6326">
          <cell r="A6326" t="str">
            <v>897524</v>
          </cell>
        </row>
        <row r="6327">
          <cell r="A6327" t="str">
            <v>897525</v>
          </cell>
        </row>
        <row r="6328">
          <cell r="A6328" t="str">
            <v>897528</v>
          </cell>
        </row>
        <row r="6329">
          <cell r="A6329" t="str">
            <v>897529</v>
          </cell>
        </row>
        <row r="6330">
          <cell r="A6330" t="str">
            <v>897530</v>
          </cell>
        </row>
        <row r="6331">
          <cell r="A6331" t="str">
            <v>897531</v>
          </cell>
        </row>
        <row r="6332">
          <cell r="A6332" t="str">
            <v>897532</v>
          </cell>
        </row>
        <row r="6333">
          <cell r="A6333" t="str">
            <v>897535</v>
          </cell>
        </row>
        <row r="6334">
          <cell r="A6334" t="str">
            <v>897536</v>
          </cell>
        </row>
        <row r="6335">
          <cell r="A6335" t="str">
            <v>897537</v>
          </cell>
        </row>
        <row r="6336">
          <cell r="A6336" t="str">
            <v>897540</v>
          </cell>
        </row>
        <row r="6337">
          <cell r="A6337" t="str">
            <v>897541</v>
          </cell>
        </row>
        <row r="6338">
          <cell r="A6338" t="str">
            <v>897544</v>
          </cell>
        </row>
        <row r="6339">
          <cell r="A6339" t="str">
            <v>897545</v>
          </cell>
        </row>
        <row r="6340">
          <cell r="A6340" t="str">
            <v>897546</v>
          </cell>
        </row>
        <row r="6341">
          <cell r="A6341" t="str">
            <v>897548</v>
          </cell>
        </row>
        <row r="6342">
          <cell r="A6342" t="str">
            <v>897549</v>
          </cell>
        </row>
        <row r="6343">
          <cell r="A6343" t="str">
            <v>897551</v>
          </cell>
        </row>
        <row r="6344">
          <cell r="A6344" t="str">
            <v>897552</v>
          </cell>
        </row>
        <row r="6345">
          <cell r="A6345" t="str">
            <v>897555</v>
          </cell>
        </row>
        <row r="6346">
          <cell r="A6346" t="str">
            <v>897556</v>
          </cell>
        </row>
        <row r="6347">
          <cell r="A6347" t="str">
            <v>897557</v>
          </cell>
        </row>
        <row r="6348">
          <cell r="A6348" t="str">
            <v>897560</v>
          </cell>
        </row>
        <row r="6349">
          <cell r="A6349" t="str">
            <v>897561</v>
          </cell>
        </row>
        <row r="6350">
          <cell r="A6350" t="str">
            <v>897562</v>
          </cell>
        </row>
        <row r="6351">
          <cell r="A6351" t="str">
            <v>897563</v>
          </cell>
        </row>
        <row r="6352">
          <cell r="A6352" t="str">
            <v>897564</v>
          </cell>
        </row>
        <row r="6353">
          <cell r="A6353" t="str">
            <v>897565</v>
          </cell>
        </row>
        <row r="6354">
          <cell r="A6354" t="str">
            <v>897567</v>
          </cell>
        </row>
        <row r="6355">
          <cell r="A6355" t="str">
            <v>897569</v>
          </cell>
        </row>
        <row r="6356">
          <cell r="A6356" t="str">
            <v>897570</v>
          </cell>
        </row>
        <row r="6357">
          <cell r="A6357" t="str">
            <v>897571</v>
          </cell>
        </row>
        <row r="6358">
          <cell r="A6358" t="str">
            <v>897574</v>
          </cell>
        </row>
        <row r="6359">
          <cell r="A6359" t="str">
            <v>897576</v>
          </cell>
        </row>
        <row r="6360">
          <cell r="A6360" t="str">
            <v>897578</v>
          </cell>
        </row>
        <row r="6361">
          <cell r="A6361" t="str">
            <v>897579</v>
          </cell>
        </row>
        <row r="6362">
          <cell r="A6362" t="str">
            <v>897580</v>
          </cell>
        </row>
        <row r="6363">
          <cell r="A6363" t="str">
            <v>897581</v>
          </cell>
        </row>
        <row r="6364">
          <cell r="A6364" t="str">
            <v>897582</v>
          </cell>
        </row>
        <row r="6365">
          <cell r="A6365" t="str">
            <v>897583</v>
          </cell>
        </row>
        <row r="6366">
          <cell r="A6366" t="str">
            <v>897584</v>
          </cell>
        </row>
        <row r="6367">
          <cell r="A6367" t="str">
            <v>897585</v>
          </cell>
        </row>
        <row r="6368">
          <cell r="A6368" t="str">
            <v>897586</v>
          </cell>
        </row>
        <row r="6369">
          <cell r="A6369" t="str">
            <v>897587</v>
          </cell>
        </row>
        <row r="6370">
          <cell r="A6370" t="str">
            <v>897588</v>
          </cell>
        </row>
        <row r="6371">
          <cell r="A6371" t="str">
            <v>897590</v>
          </cell>
        </row>
        <row r="6372">
          <cell r="A6372" t="str">
            <v>897591</v>
          </cell>
        </row>
        <row r="6373">
          <cell r="A6373" t="str">
            <v>897592</v>
          </cell>
        </row>
        <row r="6374">
          <cell r="A6374" t="str">
            <v>897593</v>
          </cell>
        </row>
        <row r="6375">
          <cell r="A6375" t="str">
            <v>897594</v>
          </cell>
        </row>
        <row r="6376">
          <cell r="A6376" t="str">
            <v>897595</v>
          </cell>
        </row>
        <row r="6377">
          <cell r="A6377" t="str">
            <v>897596</v>
          </cell>
        </row>
        <row r="6378">
          <cell r="A6378" t="str">
            <v>897599</v>
          </cell>
        </row>
        <row r="6379">
          <cell r="A6379" t="str">
            <v>897600</v>
          </cell>
        </row>
        <row r="6380">
          <cell r="A6380" t="str">
            <v>897601</v>
          </cell>
        </row>
        <row r="6381">
          <cell r="A6381" t="str">
            <v>897602</v>
          </cell>
        </row>
        <row r="6382">
          <cell r="A6382" t="str">
            <v>897603</v>
          </cell>
        </row>
        <row r="6383">
          <cell r="A6383" t="str">
            <v>897604</v>
          </cell>
        </row>
        <row r="6384">
          <cell r="A6384" t="str">
            <v>897605</v>
          </cell>
        </row>
        <row r="6385">
          <cell r="A6385" t="str">
            <v>897606</v>
          </cell>
        </row>
        <row r="6386">
          <cell r="A6386" t="str">
            <v>897607</v>
          </cell>
        </row>
        <row r="6387">
          <cell r="A6387" t="str">
            <v>897608</v>
          </cell>
        </row>
        <row r="6388">
          <cell r="A6388" t="str">
            <v>897609</v>
          </cell>
        </row>
        <row r="6389">
          <cell r="A6389" t="str">
            <v>897610</v>
          </cell>
        </row>
        <row r="6390">
          <cell r="A6390" t="str">
            <v>897611</v>
          </cell>
        </row>
        <row r="6391">
          <cell r="A6391" t="str">
            <v>897612</v>
          </cell>
        </row>
        <row r="6392">
          <cell r="A6392" t="str">
            <v>897614</v>
          </cell>
        </row>
        <row r="6393">
          <cell r="A6393" t="str">
            <v>897616</v>
          </cell>
        </row>
        <row r="6394">
          <cell r="A6394" t="str">
            <v>897618</v>
          </cell>
        </row>
        <row r="6395">
          <cell r="A6395" t="str">
            <v>897619</v>
          </cell>
        </row>
        <row r="6396">
          <cell r="A6396" t="str">
            <v>897620</v>
          </cell>
        </row>
        <row r="6397">
          <cell r="A6397" t="str">
            <v>897621</v>
          </cell>
        </row>
        <row r="6398">
          <cell r="A6398" t="str">
            <v>897622</v>
          </cell>
        </row>
        <row r="6399">
          <cell r="A6399" t="str">
            <v>897623</v>
          </cell>
        </row>
        <row r="6400">
          <cell r="A6400" t="str">
            <v>897624</v>
          </cell>
        </row>
        <row r="6401">
          <cell r="A6401" t="str">
            <v>897627</v>
          </cell>
        </row>
        <row r="6402">
          <cell r="A6402" t="str">
            <v>897629</v>
          </cell>
        </row>
        <row r="6403">
          <cell r="A6403" t="str">
            <v>897630</v>
          </cell>
        </row>
        <row r="6404">
          <cell r="A6404" t="str">
            <v>897632</v>
          </cell>
        </row>
        <row r="6405">
          <cell r="A6405" t="str">
            <v>897634</v>
          </cell>
        </row>
        <row r="6406">
          <cell r="A6406" t="str">
            <v>897635</v>
          </cell>
        </row>
        <row r="6407">
          <cell r="A6407" t="str">
            <v>897636</v>
          </cell>
        </row>
        <row r="6408">
          <cell r="A6408" t="str">
            <v>897639</v>
          </cell>
        </row>
        <row r="6409">
          <cell r="A6409" t="str">
            <v>897641</v>
          </cell>
        </row>
        <row r="6410">
          <cell r="A6410" t="str">
            <v>897642</v>
          </cell>
        </row>
        <row r="6411">
          <cell r="A6411" t="str">
            <v>897643</v>
          </cell>
        </row>
        <row r="6412">
          <cell r="A6412" t="str">
            <v>897644</v>
          </cell>
        </row>
        <row r="6413">
          <cell r="A6413" t="str">
            <v>897645</v>
          </cell>
        </row>
        <row r="6414">
          <cell r="A6414" t="str">
            <v>897646</v>
          </cell>
        </row>
        <row r="6415">
          <cell r="A6415" t="str">
            <v>897647</v>
          </cell>
        </row>
        <row r="6416">
          <cell r="A6416" t="str">
            <v>897649</v>
          </cell>
        </row>
        <row r="6417">
          <cell r="A6417" t="str">
            <v>897650</v>
          </cell>
        </row>
        <row r="6418">
          <cell r="A6418" t="str">
            <v>897651</v>
          </cell>
        </row>
        <row r="6419">
          <cell r="A6419" t="str">
            <v>897652</v>
          </cell>
        </row>
        <row r="6420">
          <cell r="A6420" t="str">
            <v>897653</v>
          </cell>
        </row>
        <row r="6421">
          <cell r="A6421" t="str">
            <v>897654</v>
          </cell>
        </row>
        <row r="6422">
          <cell r="A6422" t="str">
            <v>897655</v>
          </cell>
        </row>
        <row r="6423">
          <cell r="A6423" t="str">
            <v>897656</v>
          </cell>
        </row>
        <row r="6424">
          <cell r="A6424" t="str">
            <v>897657</v>
          </cell>
        </row>
        <row r="6425">
          <cell r="A6425" t="str">
            <v>897660</v>
          </cell>
        </row>
        <row r="6426">
          <cell r="A6426" t="str">
            <v>897661</v>
          </cell>
        </row>
        <row r="6427">
          <cell r="A6427" t="str">
            <v>897662</v>
          </cell>
        </row>
        <row r="6428">
          <cell r="A6428" t="str">
            <v>897663</v>
          </cell>
        </row>
        <row r="6429">
          <cell r="A6429" t="str">
            <v>897665</v>
          </cell>
        </row>
        <row r="6430">
          <cell r="A6430" t="str">
            <v>897666</v>
          </cell>
        </row>
        <row r="6431">
          <cell r="A6431" t="str">
            <v>897668</v>
          </cell>
        </row>
        <row r="6432">
          <cell r="A6432" t="str">
            <v>897669</v>
          </cell>
        </row>
        <row r="6433">
          <cell r="A6433" t="str">
            <v>897670</v>
          </cell>
        </row>
        <row r="6434">
          <cell r="A6434" t="str">
            <v>897671</v>
          </cell>
        </row>
        <row r="6435">
          <cell r="A6435" t="str">
            <v>897672</v>
          </cell>
        </row>
        <row r="6436">
          <cell r="A6436" t="str">
            <v>897674</v>
          </cell>
        </row>
        <row r="6437">
          <cell r="A6437" t="str">
            <v>897675</v>
          </cell>
        </row>
        <row r="6438">
          <cell r="A6438" t="str">
            <v>897677</v>
          </cell>
        </row>
        <row r="6439">
          <cell r="A6439" t="str">
            <v>897678</v>
          </cell>
        </row>
        <row r="6440">
          <cell r="A6440" t="str">
            <v>897679</v>
          </cell>
        </row>
        <row r="6441">
          <cell r="A6441" t="str">
            <v>897680</v>
          </cell>
        </row>
        <row r="6442">
          <cell r="A6442" t="str">
            <v>897681</v>
          </cell>
        </row>
        <row r="6443">
          <cell r="A6443" t="str">
            <v>897682</v>
          </cell>
        </row>
        <row r="6444">
          <cell r="A6444" t="str">
            <v>897683</v>
          </cell>
        </row>
        <row r="6445">
          <cell r="A6445" t="str">
            <v>897684</v>
          </cell>
        </row>
        <row r="6446">
          <cell r="A6446" t="str">
            <v>897686</v>
          </cell>
        </row>
        <row r="6447">
          <cell r="A6447" t="str">
            <v>897687</v>
          </cell>
        </row>
        <row r="6448">
          <cell r="A6448" t="str">
            <v>897692</v>
          </cell>
        </row>
        <row r="6449">
          <cell r="A6449" t="str">
            <v>897693</v>
          </cell>
        </row>
        <row r="6450">
          <cell r="A6450" t="str">
            <v>897694</v>
          </cell>
        </row>
        <row r="6451">
          <cell r="A6451" t="str">
            <v>897695</v>
          </cell>
        </row>
        <row r="6452">
          <cell r="A6452" t="str">
            <v>897696</v>
          </cell>
        </row>
        <row r="6453">
          <cell r="A6453" t="str">
            <v>897697</v>
          </cell>
        </row>
        <row r="6454">
          <cell r="A6454" t="str">
            <v>897698</v>
          </cell>
        </row>
        <row r="6455">
          <cell r="A6455" t="str">
            <v>897699</v>
          </cell>
        </row>
        <row r="6456">
          <cell r="A6456" t="str">
            <v>897700</v>
          </cell>
        </row>
        <row r="6457">
          <cell r="A6457" t="str">
            <v>897701</v>
          </cell>
        </row>
        <row r="6458">
          <cell r="A6458" t="str">
            <v>897702</v>
          </cell>
        </row>
        <row r="6459">
          <cell r="A6459" t="str">
            <v>897703</v>
          </cell>
        </row>
        <row r="6460">
          <cell r="A6460" t="str">
            <v>897704</v>
          </cell>
        </row>
        <row r="6461">
          <cell r="A6461" t="str">
            <v>897705</v>
          </cell>
        </row>
        <row r="6462">
          <cell r="A6462" t="str">
            <v>897706</v>
          </cell>
        </row>
        <row r="6463">
          <cell r="A6463" t="str">
            <v>897707</v>
          </cell>
        </row>
        <row r="6464">
          <cell r="A6464" t="str">
            <v>897708</v>
          </cell>
        </row>
        <row r="6465">
          <cell r="A6465" t="str">
            <v>897709</v>
          </cell>
        </row>
        <row r="6466">
          <cell r="A6466" t="str">
            <v>897710</v>
          </cell>
        </row>
        <row r="6467">
          <cell r="A6467" t="str">
            <v>897711</v>
          </cell>
        </row>
        <row r="6468">
          <cell r="A6468" t="str">
            <v>897712</v>
          </cell>
        </row>
        <row r="6469">
          <cell r="A6469" t="str">
            <v>897713</v>
          </cell>
        </row>
        <row r="6470">
          <cell r="A6470" t="str">
            <v>897715</v>
          </cell>
        </row>
        <row r="6471">
          <cell r="A6471" t="str">
            <v>897716</v>
          </cell>
        </row>
        <row r="6472">
          <cell r="A6472" t="str">
            <v>897717</v>
          </cell>
        </row>
        <row r="6473">
          <cell r="A6473" t="str">
            <v>897719</v>
          </cell>
        </row>
        <row r="6474">
          <cell r="A6474" t="str">
            <v>897720</v>
          </cell>
        </row>
        <row r="6475">
          <cell r="A6475" t="str">
            <v>897722</v>
          </cell>
        </row>
        <row r="6476">
          <cell r="A6476" t="str">
            <v>897724</v>
          </cell>
        </row>
        <row r="6477">
          <cell r="A6477" t="str">
            <v>897725</v>
          </cell>
        </row>
        <row r="6478">
          <cell r="A6478" t="str">
            <v>897726</v>
          </cell>
        </row>
        <row r="6479">
          <cell r="A6479" t="str">
            <v>897727</v>
          </cell>
        </row>
        <row r="6480">
          <cell r="A6480" t="str">
            <v>897729</v>
          </cell>
        </row>
        <row r="6481">
          <cell r="A6481" t="str">
            <v>897730</v>
          </cell>
        </row>
        <row r="6482">
          <cell r="A6482" t="str">
            <v>897731</v>
          </cell>
        </row>
        <row r="6483">
          <cell r="A6483" t="str">
            <v>897733</v>
          </cell>
        </row>
        <row r="6484">
          <cell r="A6484" t="str">
            <v>897734</v>
          </cell>
        </row>
        <row r="6485">
          <cell r="A6485" t="str">
            <v>897736</v>
          </cell>
        </row>
        <row r="6486">
          <cell r="A6486" t="str">
            <v>897737</v>
          </cell>
        </row>
        <row r="6487">
          <cell r="A6487" t="str">
            <v>897738</v>
          </cell>
        </row>
        <row r="6488">
          <cell r="A6488" t="str">
            <v>897739</v>
          </cell>
        </row>
        <row r="6489">
          <cell r="A6489" t="str">
            <v>897741</v>
          </cell>
        </row>
        <row r="6490">
          <cell r="A6490" t="str">
            <v>897742</v>
          </cell>
        </row>
        <row r="6491">
          <cell r="A6491" t="str">
            <v>897743</v>
          </cell>
        </row>
        <row r="6492">
          <cell r="A6492" t="str">
            <v>897744</v>
          </cell>
        </row>
        <row r="6493">
          <cell r="A6493" t="str">
            <v>897745</v>
          </cell>
        </row>
        <row r="6494">
          <cell r="A6494" t="str">
            <v>897746</v>
          </cell>
        </row>
        <row r="6495">
          <cell r="A6495" t="str">
            <v>897747</v>
          </cell>
        </row>
        <row r="6496">
          <cell r="A6496" t="str">
            <v>897749</v>
          </cell>
        </row>
        <row r="6497">
          <cell r="A6497" t="str">
            <v>897750</v>
          </cell>
        </row>
        <row r="6498">
          <cell r="A6498" t="str">
            <v>897752</v>
          </cell>
        </row>
        <row r="6499">
          <cell r="A6499" t="str">
            <v>897753</v>
          </cell>
        </row>
        <row r="6500">
          <cell r="A6500" t="str">
            <v>897754</v>
          </cell>
        </row>
        <row r="6501">
          <cell r="A6501" t="str">
            <v>897757</v>
          </cell>
        </row>
        <row r="6502">
          <cell r="A6502" t="str">
            <v>897758</v>
          </cell>
        </row>
        <row r="6503">
          <cell r="A6503" t="str">
            <v>897761</v>
          </cell>
        </row>
        <row r="6504">
          <cell r="A6504" t="str">
            <v>897762</v>
          </cell>
        </row>
        <row r="6505">
          <cell r="A6505" t="str">
            <v>897763</v>
          </cell>
        </row>
        <row r="6506">
          <cell r="A6506" t="str">
            <v>897764</v>
          </cell>
        </row>
        <row r="6507">
          <cell r="A6507" t="str">
            <v>897765</v>
          </cell>
        </row>
        <row r="6508">
          <cell r="A6508" t="str">
            <v>897769</v>
          </cell>
        </row>
        <row r="6509">
          <cell r="A6509" t="str">
            <v>897770</v>
          </cell>
        </row>
        <row r="6510">
          <cell r="A6510" t="str">
            <v>897772</v>
          </cell>
        </row>
        <row r="6511">
          <cell r="A6511" t="str">
            <v>897773</v>
          </cell>
        </row>
        <row r="6512">
          <cell r="A6512" t="str">
            <v>897774</v>
          </cell>
        </row>
        <row r="6513">
          <cell r="A6513" t="str">
            <v>897775</v>
          </cell>
        </row>
        <row r="6514">
          <cell r="A6514" t="str">
            <v>897777</v>
          </cell>
        </row>
        <row r="6515">
          <cell r="A6515" t="str">
            <v>897778</v>
          </cell>
        </row>
        <row r="6516">
          <cell r="A6516" t="str">
            <v>897779</v>
          </cell>
        </row>
        <row r="6517">
          <cell r="A6517" t="str">
            <v>897781</v>
          </cell>
        </row>
        <row r="6518">
          <cell r="A6518" t="str">
            <v>897782</v>
          </cell>
        </row>
        <row r="6519">
          <cell r="A6519" t="str">
            <v>897784</v>
          </cell>
        </row>
        <row r="6520">
          <cell r="A6520" t="str">
            <v>897785</v>
          </cell>
        </row>
        <row r="6521">
          <cell r="A6521" t="str">
            <v>897786</v>
          </cell>
        </row>
        <row r="6522">
          <cell r="A6522" t="str">
            <v>897787</v>
          </cell>
        </row>
        <row r="6523">
          <cell r="A6523" t="str">
            <v>897789</v>
          </cell>
        </row>
        <row r="6524">
          <cell r="A6524" t="str">
            <v>897790</v>
          </cell>
        </row>
        <row r="6525">
          <cell r="A6525" t="str">
            <v>897792</v>
          </cell>
        </row>
        <row r="6526">
          <cell r="A6526" t="str">
            <v>897794</v>
          </cell>
        </row>
        <row r="6527">
          <cell r="A6527" t="str">
            <v>897795</v>
          </cell>
        </row>
        <row r="6528">
          <cell r="A6528" t="str">
            <v>897796</v>
          </cell>
        </row>
        <row r="6529">
          <cell r="A6529" t="str">
            <v>897797</v>
          </cell>
        </row>
        <row r="6530">
          <cell r="A6530" t="str">
            <v>897799</v>
          </cell>
        </row>
        <row r="6531">
          <cell r="A6531" t="str">
            <v>897800</v>
          </cell>
        </row>
        <row r="6532">
          <cell r="A6532" t="str">
            <v>897801</v>
          </cell>
        </row>
        <row r="6533">
          <cell r="A6533" t="str">
            <v>897803</v>
          </cell>
        </row>
        <row r="6534">
          <cell r="A6534" t="str">
            <v>897804</v>
          </cell>
        </row>
        <row r="6535">
          <cell r="A6535" t="str">
            <v>897805</v>
          </cell>
        </row>
        <row r="6536">
          <cell r="A6536" t="str">
            <v>897806</v>
          </cell>
        </row>
        <row r="6537">
          <cell r="A6537" t="str">
            <v>897807</v>
          </cell>
        </row>
        <row r="6538">
          <cell r="A6538" t="str">
            <v>897808</v>
          </cell>
        </row>
        <row r="6539">
          <cell r="A6539" t="str">
            <v>897809</v>
          </cell>
        </row>
        <row r="6540">
          <cell r="A6540" t="str">
            <v>897810</v>
          </cell>
        </row>
        <row r="6541">
          <cell r="A6541" t="str">
            <v>897811</v>
          </cell>
        </row>
        <row r="6542">
          <cell r="A6542" t="str">
            <v>897814</v>
          </cell>
        </row>
        <row r="6543">
          <cell r="A6543" t="str">
            <v>897815</v>
          </cell>
        </row>
        <row r="6544">
          <cell r="A6544" t="str">
            <v>897817</v>
          </cell>
        </row>
        <row r="6545">
          <cell r="A6545" t="str">
            <v>897818</v>
          </cell>
        </row>
        <row r="6546">
          <cell r="A6546" t="str">
            <v>897819</v>
          </cell>
        </row>
        <row r="6547">
          <cell r="A6547" t="str">
            <v>897820</v>
          </cell>
        </row>
        <row r="6548">
          <cell r="A6548" t="str">
            <v>897821</v>
          </cell>
        </row>
        <row r="6549">
          <cell r="A6549" t="str">
            <v>897822</v>
          </cell>
        </row>
        <row r="6550">
          <cell r="A6550" t="str">
            <v>897824</v>
          </cell>
        </row>
        <row r="6551">
          <cell r="A6551" t="str">
            <v>897825</v>
          </cell>
        </row>
        <row r="6552">
          <cell r="A6552" t="str">
            <v>897828</v>
          </cell>
        </row>
        <row r="6553">
          <cell r="A6553" t="str">
            <v>897829</v>
          </cell>
        </row>
        <row r="6554">
          <cell r="A6554" t="str">
            <v>897830</v>
          </cell>
        </row>
        <row r="6555">
          <cell r="A6555" t="str">
            <v>897831</v>
          </cell>
        </row>
        <row r="6556">
          <cell r="A6556" t="str">
            <v>897833</v>
          </cell>
        </row>
        <row r="6557">
          <cell r="A6557" t="str">
            <v>897834</v>
          </cell>
        </row>
        <row r="6558">
          <cell r="A6558" t="str">
            <v>897835</v>
          </cell>
        </row>
        <row r="6559">
          <cell r="A6559" t="str">
            <v>897836</v>
          </cell>
        </row>
        <row r="6560">
          <cell r="A6560" t="str">
            <v>897837</v>
          </cell>
        </row>
        <row r="6561">
          <cell r="A6561" t="str">
            <v>897838</v>
          </cell>
        </row>
        <row r="6562">
          <cell r="A6562" t="str">
            <v>897839</v>
          </cell>
        </row>
        <row r="6563">
          <cell r="A6563" t="str">
            <v>897840</v>
          </cell>
        </row>
        <row r="6564">
          <cell r="A6564" t="str">
            <v>897841</v>
          </cell>
        </row>
        <row r="6565">
          <cell r="A6565" t="str">
            <v>897843</v>
          </cell>
        </row>
        <row r="6566">
          <cell r="A6566" t="str">
            <v>897844</v>
          </cell>
        </row>
        <row r="6567">
          <cell r="A6567" t="str">
            <v>897846</v>
          </cell>
        </row>
        <row r="6568">
          <cell r="A6568" t="str">
            <v>897847</v>
          </cell>
        </row>
        <row r="6569">
          <cell r="A6569" t="str">
            <v>897848</v>
          </cell>
        </row>
        <row r="6570">
          <cell r="A6570" t="str">
            <v>897850</v>
          </cell>
        </row>
        <row r="6571">
          <cell r="A6571" t="str">
            <v>897851</v>
          </cell>
        </row>
        <row r="6572">
          <cell r="A6572" t="str">
            <v>897854</v>
          </cell>
        </row>
        <row r="6573">
          <cell r="A6573" t="str">
            <v>897855</v>
          </cell>
        </row>
        <row r="6574">
          <cell r="A6574" t="str">
            <v>897856</v>
          </cell>
        </row>
        <row r="6575">
          <cell r="A6575" t="str">
            <v>897857</v>
          </cell>
        </row>
        <row r="6576">
          <cell r="A6576" t="str">
            <v>897858</v>
          </cell>
        </row>
        <row r="6577">
          <cell r="A6577" t="str">
            <v>897859</v>
          </cell>
        </row>
        <row r="6578">
          <cell r="A6578" t="str">
            <v>897860</v>
          </cell>
        </row>
        <row r="6579">
          <cell r="A6579" t="str">
            <v>897863</v>
          </cell>
        </row>
        <row r="6580">
          <cell r="A6580" t="str">
            <v>897864</v>
          </cell>
        </row>
        <row r="6581">
          <cell r="A6581" t="str">
            <v>897867</v>
          </cell>
        </row>
        <row r="6582">
          <cell r="A6582" t="str">
            <v>897868</v>
          </cell>
        </row>
        <row r="6583">
          <cell r="A6583" t="str">
            <v>897869</v>
          </cell>
        </row>
        <row r="6584">
          <cell r="A6584" t="str">
            <v>897870</v>
          </cell>
        </row>
        <row r="6585">
          <cell r="A6585" t="str">
            <v>897871</v>
          </cell>
        </row>
        <row r="6586">
          <cell r="A6586" t="str">
            <v>897873</v>
          </cell>
        </row>
        <row r="6587">
          <cell r="A6587" t="str">
            <v>897874</v>
          </cell>
        </row>
        <row r="6588">
          <cell r="A6588" t="str">
            <v>897875</v>
          </cell>
        </row>
        <row r="6589">
          <cell r="A6589" t="str">
            <v>897877</v>
          </cell>
        </row>
        <row r="6590">
          <cell r="A6590" t="str">
            <v>897878</v>
          </cell>
        </row>
        <row r="6591">
          <cell r="A6591" t="str">
            <v>897879</v>
          </cell>
        </row>
        <row r="6592">
          <cell r="A6592" t="str">
            <v>897880</v>
          </cell>
        </row>
        <row r="6593">
          <cell r="A6593" t="str">
            <v>897881</v>
          </cell>
        </row>
        <row r="6594">
          <cell r="A6594" t="str">
            <v>897882</v>
          </cell>
        </row>
        <row r="6595">
          <cell r="A6595" t="str">
            <v>897883</v>
          </cell>
        </row>
        <row r="6596">
          <cell r="A6596" t="str">
            <v>897884</v>
          </cell>
        </row>
        <row r="6597">
          <cell r="A6597" t="str">
            <v>897885</v>
          </cell>
        </row>
        <row r="6598">
          <cell r="A6598" t="str">
            <v>897886</v>
          </cell>
        </row>
        <row r="6599">
          <cell r="A6599" t="str">
            <v>897887</v>
          </cell>
        </row>
        <row r="6600">
          <cell r="A6600" t="str">
            <v>897889</v>
          </cell>
        </row>
        <row r="6601">
          <cell r="A6601" t="str">
            <v>897890</v>
          </cell>
        </row>
        <row r="6602">
          <cell r="A6602" t="str">
            <v>897891</v>
          </cell>
        </row>
        <row r="6603">
          <cell r="A6603" t="str">
            <v>897892</v>
          </cell>
        </row>
        <row r="6604">
          <cell r="A6604" t="str">
            <v>897893</v>
          </cell>
        </row>
        <row r="6605">
          <cell r="A6605" t="str">
            <v>897894</v>
          </cell>
        </row>
        <row r="6606">
          <cell r="A6606" t="str">
            <v>897895</v>
          </cell>
        </row>
        <row r="6607">
          <cell r="A6607" t="str">
            <v>897896</v>
          </cell>
        </row>
        <row r="6608">
          <cell r="A6608" t="str">
            <v>897897</v>
          </cell>
        </row>
        <row r="6609">
          <cell r="A6609" t="str">
            <v>897898</v>
          </cell>
        </row>
        <row r="6610">
          <cell r="A6610" t="str">
            <v>897899</v>
          </cell>
        </row>
        <row r="6611">
          <cell r="A6611" t="str">
            <v>897900</v>
          </cell>
        </row>
        <row r="6612">
          <cell r="A6612" t="str">
            <v>897903</v>
          </cell>
        </row>
        <row r="6613">
          <cell r="A6613" t="str">
            <v>897905</v>
          </cell>
        </row>
        <row r="6614">
          <cell r="A6614" t="str">
            <v>897906</v>
          </cell>
        </row>
        <row r="6615">
          <cell r="A6615" t="str">
            <v>897907</v>
          </cell>
        </row>
        <row r="6616">
          <cell r="A6616" t="str">
            <v>897909</v>
          </cell>
        </row>
        <row r="6617">
          <cell r="A6617" t="str">
            <v>897911</v>
          </cell>
        </row>
        <row r="6618">
          <cell r="A6618" t="str">
            <v>897912</v>
          </cell>
        </row>
        <row r="6619">
          <cell r="A6619" t="str">
            <v>897913</v>
          </cell>
        </row>
        <row r="6620">
          <cell r="A6620" t="str">
            <v>897914</v>
          </cell>
        </row>
        <row r="6621">
          <cell r="A6621" t="str">
            <v>897917</v>
          </cell>
        </row>
        <row r="6622">
          <cell r="A6622" t="str">
            <v>897918</v>
          </cell>
        </row>
        <row r="6623">
          <cell r="A6623" t="str">
            <v>897919</v>
          </cell>
        </row>
        <row r="6624">
          <cell r="A6624" t="str">
            <v>897920</v>
          </cell>
        </row>
        <row r="6625">
          <cell r="A6625" t="str">
            <v>897921</v>
          </cell>
        </row>
        <row r="6626">
          <cell r="A6626" t="str">
            <v>897922</v>
          </cell>
        </row>
        <row r="6627">
          <cell r="A6627" t="str">
            <v>897923</v>
          </cell>
        </row>
        <row r="6628">
          <cell r="A6628" t="str">
            <v>897924</v>
          </cell>
        </row>
        <row r="6629">
          <cell r="A6629" t="str">
            <v>897925</v>
          </cell>
        </row>
        <row r="6630">
          <cell r="A6630" t="str">
            <v>897926</v>
          </cell>
        </row>
        <row r="6631">
          <cell r="A6631" t="str">
            <v>897928</v>
          </cell>
        </row>
        <row r="6632">
          <cell r="A6632" t="str">
            <v>897929</v>
          </cell>
        </row>
        <row r="6633">
          <cell r="A6633" t="str">
            <v>897930</v>
          </cell>
        </row>
        <row r="6634">
          <cell r="A6634" t="str">
            <v>897931</v>
          </cell>
        </row>
        <row r="6635">
          <cell r="A6635" t="str">
            <v>897932</v>
          </cell>
        </row>
        <row r="6636">
          <cell r="A6636" t="str">
            <v>897934</v>
          </cell>
        </row>
        <row r="6637">
          <cell r="A6637" t="str">
            <v>897935</v>
          </cell>
        </row>
        <row r="6638">
          <cell r="A6638" t="str">
            <v>897936</v>
          </cell>
        </row>
        <row r="6639">
          <cell r="A6639" t="str">
            <v>897937</v>
          </cell>
        </row>
        <row r="6640">
          <cell r="A6640" t="str">
            <v>897938</v>
          </cell>
        </row>
        <row r="6641">
          <cell r="A6641" t="str">
            <v>897939</v>
          </cell>
        </row>
        <row r="6642">
          <cell r="A6642" t="str">
            <v>897940</v>
          </cell>
        </row>
        <row r="6643">
          <cell r="A6643" t="str">
            <v>897942</v>
          </cell>
        </row>
        <row r="6644">
          <cell r="A6644" t="str">
            <v>897944</v>
          </cell>
        </row>
        <row r="6645">
          <cell r="A6645" t="str">
            <v>897946</v>
          </cell>
        </row>
        <row r="6646">
          <cell r="A6646" t="str">
            <v>897947</v>
          </cell>
        </row>
        <row r="6647">
          <cell r="A6647" t="str">
            <v>897951</v>
          </cell>
        </row>
        <row r="6648">
          <cell r="A6648" t="str">
            <v>897952</v>
          </cell>
        </row>
        <row r="6649">
          <cell r="A6649" t="str">
            <v>897953</v>
          </cell>
        </row>
        <row r="6650">
          <cell r="A6650" t="str">
            <v>897954</v>
          </cell>
        </row>
        <row r="6651">
          <cell r="A6651" t="str">
            <v>897955</v>
          </cell>
        </row>
        <row r="6652">
          <cell r="A6652" t="str">
            <v>897956</v>
          </cell>
        </row>
        <row r="6653">
          <cell r="A6653" t="str">
            <v>897957</v>
          </cell>
        </row>
        <row r="6654">
          <cell r="A6654" t="str">
            <v>897958</v>
          </cell>
        </row>
        <row r="6655">
          <cell r="A6655" t="str">
            <v>897959</v>
          </cell>
        </row>
        <row r="6656">
          <cell r="A6656" t="str">
            <v>897962</v>
          </cell>
        </row>
        <row r="6657">
          <cell r="A6657" t="str">
            <v>897963</v>
          </cell>
        </row>
        <row r="6658">
          <cell r="A6658" t="str">
            <v>897965</v>
          </cell>
        </row>
        <row r="6659">
          <cell r="A6659" t="str">
            <v>897966</v>
          </cell>
        </row>
        <row r="6660">
          <cell r="A6660" t="str">
            <v>897967</v>
          </cell>
        </row>
        <row r="6661">
          <cell r="A6661" t="str">
            <v>897968</v>
          </cell>
        </row>
        <row r="6662">
          <cell r="A6662" t="str">
            <v>897969</v>
          </cell>
        </row>
        <row r="6663">
          <cell r="A6663" t="str">
            <v>897971</v>
          </cell>
        </row>
        <row r="6664">
          <cell r="A6664" t="str">
            <v>897976</v>
          </cell>
        </row>
        <row r="6665">
          <cell r="A6665" t="str">
            <v>897977</v>
          </cell>
        </row>
        <row r="6666">
          <cell r="A6666" t="str">
            <v>897978</v>
          </cell>
        </row>
        <row r="6667">
          <cell r="A6667" t="str">
            <v>897979</v>
          </cell>
        </row>
        <row r="6668">
          <cell r="A6668" t="str">
            <v>897980</v>
          </cell>
        </row>
        <row r="6669">
          <cell r="A6669" t="str">
            <v>897982</v>
          </cell>
        </row>
        <row r="6670">
          <cell r="A6670" t="str">
            <v>897983</v>
          </cell>
        </row>
        <row r="6671">
          <cell r="A6671" t="str">
            <v>897984</v>
          </cell>
        </row>
        <row r="6672">
          <cell r="A6672" t="str">
            <v>897985</v>
          </cell>
        </row>
        <row r="6673">
          <cell r="A6673" t="str">
            <v>897987</v>
          </cell>
        </row>
        <row r="6674">
          <cell r="A6674" t="str">
            <v>897988</v>
          </cell>
        </row>
        <row r="6675">
          <cell r="A6675" t="str">
            <v>897989</v>
          </cell>
        </row>
        <row r="6676">
          <cell r="A6676" t="str">
            <v>897990</v>
          </cell>
        </row>
        <row r="6677">
          <cell r="A6677" t="str">
            <v>897991</v>
          </cell>
        </row>
        <row r="6678">
          <cell r="A6678" t="str">
            <v>897992</v>
          </cell>
        </row>
        <row r="6679">
          <cell r="A6679" t="str">
            <v>897993</v>
          </cell>
        </row>
        <row r="6680">
          <cell r="A6680" t="str">
            <v>897994</v>
          </cell>
        </row>
        <row r="6681">
          <cell r="A6681" t="str">
            <v>897995</v>
          </cell>
        </row>
        <row r="6682">
          <cell r="A6682" t="str">
            <v>897996</v>
          </cell>
        </row>
        <row r="6683">
          <cell r="A6683" t="str">
            <v>897997</v>
          </cell>
        </row>
        <row r="6684">
          <cell r="A6684" t="str">
            <v>897998</v>
          </cell>
        </row>
        <row r="6685">
          <cell r="A6685" t="str">
            <v>897999</v>
          </cell>
        </row>
        <row r="6686">
          <cell r="A6686" t="str">
            <v>898000</v>
          </cell>
        </row>
        <row r="6687">
          <cell r="A6687" t="str">
            <v>898001</v>
          </cell>
        </row>
        <row r="6688">
          <cell r="A6688" t="str">
            <v>898002</v>
          </cell>
        </row>
        <row r="6689">
          <cell r="A6689" t="str">
            <v>898004</v>
          </cell>
        </row>
        <row r="6690">
          <cell r="A6690" t="str">
            <v>898005</v>
          </cell>
        </row>
        <row r="6691">
          <cell r="A6691" t="str">
            <v>898006</v>
          </cell>
        </row>
        <row r="6692">
          <cell r="A6692" t="str">
            <v>898007</v>
          </cell>
        </row>
        <row r="6693">
          <cell r="A6693" t="str">
            <v>898008</v>
          </cell>
        </row>
        <row r="6694">
          <cell r="A6694" t="str">
            <v>898009</v>
          </cell>
        </row>
        <row r="6695">
          <cell r="A6695" t="str">
            <v>898010</v>
          </cell>
        </row>
        <row r="6696">
          <cell r="A6696" t="str">
            <v>898011</v>
          </cell>
        </row>
        <row r="6697">
          <cell r="A6697" t="str">
            <v>898012</v>
          </cell>
        </row>
        <row r="6698">
          <cell r="A6698" t="str">
            <v>898013</v>
          </cell>
        </row>
        <row r="6699">
          <cell r="A6699" t="str">
            <v>898014</v>
          </cell>
        </row>
        <row r="6700">
          <cell r="A6700" t="str">
            <v>898016</v>
          </cell>
        </row>
        <row r="6701">
          <cell r="A6701" t="str">
            <v>898017</v>
          </cell>
        </row>
        <row r="6702">
          <cell r="A6702" t="str">
            <v>898019</v>
          </cell>
        </row>
        <row r="6703">
          <cell r="A6703" t="str">
            <v>898020</v>
          </cell>
        </row>
        <row r="6704">
          <cell r="A6704" t="str">
            <v>898021</v>
          </cell>
        </row>
        <row r="6705">
          <cell r="A6705" t="str">
            <v>898022</v>
          </cell>
        </row>
        <row r="6706">
          <cell r="A6706" t="str">
            <v>898023</v>
          </cell>
        </row>
        <row r="6707">
          <cell r="A6707" t="str">
            <v>898024</v>
          </cell>
        </row>
        <row r="6708">
          <cell r="A6708" t="str">
            <v>898025</v>
          </cell>
        </row>
        <row r="6709">
          <cell r="A6709" t="str">
            <v>898026</v>
          </cell>
        </row>
        <row r="6710">
          <cell r="A6710" t="str">
            <v>898029</v>
          </cell>
        </row>
        <row r="6711">
          <cell r="A6711" t="str">
            <v>898030</v>
          </cell>
        </row>
        <row r="6712">
          <cell r="A6712" t="str">
            <v>898031</v>
          </cell>
        </row>
        <row r="6713">
          <cell r="A6713" t="str">
            <v>898032</v>
          </cell>
        </row>
        <row r="6714">
          <cell r="A6714" t="str">
            <v>898033</v>
          </cell>
        </row>
        <row r="6715">
          <cell r="A6715" t="str">
            <v>898034</v>
          </cell>
        </row>
        <row r="6716">
          <cell r="A6716" t="str">
            <v>898035</v>
          </cell>
        </row>
        <row r="6717">
          <cell r="A6717" t="str">
            <v>898036</v>
          </cell>
        </row>
        <row r="6718">
          <cell r="A6718" t="str">
            <v>898037</v>
          </cell>
        </row>
        <row r="6719">
          <cell r="A6719" t="str">
            <v>898038</v>
          </cell>
        </row>
        <row r="6720">
          <cell r="A6720" t="str">
            <v>898039</v>
          </cell>
        </row>
        <row r="6721">
          <cell r="A6721" t="str">
            <v>898040</v>
          </cell>
        </row>
        <row r="6722">
          <cell r="A6722" t="str">
            <v>898041</v>
          </cell>
        </row>
        <row r="6723">
          <cell r="A6723" t="str">
            <v>898042</v>
          </cell>
        </row>
        <row r="6724">
          <cell r="A6724" t="str">
            <v>898044</v>
          </cell>
        </row>
        <row r="6725">
          <cell r="A6725" t="str">
            <v>898046</v>
          </cell>
        </row>
        <row r="6726">
          <cell r="A6726" t="str">
            <v>898048</v>
          </cell>
        </row>
        <row r="6727">
          <cell r="A6727" t="str">
            <v>898049</v>
          </cell>
        </row>
        <row r="6728">
          <cell r="A6728" t="str">
            <v>898050</v>
          </cell>
        </row>
        <row r="6729">
          <cell r="A6729" t="str">
            <v>898051</v>
          </cell>
        </row>
        <row r="6730">
          <cell r="A6730" t="str">
            <v>898052</v>
          </cell>
        </row>
        <row r="6731">
          <cell r="A6731" t="str">
            <v>898053</v>
          </cell>
        </row>
        <row r="6732">
          <cell r="A6732" t="str">
            <v>898054</v>
          </cell>
        </row>
        <row r="6733">
          <cell r="A6733" t="str">
            <v>898055</v>
          </cell>
        </row>
        <row r="6734">
          <cell r="A6734" t="str">
            <v>898056</v>
          </cell>
        </row>
        <row r="6735">
          <cell r="A6735" t="str">
            <v>898057</v>
          </cell>
        </row>
        <row r="6736">
          <cell r="A6736" t="str">
            <v>898058</v>
          </cell>
        </row>
        <row r="6737">
          <cell r="A6737" t="str">
            <v>898059</v>
          </cell>
        </row>
        <row r="6738">
          <cell r="A6738" t="str">
            <v>898060</v>
          </cell>
        </row>
        <row r="6739">
          <cell r="A6739" t="str">
            <v>898061</v>
          </cell>
        </row>
        <row r="6740">
          <cell r="A6740" t="str">
            <v>898062</v>
          </cell>
        </row>
        <row r="6741">
          <cell r="A6741" t="str">
            <v>898063</v>
          </cell>
        </row>
        <row r="6742">
          <cell r="A6742" t="str">
            <v>898064</v>
          </cell>
        </row>
        <row r="6743">
          <cell r="A6743" t="str">
            <v>898065</v>
          </cell>
        </row>
        <row r="6744">
          <cell r="A6744" t="str">
            <v>898066</v>
          </cell>
        </row>
        <row r="6745">
          <cell r="A6745" t="str">
            <v>898067</v>
          </cell>
        </row>
        <row r="6746">
          <cell r="A6746" t="str">
            <v>898068</v>
          </cell>
        </row>
        <row r="6747">
          <cell r="A6747" t="str">
            <v>898069</v>
          </cell>
        </row>
        <row r="6748">
          <cell r="A6748" t="str">
            <v>898073</v>
          </cell>
        </row>
        <row r="6749">
          <cell r="A6749" t="str">
            <v>898074</v>
          </cell>
        </row>
        <row r="6750">
          <cell r="A6750" t="str">
            <v>898075</v>
          </cell>
        </row>
        <row r="6751">
          <cell r="A6751" t="str">
            <v>898076</v>
          </cell>
        </row>
        <row r="6752">
          <cell r="A6752" t="str">
            <v>898080</v>
          </cell>
        </row>
        <row r="6753">
          <cell r="A6753" t="str">
            <v>898081</v>
          </cell>
        </row>
        <row r="6754">
          <cell r="A6754" t="str">
            <v>898083</v>
          </cell>
        </row>
        <row r="6755">
          <cell r="A6755" t="str">
            <v>898084</v>
          </cell>
        </row>
        <row r="6756">
          <cell r="A6756" t="str">
            <v>898086</v>
          </cell>
        </row>
        <row r="6757">
          <cell r="A6757" t="str">
            <v>898087</v>
          </cell>
        </row>
        <row r="6758">
          <cell r="A6758" t="str">
            <v>898579</v>
          </cell>
        </row>
        <row r="6759">
          <cell r="A6759" t="str">
            <v>898583</v>
          </cell>
        </row>
        <row r="6760">
          <cell r="A6760" t="str">
            <v>898584</v>
          </cell>
        </row>
        <row r="6761">
          <cell r="A6761" t="str">
            <v>898585</v>
          </cell>
        </row>
        <row r="6762">
          <cell r="A6762" t="str">
            <v>898587</v>
          </cell>
        </row>
        <row r="6763">
          <cell r="A6763" t="str">
            <v>898592</v>
          </cell>
        </row>
        <row r="6764">
          <cell r="A6764" t="str">
            <v>898593</v>
          </cell>
        </row>
        <row r="6765">
          <cell r="A6765" t="str">
            <v>898632</v>
          </cell>
        </row>
        <row r="6766">
          <cell r="A6766" t="str">
            <v>898634</v>
          </cell>
        </row>
        <row r="6767">
          <cell r="A6767" t="str">
            <v>898636</v>
          </cell>
        </row>
        <row r="6768">
          <cell r="A6768" t="str">
            <v>898637</v>
          </cell>
        </row>
        <row r="6769">
          <cell r="A6769" t="str">
            <v>898638</v>
          </cell>
        </row>
        <row r="6770">
          <cell r="A6770" t="str">
            <v>898639</v>
          </cell>
        </row>
        <row r="6771">
          <cell r="A6771" t="str">
            <v>898640</v>
          </cell>
        </row>
        <row r="6772">
          <cell r="A6772" t="str">
            <v>898641</v>
          </cell>
        </row>
        <row r="6773">
          <cell r="A6773" t="str">
            <v>898643</v>
          </cell>
        </row>
        <row r="6774">
          <cell r="A6774" t="str">
            <v>898646</v>
          </cell>
        </row>
        <row r="6775">
          <cell r="A6775" t="str">
            <v>898648</v>
          </cell>
        </row>
        <row r="6776">
          <cell r="A6776" t="str">
            <v>898661</v>
          </cell>
        </row>
        <row r="6777">
          <cell r="A6777" t="str">
            <v>898662</v>
          </cell>
        </row>
        <row r="6778">
          <cell r="A6778" t="str">
            <v>898663</v>
          </cell>
        </row>
        <row r="6779">
          <cell r="A6779" t="str">
            <v>898694</v>
          </cell>
        </row>
        <row r="6780">
          <cell r="A6780" t="str">
            <v>898697</v>
          </cell>
        </row>
        <row r="6781">
          <cell r="A6781" t="str">
            <v>898699</v>
          </cell>
        </row>
        <row r="6782">
          <cell r="A6782" t="str">
            <v>898701</v>
          </cell>
        </row>
        <row r="6783">
          <cell r="A6783" t="str">
            <v>898783</v>
          </cell>
        </row>
        <row r="6784">
          <cell r="A6784" t="str">
            <v>899110</v>
          </cell>
        </row>
        <row r="6785">
          <cell r="A6785" t="str">
            <v>899792</v>
          </cell>
        </row>
        <row r="6786">
          <cell r="A6786" t="str">
            <v>900317</v>
          </cell>
        </row>
        <row r="6787">
          <cell r="A6787" t="str">
            <v>900537</v>
          </cell>
        </row>
        <row r="6788">
          <cell r="A6788" t="str">
            <v>901020</v>
          </cell>
        </row>
        <row r="6789">
          <cell r="A6789" t="str">
            <v>901219</v>
          </cell>
        </row>
        <row r="6790">
          <cell r="A6790" t="str">
            <v>901327</v>
          </cell>
        </row>
        <row r="6791">
          <cell r="A6791" t="str">
            <v>901624</v>
          </cell>
        </row>
        <row r="6792">
          <cell r="A6792" t="str">
            <v>901626</v>
          </cell>
        </row>
        <row r="6793">
          <cell r="A6793" t="str">
            <v>901627</v>
          </cell>
        </row>
        <row r="6794">
          <cell r="A6794" t="str">
            <v>901630</v>
          </cell>
        </row>
        <row r="6795">
          <cell r="A6795" t="str">
            <v>901633</v>
          </cell>
        </row>
        <row r="6796">
          <cell r="A6796" t="str">
            <v>901643</v>
          </cell>
        </row>
        <row r="6797">
          <cell r="A6797" t="str">
            <v>901644</v>
          </cell>
        </row>
        <row r="6798">
          <cell r="A6798" t="str">
            <v>901663</v>
          </cell>
        </row>
        <row r="6799">
          <cell r="A6799" t="str">
            <v>901666</v>
          </cell>
        </row>
        <row r="6800">
          <cell r="A6800" t="str">
            <v>901668</v>
          </cell>
        </row>
        <row r="6801">
          <cell r="A6801" t="str">
            <v>901671</v>
          </cell>
        </row>
        <row r="6802">
          <cell r="A6802" t="str">
            <v>901722</v>
          </cell>
        </row>
        <row r="6803">
          <cell r="A6803" t="str">
            <v>901800</v>
          </cell>
        </row>
        <row r="6804">
          <cell r="A6804" t="str">
            <v>901801</v>
          </cell>
        </row>
        <row r="6805">
          <cell r="A6805" t="str">
            <v>901802</v>
          </cell>
        </row>
        <row r="6806">
          <cell r="A6806" t="str">
            <v>901803</v>
          </cell>
        </row>
        <row r="6807">
          <cell r="A6807" t="str">
            <v>901804</v>
          </cell>
        </row>
        <row r="6808">
          <cell r="A6808" t="str">
            <v>901805</v>
          </cell>
        </row>
        <row r="6809">
          <cell r="A6809" t="str">
            <v>901806</v>
          </cell>
        </row>
        <row r="6810">
          <cell r="A6810" t="str">
            <v>901807</v>
          </cell>
        </row>
        <row r="6811">
          <cell r="A6811" t="str">
            <v>901899</v>
          </cell>
        </row>
        <row r="6812">
          <cell r="A6812" t="str">
            <v>901900</v>
          </cell>
        </row>
        <row r="6813">
          <cell r="A6813" t="str">
            <v>901901</v>
          </cell>
        </row>
        <row r="6814">
          <cell r="A6814" t="str">
            <v>901902</v>
          </cell>
        </row>
        <row r="6815">
          <cell r="A6815" t="str">
            <v>901915</v>
          </cell>
        </row>
        <row r="6816">
          <cell r="A6816" t="str">
            <v>901917</v>
          </cell>
        </row>
        <row r="6817">
          <cell r="A6817" t="str">
            <v>901918</v>
          </cell>
        </row>
        <row r="6818">
          <cell r="A6818" t="str">
            <v>901920</v>
          </cell>
        </row>
        <row r="6819">
          <cell r="A6819" t="str">
            <v>901921</v>
          </cell>
        </row>
        <row r="6820">
          <cell r="A6820" t="str">
            <v>901923</v>
          </cell>
        </row>
        <row r="6821">
          <cell r="A6821" t="str">
            <v>902011</v>
          </cell>
        </row>
        <row r="6822">
          <cell r="A6822" t="str">
            <v>902012</v>
          </cell>
        </row>
        <row r="6823">
          <cell r="A6823" t="str">
            <v>902019</v>
          </cell>
        </row>
        <row r="6824">
          <cell r="A6824" t="str">
            <v>902020</v>
          </cell>
        </row>
        <row r="6825">
          <cell r="A6825" t="str">
            <v>902188</v>
          </cell>
        </row>
        <row r="6826">
          <cell r="A6826" t="str">
            <v>902189</v>
          </cell>
        </row>
        <row r="6827">
          <cell r="A6827" t="str">
            <v>902190</v>
          </cell>
        </row>
        <row r="6828">
          <cell r="A6828" t="str">
            <v>902191</v>
          </cell>
        </row>
        <row r="6829">
          <cell r="A6829" t="str">
            <v>902231</v>
          </cell>
        </row>
        <row r="6830">
          <cell r="A6830" t="str">
            <v>902405</v>
          </cell>
        </row>
        <row r="6831">
          <cell r="A6831" t="str">
            <v>902407</v>
          </cell>
        </row>
        <row r="6832">
          <cell r="A6832" t="str">
            <v>902446</v>
          </cell>
        </row>
        <row r="6833">
          <cell r="A6833" t="str">
            <v>902447</v>
          </cell>
        </row>
        <row r="6834">
          <cell r="A6834" t="str">
            <v>902484</v>
          </cell>
        </row>
        <row r="6835">
          <cell r="A6835" t="str">
            <v>902527</v>
          </cell>
        </row>
        <row r="6836">
          <cell r="A6836" t="str">
            <v>903315</v>
          </cell>
        </row>
        <row r="6837">
          <cell r="A6837" t="str">
            <v>903316</v>
          </cell>
        </row>
        <row r="6838">
          <cell r="A6838" t="str">
            <v>903317</v>
          </cell>
        </row>
        <row r="6839">
          <cell r="A6839" t="str">
            <v>903319</v>
          </cell>
        </row>
        <row r="6840">
          <cell r="A6840" t="str">
            <v>903356</v>
          </cell>
        </row>
        <row r="6841">
          <cell r="A6841" t="str">
            <v>903363</v>
          </cell>
        </row>
        <row r="6842">
          <cell r="A6842" t="str">
            <v>903366</v>
          </cell>
        </row>
        <row r="6843">
          <cell r="A6843" t="str">
            <v>903447</v>
          </cell>
        </row>
        <row r="6844">
          <cell r="A6844" t="str">
            <v>903459</v>
          </cell>
        </row>
        <row r="6845">
          <cell r="A6845" t="str">
            <v>903460</v>
          </cell>
        </row>
        <row r="6846">
          <cell r="A6846" t="str">
            <v>903471</v>
          </cell>
        </row>
        <row r="6847">
          <cell r="A6847" t="str">
            <v>903472</v>
          </cell>
        </row>
        <row r="6848">
          <cell r="A6848" t="str">
            <v>903487</v>
          </cell>
        </row>
        <row r="6849">
          <cell r="A6849" t="str">
            <v>903514</v>
          </cell>
        </row>
        <row r="6850">
          <cell r="A6850" t="str">
            <v>903539</v>
          </cell>
        </row>
        <row r="6851">
          <cell r="A6851" t="str">
            <v>903578</v>
          </cell>
        </row>
        <row r="6852">
          <cell r="A6852" t="str">
            <v>903588</v>
          </cell>
        </row>
        <row r="6853">
          <cell r="A6853" t="str">
            <v>903609</v>
          </cell>
        </row>
        <row r="6854">
          <cell r="A6854" t="str">
            <v>903854</v>
          </cell>
        </row>
        <row r="6855">
          <cell r="A6855" t="str">
            <v>903917</v>
          </cell>
        </row>
        <row r="6856">
          <cell r="A6856" t="str">
            <v>903929</v>
          </cell>
        </row>
        <row r="6857">
          <cell r="A6857" t="str">
            <v>903961</v>
          </cell>
        </row>
        <row r="6858">
          <cell r="A6858" t="str">
            <v>903968</v>
          </cell>
        </row>
        <row r="6859">
          <cell r="A6859" t="str">
            <v>903972</v>
          </cell>
        </row>
        <row r="6860">
          <cell r="A6860" t="str">
            <v>903973</v>
          </cell>
        </row>
        <row r="6861">
          <cell r="A6861" t="str">
            <v>903974</v>
          </cell>
        </row>
        <row r="6862">
          <cell r="A6862" t="str">
            <v>903987</v>
          </cell>
        </row>
        <row r="6863">
          <cell r="A6863" t="str">
            <v>904011</v>
          </cell>
        </row>
        <row r="6864">
          <cell r="A6864" t="str">
            <v>904017</v>
          </cell>
        </row>
        <row r="6865">
          <cell r="A6865" t="str">
            <v>904018</v>
          </cell>
        </row>
        <row r="6866">
          <cell r="A6866" t="str">
            <v>904021</v>
          </cell>
        </row>
        <row r="6867">
          <cell r="A6867" t="str">
            <v>904022</v>
          </cell>
        </row>
        <row r="6868">
          <cell r="A6868" t="str">
            <v>904024</v>
          </cell>
        </row>
        <row r="6869">
          <cell r="A6869" t="str">
            <v>904026</v>
          </cell>
        </row>
        <row r="6870">
          <cell r="A6870" t="str">
            <v>904027</v>
          </cell>
        </row>
        <row r="6871">
          <cell r="A6871" t="str">
            <v>904029</v>
          </cell>
        </row>
        <row r="6872">
          <cell r="A6872" t="str">
            <v>904031</v>
          </cell>
        </row>
        <row r="6873">
          <cell r="A6873" t="str">
            <v>904032</v>
          </cell>
        </row>
        <row r="6874">
          <cell r="A6874" t="str">
            <v>904033</v>
          </cell>
        </row>
        <row r="6875">
          <cell r="A6875" t="str">
            <v>904037</v>
          </cell>
        </row>
        <row r="6876">
          <cell r="A6876" t="str">
            <v>904038</v>
          </cell>
        </row>
        <row r="6877">
          <cell r="A6877" t="str">
            <v>904039</v>
          </cell>
        </row>
        <row r="6878">
          <cell r="A6878" t="str">
            <v>904040</v>
          </cell>
        </row>
        <row r="6879">
          <cell r="A6879" t="str">
            <v>904044</v>
          </cell>
        </row>
        <row r="6880">
          <cell r="A6880" t="str">
            <v>904047</v>
          </cell>
        </row>
        <row r="6881">
          <cell r="A6881" t="str">
            <v>904049</v>
          </cell>
        </row>
        <row r="6882">
          <cell r="A6882" t="str">
            <v>904052</v>
          </cell>
        </row>
        <row r="6883">
          <cell r="A6883" t="str">
            <v>904054</v>
          </cell>
        </row>
        <row r="6884">
          <cell r="A6884" t="str">
            <v>904056</v>
          </cell>
        </row>
        <row r="6885">
          <cell r="A6885" t="str">
            <v>904058</v>
          </cell>
        </row>
        <row r="6886">
          <cell r="A6886" t="str">
            <v>904059</v>
          </cell>
        </row>
        <row r="6887">
          <cell r="A6887" t="str">
            <v>904060</v>
          </cell>
        </row>
        <row r="6888">
          <cell r="A6888" t="str">
            <v>904062</v>
          </cell>
        </row>
        <row r="6889">
          <cell r="A6889" t="str">
            <v>904065</v>
          </cell>
        </row>
        <row r="6890">
          <cell r="A6890" t="str">
            <v>904067</v>
          </cell>
        </row>
        <row r="6891">
          <cell r="A6891" t="str">
            <v>904069</v>
          </cell>
        </row>
        <row r="6892">
          <cell r="A6892" t="str">
            <v>904072</v>
          </cell>
        </row>
        <row r="6893">
          <cell r="A6893" t="str">
            <v>904073</v>
          </cell>
        </row>
        <row r="6894">
          <cell r="A6894" t="str">
            <v>904074</v>
          </cell>
        </row>
        <row r="6895">
          <cell r="A6895" t="str">
            <v>904075</v>
          </cell>
        </row>
        <row r="6896">
          <cell r="A6896" t="str">
            <v>904076</v>
          </cell>
        </row>
        <row r="6897">
          <cell r="A6897" t="str">
            <v>904078</v>
          </cell>
        </row>
        <row r="6898">
          <cell r="A6898" t="str">
            <v>904079</v>
          </cell>
        </row>
        <row r="6899">
          <cell r="A6899" t="str">
            <v>904081</v>
          </cell>
        </row>
        <row r="6900">
          <cell r="A6900" t="str">
            <v>904082</v>
          </cell>
        </row>
        <row r="6901">
          <cell r="A6901" t="str">
            <v>904083</v>
          </cell>
        </row>
        <row r="6902">
          <cell r="A6902" t="str">
            <v>904086</v>
          </cell>
        </row>
        <row r="6903">
          <cell r="A6903" t="str">
            <v>904087</v>
          </cell>
        </row>
        <row r="6904">
          <cell r="A6904" t="str">
            <v>904205</v>
          </cell>
        </row>
        <row r="6905">
          <cell r="A6905" t="str">
            <v>904206</v>
          </cell>
        </row>
        <row r="6906">
          <cell r="A6906" t="str">
            <v>904207</v>
          </cell>
        </row>
        <row r="6907">
          <cell r="A6907" t="str">
            <v>904208</v>
          </cell>
        </row>
        <row r="6908">
          <cell r="A6908" t="str">
            <v>904209</v>
          </cell>
        </row>
        <row r="6909">
          <cell r="A6909" t="str">
            <v>904210</v>
          </cell>
        </row>
        <row r="6910">
          <cell r="A6910" t="str">
            <v>904211</v>
          </cell>
        </row>
        <row r="6911">
          <cell r="A6911" t="str">
            <v>904231</v>
          </cell>
        </row>
        <row r="6912">
          <cell r="A6912" t="str">
            <v>904250</v>
          </cell>
        </row>
        <row r="6913">
          <cell r="A6913" t="str">
            <v>904323</v>
          </cell>
        </row>
        <row r="6914">
          <cell r="A6914" t="str">
            <v>904324</v>
          </cell>
        </row>
        <row r="6915">
          <cell r="A6915" t="str">
            <v>904363</v>
          </cell>
        </row>
        <row r="6916">
          <cell r="A6916" t="str">
            <v>904372</v>
          </cell>
        </row>
        <row r="6917">
          <cell r="A6917" t="str">
            <v>904373</v>
          </cell>
        </row>
        <row r="6918">
          <cell r="A6918" t="str">
            <v>904374</v>
          </cell>
        </row>
        <row r="6919">
          <cell r="A6919" t="str">
            <v>904562</v>
          </cell>
        </row>
        <row r="6920">
          <cell r="A6920" t="str">
            <v>904644</v>
          </cell>
        </row>
        <row r="6921">
          <cell r="A6921" t="str">
            <v>904647</v>
          </cell>
        </row>
        <row r="6922">
          <cell r="A6922" t="str">
            <v>904658</v>
          </cell>
        </row>
        <row r="6923">
          <cell r="A6923" t="str">
            <v>904660</v>
          </cell>
        </row>
        <row r="6924">
          <cell r="A6924" t="str">
            <v>904661</v>
          </cell>
        </row>
        <row r="6925">
          <cell r="A6925" t="str">
            <v>904663</v>
          </cell>
        </row>
        <row r="6926">
          <cell r="A6926" t="str">
            <v>904664</v>
          </cell>
        </row>
        <row r="6927">
          <cell r="A6927" t="str">
            <v>904665</v>
          </cell>
        </row>
        <row r="6928">
          <cell r="A6928" t="str">
            <v>904666</v>
          </cell>
        </row>
        <row r="6929">
          <cell r="A6929" t="str">
            <v>904667</v>
          </cell>
        </row>
        <row r="6930">
          <cell r="A6930" t="str">
            <v>904668</v>
          </cell>
        </row>
        <row r="6931">
          <cell r="A6931" t="str">
            <v>904671</v>
          </cell>
        </row>
        <row r="6932">
          <cell r="A6932" t="str">
            <v>904673</v>
          </cell>
        </row>
        <row r="6933">
          <cell r="A6933" t="str">
            <v>904675</v>
          </cell>
        </row>
        <row r="6934">
          <cell r="A6934" t="str">
            <v>904676</v>
          </cell>
        </row>
        <row r="6935">
          <cell r="A6935" t="str">
            <v>904677</v>
          </cell>
        </row>
        <row r="6936">
          <cell r="A6936" t="str">
            <v>904678</v>
          </cell>
        </row>
        <row r="6937">
          <cell r="A6937" t="str">
            <v>904679</v>
          </cell>
        </row>
        <row r="6938">
          <cell r="A6938" t="str">
            <v>904680</v>
          </cell>
        </row>
        <row r="6939">
          <cell r="A6939" t="str">
            <v>904681</v>
          </cell>
        </row>
        <row r="6940">
          <cell r="A6940" t="str">
            <v>904682</v>
          </cell>
        </row>
        <row r="6941">
          <cell r="A6941" t="str">
            <v>904684</v>
          </cell>
        </row>
        <row r="6942">
          <cell r="A6942" t="str">
            <v>904685</v>
          </cell>
        </row>
        <row r="6943">
          <cell r="A6943" t="str">
            <v>904686</v>
          </cell>
        </row>
        <row r="6944">
          <cell r="A6944" t="str">
            <v>904687</v>
          </cell>
        </row>
        <row r="6945">
          <cell r="A6945" t="str">
            <v>904688</v>
          </cell>
        </row>
        <row r="6946">
          <cell r="A6946" t="str">
            <v>904690</v>
          </cell>
        </row>
        <row r="6947">
          <cell r="A6947" t="str">
            <v>904691</v>
          </cell>
        </row>
        <row r="6948">
          <cell r="A6948" t="str">
            <v>904692</v>
          </cell>
        </row>
        <row r="6949">
          <cell r="A6949" t="str">
            <v>904693</v>
          </cell>
        </row>
        <row r="6950">
          <cell r="A6950" t="str">
            <v>904694</v>
          </cell>
        </row>
        <row r="6951">
          <cell r="A6951" t="str">
            <v>904695</v>
          </cell>
        </row>
        <row r="6952">
          <cell r="A6952" t="str">
            <v>904696</v>
          </cell>
        </row>
        <row r="6953">
          <cell r="A6953" t="str">
            <v>904697</v>
          </cell>
        </row>
        <row r="6954">
          <cell r="A6954" t="str">
            <v>904699</v>
          </cell>
        </row>
        <row r="6955">
          <cell r="A6955" t="str">
            <v>904700</v>
          </cell>
        </row>
        <row r="6956">
          <cell r="A6956" t="str">
            <v>904701</v>
          </cell>
        </row>
        <row r="6957">
          <cell r="A6957" t="str">
            <v>904702</v>
          </cell>
        </row>
        <row r="6958">
          <cell r="A6958" t="str">
            <v>904703</v>
          </cell>
        </row>
        <row r="6959">
          <cell r="A6959" t="str">
            <v>904704</v>
          </cell>
        </row>
        <row r="6960">
          <cell r="A6960" t="str">
            <v>904738</v>
          </cell>
        </row>
        <row r="6961">
          <cell r="A6961" t="str">
            <v>904742</v>
          </cell>
        </row>
        <row r="6962">
          <cell r="A6962" t="str">
            <v>904743</v>
          </cell>
        </row>
        <row r="6963">
          <cell r="A6963" t="str">
            <v>904747</v>
          </cell>
        </row>
        <row r="6964">
          <cell r="A6964" t="str">
            <v>904748</v>
          </cell>
        </row>
        <row r="6965">
          <cell r="A6965" t="str">
            <v>904749</v>
          </cell>
        </row>
        <row r="6966">
          <cell r="A6966" t="str">
            <v>904751</v>
          </cell>
        </row>
        <row r="6967">
          <cell r="A6967" t="str">
            <v>904753</v>
          </cell>
        </row>
        <row r="6968">
          <cell r="A6968" t="str">
            <v>904760</v>
          </cell>
        </row>
        <row r="6969">
          <cell r="A6969" t="str">
            <v>904761</v>
          </cell>
        </row>
        <row r="6970">
          <cell r="A6970" t="str">
            <v>904816</v>
          </cell>
        </row>
        <row r="6971">
          <cell r="A6971" t="str">
            <v>904848</v>
          </cell>
        </row>
        <row r="6972">
          <cell r="A6972" t="str">
            <v>904849</v>
          </cell>
        </row>
        <row r="6973">
          <cell r="A6973" t="str">
            <v>904850</v>
          </cell>
        </row>
        <row r="6974">
          <cell r="A6974" t="str">
            <v>904851</v>
          </cell>
        </row>
        <row r="6975">
          <cell r="A6975" t="str">
            <v>904895</v>
          </cell>
        </row>
        <row r="6976">
          <cell r="A6976" t="str">
            <v>904896</v>
          </cell>
        </row>
        <row r="6977">
          <cell r="A6977" t="str">
            <v>904903</v>
          </cell>
        </row>
        <row r="6978">
          <cell r="A6978" t="str">
            <v>904922</v>
          </cell>
        </row>
        <row r="6979">
          <cell r="A6979" t="str">
            <v>904927</v>
          </cell>
        </row>
        <row r="6980">
          <cell r="A6980" t="str">
            <v>904935</v>
          </cell>
        </row>
        <row r="6981">
          <cell r="A6981" t="str">
            <v>904947</v>
          </cell>
        </row>
        <row r="6982">
          <cell r="A6982" t="str">
            <v>904960</v>
          </cell>
        </row>
        <row r="6983">
          <cell r="A6983" t="str">
            <v>905009</v>
          </cell>
        </row>
        <row r="6984">
          <cell r="A6984" t="str">
            <v>905023</v>
          </cell>
        </row>
        <row r="6985">
          <cell r="A6985" t="str">
            <v>905024</v>
          </cell>
        </row>
        <row r="6986">
          <cell r="A6986" t="str">
            <v>905025</v>
          </cell>
        </row>
        <row r="6987">
          <cell r="A6987" t="str">
            <v>905027</v>
          </cell>
        </row>
        <row r="6988">
          <cell r="A6988" t="str">
            <v>905028</v>
          </cell>
        </row>
        <row r="6989">
          <cell r="A6989" t="str">
            <v>905030</v>
          </cell>
        </row>
        <row r="6990">
          <cell r="A6990" t="str">
            <v>905032</v>
          </cell>
        </row>
        <row r="6991">
          <cell r="A6991" t="str">
            <v>905034</v>
          </cell>
        </row>
        <row r="6992">
          <cell r="A6992" t="str">
            <v>905036</v>
          </cell>
        </row>
        <row r="6993">
          <cell r="A6993" t="str">
            <v>905037</v>
          </cell>
        </row>
        <row r="6994">
          <cell r="A6994" t="str">
            <v>905040</v>
          </cell>
        </row>
        <row r="6995">
          <cell r="A6995" t="str">
            <v>905041</v>
          </cell>
        </row>
        <row r="6996">
          <cell r="A6996" t="str">
            <v>905044</v>
          </cell>
        </row>
        <row r="6997">
          <cell r="A6997" t="str">
            <v>905045</v>
          </cell>
        </row>
        <row r="6998">
          <cell r="A6998" t="str">
            <v>905046</v>
          </cell>
        </row>
        <row r="6999">
          <cell r="A6999" t="str">
            <v>905047</v>
          </cell>
        </row>
        <row r="7000">
          <cell r="A7000" t="str">
            <v>905049</v>
          </cell>
        </row>
        <row r="7001">
          <cell r="A7001" t="str">
            <v>905051</v>
          </cell>
        </row>
        <row r="7002">
          <cell r="A7002" t="str">
            <v>905052</v>
          </cell>
        </row>
        <row r="7003">
          <cell r="A7003" t="str">
            <v>905055</v>
          </cell>
        </row>
        <row r="7004">
          <cell r="A7004" t="str">
            <v>905066</v>
          </cell>
        </row>
        <row r="7005">
          <cell r="A7005" t="str">
            <v>905073</v>
          </cell>
        </row>
        <row r="7006">
          <cell r="A7006" t="str">
            <v>905080</v>
          </cell>
        </row>
        <row r="7007">
          <cell r="A7007" t="str">
            <v>905082</v>
          </cell>
        </row>
        <row r="7008">
          <cell r="A7008" t="str">
            <v>905085</v>
          </cell>
        </row>
        <row r="7009">
          <cell r="A7009" t="str">
            <v>905103</v>
          </cell>
        </row>
        <row r="7010">
          <cell r="A7010" t="str">
            <v>905108</v>
          </cell>
        </row>
        <row r="7011">
          <cell r="A7011" t="str">
            <v>905109</v>
          </cell>
        </row>
        <row r="7012">
          <cell r="A7012" t="str">
            <v>905112</v>
          </cell>
        </row>
        <row r="7013">
          <cell r="A7013" t="str">
            <v>905113</v>
          </cell>
        </row>
        <row r="7014">
          <cell r="A7014" t="str">
            <v>905116</v>
          </cell>
        </row>
        <row r="7015">
          <cell r="A7015" t="str">
            <v>905118</v>
          </cell>
        </row>
        <row r="7016">
          <cell r="A7016" t="str">
            <v>905119</v>
          </cell>
        </row>
        <row r="7017">
          <cell r="A7017" t="str">
            <v>905121</v>
          </cell>
        </row>
        <row r="7018">
          <cell r="A7018" t="str">
            <v>905127</v>
          </cell>
        </row>
        <row r="7019">
          <cell r="A7019" t="str">
            <v>905128</v>
          </cell>
        </row>
        <row r="7020">
          <cell r="A7020" t="str">
            <v>905129</v>
          </cell>
        </row>
        <row r="7021">
          <cell r="A7021" t="str">
            <v>905130</v>
          </cell>
        </row>
        <row r="7022">
          <cell r="A7022" t="str">
            <v>905132</v>
          </cell>
        </row>
        <row r="7023">
          <cell r="A7023" t="str">
            <v>905133</v>
          </cell>
        </row>
        <row r="7024">
          <cell r="A7024" t="str">
            <v>905134</v>
          </cell>
        </row>
        <row r="7025">
          <cell r="A7025" t="str">
            <v>905135</v>
          </cell>
        </row>
        <row r="7026">
          <cell r="A7026" t="str">
            <v>905136</v>
          </cell>
        </row>
        <row r="7027">
          <cell r="A7027" t="str">
            <v>905138</v>
          </cell>
        </row>
        <row r="7028">
          <cell r="A7028" t="str">
            <v>905140</v>
          </cell>
        </row>
        <row r="7029">
          <cell r="A7029" t="str">
            <v>905141</v>
          </cell>
        </row>
        <row r="7030">
          <cell r="A7030" t="str">
            <v>905142</v>
          </cell>
        </row>
        <row r="7031">
          <cell r="A7031" t="str">
            <v>905143</v>
          </cell>
        </row>
        <row r="7032">
          <cell r="A7032" t="str">
            <v>905144</v>
          </cell>
        </row>
        <row r="7033">
          <cell r="A7033" t="str">
            <v>905155</v>
          </cell>
        </row>
        <row r="7034">
          <cell r="A7034" t="str">
            <v>905166</v>
          </cell>
        </row>
        <row r="7035">
          <cell r="A7035" t="str">
            <v>905167</v>
          </cell>
        </row>
        <row r="7036">
          <cell r="A7036" t="str">
            <v>905181</v>
          </cell>
        </row>
        <row r="7037">
          <cell r="A7037" t="str">
            <v>905182</v>
          </cell>
        </row>
        <row r="7038">
          <cell r="A7038" t="str">
            <v>905184</v>
          </cell>
        </row>
        <row r="7039">
          <cell r="A7039" t="str">
            <v>905186</v>
          </cell>
        </row>
        <row r="7040">
          <cell r="A7040" t="str">
            <v>905189</v>
          </cell>
        </row>
        <row r="7041">
          <cell r="A7041" t="str">
            <v>905197</v>
          </cell>
        </row>
        <row r="7042">
          <cell r="A7042" t="str">
            <v>905198</v>
          </cell>
        </row>
        <row r="7043">
          <cell r="A7043" t="str">
            <v>905199</v>
          </cell>
        </row>
        <row r="7044">
          <cell r="A7044" t="str">
            <v>905200</v>
          </cell>
        </row>
        <row r="7045">
          <cell r="A7045" t="str">
            <v>905202</v>
          </cell>
        </row>
        <row r="7046">
          <cell r="A7046" t="str">
            <v>905205</v>
          </cell>
        </row>
        <row r="7047">
          <cell r="A7047" t="str">
            <v>905212</v>
          </cell>
        </row>
        <row r="7048">
          <cell r="A7048" t="str">
            <v>905216</v>
          </cell>
        </row>
        <row r="7049">
          <cell r="A7049" t="str">
            <v>905222</v>
          </cell>
        </row>
        <row r="7050">
          <cell r="A7050" t="str">
            <v>905241</v>
          </cell>
        </row>
        <row r="7051">
          <cell r="A7051" t="str">
            <v>905242</v>
          </cell>
        </row>
        <row r="7052">
          <cell r="A7052" t="str">
            <v>905243</v>
          </cell>
        </row>
        <row r="7053">
          <cell r="A7053" t="str">
            <v>905252</v>
          </cell>
        </row>
        <row r="7054">
          <cell r="A7054" t="str">
            <v>905253</v>
          </cell>
        </row>
        <row r="7055">
          <cell r="A7055" t="str">
            <v>905254</v>
          </cell>
        </row>
        <row r="7056">
          <cell r="A7056" t="str">
            <v>905259</v>
          </cell>
        </row>
        <row r="7057">
          <cell r="A7057" t="str">
            <v>905260</v>
          </cell>
        </row>
        <row r="7058">
          <cell r="A7058" t="str">
            <v>905262</v>
          </cell>
        </row>
        <row r="7059">
          <cell r="A7059" t="str">
            <v>905264</v>
          </cell>
        </row>
        <row r="7060">
          <cell r="A7060" t="str">
            <v>905266</v>
          </cell>
        </row>
        <row r="7061">
          <cell r="A7061" t="str">
            <v>905269</v>
          </cell>
        </row>
        <row r="7062">
          <cell r="A7062" t="str">
            <v>905271</v>
          </cell>
        </row>
        <row r="7063">
          <cell r="A7063" t="str">
            <v>905272</v>
          </cell>
        </row>
        <row r="7064">
          <cell r="A7064" t="str">
            <v>905273</v>
          </cell>
        </row>
        <row r="7065">
          <cell r="A7065" t="str">
            <v>905274</v>
          </cell>
        </row>
        <row r="7066">
          <cell r="A7066" t="str">
            <v>905275</v>
          </cell>
        </row>
        <row r="7067">
          <cell r="A7067" t="str">
            <v>905278</v>
          </cell>
        </row>
        <row r="7068">
          <cell r="A7068" t="str">
            <v>905282</v>
          </cell>
        </row>
        <row r="7069">
          <cell r="A7069" t="str">
            <v>905284</v>
          </cell>
        </row>
        <row r="7070">
          <cell r="A7070" t="str">
            <v>905285</v>
          </cell>
        </row>
        <row r="7071">
          <cell r="A7071" t="str">
            <v>905286</v>
          </cell>
        </row>
        <row r="7072">
          <cell r="A7072" t="str">
            <v>905287</v>
          </cell>
        </row>
        <row r="7073">
          <cell r="A7073" t="str">
            <v>905291</v>
          </cell>
        </row>
        <row r="7074">
          <cell r="A7074" t="str">
            <v>905292</v>
          </cell>
        </row>
        <row r="7075">
          <cell r="A7075" t="str">
            <v>905293</v>
          </cell>
        </row>
        <row r="7076">
          <cell r="A7076" t="str">
            <v>905294</v>
          </cell>
        </row>
        <row r="7077">
          <cell r="A7077" t="str">
            <v>905295</v>
          </cell>
        </row>
        <row r="7078">
          <cell r="A7078" t="str">
            <v>905297</v>
          </cell>
        </row>
        <row r="7079">
          <cell r="A7079" t="str">
            <v>905299</v>
          </cell>
        </row>
        <row r="7080">
          <cell r="A7080" t="str">
            <v>905300</v>
          </cell>
        </row>
        <row r="7081">
          <cell r="A7081" t="str">
            <v>905301</v>
          </cell>
        </row>
        <row r="7082">
          <cell r="A7082" t="str">
            <v>905302</v>
          </cell>
        </row>
        <row r="7083">
          <cell r="A7083" t="str">
            <v>905305</v>
          </cell>
        </row>
        <row r="7084">
          <cell r="A7084" t="str">
            <v>905306</v>
          </cell>
        </row>
        <row r="7085">
          <cell r="A7085" t="str">
            <v>905307</v>
          </cell>
        </row>
        <row r="7086">
          <cell r="A7086" t="str">
            <v>905308</v>
          </cell>
        </row>
        <row r="7087">
          <cell r="A7087" t="str">
            <v>905310</v>
          </cell>
        </row>
        <row r="7088">
          <cell r="A7088" t="str">
            <v>905311</v>
          </cell>
        </row>
        <row r="7089">
          <cell r="A7089" t="str">
            <v>905312</v>
          </cell>
        </row>
        <row r="7090">
          <cell r="A7090" t="str">
            <v>905499</v>
          </cell>
        </row>
        <row r="7091">
          <cell r="A7091" t="str">
            <v>905500</v>
          </cell>
        </row>
        <row r="7092">
          <cell r="A7092" t="str">
            <v>905501</v>
          </cell>
        </row>
        <row r="7093">
          <cell r="A7093" t="str">
            <v>905502</v>
          </cell>
        </row>
        <row r="7094">
          <cell r="A7094" t="str">
            <v>905504</v>
          </cell>
        </row>
        <row r="7095">
          <cell r="A7095" t="str">
            <v>905505</v>
          </cell>
        </row>
        <row r="7096">
          <cell r="A7096" t="str">
            <v>905506</v>
          </cell>
        </row>
        <row r="7097">
          <cell r="A7097" t="str">
            <v>905508</v>
          </cell>
        </row>
        <row r="7098">
          <cell r="A7098" t="str">
            <v>905510</v>
          </cell>
        </row>
        <row r="7099">
          <cell r="A7099" t="str">
            <v>905511</v>
          </cell>
        </row>
        <row r="7100">
          <cell r="A7100" t="str">
            <v>905512</v>
          </cell>
        </row>
        <row r="7101">
          <cell r="A7101" t="str">
            <v>905513</v>
          </cell>
        </row>
        <row r="7102">
          <cell r="A7102" t="str">
            <v>905515</v>
          </cell>
        </row>
        <row r="7103">
          <cell r="A7103" t="str">
            <v>905516</v>
          </cell>
        </row>
        <row r="7104">
          <cell r="A7104" t="str">
            <v>905517</v>
          </cell>
        </row>
        <row r="7105">
          <cell r="A7105" t="str">
            <v>905518</v>
          </cell>
        </row>
        <row r="7106">
          <cell r="A7106" t="str">
            <v>905520</v>
          </cell>
        </row>
        <row r="7107">
          <cell r="A7107" t="str">
            <v>905521</v>
          </cell>
        </row>
        <row r="7108">
          <cell r="A7108" t="str">
            <v>905522</v>
          </cell>
        </row>
        <row r="7109">
          <cell r="A7109" t="str">
            <v>905524</v>
          </cell>
        </row>
        <row r="7110">
          <cell r="A7110" t="str">
            <v>905525</v>
          </cell>
        </row>
        <row r="7111">
          <cell r="A7111" t="str">
            <v>905526</v>
          </cell>
        </row>
        <row r="7112">
          <cell r="A7112" t="str">
            <v>905528</v>
          </cell>
        </row>
        <row r="7113">
          <cell r="A7113" t="str">
            <v>905529</v>
          </cell>
        </row>
        <row r="7114">
          <cell r="A7114" t="str">
            <v>905530</v>
          </cell>
        </row>
        <row r="7115">
          <cell r="A7115" t="str">
            <v>905531</v>
          </cell>
        </row>
        <row r="7116">
          <cell r="A7116" t="str">
            <v>905532</v>
          </cell>
        </row>
        <row r="7117">
          <cell r="A7117" t="str">
            <v>905533</v>
          </cell>
        </row>
        <row r="7118">
          <cell r="A7118" t="str">
            <v>905536</v>
          </cell>
        </row>
        <row r="7119">
          <cell r="A7119" t="str">
            <v>905549</v>
          </cell>
        </row>
        <row r="7120">
          <cell r="A7120" t="str">
            <v>905557</v>
          </cell>
        </row>
        <row r="7121">
          <cell r="A7121" t="str">
            <v>905558</v>
          </cell>
        </row>
        <row r="7122">
          <cell r="A7122" t="str">
            <v>905568</v>
          </cell>
        </row>
        <row r="7123">
          <cell r="A7123" t="str">
            <v>905570</v>
          </cell>
        </row>
        <row r="7124">
          <cell r="A7124" t="str">
            <v>905571</v>
          </cell>
        </row>
        <row r="7125">
          <cell r="A7125" t="str">
            <v>905574</v>
          </cell>
        </row>
        <row r="7126">
          <cell r="A7126" t="str">
            <v>905575</v>
          </cell>
        </row>
        <row r="7127">
          <cell r="A7127" t="str">
            <v>905576</v>
          </cell>
        </row>
        <row r="7128">
          <cell r="A7128" t="str">
            <v>905589</v>
          </cell>
        </row>
        <row r="7129">
          <cell r="A7129" t="str">
            <v>905616</v>
          </cell>
        </row>
        <row r="7130">
          <cell r="A7130" t="str">
            <v>905617</v>
          </cell>
        </row>
        <row r="7131">
          <cell r="A7131" t="str">
            <v>905640</v>
          </cell>
        </row>
        <row r="7132">
          <cell r="A7132" t="str">
            <v>905642</v>
          </cell>
        </row>
        <row r="7133">
          <cell r="A7133" t="str">
            <v>905655</v>
          </cell>
        </row>
        <row r="7134">
          <cell r="A7134" t="str">
            <v>905780</v>
          </cell>
        </row>
        <row r="7135">
          <cell r="A7135" t="str">
            <v>905781</v>
          </cell>
        </row>
        <row r="7136">
          <cell r="A7136" t="str">
            <v>905784</v>
          </cell>
        </row>
        <row r="7137">
          <cell r="A7137" t="str">
            <v>905786</v>
          </cell>
        </row>
        <row r="7138">
          <cell r="A7138" t="str">
            <v>905787</v>
          </cell>
        </row>
        <row r="7139">
          <cell r="A7139" t="str">
            <v>905789</v>
          </cell>
        </row>
        <row r="7140">
          <cell r="A7140" t="str">
            <v>905792</v>
          </cell>
        </row>
        <row r="7141">
          <cell r="A7141" t="str">
            <v>905796</v>
          </cell>
        </row>
        <row r="7142">
          <cell r="A7142" t="str">
            <v>905797</v>
          </cell>
        </row>
        <row r="7143">
          <cell r="A7143" t="str">
            <v>905806</v>
          </cell>
        </row>
        <row r="7144">
          <cell r="A7144" t="str">
            <v>905814</v>
          </cell>
        </row>
        <row r="7145">
          <cell r="A7145" t="str">
            <v>905816</v>
          </cell>
        </row>
        <row r="7146">
          <cell r="A7146" t="str">
            <v>905817</v>
          </cell>
        </row>
        <row r="7147">
          <cell r="A7147" t="str">
            <v>905824</v>
          </cell>
        </row>
        <row r="7148">
          <cell r="A7148" t="str">
            <v>905839</v>
          </cell>
        </row>
        <row r="7149">
          <cell r="A7149" t="str">
            <v>905841</v>
          </cell>
        </row>
        <row r="7150">
          <cell r="A7150" t="str">
            <v>905853</v>
          </cell>
        </row>
        <row r="7151">
          <cell r="A7151" t="str">
            <v>905855</v>
          </cell>
        </row>
        <row r="7152">
          <cell r="A7152" t="str">
            <v>905858</v>
          </cell>
        </row>
        <row r="7153">
          <cell r="A7153" t="str">
            <v>905861</v>
          </cell>
        </row>
        <row r="7154">
          <cell r="A7154" t="str">
            <v>905872</v>
          </cell>
        </row>
        <row r="7155">
          <cell r="A7155" t="str">
            <v>905881</v>
          </cell>
        </row>
        <row r="7156">
          <cell r="A7156" t="str">
            <v>905883</v>
          </cell>
        </row>
        <row r="7157">
          <cell r="A7157" t="str">
            <v>905884</v>
          </cell>
        </row>
        <row r="7158">
          <cell r="A7158" t="str">
            <v>905914</v>
          </cell>
        </row>
        <row r="7159">
          <cell r="A7159" t="str">
            <v>905924</v>
          </cell>
        </row>
        <row r="7160">
          <cell r="A7160" t="str">
            <v>905925</v>
          </cell>
        </row>
        <row r="7161">
          <cell r="A7161" t="str">
            <v>905928</v>
          </cell>
        </row>
        <row r="7162">
          <cell r="A7162" t="str">
            <v>905929</v>
          </cell>
        </row>
        <row r="7163">
          <cell r="A7163" t="str">
            <v>905930</v>
          </cell>
        </row>
        <row r="7164">
          <cell r="A7164" t="str">
            <v>905931</v>
          </cell>
        </row>
        <row r="7165">
          <cell r="A7165" t="str">
            <v>905938</v>
          </cell>
        </row>
        <row r="7166">
          <cell r="A7166" t="str">
            <v>905941</v>
          </cell>
        </row>
        <row r="7167">
          <cell r="A7167" t="str">
            <v>905972</v>
          </cell>
        </row>
        <row r="7168">
          <cell r="A7168" t="str">
            <v>905975</v>
          </cell>
        </row>
        <row r="7169">
          <cell r="A7169" t="str">
            <v>905979</v>
          </cell>
        </row>
        <row r="7170">
          <cell r="A7170" t="str">
            <v>905984</v>
          </cell>
        </row>
        <row r="7171">
          <cell r="A7171" t="str">
            <v>905985</v>
          </cell>
        </row>
        <row r="7172">
          <cell r="A7172" t="str">
            <v>905992</v>
          </cell>
        </row>
        <row r="7173">
          <cell r="A7173" t="str">
            <v>906020</v>
          </cell>
        </row>
        <row r="7174">
          <cell r="A7174" t="str">
            <v>906075</v>
          </cell>
        </row>
        <row r="7175">
          <cell r="A7175" t="str">
            <v>906076</v>
          </cell>
        </row>
        <row r="7176">
          <cell r="A7176" t="str">
            <v>906083</v>
          </cell>
        </row>
      </sheetData>
      <sheetData sheetId="6"/>
      <sheetData sheetId="7"/>
      <sheetData sheetId="8"/>
      <sheetData sheetId="9"/>
      <sheetData sheetId="10"/>
      <sheetData sheetId="11">
        <row r="1">
          <cell r="AI1" t="str">
            <v>Click above to see wkly</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nies"/>
      <sheetName val="Confirmed Outlets"/>
      <sheetName val="Summary"/>
      <sheetName val="Lookups"/>
      <sheetName val="Outlets"/>
      <sheetName val="Rent Roll"/>
    </sheetNames>
    <sheetDataSet>
      <sheetData sheetId="0" refreshError="1"/>
      <sheetData sheetId="1">
        <row r="1">
          <cell r="A1" t="str">
            <v>Punch ID</v>
          </cell>
        </row>
        <row r="2">
          <cell r="A2">
            <v>371817</v>
          </cell>
          <cell r="F2">
            <v>40</v>
          </cell>
          <cell r="G2">
            <v>10</v>
          </cell>
          <cell r="H2">
            <v>2005</v>
          </cell>
          <cell r="L2">
            <v>56500</v>
          </cell>
        </row>
        <row r="3">
          <cell r="A3">
            <v>370675</v>
          </cell>
        </row>
        <row r="4">
          <cell r="A4">
            <v>370739</v>
          </cell>
        </row>
        <row r="5">
          <cell r="A5">
            <v>370776</v>
          </cell>
        </row>
        <row r="6">
          <cell r="A6">
            <v>370831</v>
          </cell>
        </row>
        <row r="7">
          <cell r="A7">
            <v>370943</v>
          </cell>
        </row>
        <row r="8">
          <cell r="A8">
            <v>370973</v>
          </cell>
        </row>
        <row r="9">
          <cell r="A9">
            <v>370982</v>
          </cell>
        </row>
        <row r="10">
          <cell r="A10">
            <v>371818</v>
          </cell>
        </row>
        <row r="11">
          <cell r="A11">
            <v>371819</v>
          </cell>
        </row>
        <row r="12">
          <cell r="A12">
            <v>371820</v>
          </cell>
        </row>
        <row r="13">
          <cell r="A13">
            <v>371822</v>
          </cell>
        </row>
        <row r="14">
          <cell r="A14">
            <v>371823</v>
          </cell>
        </row>
        <row r="15">
          <cell r="A15">
            <v>371824</v>
          </cell>
        </row>
        <row r="16">
          <cell r="A16">
            <v>371825</v>
          </cell>
        </row>
        <row r="17">
          <cell r="A17">
            <v>371826</v>
          </cell>
        </row>
        <row r="18">
          <cell r="A18">
            <v>371829</v>
          </cell>
        </row>
        <row r="19">
          <cell r="A19">
            <v>371831</v>
          </cell>
        </row>
        <row r="20">
          <cell r="A20">
            <v>371832</v>
          </cell>
        </row>
        <row r="21">
          <cell r="A21">
            <v>371833</v>
          </cell>
        </row>
        <row r="22">
          <cell r="A22">
            <v>371834</v>
          </cell>
        </row>
        <row r="23">
          <cell r="A23">
            <v>371841</v>
          </cell>
        </row>
        <row r="24">
          <cell r="A24">
            <v>371846</v>
          </cell>
        </row>
        <row r="25">
          <cell r="A25">
            <v>371854</v>
          </cell>
        </row>
        <row r="26">
          <cell r="A26">
            <v>371856</v>
          </cell>
        </row>
        <row r="27">
          <cell r="A27">
            <v>371858</v>
          </cell>
        </row>
        <row r="28">
          <cell r="A28">
            <v>371859</v>
          </cell>
        </row>
        <row r="29">
          <cell r="A29">
            <v>371860</v>
          </cell>
        </row>
        <row r="30">
          <cell r="A30">
            <v>371864</v>
          </cell>
        </row>
        <row r="31">
          <cell r="A31">
            <v>371865</v>
          </cell>
        </row>
        <row r="32">
          <cell r="A32">
            <v>370779</v>
          </cell>
        </row>
        <row r="33">
          <cell r="A33">
            <v>370002</v>
          </cell>
        </row>
        <row r="34">
          <cell r="A34">
            <v>371845</v>
          </cell>
        </row>
        <row r="35">
          <cell r="A35">
            <v>371085</v>
          </cell>
        </row>
        <row r="36">
          <cell r="A36">
            <v>371847</v>
          </cell>
        </row>
        <row r="37">
          <cell r="A37">
            <v>371855</v>
          </cell>
        </row>
        <row r="38">
          <cell r="A38">
            <v>371867</v>
          </cell>
        </row>
        <row r="39">
          <cell r="A39">
            <v>371830</v>
          </cell>
        </row>
        <row r="40">
          <cell r="A40">
            <v>370552</v>
          </cell>
        </row>
        <row r="41">
          <cell r="A41">
            <v>371871</v>
          </cell>
        </row>
        <row r="42">
          <cell r="A42">
            <v>371863</v>
          </cell>
        </row>
        <row r="43">
          <cell r="A43">
            <v>370743</v>
          </cell>
        </row>
        <row r="44">
          <cell r="A44">
            <v>371868</v>
          </cell>
        </row>
        <row r="45">
          <cell r="A45">
            <v>370187</v>
          </cell>
        </row>
        <row r="46">
          <cell r="A46">
            <v>371414</v>
          </cell>
        </row>
        <row r="47">
          <cell r="A47">
            <v>370843</v>
          </cell>
        </row>
        <row r="48">
          <cell r="A48">
            <v>370245</v>
          </cell>
        </row>
        <row r="49">
          <cell r="A49">
            <v>370935</v>
          </cell>
        </row>
        <row r="50">
          <cell r="A50">
            <v>371870</v>
          </cell>
        </row>
        <row r="51">
          <cell r="A51">
            <v>371869</v>
          </cell>
        </row>
        <row r="52">
          <cell r="A52">
            <v>370688</v>
          </cell>
        </row>
        <row r="53">
          <cell r="A53">
            <v>370390</v>
          </cell>
        </row>
        <row r="54">
          <cell r="A54">
            <v>371872</v>
          </cell>
        </row>
        <row r="55">
          <cell r="A55">
            <v>370605</v>
          </cell>
        </row>
        <row r="56">
          <cell r="A56">
            <v>371873</v>
          </cell>
        </row>
        <row r="57">
          <cell r="A57">
            <v>371337</v>
          </cell>
        </row>
        <row r="58">
          <cell r="A58">
            <v>370163</v>
          </cell>
        </row>
        <row r="59">
          <cell r="A59">
            <v>370433</v>
          </cell>
        </row>
        <row r="60">
          <cell r="A60">
            <v>371080</v>
          </cell>
        </row>
        <row r="61">
          <cell r="A61">
            <v>370889</v>
          </cell>
        </row>
        <row r="62">
          <cell r="A62">
            <v>371381</v>
          </cell>
        </row>
        <row r="63">
          <cell r="A63">
            <v>371866</v>
          </cell>
        </row>
        <row r="64">
          <cell r="A64">
            <v>370651</v>
          </cell>
        </row>
        <row r="65">
          <cell r="A65">
            <v>371767</v>
          </cell>
        </row>
        <row r="66">
          <cell r="A66">
            <v>370847</v>
          </cell>
        </row>
        <row r="67">
          <cell r="A67">
            <v>370999</v>
          </cell>
        </row>
        <row r="68">
          <cell r="A68">
            <v>371425</v>
          </cell>
        </row>
        <row r="69">
          <cell r="A69">
            <v>371698</v>
          </cell>
        </row>
        <row r="70">
          <cell r="A70">
            <v>371004</v>
          </cell>
        </row>
        <row r="71">
          <cell r="A71">
            <v>370580</v>
          </cell>
        </row>
        <row r="72">
          <cell r="A72">
            <v>370596</v>
          </cell>
        </row>
        <row r="73">
          <cell r="A73">
            <v>371191</v>
          </cell>
        </row>
        <row r="74">
          <cell r="A74">
            <v>371603</v>
          </cell>
        </row>
        <row r="75">
          <cell r="A75">
            <v>371073</v>
          </cell>
        </row>
        <row r="76">
          <cell r="A76">
            <v>371432</v>
          </cell>
        </row>
        <row r="77">
          <cell r="A77">
            <v>371749</v>
          </cell>
        </row>
        <row r="78">
          <cell r="A78">
            <v>370741</v>
          </cell>
        </row>
        <row r="79">
          <cell r="A79">
            <v>370613</v>
          </cell>
        </row>
        <row r="80">
          <cell r="A80">
            <v>373009</v>
          </cell>
        </row>
        <row r="81">
          <cell r="A81">
            <v>370742</v>
          </cell>
        </row>
        <row r="82">
          <cell r="A82">
            <v>371307</v>
          </cell>
        </row>
        <row r="83">
          <cell r="A83">
            <v>370896</v>
          </cell>
        </row>
        <row r="84">
          <cell r="A84">
            <v>371413</v>
          </cell>
        </row>
        <row r="85">
          <cell r="A85">
            <v>371506</v>
          </cell>
        </row>
        <row r="86">
          <cell r="A86">
            <v>374271</v>
          </cell>
        </row>
        <row r="87">
          <cell r="A87">
            <v>370054</v>
          </cell>
        </row>
        <row r="88">
          <cell r="A88">
            <v>370736</v>
          </cell>
        </row>
        <row r="89">
          <cell r="A89">
            <v>373098</v>
          </cell>
        </row>
        <row r="90">
          <cell r="A90">
            <v>373107</v>
          </cell>
        </row>
        <row r="91">
          <cell r="A91">
            <v>373105</v>
          </cell>
        </row>
        <row r="92">
          <cell r="A92">
            <v>373094</v>
          </cell>
        </row>
        <row r="93">
          <cell r="A93">
            <v>373099</v>
          </cell>
        </row>
        <row r="94">
          <cell r="A94">
            <v>373206</v>
          </cell>
        </row>
        <row r="95">
          <cell r="A95">
            <v>370353</v>
          </cell>
        </row>
        <row r="96">
          <cell r="A96">
            <v>373039</v>
          </cell>
        </row>
        <row r="97">
          <cell r="A97">
            <v>373112</v>
          </cell>
        </row>
        <row r="98">
          <cell r="A98">
            <v>370813</v>
          </cell>
        </row>
        <row r="99">
          <cell r="A99">
            <v>373168</v>
          </cell>
        </row>
        <row r="100">
          <cell r="A100">
            <v>373215</v>
          </cell>
        </row>
        <row r="101">
          <cell r="A101">
            <v>370770</v>
          </cell>
        </row>
        <row r="102">
          <cell r="A102">
            <v>373097</v>
          </cell>
        </row>
        <row r="103">
          <cell r="A103">
            <v>373216</v>
          </cell>
        </row>
        <row r="104">
          <cell r="A104">
            <v>370627</v>
          </cell>
        </row>
        <row r="105">
          <cell r="A105">
            <v>373057</v>
          </cell>
        </row>
        <row r="106">
          <cell r="A106">
            <v>374274</v>
          </cell>
        </row>
        <row r="107">
          <cell r="A107">
            <v>373096</v>
          </cell>
        </row>
        <row r="108">
          <cell r="A108">
            <v>373245</v>
          </cell>
        </row>
        <row r="109">
          <cell r="A109">
            <v>373016</v>
          </cell>
        </row>
        <row r="110">
          <cell r="A110">
            <v>370898</v>
          </cell>
        </row>
        <row r="111">
          <cell r="A111">
            <v>373191</v>
          </cell>
        </row>
        <row r="112">
          <cell r="A112">
            <v>373111</v>
          </cell>
        </row>
        <row r="113">
          <cell r="A113">
            <v>370692</v>
          </cell>
        </row>
        <row r="114">
          <cell r="A114">
            <v>370482</v>
          </cell>
        </row>
        <row r="115">
          <cell r="A115">
            <v>373025</v>
          </cell>
        </row>
        <row r="116">
          <cell r="A116">
            <v>373179</v>
          </cell>
        </row>
        <row r="117">
          <cell r="A117">
            <v>370734</v>
          </cell>
        </row>
        <row r="118">
          <cell r="A118">
            <v>373040</v>
          </cell>
        </row>
        <row r="119">
          <cell r="A119">
            <v>373133</v>
          </cell>
        </row>
        <row r="120">
          <cell r="A120">
            <v>373131</v>
          </cell>
        </row>
        <row r="121">
          <cell r="A121">
            <v>370754</v>
          </cell>
        </row>
        <row r="122">
          <cell r="A122">
            <v>370585</v>
          </cell>
        </row>
        <row r="123">
          <cell r="A123">
            <v>373157</v>
          </cell>
        </row>
        <row r="124">
          <cell r="A124">
            <v>373198</v>
          </cell>
        </row>
        <row r="125">
          <cell r="A125">
            <v>373220</v>
          </cell>
        </row>
        <row r="126">
          <cell r="A126">
            <v>373073</v>
          </cell>
        </row>
        <row r="127">
          <cell r="A127">
            <v>373017</v>
          </cell>
        </row>
        <row r="128">
          <cell r="A128">
            <v>373125</v>
          </cell>
        </row>
        <row r="129">
          <cell r="A129">
            <v>373163</v>
          </cell>
        </row>
        <row r="130">
          <cell r="A130">
            <v>373185</v>
          </cell>
        </row>
        <row r="131">
          <cell r="A131">
            <v>373146</v>
          </cell>
        </row>
        <row r="132">
          <cell r="A132">
            <v>373147</v>
          </cell>
        </row>
        <row r="133">
          <cell r="A133">
            <v>370707</v>
          </cell>
        </row>
        <row r="134">
          <cell r="A134">
            <v>370836</v>
          </cell>
        </row>
        <row r="135">
          <cell r="A135">
            <v>371293</v>
          </cell>
        </row>
        <row r="136">
          <cell r="A136">
            <v>374272</v>
          </cell>
        </row>
        <row r="137">
          <cell r="A137">
            <v>373210</v>
          </cell>
        </row>
        <row r="138">
          <cell r="A138">
            <v>373121</v>
          </cell>
        </row>
        <row r="139">
          <cell r="A139">
            <v>373019</v>
          </cell>
        </row>
        <row r="140">
          <cell r="A140">
            <v>370451</v>
          </cell>
        </row>
        <row r="141">
          <cell r="A141">
            <v>373064</v>
          </cell>
        </row>
        <row r="142">
          <cell r="A142">
            <v>374270</v>
          </cell>
        </row>
        <row r="143">
          <cell r="A143">
            <v>374273</v>
          </cell>
        </row>
        <row r="144">
          <cell r="A144">
            <v>373246</v>
          </cell>
        </row>
        <row r="145">
          <cell r="A145">
            <v>370987</v>
          </cell>
        </row>
        <row r="146">
          <cell r="A146">
            <v>373086</v>
          </cell>
        </row>
        <row r="147">
          <cell r="A147">
            <v>371756</v>
          </cell>
        </row>
        <row r="148">
          <cell r="A148">
            <v>373056</v>
          </cell>
        </row>
        <row r="149">
          <cell r="A149">
            <v>373110</v>
          </cell>
        </row>
        <row r="150">
          <cell r="A150">
            <v>373229</v>
          </cell>
        </row>
        <row r="151">
          <cell r="A151">
            <v>373020</v>
          </cell>
        </row>
        <row r="152">
          <cell r="A152">
            <v>373008</v>
          </cell>
        </row>
        <row r="153">
          <cell r="A153">
            <v>373188</v>
          </cell>
        </row>
        <row r="154">
          <cell r="A154">
            <v>370818</v>
          </cell>
        </row>
        <row r="155">
          <cell r="A155">
            <v>370750</v>
          </cell>
        </row>
        <row r="156">
          <cell r="A156">
            <v>374277</v>
          </cell>
        </row>
        <row r="157">
          <cell r="A157">
            <v>371074</v>
          </cell>
        </row>
        <row r="158">
          <cell r="A158">
            <v>370259</v>
          </cell>
        </row>
        <row r="159">
          <cell r="A159">
            <v>371009</v>
          </cell>
        </row>
        <row r="160">
          <cell r="A160">
            <v>373209</v>
          </cell>
        </row>
        <row r="161">
          <cell r="A161">
            <v>373231</v>
          </cell>
        </row>
        <row r="162">
          <cell r="A162">
            <v>373238</v>
          </cell>
        </row>
        <row r="163">
          <cell r="A163">
            <v>370448</v>
          </cell>
        </row>
        <row r="164">
          <cell r="A164">
            <v>373196</v>
          </cell>
        </row>
        <row r="165">
          <cell r="A165">
            <v>374189</v>
          </cell>
        </row>
        <row r="166">
          <cell r="A166">
            <v>371018</v>
          </cell>
        </row>
        <row r="167">
          <cell r="A167">
            <v>373006</v>
          </cell>
        </row>
        <row r="168">
          <cell r="A168">
            <v>374292</v>
          </cell>
        </row>
        <row r="169">
          <cell r="A169">
            <v>370698</v>
          </cell>
        </row>
        <row r="170">
          <cell r="A170">
            <v>373053</v>
          </cell>
        </row>
        <row r="171">
          <cell r="A171">
            <v>373140</v>
          </cell>
        </row>
        <row r="172">
          <cell r="A172">
            <v>370929</v>
          </cell>
        </row>
        <row r="173">
          <cell r="A173">
            <v>374233</v>
          </cell>
        </row>
        <row r="174">
          <cell r="A174">
            <v>371740</v>
          </cell>
        </row>
        <row r="175">
          <cell r="A175">
            <v>373002</v>
          </cell>
        </row>
        <row r="176">
          <cell r="A176">
            <v>373167</v>
          </cell>
        </row>
        <row r="177">
          <cell r="A177">
            <v>373177</v>
          </cell>
        </row>
        <row r="178">
          <cell r="A178">
            <v>373230</v>
          </cell>
        </row>
        <row r="179">
          <cell r="A179">
            <v>370667</v>
          </cell>
        </row>
        <row r="180">
          <cell r="A180">
            <v>373037</v>
          </cell>
        </row>
        <row r="181">
          <cell r="A181">
            <v>373083</v>
          </cell>
        </row>
        <row r="182">
          <cell r="A182">
            <v>373187</v>
          </cell>
        </row>
        <row r="183">
          <cell r="A183">
            <v>373224</v>
          </cell>
        </row>
        <row r="184">
          <cell r="A184">
            <v>373241</v>
          </cell>
        </row>
        <row r="185">
          <cell r="A185">
            <v>374003</v>
          </cell>
        </row>
        <row r="186">
          <cell r="A186">
            <v>374075</v>
          </cell>
        </row>
        <row r="187">
          <cell r="A187">
            <v>374112</v>
          </cell>
        </row>
        <row r="188">
          <cell r="A188">
            <v>373061</v>
          </cell>
        </row>
        <row r="189">
          <cell r="A189">
            <v>373114</v>
          </cell>
        </row>
        <row r="190">
          <cell r="A190">
            <v>371650</v>
          </cell>
        </row>
        <row r="191">
          <cell r="A191">
            <v>373023</v>
          </cell>
        </row>
        <row r="192">
          <cell r="A192">
            <v>370971</v>
          </cell>
        </row>
        <row r="193">
          <cell r="A193">
            <v>373077</v>
          </cell>
        </row>
        <row r="194">
          <cell r="A194">
            <v>374275</v>
          </cell>
        </row>
        <row r="195">
          <cell r="A195">
            <v>373233</v>
          </cell>
        </row>
        <row r="196">
          <cell r="A196">
            <v>370302</v>
          </cell>
        </row>
        <row r="197">
          <cell r="A197">
            <v>373085</v>
          </cell>
        </row>
        <row r="198">
          <cell r="A198">
            <v>373120</v>
          </cell>
        </row>
        <row r="199">
          <cell r="A199">
            <v>900537</v>
          </cell>
        </row>
        <row r="200">
          <cell r="A200">
            <v>374041</v>
          </cell>
        </row>
        <row r="201">
          <cell r="A201">
            <v>374103</v>
          </cell>
        </row>
        <row r="202">
          <cell r="A202">
            <v>374229</v>
          </cell>
        </row>
        <row r="203">
          <cell r="A203">
            <v>374236</v>
          </cell>
        </row>
        <row r="204">
          <cell r="A204">
            <v>370738</v>
          </cell>
        </row>
        <row r="205">
          <cell r="A205">
            <v>897179</v>
          </cell>
        </row>
        <row r="206">
          <cell r="A206">
            <v>373139</v>
          </cell>
        </row>
        <row r="207">
          <cell r="A207">
            <v>373181</v>
          </cell>
        </row>
        <row r="208">
          <cell r="A208">
            <v>373217</v>
          </cell>
        </row>
        <row r="209">
          <cell r="A209">
            <v>374004</v>
          </cell>
        </row>
        <row r="210">
          <cell r="A210">
            <v>374091</v>
          </cell>
        </row>
        <row r="211">
          <cell r="A211">
            <v>374211</v>
          </cell>
        </row>
        <row r="212">
          <cell r="A212">
            <v>370179</v>
          </cell>
        </row>
        <row r="213">
          <cell r="A213">
            <v>373007</v>
          </cell>
        </row>
        <row r="214">
          <cell r="A214">
            <v>374294</v>
          </cell>
        </row>
        <row r="215">
          <cell r="A215">
            <v>373066</v>
          </cell>
        </row>
        <row r="216">
          <cell r="A216">
            <v>373116</v>
          </cell>
        </row>
        <row r="217">
          <cell r="A217">
            <v>373134</v>
          </cell>
        </row>
        <row r="218">
          <cell r="A218">
            <v>374035</v>
          </cell>
        </row>
        <row r="219">
          <cell r="A219">
            <v>374101</v>
          </cell>
        </row>
        <row r="220">
          <cell r="A220">
            <v>374276</v>
          </cell>
        </row>
        <row r="221">
          <cell r="A221">
            <v>374159</v>
          </cell>
        </row>
        <row r="222">
          <cell r="A222">
            <v>374181</v>
          </cell>
        </row>
        <row r="223">
          <cell r="A223">
            <v>374224</v>
          </cell>
        </row>
        <row r="224">
          <cell r="A224">
            <v>373041</v>
          </cell>
        </row>
        <row r="225">
          <cell r="A225">
            <v>373172</v>
          </cell>
        </row>
        <row r="226">
          <cell r="A226">
            <v>374136</v>
          </cell>
        </row>
        <row r="227">
          <cell r="A227">
            <v>374228</v>
          </cell>
        </row>
        <row r="228">
          <cell r="A228">
            <v>370638</v>
          </cell>
        </row>
        <row r="229">
          <cell r="A229">
            <v>370104</v>
          </cell>
        </row>
        <row r="230">
          <cell r="A230">
            <v>373119</v>
          </cell>
        </row>
        <row r="231">
          <cell r="A231">
            <v>374093</v>
          </cell>
        </row>
        <row r="232">
          <cell r="A232">
            <v>374097</v>
          </cell>
        </row>
        <row r="233">
          <cell r="A233">
            <v>374127</v>
          </cell>
        </row>
        <row r="234">
          <cell r="A234">
            <v>374218</v>
          </cell>
        </row>
        <row r="235">
          <cell r="A235">
            <v>374278</v>
          </cell>
        </row>
        <row r="236">
          <cell r="A236">
            <v>373123</v>
          </cell>
        </row>
        <row r="237">
          <cell r="A237">
            <v>374223</v>
          </cell>
        </row>
        <row r="238">
          <cell r="A238">
            <v>374244</v>
          </cell>
        </row>
        <row r="239">
          <cell r="A239">
            <v>374248</v>
          </cell>
        </row>
        <row r="240">
          <cell r="A240">
            <v>374252</v>
          </cell>
        </row>
        <row r="241">
          <cell r="A241">
            <v>370700</v>
          </cell>
        </row>
        <row r="242">
          <cell r="A242">
            <v>370427</v>
          </cell>
        </row>
        <row r="243">
          <cell r="A243">
            <v>373010</v>
          </cell>
        </row>
        <row r="244">
          <cell r="A244">
            <v>373084</v>
          </cell>
        </row>
        <row r="245">
          <cell r="A245">
            <v>373152</v>
          </cell>
        </row>
        <row r="246">
          <cell r="A246">
            <v>373201</v>
          </cell>
        </row>
        <row r="247">
          <cell r="A247">
            <v>373207</v>
          </cell>
        </row>
        <row r="248">
          <cell r="A248">
            <v>374057</v>
          </cell>
        </row>
        <row r="249">
          <cell r="A249">
            <v>374061</v>
          </cell>
        </row>
        <row r="250">
          <cell r="A250">
            <v>374086</v>
          </cell>
        </row>
        <row r="251">
          <cell r="A251">
            <v>374150</v>
          </cell>
        </row>
        <row r="252">
          <cell r="A252">
            <v>373069</v>
          </cell>
        </row>
        <row r="253">
          <cell r="A253">
            <v>373183</v>
          </cell>
        </row>
        <row r="254">
          <cell r="A254">
            <v>374130</v>
          </cell>
        </row>
        <row r="255">
          <cell r="A255">
            <v>374016</v>
          </cell>
        </row>
        <row r="256">
          <cell r="A256">
            <v>374107</v>
          </cell>
        </row>
        <row r="257">
          <cell r="A257">
            <v>374117</v>
          </cell>
        </row>
        <row r="258">
          <cell r="A258">
            <v>374230</v>
          </cell>
        </row>
        <row r="259">
          <cell r="A259">
            <v>374132</v>
          </cell>
        </row>
        <row r="260">
          <cell r="A260">
            <v>370901</v>
          </cell>
        </row>
        <row r="261">
          <cell r="A261">
            <v>371517</v>
          </cell>
        </row>
        <row r="262">
          <cell r="A262">
            <v>370907</v>
          </cell>
        </row>
        <row r="263">
          <cell r="A263">
            <v>371610</v>
          </cell>
        </row>
        <row r="264">
          <cell r="A264">
            <v>373021</v>
          </cell>
        </row>
        <row r="265">
          <cell r="A265">
            <v>373050</v>
          </cell>
        </row>
        <row r="266">
          <cell r="A266">
            <v>373072</v>
          </cell>
        </row>
        <row r="267">
          <cell r="A267">
            <v>373078</v>
          </cell>
        </row>
        <row r="268">
          <cell r="A268">
            <v>373118</v>
          </cell>
        </row>
        <row r="269">
          <cell r="A269">
            <v>373124</v>
          </cell>
        </row>
        <row r="270">
          <cell r="A270">
            <v>373129</v>
          </cell>
        </row>
        <row r="271">
          <cell r="A271">
            <v>373156</v>
          </cell>
        </row>
        <row r="272">
          <cell r="A272">
            <v>373178</v>
          </cell>
        </row>
        <row r="273">
          <cell r="A273">
            <v>373194</v>
          </cell>
        </row>
        <row r="274">
          <cell r="A274">
            <v>374289</v>
          </cell>
        </row>
        <row r="275">
          <cell r="A275">
            <v>374001</v>
          </cell>
        </row>
        <row r="276">
          <cell r="A276">
            <v>374011</v>
          </cell>
        </row>
        <row r="277">
          <cell r="A277">
            <v>374029</v>
          </cell>
        </row>
        <row r="278">
          <cell r="A278">
            <v>374031</v>
          </cell>
        </row>
        <row r="279">
          <cell r="A279">
            <v>374055</v>
          </cell>
        </row>
        <row r="280">
          <cell r="A280">
            <v>374062</v>
          </cell>
        </row>
        <row r="281">
          <cell r="A281">
            <v>374066</v>
          </cell>
        </row>
        <row r="282">
          <cell r="A282">
            <v>374068</v>
          </cell>
        </row>
        <row r="283">
          <cell r="A283">
            <v>374074</v>
          </cell>
        </row>
        <row r="284">
          <cell r="A284">
            <v>374077</v>
          </cell>
        </row>
        <row r="285">
          <cell r="A285">
            <v>374298</v>
          </cell>
        </row>
        <row r="286">
          <cell r="A286">
            <v>374135</v>
          </cell>
        </row>
        <row r="287">
          <cell r="A287">
            <v>374152</v>
          </cell>
        </row>
        <row r="288">
          <cell r="A288">
            <v>374285</v>
          </cell>
        </row>
        <row r="289">
          <cell r="A289">
            <v>374173</v>
          </cell>
        </row>
        <row r="290">
          <cell r="A290">
            <v>374198</v>
          </cell>
        </row>
        <row r="291">
          <cell r="A291">
            <v>374235</v>
          </cell>
        </row>
        <row r="292">
          <cell r="A292">
            <v>374260</v>
          </cell>
        </row>
        <row r="293">
          <cell r="A293">
            <v>374263</v>
          </cell>
        </row>
        <row r="294">
          <cell r="A294">
            <v>371569</v>
          </cell>
        </row>
        <row r="295">
          <cell r="A295">
            <v>370798</v>
          </cell>
        </row>
        <row r="296">
          <cell r="A296">
            <v>373089</v>
          </cell>
        </row>
        <row r="297">
          <cell r="A297">
            <v>373186</v>
          </cell>
        </row>
        <row r="298">
          <cell r="A298">
            <v>373221</v>
          </cell>
        </row>
        <row r="299">
          <cell r="A299">
            <v>374142</v>
          </cell>
        </row>
        <row r="300">
          <cell r="A300">
            <v>370902</v>
          </cell>
        </row>
        <row r="301">
          <cell r="A301">
            <v>373237</v>
          </cell>
        </row>
        <row r="302">
          <cell r="A302">
            <v>373004</v>
          </cell>
        </row>
        <row r="303">
          <cell r="A303">
            <v>370928</v>
          </cell>
        </row>
        <row r="304">
          <cell r="A304">
            <v>896696</v>
          </cell>
        </row>
        <row r="305">
          <cell r="A305">
            <v>374115</v>
          </cell>
        </row>
        <row r="306">
          <cell r="A306">
            <v>373113</v>
          </cell>
        </row>
        <row r="307">
          <cell r="A307">
            <v>370578</v>
          </cell>
        </row>
        <row r="308">
          <cell r="A308">
            <v>373219</v>
          </cell>
        </row>
        <row r="309">
          <cell r="A309">
            <v>374165</v>
          </cell>
        </row>
        <row r="310">
          <cell r="A310">
            <v>374191</v>
          </cell>
        </row>
        <row r="311">
          <cell r="A311">
            <v>373247</v>
          </cell>
        </row>
        <row r="312">
          <cell r="A312">
            <v>374105</v>
          </cell>
        </row>
        <row r="313">
          <cell r="A313">
            <v>374185</v>
          </cell>
        </row>
        <row r="314">
          <cell r="A314">
            <v>373104</v>
          </cell>
        </row>
        <row r="315">
          <cell r="A315">
            <v>374048</v>
          </cell>
        </row>
        <row r="316">
          <cell r="A316">
            <v>374217</v>
          </cell>
        </row>
        <row r="317">
          <cell r="A317">
            <v>373145</v>
          </cell>
        </row>
        <row r="318">
          <cell r="A318">
            <v>373142</v>
          </cell>
        </row>
        <row r="319">
          <cell r="A319">
            <v>373126</v>
          </cell>
        </row>
        <row r="320">
          <cell r="A320">
            <v>373045</v>
          </cell>
        </row>
        <row r="321">
          <cell r="A321">
            <v>373197</v>
          </cell>
        </row>
        <row r="322">
          <cell r="A322">
            <v>374308</v>
          </cell>
        </row>
        <row r="323">
          <cell r="A323">
            <v>374121</v>
          </cell>
        </row>
        <row r="324">
          <cell r="A324">
            <v>374327</v>
          </cell>
        </row>
        <row r="325">
          <cell r="A325">
            <v>370670</v>
          </cell>
        </row>
        <row r="326">
          <cell r="A326">
            <v>370819</v>
          </cell>
        </row>
        <row r="327">
          <cell r="A327">
            <v>370334</v>
          </cell>
        </row>
        <row r="328">
          <cell r="A328">
            <v>373132</v>
          </cell>
        </row>
        <row r="329">
          <cell r="A329">
            <v>374049</v>
          </cell>
        </row>
        <row r="330">
          <cell r="A330">
            <v>370792</v>
          </cell>
        </row>
        <row r="331">
          <cell r="A331">
            <v>370895</v>
          </cell>
        </row>
        <row r="332">
          <cell r="A332">
            <v>371249</v>
          </cell>
        </row>
        <row r="333">
          <cell r="A333">
            <v>374008</v>
          </cell>
        </row>
        <row r="334">
          <cell r="A334">
            <v>374238</v>
          </cell>
        </row>
        <row r="335">
          <cell r="A335">
            <v>373166</v>
          </cell>
        </row>
        <row r="336">
          <cell r="A336">
            <v>373180</v>
          </cell>
        </row>
        <row r="337">
          <cell r="A337">
            <v>373213</v>
          </cell>
        </row>
        <row r="338">
          <cell r="A338">
            <v>373042</v>
          </cell>
        </row>
        <row r="339">
          <cell r="A339">
            <v>374301</v>
          </cell>
        </row>
        <row r="340">
          <cell r="A340">
            <v>373047</v>
          </cell>
        </row>
        <row r="341">
          <cell r="A341">
            <v>373189</v>
          </cell>
        </row>
        <row r="342">
          <cell r="A342">
            <v>374283</v>
          </cell>
        </row>
        <row r="343">
          <cell r="A343">
            <v>374256</v>
          </cell>
        </row>
        <row r="344">
          <cell r="A344">
            <v>374076</v>
          </cell>
        </row>
        <row r="345">
          <cell r="A345">
            <v>374328</v>
          </cell>
        </row>
        <row r="346">
          <cell r="A346">
            <v>373228</v>
          </cell>
        </row>
        <row r="347">
          <cell r="A347">
            <v>373151</v>
          </cell>
        </row>
        <row r="348">
          <cell r="A348">
            <v>374215</v>
          </cell>
        </row>
        <row r="349">
          <cell r="A349">
            <v>374009</v>
          </cell>
        </row>
        <row r="350">
          <cell r="A350">
            <v>373079</v>
          </cell>
        </row>
        <row r="351">
          <cell r="A351">
            <v>374232</v>
          </cell>
        </row>
        <row r="352">
          <cell r="A352">
            <v>374042</v>
          </cell>
        </row>
        <row r="353">
          <cell r="A353">
            <v>373034</v>
          </cell>
        </row>
        <row r="354">
          <cell r="A354">
            <v>374126</v>
          </cell>
        </row>
        <row r="355">
          <cell r="A355">
            <v>374176</v>
          </cell>
        </row>
        <row r="356">
          <cell r="A356">
            <v>374227</v>
          </cell>
        </row>
        <row r="357">
          <cell r="A357">
            <v>374178</v>
          </cell>
        </row>
        <row r="358">
          <cell r="A358">
            <v>374138</v>
          </cell>
        </row>
        <row r="359">
          <cell r="A359">
            <v>373030</v>
          </cell>
        </row>
        <row r="360">
          <cell r="A360">
            <v>374174</v>
          </cell>
        </row>
        <row r="361">
          <cell r="A361">
            <v>370672</v>
          </cell>
        </row>
        <row r="362">
          <cell r="A362">
            <v>373154</v>
          </cell>
        </row>
        <row r="363">
          <cell r="A363">
            <v>373158</v>
          </cell>
        </row>
        <row r="364">
          <cell r="A364">
            <v>373001</v>
          </cell>
        </row>
        <row r="365">
          <cell r="A365">
            <v>373024</v>
          </cell>
        </row>
        <row r="366">
          <cell r="A366">
            <v>370786</v>
          </cell>
        </row>
        <row r="367">
          <cell r="A367">
            <v>371002</v>
          </cell>
        </row>
        <row r="368">
          <cell r="A368">
            <v>373127</v>
          </cell>
        </row>
        <row r="369">
          <cell r="A369">
            <v>371571</v>
          </cell>
        </row>
        <row r="370">
          <cell r="A370">
            <v>374095</v>
          </cell>
        </row>
        <row r="371">
          <cell r="A371">
            <v>374090</v>
          </cell>
        </row>
        <row r="372">
          <cell r="A372">
            <v>373014</v>
          </cell>
        </row>
        <row r="373">
          <cell r="A373">
            <v>373062</v>
          </cell>
        </row>
        <row r="374">
          <cell r="A374">
            <v>373243</v>
          </cell>
        </row>
        <row r="375">
          <cell r="A375">
            <v>374269</v>
          </cell>
        </row>
        <row r="376">
          <cell r="A376">
            <v>373101</v>
          </cell>
        </row>
        <row r="377">
          <cell r="A377">
            <v>374196</v>
          </cell>
        </row>
        <row r="378">
          <cell r="A378">
            <v>374058</v>
          </cell>
        </row>
        <row r="379">
          <cell r="A379">
            <v>373092</v>
          </cell>
        </row>
        <row r="380">
          <cell r="A380">
            <v>374020</v>
          </cell>
        </row>
        <row r="381">
          <cell r="A381">
            <v>373106</v>
          </cell>
        </row>
        <row r="382">
          <cell r="A382">
            <v>374151</v>
          </cell>
        </row>
        <row r="383">
          <cell r="A383">
            <v>374094</v>
          </cell>
        </row>
        <row r="384">
          <cell r="A384">
            <v>373032</v>
          </cell>
        </row>
        <row r="385">
          <cell r="A385">
            <v>374168</v>
          </cell>
        </row>
        <row r="386">
          <cell r="A386">
            <v>374113</v>
          </cell>
        </row>
        <row r="387">
          <cell r="A387">
            <v>373058</v>
          </cell>
        </row>
        <row r="388">
          <cell r="A388">
            <v>373090</v>
          </cell>
        </row>
        <row r="389">
          <cell r="A389">
            <v>373227</v>
          </cell>
        </row>
        <row r="390">
          <cell r="A390">
            <v>374038</v>
          </cell>
        </row>
        <row r="391">
          <cell r="A391">
            <v>374325</v>
          </cell>
        </row>
        <row r="392">
          <cell r="A392">
            <v>373022</v>
          </cell>
        </row>
        <row r="393">
          <cell r="A393">
            <v>374220</v>
          </cell>
        </row>
        <row r="394">
          <cell r="A394">
            <v>374264</v>
          </cell>
        </row>
        <row r="395">
          <cell r="A395">
            <v>374034</v>
          </cell>
        </row>
        <row r="396">
          <cell r="A396">
            <v>374078</v>
          </cell>
        </row>
        <row r="397">
          <cell r="A397">
            <v>373137</v>
          </cell>
        </row>
        <row r="398">
          <cell r="A398">
            <v>373048</v>
          </cell>
        </row>
        <row r="399">
          <cell r="A399">
            <v>370055</v>
          </cell>
        </row>
        <row r="400">
          <cell r="A400">
            <v>373222</v>
          </cell>
        </row>
        <row r="401">
          <cell r="A401">
            <v>374040</v>
          </cell>
        </row>
        <row r="402">
          <cell r="A402">
            <v>374120</v>
          </cell>
        </row>
        <row r="403">
          <cell r="A403">
            <v>373193</v>
          </cell>
        </row>
        <row r="404">
          <cell r="A404">
            <v>373128</v>
          </cell>
        </row>
        <row r="405">
          <cell r="A405">
            <v>374156</v>
          </cell>
        </row>
        <row r="406">
          <cell r="A406">
            <v>374019</v>
          </cell>
        </row>
        <row r="407">
          <cell r="A407">
            <v>371266</v>
          </cell>
        </row>
        <row r="408">
          <cell r="A408">
            <v>373036</v>
          </cell>
        </row>
        <row r="409">
          <cell r="A409">
            <v>373054</v>
          </cell>
        </row>
        <row r="410">
          <cell r="A410">
            <v>374214</v>
          </cell>
        </row>
        <row r="411">
          <cell r="A411">
            <v>374092</v>
          </cell>
        </row>
        <row r="412">
          <cell r="A412">
            <v>373155</v>
          </cell>
        </row>
        <row r="413">
          <cell r="A413">
            <v>374065</v>
          </cell>
        </row>
        <row r="414">
          <cell r="A414">
            <v>374262</v>
          </cell>
        </row>
        <row r="415">
          <cell r="A415">
            <v>374203</v>
          </cell>
        </row>
        <row r="416">
          <cell r="A416">
            <v>374045</v>
          </cell>
        </row>
        <row r="417">
          <cell r="A417">
            <v>374021</v>
          </cell>
        </row>
        <row r="418">
          <cell r="A418">
            <v>373059</v>
          </cell>
        </row>
        <row r="419">
          <cell r="A419">
            <v>370900</v>
          </cell>
        </row>
        <row r="420">
          <cell r="A420">
            <v>374083</v>
          </cell>
        </row>
        <row r="421">
          <cell r="A421">
            <v>374069</v>
          </cell>
        </row>
        <row r="422">
          <cell r="A422">
            <v>374192</v>
          </cell>
        </row>
        <row r="423">
          <cell r="A423">
            <v>373055</v>
          </cell>
        </row>
        <row r="424">
          <cell r="A424">
            <v>373240</v>
          </cell>
        </row>
        <row r="425">
          <cell r="A425">
            <v>373005</v>
          </cell>
        </row>
        <row r="426">
          <cell r="A426">
            <v>373173</v>
          </cell>
        </row>
        <row r="427">
          <cell r="A427">
            <v>370008</v>
          </cell>
        </row>
        <row r="428">
          <cell r="A428">
            <v>373200</v>
          </cell>
        </row>
        <row r="429">
          <cell r="A429">
            <v>374149</v>
          </cell>
        </row>
        <row r="430">
          <cell r="A430">
            <v>373169</v>
          </cell>
        </row>
        <row r="431">
          <cell r="A431">
            <v>374028</v>
          </cell>
        </row>
        <row r="432">
          <cell r="A432">
            <v>374169</v>
          </cell>
        </row>
        <row r="433">
          <cell r="A433">
            <v>374111</v>
          </cell>
        </row>
        <row r="434">
          <cell r="A434">
            <v>374010</v>
          </cell>
        </row>
        <row r="435">
          <cell r="A435">
            <v>374161</v>
          </cell>
        </row>
        <row r="436">
          <cell r="A436">
            <v>374261</v>
          </cell>
        </row>
        <row r="437">
          <cell r="A437">
            <v>373171</v>
          </cell>
        </row>
        <row r="438">
          <cell r="A438">
            <v>373225</v>
          </cell>
        </row>
        <row r="439">
          <cell r="A439">
            <v>371844</v>
          </cell>
        </row>
        <row r="440">
          <cell r="A440">
            <v>374089</v>
          </cell>
        </row>
        <row r="441">
          <cell r="A441">
            <v>373239</v>
          </cell>
        </row>
        <row r="442">
          <cell r="A442">
            <v>374234</v>
          </cell>
        </row>
        <row r="443">
          <cell r="A443">
            <v>374155</v>
          </cell>
        </row>
        <row r="444">
          <cell r="A444">
            <v>373153</v>
          </cell>
        </row>
        <row r="445">
          <cell r="A445">
            <v>374200</v>
          </cell>
        </row>
        <row r="446">
          <cell r="A446">
            <v>374302</v>
          </cell>
        </row>
        <row r="447">
          <cell r="A447">
            <v>370633</v>
          </cell>
        </row>
        <row r="448">
          <cell r="A448">
            <v>373184</v>
          </cell>
        </row>
        <row r="449">
          <cell r="A449">
            <v>373208</v>
          </cell>
        </row>
        <row r="450">
          <cell r="A450">
            <v>374206</v>
          </cell>
        </row>
        <row r="451">
          <cell r="A451">
            <v>374007</v>
          </cell>
        </row>
        <row r="452">
          <cell r="A452">
            <v>373138</v>
          </cell>
        </row>
        <row r="453">
          <cell r="A453">
            <v>374157</v>
          </cell>
        </row>
        <row r="454">
          <cell r="A454">
            <v>370877</v>
          </cell>
        </row>
        <row r="455">
          <cell r="A455">
            <v>374195</v>
          </cell>
        </row>
        <row r="456">
          <cell r="A456">
            <v>374067</v>
          </cell>
        </row>
        <row r="457">
          <cell r="A457">
            <v>373202</v>
          </cell>
        </row>
        <row r="458">
          <cell r="A458">
            <v>373122</v>
          </cell>
        </row>
        <row r="459">
          <cell r="A459">
            <v>374190</v>
          </cell>
        </row>
        <row r="460">
          <cell r="A460">
            <v>370991</v>
          </cell>
        </row>
        <row r="461">
          <cell r="A461">
            <v>373035</v>
          </cell>
        </row>
        <row r="462">
          <cell r="A462">
            <v>371795</v>
          </cell>
        </row>
        <row r="463">
          <cell r="A463">
            <v>373100</v>
          </cell>
        </row>
        <row r="464">
          <cell r="A464">
            <v>370977</v>
          </cell>
        </row>
        <row r="465">
          <cell r="A465">
            <v>374241</v>
          </cell>
        </row>
        <row r="466">
          <cell r="A466">
            <v>374064</v>
          </cell>
        </row>
        <row r="467">
          <cell r="A467">
            <v>373234</v>
          </cell>
        </row>
        <row r="468">
          <cell r="A468">
            <v>374254</v>
          </cell>
        </row>
        <row r="469">
          <cell r="A469">
            <v>374124</v>
          </cell>
        </row>
        <row r="470">
          <cell r="A470">
            <v>374265</v>
          </cell>
        </row>
        <row r="471">
          <cell r="A471">
            <v>373031</v>
          </cell>
        </row>
        <row r="472">
          <cell r="A472">
            <v>374032</v>
          </cell>
        </row>
        <row r="473">
          <cell r="A473">
            <v>373091</v>
          </cell>
        </row>
        <row r="474">
          <cell r="A474">
            <v>373143</v>
          </cell>
        </row>
        <row r="475">
          <cell r="A475">
            <v>373038</v>
          </cell>
        </row>
        <row r="476">
          <cell r="A476">
            <v>373013</v>
          </cell>
        </row>
        <row r="477">
          <cell r="A477">
            <v>371773</v>
          </cell>
        </row>
        <row r="478">
          <cell r="A478">
            <v>373199</v>
          </cell>
        </row>
        <row r="479">
          <cell r="A479">
            <v>374204</v>
          </cell>
        </row>
        <row r="480">
          <cell r="A480">
            <v>374060</v>
          </cell>
        </row>
        <row r="481">
          <cell r="A481">
            <v>373162</v>
          </cell>
        </row>
        <row r="482">
          <cell r="A482">
            <v>373012</v>
          </cell>
        </row>
        <row r="483">
          <cell r="A483">
            <v>374085</v>
          </cell>
        </row>
        <row r="484">
          <cell r="A484">
            <v>373174</v>
          </cell>
        </row>
        <row r="485">
          <cell r="A485">
            <v>374317</v>
          </cell>
        </row>
        <row r="486">
          <cell r="A486">
            <v>373093</v>
          </cell>
        </row>
        <row r="487">
          <cell r="A487">
            <v>374257</v>
          </cell>
        </row>
        <row r="488">
          <cell r="A488">
            <v>373046</v>
          </cell>
        </row>
        <row r="489">
          <cell r="A489">
            <v>370238</v>
          </cell>
        </row>
        <row r="490">
          <cell r="A490">
            <v>373082</v>
          </cell>
        </row>
        <row r="491">
          <cell r="A491">
            <v>371013</v>
          </cell>
        </row>
        <row r="492">
          <cell r="A492">
            <v>374246</v>
          </cell>
        </row>
        <row r="493">
          <cell r="A493">
            <v>374187</v>
          </cell>
        </row>
        <row r="494">
          <cell r="A494">
            <v>371181</v>
          </cell>
        </row>
        <row r="495">
          <cell r="A495">
            <v>374096</v>
          </cell>
        </row>
        <row r="496">
          <cell r="A496">
            <v>374133</v>
          </cell>
        </row>
        <row r="497">
          <cell r="A497">
            <v>374125</v>
          </cell>
        </row>
        <row r="498">
          <cell r="A498">
            <v>374180</v>
          </cell>
        </row>
        <row r="499">
          <cell r="A499">
            <v>374306</v>
          </cell>
        </row>
        <row r="500">
          <cell r="A500">
            <v>374226</v>
          </cell>
        </row>
        <row r="501">
          <cell r="A501">
            <v>374304</v>
          </cell>
        </row>
        <row r="502">
          <cell r="A502">
            <v>371363</v>
          </cell>
        </row>
        <row r="503">
          <cell r="A503">
            <v>373029</v>
          </cell>
        </row>
        <row r="504">
          <cell r="A504">
            <v>373135</v>
          </cell>
        </row>
        <row r="505">
          <cell r="A505">
            <v>370449</v>
          </cell>
        </row>
        <row r="506">
          <cell r="A506">
            <v>374005</v>
          </cell>
        </row>
        <row r="507">
          <cell r="A507">
            <v>374183</v>
          </cell>
        </row>
        <row r="508">
          <cell r="A508">
            <v>370397</v>
          </cell>
        </row>
        <row r="509">
          <cell r="A509">
            <v>374153</v>
          </cell>
        </row>
        <row r="510">
          <cell r="A510">
            <v>374154</v>
          </cell>
        </row>
        <row r="511">
          <cell r="A511">
            <v>373075</v>
          </cell>
        </row>
        <row r="512">
          <cell r="A512">
            <v>373003</v>
          </cell>
        </row>
        <row r="513">
          <cell r="A513">
            <v>373081</v>
          </cell>
        </row>
        <row r="514">
          <cell r="A514">
            <v>374071</v>
          </cell>
        </row>
        <row r="515">
          <cell r="A515">
            <v>370926</v>
          </cell>
        </row>
        <row r="516">
          <cell r="A516">
            <v>374253</v>
          </cell>
        </row>
        <row r="517">
          <cell r="A517">
            <v>373211</v>
          </cell>
        </row>
        <row r="518">
          <cell r="A518">
            <v>373095</v>
          </cell>
        </row>
        <row r="519">
          <cell r="A519">
            <v>374266</v>
          </cell>
        </row>
        <row r="520">
          <cell r="A520">
            <v>374158</v>
          </cell>
        </row>
        <row r="521">
          <cell r="A521">
            <v>374284</v>
          </cell>
        </row>
        <row r="522">
          <cell r="A522">
            <v>373212</v>
          </cell>
        </row>
        <row r="523">
          <cell r="A523">
            <v>371340</v>
          </cell>
        </row>
        <row r="524">
          <cell r="A524">
            <v>374018</v>
          </cell>
        </row>
        <row r="525">
          <cell r="A525">
            <v>370797</v>
          </cell>
        </row>
        <row r="526">
          <cell r="A526">
            <v>370177</v>
          </cell>
        </row>
        <row r="527">
          <cell r="A527">
            <v>374219</v>
          </cell>
        </row>
        <row r="528">
          <cell r="A528">
            <v>370697</v>
          </cell>
        </row>
        <row r="529">
          <cell r="A529">
            <v>370349</v>
          </cell>
        </row>
        <row r="530">
          <cell r="A530">
            <v>374006</v>
          </cell>
        </row>
        <row r="531">
          <cell r="A531">
            <v>371349</v>
          </cell>
        </row>
        <row r="532">
          <cell r="A532">
            <v>370284</v>
          </cell>
        </row>
        <row r="533">
          <cell r="A533">
            <v>373049</v>
          </cell>
        </row>
        <row r="534">
          <cell r="A534">
            <v>373015</v>
          </cell>
        </row>
        <row r="535">
          <cell r="A535">
            <v>374315</v>
          </cell>
        </row>
        <row r="536">
          <cell r="A536">
            <v>374145</v>
          </cell>
        </row>
        <row r="537">
          <cell r="A537">
            <v>374114</v>
          </cell>
        </row>
        <row r="538">
          <cell r="A538">
            <v>374280</v>
          </cell>
        </row>
        <row r="539">
          <cell r="A539">
            <v>373076</v>
          </cell>
        </row>
        <row r="540">
          <cell r="A540">
            <v>370629</v>
          </cell>
        </row>
        <row r="541">
          <cell r="A541">
            <v>374170</v>
          </cell>
        </row>
        <row r="542">
          <cell r="A542">
            <v>373150</v>
          </cell>
        </row>
        <row r="543">
          <cell r="A543">
            <v>374014</v>
          </cell>
        </row>
        <row r="544">
          <cell r="A544">
            <v>370551</v>
          </cell>
        </row>
        <row r="545">
          <cell r="A545">
            <v>374147</v>
          </cell>
        </row>
        <row r="546">
          <cell r="A546">
            <v>374015</v>
          </cell>
        </row>
        <row r="547">
          <cell r="A547">
            <v>374022</v>
          </cell>
        </row>
        <row r="548">
          <cell r="A548">
            <v>374081</v>
          </cell>
        </row>
        <row r="549">
          <cell r="A549">
            <v>373063</v>
          </cell>
        </row>
        <row r="550">
          <cell r="A550">
            <v>374002</v>
          </cell>
        </row>
        <row r="551">
          <cell r="A551">
            <v>374319</v>
          </cell>
        </row>
        <row r="552">
          <cell r="A552">
            <v>374141</v>
          </cell>
        </row>
        <row r="553">
          <cell r="A553">
            <v>371040</v>
          </cell>
        </row>
        <row r="554">
          <cell r="A554">
            <v>374128</v>
          </cell>
        </row>
        <row r="555">
          <cell r="A555">
            <v>374024</v>
          </cell>
        </row>
        <row r="556">
          <cell r="A556">
            <v>370978</v>
          </cell>
        </row>
        <row r="557">
          <cell r="A557">
            <v>373088</v>
          </cell>
        </row>
        <row r="558">
          <cell r="A558">
            <v>374213</v>
          </cell>
        </row>
        <row r="559">
          <cell r="A559">
            <v>374310</v>
          </cell>
        </row>
        <row r="560">
          <cell r="A560">
            <v>373051</v>
          </cell>
        </row>
        <row r="561">
          <cell r="A561">
            <v>370062</v>
          </cell>
        </row>
        <row r="562">
          <cell r="A562">
            <v>374186</v>
          </cell>
        </row>
        <row r="563">
          <cell r="A563">
            <v>374054</v>
          </cell>
        </row>
        <row r="564">
          <cell r="A564">
            <v>370560</v>
          </cell>
        </row>
        <row r="565">
          <cell r="A565">
            <v>373218</v>
          </cell>
        </row>
        <row r="566">
          <cell r="A566">
            <v>373203</v>
          </cell>
        </row>
        <row r="567">
          <cell r="A567">
            <v>373074</v>
          </cell>
        </row>
        <row r="568">
          <cell r="A568">
            <v>373149</v>
          </cell>
        </row>
        <row r="569">
          <cell r="A569">
            <v>374056</v>
          </cell>
        </row>
        <row r="570">
          <cell r="A570">
            <v>373195</v>
          </cell>
        </row>
        <row r="571">
          <cell r="A571">
            <v>370903</v>
          </cell>
        </row>
        <row r="572">
          <cell r="A572">
            <v>371001</v>
          </cell>
        </row>
        <row r="573">
          <cell r="A573">
            <v>374108</v>
          </cell>
        </row>
        <row r="574">
          <cell r="A574">
            <v>374247</v>
          </cell>
        </row>
        <row r="575">
          <cell r="A575">
            <v>373060</v>
          </cell>
        </row>
        <row r="576">
          <cell r="A576">
            <v>374104</v>
          </cell>
        </row>
        <row r="577">
          <cell r="A577">
            <v>374030</v>
          </cell>
        </row>
        <row r="578">
          <cell r="A578">
            <v>373226</v>
          </cell>
        </row>
        <row r="579">
          <cell r="A579">
            <v>374073</v>
          </cell>
        </row>
        <row r="580">
          <cell r="A580">
            <v>374222</v>
          </cell>
        </row>
        <row r="581">
          <cell r="A581">
            <v>374110</v>
          </cell>
        </row>
        <row r="582">
          <cell r="A582">
            <v>374193</v>
          </cell>
        </row>
        <row r="583">
          <cell r="A583">
            <v>374099</v>
          </cell>
        </row>
        <row r="584">
          <cell r="A584">
            <v>374249</v>
          </cell>
        </row>
        <row r="585">
          <cell r="A585">
            <v>374188</v>
          </cell>
        </row>
        <row r="586">
          <cell r="A586">
            <v>373170</v>
          </cell>
        </row>
        <row r="587">
          <cell r="A587">
            <v>371015</v>
          </cell>
        </row>
        <row r="588">
          <cell r="A588">
            <v>371218</v>
          </cell>
        </row>
        <row r="589">
          <cell r="A589">
            <v>374043</v>
          </cell>
        </row>
        <row r="590">
          <cell r="A590">
            <v>371641</v>
          </cell>
        </row>
        <row r="591">
          <cell r="A591">
            <v>374044</v>
          </cell>
        </row>
        <row r="592">
          <cell r="A592">
            <v>374251</v>
          </cell>
        </row>
        <row r="593">
          <cell r="A593">
            <v>373044</v>
          </cell>
        </row>
        <row r="594">
          <cell r="A594">
            <v>374027</v>
          </cell>
        </row>
        <row r="595">
          <cell r="A595">
            <v>374139</v>
          </cell>
        </row>
        <row r="596">
          <cell r="A596">
            <v>374250</v>
          </cell>
        </row>
        <row r="597">
          <cell r="A597">
            <v>373028</v>
          </cell>
        </row>
        <row r="598">
          <cell r="A598">
            <v>374131</v>
          </cell>
        </row>
        <row r="599">
          <cell r="A599">
            <v>374166</v>
          </cell>
        </row>
        <row r="600">
          <cell r="A600">
            <v>374182</v>
          </cell>
        </row>
        <row r="601">
          <cell r="A601">
            <v>373052</v>
          </cell>
        </row>
        <row r="602">
          <cell r="A602">
            <v>374079</v>
          </cell>
        </row>
        <row r="603">
          <cell r="A603">
            <v>373065</v>
          </cell>
        </row>
        <row r="604">
          <cell r="A604">
            <v>374171</v>
          </cell>
        </row>
        <row r="605">
          <cell r="A605">
            <v>373204</v>
          </cell>
        </row>
        <row r="606">
          <cell r="A606">
            <v>373067</v>
          </cell>
        </row>
        <row r="607">
          <cell r="A607">
            <v>373148</v>
          </cell>
        </row>
        <row r="608">
          <cell r="A608">
            <v>374201</v>
          </cell>
        </row>
        <row r="609">
          <cell r="A609">
            <v>374037</v>
          </cell>
        </row>
        <row r="610">
          <cell r="A610">
            <v>373141</v>
          </cell>
        </row>
        <row r="611">
          <cell r="A611">
            <v>373236</v>
          </cell>
        </row>
        <row r="612">
          <cell r="A612">
            <v>374179</v>
          </cell>
        </row>
        <row r="613">
          <cell r="A613">
            <v>373144</v>
          </cell>
        </row>
      </sheetData>
      <sheetData sheetId="2" refreshError="1"/>
      <sheetData sheetId="3"/>
      <sheetData sheetId="4" refreshError="1"/>
      <sheetData sheetId="5"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vwCurrentSellingPrices" backgroundRefresh="0" connectionId="3" xr16:uid="{00000000-0016-0000-0300-000000000000}" autoFormatId="16" applyNumberFormats="0" applyBorderFormats="0" applyFontFormats="0" applyPatternFormats="0" applyAlignmentFormats="0" applyWidthHeightFormats="0">
  <queryTableRefresh nextId="22" unboundColumnsRight="2">
    <queryTableFields count="20">
      <queryTableField id="1" name="No_" tableColumnId="1"/>
      <queryTableField id="2" name="Description" tableColumnId="2"/>
      <queryTableField id="3" name="ABV%" tableColumnId="3"/>
      <queryTableField id="4" name="main" tableColumnId="4"/>
      <queryTableField id="5" name="sub" tableColumnId="5"/>
      <queryTableField id="6" name="minor" tableColumnId="6"/>
      <queryTableField id="7" name="Starting Date" tableColumnId="7"/>
      <queryTableField id="8" name="Ending Date" tableColumnId="8"/>
      <queryTableField id="9" name="Sales Code" tableColumnId="9"/>
      <queryTableField id="10" name="Unit Price" tableColumnId="10"/>
      <queryTableField id="11" name="Allow Invoice Disc_" tableColumnId="11"/>
      <queryTableField id="12" name="Allow Line Disc_" tableColumnId="12"/>
      <queryTableField id="13" name="Minimum Quantity" tableColumnId="13"/>
      <queryTableField id="14" name="Volume on Item" tableColumnId="14"/>
      <queryTableField id="15" name="Volume on Unit of Measure" tableColumnId="15"/>
      <queryTableField id="16" name="Item Status Code" tableColumnId="16"/>
      <queryTableField id="17" name="On Promotion" tableColumnId="17"/>
      <queryTableField id="18" name="Duty Category Code" tableColumnId="18"/>
      <queryTableField id="19" dataBound="0" tableColumnId="19"/>
      <queryTableField id="20" dataBound="0" tableColumnId="20"/>
    </queryTableFields>
  </queryTableRefresh>
  <extLst>
    <ext xmlns:x15="http://schemas.microsoft.com/office/spreadsheetml/2010/11/main" uri="{883FBD77-0823-4a55-B5E3-86C4891E6966}">
      <x15:queryTable sourceDataName="Query - vwCurrentSellingPrices"/>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12" xr16:uid="{00000000-0016-0000-0400-000001000000}" autoFormatId="16" applyNumberFormats="0" applyBorderFormats="0" applyFontFormats="0" applyPatternFormats="0" applyAlignmentFormats="0" applyWidthHeightFormats="0">
  <queryTableRefresh nextId="20">
    <queryTableFields count="19">
      <queryTableField id="1" name="Item No_" tableColumnId="1"/>
      <queryTableField id="2" name="DutyVolumeStartDate" tableColumnId="2"/>
      <queryTableField id="3" name="Duty Volume (litres)" tableColumnId="3"/>
      <queryTableField id="4" name="DutyVolumeEndDate" tableColumnId="4"/>
      <queryTableField id="5" name="Unit of Measure Code" tableColumnId="5"/>
      <queryTableField id="6" name="DutyCategoryStartDate" tableColumnId="6"/>
      <queryTableField id="7" name="DutyCategoryEndDate" tableColumnId="7"/>
      <queryTableField id="8" name="Duty Category Code" tableColumnId="8"/>
      <queryTableField id="9" name="DutyGroupStartDate" tableColumnId="9"/>
      <queryTableField id="10" name="DutyGroupEndDate" tableColumnId="10"/>
      <queryTableField id="11" name="Amount Per litre" tableColumnId="11"/>
      <queryTableField id="12" name="Lower ABV% Threshold" tableColumnId="12"/>
      <queryTableField id="13" name="Upper ABV% Threshold" tableColumnId="13"/>
      <queryTableField id="14" name="Include ABV% in Duty Calc%" tableColumnId="14"/>
      <queryTableField id="15" name="Lower ABV% Relational Operator" tableColumnId="15"/>
      <queryTableField id="16" name="Upper ABV% Relational Operator" tableColumnId="16"/>
      <queryTableField id="17" name="Estimated Value" tableColumnId="17"/>
      <queryTableField id="18" name="ABV%" tableColumnId="18"/>
      <queryTableField id="19" name="DutyAmount" tableColumnId="1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7" xr16:uid="{00000000-0016-0000-0500-000002000000}" autoFormatId="16" applyNumberFormats="0" applyBorderFormats="0" applyFontFormats="0" applyPatternFormats="0" applyAlignmentFormats="0" applyWidthHeightFormats="0">
  <queryTableRefresh nextId="4">
    <queryTableFields count="3">
      <queryTableField id="1" name="Item No_" tableColumnId="1"/>
      <queryTableField id="2" name="Code" tableColumnId="2"/>
      <queryTableField id="3" name="Cubage"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vwCurrentSellingPrices" displayName="Table_vwCurrentSellingPrices" ref="A1:T1153" tableType="queryTable" totalsRowShown="0" headerRowDxfId="25">
  <autoFilter ref="A1:T1153" xr:uid="{00000000-0009-0000-0100-000003000000}"/>
  <tableColumns count="20">
    <tableColumn id="1" xr3:uid="{00000000-0010-0000-0000-000001000000}" uniqueName="1" name="No_" queryTableFieldId="1"/>
    <tableColumn id="2" xr3:uid="{00000000-0010-0000-0000-000002000000}" uniqueName="2" name="Description" queryTableFieldId="2"/>
    <tableColumn id="3" xr3:uid="{00000000-0010-0000-0000-000003000000}" uniqueName="3" name="ABV%" queryTableFieldId="3"/>
    <tableColumn id="4" xr3:uid="{00000000-0010-0000-0000-000004000000}" uniqueName="4" name="main" queryTableFieldId="4"/>
    <tableColumn id="5" xr3:uid="{00000000-0010-0000-0000-000005000000}" uniqueName="5" name="sub" queryTableFieldId="5"/>
    <tableColumn id="6" xr3:uid="{00000000-0010-0000-0000-000006000000}" uniqueName="6" name="minor" queryTableFieldId="6"/>
    <tableColumn id="7" xr3:uid="{00000000-0010-0000-0000-000007000000}" uniqueName="7" name="Starting Date" queryTableFieldId="7" dataDxfId="24"/>
    <tableColumn id="8" xr3:uid="{00000000-0010-0000-0000-000008000000}" uniqueName="8" name="Ending Date" queryTableFieldId="8" dataDxfId="23"/>
    <tableColumn id="9" xr3:uid="{00000000-0010-0000-0000-000009000000}" uniqueName="9" name="Sales Code" queryTableFieldId="9"/>
    <tableColumn id="10" xr3:uid="{00000000-0010-0000-0000-00000A000000}" uniqueName="10" name="Unit Price" queryTableFieldId="10"/>
    <tableColumn id="11" xr3:uid="{00000000-0010-0000-0000-00000B000000}" uniqueName="11" name="Allow Invoice Disc_" queryTableFieldId="11"/>
    <tableColumn id="12" xr3:uid="{00000000-0010-0000-0000-00000C000000}" uniqueName="12" name="Allow Line Disc_" queryTableFieldId="12"/>
    <tableColumn id="13" xr3:uid="{00000000-0010-0000-0000-00000D000000}" uniqueName="13" name="Minimum Quantity" queryTableFieldId="13"/>
    <tableColumn id="14" xr3:uid="{00000000-0010-0000-0000-00000E000000}" uniqueName="14" name="Volume on Item" queryTableFieldId="14"/>
    <tableColumn id="15" xr3:uid="{00000000-0010-0000-0000-00000F000000}" uniqueName="15" name="Volume on Unit of Measure" queryTableFieldId="15"/>
    <tableColumn id="16" xr3:uid="{00000000-0010-0000-0000-000010000000}" uniqueName="16" name="Item Status Code" queryTableFieldId="16"/>
    <tableColumn id="17" xr3:uid="{00000000-0010-0000-0000-000011000000}" uniqueName="17" name="On Promotion" queryTableFieldId="17"/>
    <tableColumn id="18" xr3:uid="{00000000-0010-0000-0000-000012000000}" uniqueName="18" name="Duty Category Code" queryTableFieldId="18"/>
    <tableColumn id="19" xr3:uid="{00000000-0010-0000-0000-000013000000}" uniqueName="19" name="BCFChkAnalysis" queryTableFieldId="19" dataDxfId="22">
      <calculatedColumnFormula>IFERROR(IF(Table_vwCurrentSellingPrices[[#This Row],[Item Status Code]]&lt;&gt;"LIVE",0,VLOOKUP(Table_vwCurrentSellingPrices[[#This Row],[No_]],Analysis!A:A,1,FALSE)),"CHECK")</calculatedColumnFormula>
    </tableColumn>
    <tableColumn id="20" xr3:uid="{00000000-0010-0000-0000-000014000000}" uniqueName="20" name="400 CHK" queryTableFieldId="20" dataDxfId="21">
      <calculatedColumnFormula>IF(Table_vwCurrentSellingPrices[[#This Row],[Sales Code]]="400",COUNTIFS(A:A,Table_vwCurrentSellingPrices[[#This Row],[No_]],I:I,"001"),0)</calculatedColumnFormula>
    </tableColumn>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vwItem_Duty_Current__2" displayName="vwItem_Duty_Current__2" ref="A1:S1814" tableType="queryTable" totalsRowShown="0">
  <autoFilter ref="A1:S1814" xr:uid="{00000000-0009-0000-0100-000001000000}"/>
  <tableColumns count="19">
    <tableColumn id="1" xr3:uid="{00000000-0010-0000-0100-000001000000}" uniqueName="1" name="Item No_" queryTableFieldId="1" dataDxfId="20"/>
    <tableColumn id="2" xr3:uid="{00000000-0010-0000-0100-000002000000}" uniqueName="2" name="DutyVolumeStartDate" queryTableFieldId="2" dataDxfId="19"/>
    <tableColumn id="3" xr3:uid="{00000000-0010-0000-0100-000003000000}" uniqueName="3" name="Duty Volume (litres)" queryTableFieldId="3"/>
    <tableColumn id="4" xr3:uid="{00000000-0010-0000-0100-000004000000}" uniqueName="4" name="DutyVolumeEndDate" queryTableFieldId="4" dataDxfId="18"/>
    <tableColumn id="5" xr3:uid="{00000000-0010-0000-0100-000005000000}" uniqueName="5" name="Unit of Measure Code" queryTableFieldId="5" dataDxfId="17"/>
    <tableColumn id="6" xr3:uid="{00000000-0010-0000-0100-000006000000}" uniqueName="6" name="DutyCategoryStartDate" queryTableFieldId="6" dataDxfId="16"/>
    <tableColumn id="7" xr3:uid="{00000000-0010-0000-0100-000007000000}" uniqueName="7" name="DutyCategoryEndDate" queryTableFieldId="7" dataDxfId="15"/>
    <tableColumn id="8" xr3:uid="{00000000-0010-0000-0100-000008000000}" uniqueName="8" name="Duty Category Code" queryTableFieldId="8" dataDxfId="14"/>
    <tableColumn id="9" xr3:uid="{00000000-0010-0000-0100-000009000000}" uniqueName="9" name="DutyGroupStartDate" queryTableFieldId="9" dataDxfId="13"/>
    <tableColumn id="10" xr3:uid="{00000000-0010-0000-0100-00000A000000}" uniqueName="10" name="DutyGroupEndDate" queryTableFieldId="10" dataDxfId="12"/>
    <tableColumn id="11" xr3:uid="{00000000-0010-0000-0100-00000B000000}" uniqueName="11" name="Amount Per litre" queryTableFieldId="11"/>
    <tableColumn id="12" xr3:uid="{00000000-0010-0000-0100-00000C000000}" uniqueName="12" name="Lower ABV% Threshold" queryTableFieldId="12"/>
    <tableColumn id="13" xr3:uid="{00000000-0010-0000-0100-00000D000000}" uniqueName="13" name="Upper ABV% Threshold" queryTableFieldId="13"/>
    <tableColumn id="14" xr3:uid="{00000000-0010-0000-0100-00000E000000}" uniqueName="14" name="Include ABV% in Duty Calc%" queryTableFieldId="14"/>
    <tableColumn id="15" xr3:uid="{00000000-0010-0000-0100-00000F000000}" uniqueName="15" name="Lower ABV% Relational Operator" queryTableFieldId="15"/>
    <tableColumn id="16" xr3:uid="{00000000-0010-0000-0100-000010000000}" uniqueName="16" name="Upper ABV% Relational Operator" queryTableFieldId="16"/>
    <tableColumn id="17" xr3:uid="{00000000-0010-0000-0100-000011000000}" uniqueName="17" name="Estimated Value" queryTableFieldId="17"/>
    <tableColumn id="18" xr3:uid="{00000000-0010-0000-0100-000012000000}" uniqueName="18" name="ABV%" queryTableFieldId="18"/>
    <tableColumn id="19" xr3:uid="{00000000-0010-0000-0100-000013000000}" uniqueName="19" name="DutyAmount" queryTableFieldId="19"/>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vwCubage" displayName="vwCubage" ref="A1:C6717" tableType="queryTable" totalsRowShown="0">
  <autoFilter ref="A1:C6717" xr:uid="{00000000-0009-0000-0100-000005000000}"/>
  <tableColumns count="3">
    <tableColumn id="1" xr3:uid="{00000000-0010-0000-0200-000001000000}" uniqueName="1" name="Item No_" queryTableFieldId="1" dataDxfId="11"/>
    <tableColumn id="2" xr3:uid="{00000000-0010-0000-0200-000002000000}" uniqueName="2" name="Code" queryTableFieldId="2" dataDxfId="10"/>
    <tableColumn id="3" xr3:uid="{00000000-0010-0000-0200-000003000000}" uniqueName="3" name="Cubage" queryTableFieldId="3"/>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6:G118"/>
  <sheetViews>
    <sheetView tabSelected="1" workbookViewId="0">
      <selection activeCell="A10" sqref="A10"/>
    </sheetView>
  </sheetViews>
  <sheetFormatPr defaultRowHeight="15" x14ac:dyDescent="0.25"/>
  <cols>
    <col min="1" max="1" width="61.140625" customWidth="1"/>
    <col min="2" max="2" width="19.5703125" customWidth="1"/>
    <col min="5" max="5" width="11.28515625" customWidth="1"/>
    <col min="6" max="7" width="14.140625" customWidth="1"/>
  </cols>
  <sheetData>
    <row r="6" spans="1:7" ht="15.75" thickBot="1" x14ac:dyDescent="0.3"/>
    <row r="7" spans="1:7" ht="28.5" customHeight="1" thickTop="1" thickBot="1" x14ac:dyDescent="0.3">
      <c r="A7" s="33" t="s">
        <v>1</v>
      </c>
      <c r="B7" s="33" t="s">
        <v>5</v>
      </c>
      <c r="C7" s="33" t="s">
        <v>7636</v>
      </c>
      <c r="D7" s="33" t="s">
        <v>7637</v>
      </c>
      <c r="E7" s="33" t="s">
        <v>7759</v>
      </c>
      <c r="F7" s="33" t="s">
        <v>7638</v>
      </c>
      <c r="G7" s="34" t="s">
        <v>7639</v>
      </c>
    </row>
    <row r="8" spans="1:7" ht="16.5" thickTop="1" thickBot="1" x14ac:dyDescent="0.3">
      <c r="A8" s="35" t="s">
        <v>7658</v>
      </c>
      <c r="B8" s="35" t="s">
        <v>7641</v>
      </c>
      <c r="C8" s="35">
        <v>9</v>
      </c>
      <c r="D8" s="36">
        <v>40.913999999999994</v>
      </c>
      <c r="E8" s="36">
        <v>2.313999999999993</v>
      </c>
      <c r="F8" s="36">
        <v>38.6</v>
      </c>
      <c r="G8" s="37">
        <v>67.926349999999999</v>
      </c>
    </row>
    <row r="9" spans="1:7" ht="15.75" thickBot="1" x14ac:dyDescent="0.3">
      <c r="A9" s="38" t="s">
        <v>7659</v>
      </c>
      <c r="B9" s="38" t="s">
        <v>7641</v>
      </c>
      <c r="C9" s="38">
        <v>9</v>
      </c>
      <c r="D9" s="39">
        <v>40.913999999999994</v>
      </c>
      <c r="E9" s="39">
        <v>2.313999999999993</v>
      </c>
      <c r="F9" s="39">
        <v>38.6</v>
      </c>
      <c r="G9" s="40">
        <v>67.926349999999999</v>
      </c>
    </row>
    <row r="10" spans="1:7" ht="15.75" thickBot="1" x14ac:dyDescent="0.3">
      <c r="A10" s="38" t="s">
        <v>7660</v>
      </c>
      <c r="B10" s="38" t="s">
        <v>7641</v>
      </c>
      <c r="C10" s="38">
        <v>9</v>
      </c>
      <c r="D10" s="39">
        <v>40.913999999999994</v>
      </c>
      <c r="E10" s="39">
        <v>2.313999999999993</v>
      </c>
      <c r="F10" s="39">
        <v>38.6</v>
      </c>
      <c r="G10" s="40">
        <v>67.926349999999999</v>
      </c>
    </row>
    <row r="11" spans="1:7" ht="15.75" thickBot="1" x14ac:dyDescent="0.3">
      <c r="A11" s="38" t="s">
        <v>7656</v>
      </c>
      <c r="B11" s="38" t="s">
        <v>7641</v>
      </c>
      <c r="C11" s="38">
        <v>9</v>
      </c>
      <c r="D11" s="39">
        <v>40.909999999999997</v>
      </c>
      <c r="E11" s="39">
        <v>2.019999999999996</v>
      </c>
      <c r="F11" s="39">
        <v>38.89</v>
      </c>
      <c r="G11" s="40">
        <v>68.436677500000002</v>
      </c>
    </row>
    <row r="12" spans="1:7" ht="15.75" thickBot="1" x14ac:dyDescent="0.3">
      <c r="A12" s="38" t="s">
        <v>7661</v>
      </c>
      <c r="B12" s="38" t="s">
        <v>7641</v>
      </c>
      <c r="C12" s="38">
        <v>9</v>
      </c>
      <c r="D12" s="39">
        <v>40.913999999999994</v>
      </c>
      <c r="E12" s="39">
        <v>2.0239999999999938</v>
      </c>
      <c r="F12" s="39">
        <v>38.89</v>
      </c>
      <c r="G12" s="40">
        <v>68.436677500000002</v>
      </c>
    </row>
    <row r="13" spans="1:7" ht="15.75" thickBot="1" x14ac:dyDescent="0.3">
      <c r="A13" s="38" t="s">
        <v>7747</v>
      </c>
      <c r="B13" s="38" t="s">
        <v>7641</v>
      </c>
      <c r="C13" s="38">
        <v>9</v>
      </c>
      <c r="D13" s="39">
        <v>40.909999999999997</v>
      </c>
      <c r="E13" s="39">
        <v>2.019999999999996</v>
      </c>
      <c r="F13" s="39">
        <v>38.89</v>
      </c>
      <c r="G13" s="40">
        <v>68.436677500000002</v>
      </c>
    </row>
    <row r="14" spans="1:7" ht="15.75" thickBot="1" x14ac:dyDescent="0.3">
      <c r="A14" s="38" t="s">
        <v>7657</v>
      </c>
      <c r="B14" s="38" t="s">
        <v>7641</v>
      </c>
      <c r="C14" s="38">
        <v>9</v>
      </c>
      <c r="D14" s="39">
        <v>40.909999999999997</v>
      </c>
      <c r="E14" s="39">
        <v>1.6999999999999957</v>
      </c>
      <c r="F14" s="39">
        <v>39.21</v>
      </c>
      <c r="G14" s="40">
        <v>68.9997975</v>
      </c>
    </row>
    <row r="15" spans="1:7" ht="15.75" thickBot="1" x14ac:dyDescent="0.3">
      <c r="A15" s="38" t="s">
        <v>7742</v>
      </c>
      <c r="B15" s="38" t="s">
        <v>7641</v>
      </c>
      <c r="C15" s="38">
        <v>9</v>
      </c>
      <c r="D15" s="39">
        <v>40.909999999999997</v>
      </c>
      <c r="E15" s="39">
        <v>1.6999999999999957</v>
      </c>
      <c r="F15" s="39">
        <v>39.21</v>
      </c>
      <c r="G15" s="40">
        <v>69</v>
      </c>
    </row>
    <row r="16" spans="1:7" ht="15.75" thickBot="1" x14ac:dyDescent="0.3">
      <c r="A16" s="38" t="s">
        <v>7662</v>
      </c>
      <c r="B16" s="38" t="s">
        <v>7641</v>
      </c>
      <c r="C16" s="38">
        <v>9</v>
      </c>
      <c r="D16" s="39">
        <v>40.913999999999994</v>
      </c>
      <c r="E16" s="39">
        <v>2.0139999999999958</v>
      </c>
      <c r="F16" s="39">
        <v>38.9</v>
      </c>
      <c r="G16" s="40">
        <v>68.454274999999996</v>
      </c>
    </row>
    <row r="17" spans="1:7" ht="15.75" thickBot="1" x14ac:dyDescent="0.3">
      <c r="A17" s="38" t="s">
        <v>7733</v>
      </c>
      <c r="B17" s="38" t="s">
        <v>7641</v>
      </c>
      <c r="C17" s="38">
        <v>9</v>
      </c>
      <c r="D17" s="39">
        <v>40.909999999999997</v>
      </c>
      <c r="E17" s="39">
        <v>2.3099999999999952</v>
      </c>
      <c r="F17" s="39">
        <v>38.6</v>
      </c>
      <c r="G17" s="40">
        <v>67.926349999999999</v>
      </c>
    </row>
    <row r="18" spans="1:7" ht="15.75" thickBot="1" x14ac:dyDescent="0.3">
      <c r="A18" s="38" t="s">
        <v>7663</v>
      </c>
      <c r="B18" s="38" t="s">
        <v>7641</v>
      </c>
      <c r="C18" s="38">
        <v>9</v>
      </c>
      <c r="D18" s="39">
        <v>40.913999999999994</v>
      </c>
      <c r="E18" s="39">
        <v>2.563999999999993</v>
      </c>
      <c r="F18" s="39">
        <v>38.35</v>
      </c>
      <c r="G18" s="40">
        <v>67.4864125</v>
      </c>
    </row>
    <row r="19" spans="1:7" ht="15.75" thickBot="1" x14ac:dyDescent="0.3">
      <c r="A19" s="38" t="s">
        <v>7664</v>
      </c>
      <c r="B19" s="38" t="s">
        <v>7641</v>
      </c>
      <c r="C19" s="38">
        <v>9</v>
      </c>
      <c r="D19" s="39">
        <v>40.913999999999994</v>
      </c>
      <c r="E19" s="39">
        <v>2.563999999999993</v>
      </c>
      <c r="F19" s="39">
        <v>38.35</v>
      </c>
      <c r="G19" s="40">
        <v>67.4864125</v>
      </c>
    </row>
    <row r="20" spans="1:7" ht="15.75" thickBot="1" x14ac:dyDescent="0.3">
      <c r="A20" s="38" t="s">
        <v>7672</v>
      </c>
      <c r="B20" s="38" t="s">
        <v>7641</v>
      </c>
      <c r="C20" s="38">
        <v>9</v>
      </c>
      <c r="D20" s="39">
        <v>40.913999999999994</v>
      </c>
      <c r="E20" s="39">
        <v>1.8639999999999972</v>
      </c>
      <c r="F20" s="39">
        <v>39.049999999999997</v>
      </c>
      <c r="G20" s="40">
        <v>68.718237499999987</v>
      </c>
    </row>
    <row r="21" spans="1:7" ht="15.75" thickBot="1" x14ac:dyDescent="0.3">
      <c r="A21" s="38" t="s">
        <v>7665</v>
      </c>
      <c r="B21" s="38" t="s">
        <v>7641</v>
      </c>
      <c r="C21" s="38">
        <v>9</v>
      </c>
      <c r="D21" s="39">
        <v>40.909999999999997</v>
      </c>
      <c r="E21" s="39">
        <v>1.9099999999999966</v>
      </c>
      <c r="F21" s="39">
        <v>39</v>
      </c>
      <c r="G21" s="40">
        <v>68.630250000000004</v>
      </c>
    </row>
    <row r="22" spans="1:7" ht="15.75" thickBot="1" x14ac:dyDescent="0.3">
      <c r="A22" s="38" t="s">
        <v>7666</v>
      </c>
      <c r="B22" s="38" t="s">
        <v>7641</v>
      </c>
      <c r="C22" s="38">
        <v>9</v>
      </c>
      <c r="D22" s="39">
        <v>40.909999999999997</v>
      </c>
      <c r="E22" s="39">
        <v>1.4399999999999977</v>
      </c>
      <c r="F22" s="39">
        <v>39.47</v>
      </c>
      <c r="G22" s="40">
        <v>69.457332499999993</v>
      </c>
    </row>
    <row r="23" spans="1:7" ht="15.75" thickBot="1" x14ac:dyDescent="0.3">
      <c r="A23" s="38" t="s">
        <v>7748</v>
      </c>
      <c r="B23" s="38" t="s">
        <v>7641</v>
      </c>
      <c r="C23" s="38">
        <v>9</v>
      </c>
      <c r="D23" s="39">
        <v>40.909999999999997</v>
      </c>
      <c r="E23" s="39">
        <v>1.4399999999999977</v>
      </c>
      <c r="F23" s="39">
        <v>39.47</v>
      </c>
      <c r="G23" s="40">
        <v>69.457332499999993</v>
      </c>
    </row>
    <row r="24" spans="1:7" ht="15.75" thickBot="1" x14ac:dyDescent="0.3">
      <c r="A24" s="38" t="s">
        <v>7667</v>
      </c>
      <c r="B24" s="38" t="s">
        <v>7641</v>
      </c>
      <c r="C24" s="38">
        <v>9</v>
      </c>
      <c r="D24" s="39">
        <v>40.909999999999997</v>
      </c>
      <c r="E24" s="39">
        <v>1.4399999999999977</v>
      </c>
      <c r="F24" s="39">
        <v>39.47</v>
      </c>
      <c r="G24" s="40">
        <v>69.457332499999993</v>
      </c>
    </row>
    <row r="25" spans="1:7" ht="15.75" thickBot="1" x14ac:dyDescent="0.3">
      <c r="A25" s="38" t="s">
        <v>7668</v>
      </c>
      <c r="B25" s="38" t="s">
        <v>7641</v>
      </c>
      <c r="C25" s="38">
        <v>9</v>
      </c>
      <c r="D25" s="39">
        <v>40.909999999999997</v>
      </c>
      <c r="E25" s="39">
        <v>1.4399999999999977</v>
      </c>
      <c r="F25" s="39">
        <v>39.47</v>
      </c>
      <c r="G25" s="40">
        <v>69.457332499999993</v>
      </c>
    </row>
    <row r="26" spans="1:7" ht="15.75" thickBot="1" x14ac:dyDescent="0.3">
      <c r="A26" s="38" t="s">
        <v>7669</v>
      </c>
      <c r="B26" s="38" t="s">
        <v>7641</v>
      </c>
      <c r="C26" s="38">
        <v>9</v>
      </c>
      <c r="D26" s="39">
        <v>40.909999999999997</v>
      </c>
      <c r="E26" s="39">
        <v>0.37999999999999545</v>
      </c>
      <c r="F26" s="39">
        <v>40.53</v>
      </c>
      <c r="G26" s="40">
        <v>71.322667499999994</v>
      </c>
    </row>
    <row r="27" spans="1:7" ht="15.75" thickBot="1" x14ac:dyDescent="0.3">
      <c r="A27" s="38" t="s">
        <v>7749</v>
      </c>
      <c r="B27" s="38" t="s">
        <v>7641</v>
      </c>
      <c r="C27" s="38">
        <v>9</v>
      </c>
      <c r="D27" s="39">
        <v>40.909999999999997</v>
      </c>
      <c r="E27" s="39">
        <v>2.25</v>
      </c>
      <c r="F27" s="39">
        <v>38.659999999999997</v>
      </c>
      <c r="G27" s="40">
        <v>68.03193499999999</v>
      </c>
    </row>
    <row r="28" spans="1:7" ht="15.75" thickBot="1" x14ac:dyDescent="0.3">
      <c r="A28" s="38" t="s">
        <v>7670</v>
      </c>
      <c r="B28" s="38" t="s">
        <v>7641</v>
      </c>
      <c r="C28" s="38">
        <v>9</v>
      </c>
      <c r="D28" s="39">
        <v>40.913999999999994</v>
      </c>
      <c r="E28" s="39">
        <v>1.4239999999999924</v>
      </c>
      <c r="F28" s="39">
        <v>39.49</v>
      </c>
      <c r="G28" s="40">
        <v>69.492527499999994</v>
      </c>
    </row>
    <row r="29" spans="1:7" ht="15.75" thickBot="1" x14ac:dyDescent="0.3">
      <c r="A29" s="38" t="s">
        <v>7671</v>
      </c>
      <c r="B29" s="38" t="s">
        <v>7641</v>
      </c>
      <c r="C29" s="38">
        <v>9</v>
      </c>
      <c r="D29" s="39">
        <v>40.913999999999994</v>
      </c>
      <c r="E29" s="39">
        <v>1.4239999999999924</v>
      </c>
      <c r="F29" s="39">
        <v>39.49</v>
      </c>
      <c r="G29" s="40">
        <v>69.492527499999994</v>
      </c>
    </row>
    <row r="30" spans="1:7" ht="15.75" thickBot="1" x14ac:dyDescent="0.3">
      <c r="A30" s="38" t="s">
        <v>7735</v>
      </c>
      <c r="B30" s="38" t="s">
        <v>7641</v>
      </c>
      <c r="C30" s="38">
        <v>9</v>
      </c>
      <c r="D30" s="39">
        <v>40.913999999999994</v>
      </c>
      <c r="E30" s="39">
        <v>1.1399999999999999</v>
      </c>
      <c r="F30" s="39">
        <v>39.770000000000003</v>
      </c>
      <c r="G30" s="40">
        <v>69.985257500000003</v>
      </c>
    </row>
    <row r="31" spans="1:7" ht="15.75" thickBot="1" x14ac:dyDescent="0.3">
      <c r="A31" s="38" t="s">
        <v>7673</v>
      </c>
      <c r="B31" s="38" t="s">
        <v>7641</v>
      </c>
      <c r="C31" s="38">
        <v>9</v>
      </c>
      <c r="D31" s="39">
        <v>40.913999999999994</v>
      </c>
      <c r="E31" s="39">
        <v>1.8639999999999972</v>
      </c>
      <c r="F31" s="39">
        <v>39.049999999999997</v>
      </c>
      <c r="G31" s="40">
        <v>68.718237499999987</v>
      </c>
    </row>
    <row r="32" spans="1:7" ht="15.75" thickBot="1" x14ac:dyDescent="0.3">
      <c r="A32" s="38" t="s">
        <v>7674</v>
      </c>
      <c r="B32" s="38" t="s">
        <v>7641</v>
      </c>
      <c r="C32" s="38">
        <v>9</v>
      </c>
      <c r="D32" s="39">
        <v>40.913999999999994</v>
      </c>
      <c r="E32" s="39">
        <v>1.8639999999999972</v>
      </c>
      <c r="F32" s="39">
        <v>39.049999999999997</v>
      </c>
      <c r="G32" s="40">
        <v>68.718237499999987</v>
      </c>
    </row>
    <row r="33" spans="1:7" ht="15.75" thickBot="1" x14ac:dyDescent="0.3">
      <c r="A33" s="38" t="s">
        <v>7734</v>
      </c>
      <c r="B33" s="38" t="s">
        <v>7641</v>
      </c>
      <c r="C33" s="38">
        <v>9</v>
      </c>
      <c r="D33" s="39">
        <v>40.909999999999997</v>
      </c>
      <c r="E33" s="39">
        <v>1.7</v>
      </c>
      <c r="F33" s="39">
        <v>39.21</v>
      </c>
      <c r="G33" s="40">
        <v>68.9997975</v>
      </c>
    </row>
    <row r="34" spans="1:7" ht="15.75" thickBot="1" x14ac:dyDescent="0.3">
      <c r="A34" s="38" t="s">
        <v>7677</v>
      </c>
      <c r="B34" s="38" t="s">
        <v>7641</v>
      </c>
      <c r="C34" s="38">
        <v>9</v>
      </c>
      <c r="D34" s="39">
        <v>40.909999999999997</v>
      </c>
      <c r="E34" s="39">
        <v>1.5399999999999991</v>
      </c>
      <c r="F34" s="39">
        <v>39.369999999999997</v>
      </c>
      <c r="G34" s="40">
        <v>69.281357499999999</v>
      </c>
    </row>
    <row r="35" spans="1:7" ht="15.75" thickBot="1" x14ac:dyDescent="0.3">
      <c r="A35" s="38" t="s">
        <v>7675</v>
      </c>
      <c r="B35" s="38" t="s">
        <v>7641</v>
      </c>
      <c r="C35" s="38">
        <v>9</v>
      </c>
      <c r="D35" s="39">
        <v>40.909999999999997</v>
      </c>
      <c r="E35" s="39">
        <v>2.009999999999998</v>
      </c>
      <c r="F35" s="39">
        <v>38.9</v>
      </c>
      <c r="G35" s="40">
        <v>68.454274999999996</v>
      </c>
    </row>
    <row r="36" spans="1:7" ht="15.75" thickBot="1" x14ac:dyDescent="0.3">
      <c r="A36" s="38" t="s">
        <v>7676</v>
      </c>
      <c r="B36" s="38" t="s">
        <v>7641</v>
      </c>
      <c r="C36" s="38">
        <v>10</v>
      </c>
      <c r="D36" s="39">
        <v>45.46</v>
      </c>
      <c r="E36" s="39">
        <v>1.6899999999999977</v>
      </c>
      <c r="F36" s="39">
        <v>43.77</v>
      </c>
      <c r="G36" s="40">
        <v>77.024257500000004</v>
      </c>
    </row>
    <row r="37" spans="1:7" ht="15.75" thickBot="1" x14ac:dyDescent="0.3">
      <c r="A37" s="38" t="s">
        <v>7681</v>
      </c>
      <c r="B37" s="38" t="s">
        <v>7641</v>
      </c>
      <c r="C37" s="38">
        <v>9</v>
      </c>
      <c r="D37" s="39">
        <v>40.909999999999997</v>
      </c>
      <c r="E37" s="39">
        <v>1.3499999999999943</v>
      </c>
      <c r="F37" s="39">
        <v>39.56</v>
      </c>
      <c r="G37" s="40">
        <v>69.615710000000007</v>
      </c>
    </row>
    <row r="38" spans="1:7" ht="15.75" thickBot="1" x14ac:dyDescent="0.3">
      <c r="A38" s="38" t="s">
        <v>7750</v>
      </c>
      <c r="B38" s="38" t="s">
        <v>7641</v>
      </c>
      <c r="C38" s="38">
        <v>9</v>
      </c>
      <c r="D38" s="39">
        <v>40.909999999999997</v>
      </c>
      <c r="E38" s="39">
        <v>1.4099999999999966</v>
      </c>
      <c r="F38" s="39">
        <v>39.5</v>
      </c>
      <c r="G38" s="40">
        <v>69.510125000000002</v>
      </c>
    </row>
    <row r="39" spans="1:7" ht="15.75" thickBot="1" x14ac:dyDescent="0.3">
      <c r="A39" s="38" t="s">
        <v>7682</v>
      </c>
      <c r="B39" s="38" t="s">
        <v>7641</v>
      </c>
      <c r="C39" s="38">
        <v>9</v>
      </c>
      <c r="D39" s="39">
        <v>40.909999999999997</v>
      </c>
      <c r="E39" s="39">
        <v>1.2299999999999969</v>
      </c>
      <c r="F39" s="39">
        <v>39.68</v>
      </c>
      <c r="G39" s="40">
        <v>69.826880000000003</v>
      </c>
    </row>
    <row r="40" spans="1:7" ht="15.75" thickBot="1" x14ac:dyDescent="0.3">
      <c r="A40" s="38" t="s">
        <v>7678</v>
      </c>
      <c r="B40" s="38" t="s">
        <v>7641</v>
      </c>
      <c r="C40" s="38">
        <v>9</v>
      </c>
      <c r="D40" s="39">
        <v>40.913999999999994</v>
      </c>
      <c r="E40" s="39">
        <v>1.5539999999999949</v>
      </c>
      <c r="F40" s="39">
        <v>39.36</v>
      </c>
      <c r="G40" s="40">
        <v>69.263759999999991</v>
      </c>
    </row>
    <row r="41" spans="1:7" ht="15.75" thickBot="1" x14ac:dyDescent="0.3">
      <c r="A41" s="38" t="s">
        <v>7679</v>
      </c>
      <c r="B41" s="38" t="s">
        <v>7641</v>
      </c>
      <c r="C41" s="38">
        <v>9</v>
      </c>
      <c r="D41" s="39">
        <v>40.913999999999994</v>
      </c>
      <c r="E41" s="39">
        <v>1.5439999999999969</v>
      </c>
      <c r="F41" s="39">
        <v>39.369999999999997</v>
      </c>
      <c r="G41" s="40">
        <v>69.281357499999999</v>
      </c>
    </row>
    <row r="42" spans="1:7" ht="15.75" thickBot="1" x14ac:dyDescent="0.3">
      <c r="A42" s="38" t="s">
        <v>7680</v>
      </c>
      <c r="B42" s="38" t="s">
        <v>7641</v>
      </c>
      <c r="C42" s="38">
        <v>9</v>
      </c>
      <c r="D42" s="39">
        <v>40.913999999999994</v>
      </c>
      <c r="E42" s="39">
        <v>1.7879999999999896</v>
      </c>
      <c r="F42" s="39">
        <v>39.126000000000005</v>
      </c>
      <c r="G42" s="40">
        <v>68.851978500000001</v>
      </c>
    </row>
    <row r="43" spans="1:7" ht="15.75" thickBot="1" x14ac:dyDescent="0.3">
      <c r="A43" s="38" t="s">
        <v>7745</v>
      </c>
      <c r="B43" s="38" t="s">
        <v>7641</v>
      </c>
      <c r="C43" s="38">
        <v>9</v>
      </c>
      <c r="D43" s="39">
        <v>40.909999999999997</v>
      </c>
      <c r="E43" s="39">
        <v>1.6999999999999957</v>
      </c>
      <c r="F43" s="39">
        <v>39.21</v>
      </c>
      <c r="G43" s="40">
        <v>68.9997975</v>
      </c>
    </row>
    <row r="44" spans="1:7" ht="15.75" thickBot="1" x14ac:dyDescent="0.3">
      <c r="A44" s="38" t="s">
        <v>7683</v>
      </c>
      <c r="B44" s="38" t="s">
        <v>7641</v>
      </c>
      <c r="C44" s="38">
        <v>9</v>
      </c>
      <c r="D44" s="39">
        <v>40.913999999999994</v>
      </c>
      <c r="E44" s="39">
        <v>2.7139999999999915</v>
      </c>
      <c r="F44" s="39">
        <v>38.200000000000003</v>
      </c>
      <c r="G44" s="40">
        <v>67.222450000000009</v>
      </c>
    </row>
    <row r="45" spans="1:7" ht="15.75" thickBot="1" x14ac:dyDescent="0.3">
      <c r="A45" s="38" t="s">
        <v>7684</v>
      </c>
      <c r="B45" s="38" t="s">
        <v>7641</v>
      </c>
      <c r="C45" s="38">
        <v>9</v>
      </c>
      <c r="D45" s="39">
        <v>40.913999999999994</v>
      </c>
      <c r="E45" s="39">
        <v>2.7139999999999915</v>
      </c>
      <c r="F45" s="39">
        <v>38.200000000000003</v>
      </c>
      <c r="G45" s="40">
        <v>67.222450000000009</v>
      </c>
    </row>
    <row r="46" spans="1:7" ht="15.75" thickBot="1" x14ac:dyDescent="0.3">
      <c r="A46" s="38" t="s">
        <v>7686</v>
      </c>
      <c r="B46" s="38" t="s">
        <v>7641</v>
      </c>
      <c r="C46" s="38">
        <v>9</v>
      </c>
      <c r="D46" s="39">
        <v>40.909999999999997</v>
      </c>
      <c r="E46" s="39">
        <v>1.7099999999999937</v>
      </c>
      <c r="F46" s="39">
        <v>39.200000000000003</v>
      </c>
      <c r="G46" s="40">
        <v>68.982200000000006</v>
      </c>
    </row>
    <row r="47" spans="1:7" ht="15.75" thickBot="1" x14ac:dyDescent="0.3">
      <c r="A47" s="38" t="s">
        <v>7687</v>
      </c>
      <c r="B47" s="38" t="s">
        <v>7641</v>
      </c>
      <c r="C47" s="38">
        <v>9</v>
      </c>
      <c r="D47" s="39">
        <v>40.909999999999997</v>
      </c>
      <c r="E47" s="39">
        <v>1.1399999999999935</v>
      </c>
      <c r="F47" s="39">
        <v>39.770000000000003</v>
      </c>
      <c r="G47" s="40">
        <v>69.985257500000003</v>
      </c>
    </row>
    <row r="48" spans="1:7" ht="15.75" thickBot="1" x14ac:dyDescent="0.3">
      <c r="A48" s="38" t="s">
        <v>7688</v>
      </c>
      <c r="B48" s="38" t="s">
        <v>7641</v>
      </c>
      <c r="C48" s="38">
        <v>9</v>
      </c>
      <c r="D48" s="39">
        <v>40.909999999999997</v>
      </c>
      <c r="E48" s="39">
        <v>2.3699999999999974</v>
      </c>
      <c r="F48" s="39">
        <v>38.54</v>
      </c>
      <c r="G48" s="40">
        <v>67.820764999999994</v>
      </c>
    </row>
    <row r="49" spans="1:7" ht="15.75" thickBot="1" x14ac:dyDescent="0.3">
      <c r="A49" s="38" t="s">
        <v>7685</v>
      </c>
      <c r="B49" s="38" t="s">
        <v>7641</v>
      </c>
      <c r="C49" s="38">
        <v>9</v>
      </c>
      <c r="D49" s="39">
        <v>40.913999999999994</v>
      </c>
      <c r="E49" s="39">
        <v>2.0239999999999938</v>
      </c>
      <c r="F49" s="39">
        <v>38.89</v>
      </c>
      <c r="G49" s="40">
        <v>68.436677500000002</v>
      </c>
    </row>
    <row r="50" spans="1:7" ht="15.75" thickBot="1" x14ac:dyDescent="0.3">
      <c r="A50" s="38" t="s">
        <v>7689</v>
      </c>
      <c r="B50" s="38" t="s">
        <v>7641</v>
      </c>
      <c r="C50" s="38">
        <v>9</v>
      </c>
      <c r="D50" s="39">
        <v>40.909999999999997</v>
      </c>
      <c r="E50" s="39">
        <v>2.019999999999996</v>
      </c>
      <c r="F50" s="39">
        <v>38.89</v>
      </c>
      <c r="G50" s="40">
        <v>68.436677500000002</v>
      </c>
    </row>
    <row r="51" spans="1:7" ht="15.75" thickBot="1" x14ac:dyDescent="0.3">
      <c r="A51" s="38" t="s">
        <v>7760</v>
      </c>
      <c r="B51" s="38" t="s">
        <v>7641</v>
      </c>
      <c r="C51" s="38">
        <v>9</v>
      </c>
      <c r="D51" s="39">
        <v>40.909999999999997</v>
      </c>
      <c r="E51" s="39">
        <v>0.95999999999999375</v>
      </c>
      <c r="F51" s="39">
        <v>39.950000000000003</v>
      </c>
      <c r="G51" s="40">
        <v>70.302012500000004</v>
      </c>
    </row>
    <row r="52" spans="1:7" ht="15.75" thickBot="1" x14ac:dyDescent="0.3">
      <c r="A52" s="38" t="s">
        <v>7761</v>
      </c>
      <c r="B52" s="38" t="s">
        <v>7641</v>
      </c>
      <c r="C52" s="38">
        <v>18</v>
      </c>
      <c r="D52" s="39">
        <v>81.827999999999989</v>
      </c>
      <c r="E52" s="39">
        <v>2.157999999999987</v>
      </c>
      <c r="F52" s="39">
        <v>79.67</v>
      </c>
      <c r="G52" s="40">
        <v>140.19928250000001</v>
      </c>
    </row>
    <row r="53" spans="1:7" ht="15.75" thickBot="1" x14ac:dyDescent="0.3">
      <c r="A53" s="38" t="s">
        <v>7736</v>
      </c>
      <c r="B53" s="38" t="s">
        <v>7641</v>
      </c>
      <c r="C53" s="38">
        <v>9</v>
      </c>
      <c r="D53" s="39">
        <v>40.909999999999997</v>
      </c>
      <c r="E53" s="39">
        <v>1.31</v>
      </c>
      <c r="F53" s="39">
        <v>39.6</v>
      </c>
      <c r="G53" s="40">
        <v>69.686099999999996</v>
      </c>
    </row>
    <row r="54" spans="1:7" ht="15.75" thickBot="1" x14ac:dyDescent="0.3">
      <c r="A54" s="38" t="s">
        <v>7751</v>
      </c>
      <c r="B54" s="38" t="s">
        <v>7641</v>
      </c>
      <c r="C54" s="38">
        <v>9</v>
      </c>
      <c r="D54" s="39">
        <v>40.909999999999997</v>
      </c>
      <c r="E54" s="39">
        <v>0.38</v>
      </c>
      <c r="F54" s="39">
        <v>40.53</v>
      </c>
      <c r="G54" s="40">
        <v>71.322667499999994</v>
      </c>
    </row>
    <row r="55" spans="1:7" ht="15.75" thickBot="1" x14ac:dyDescent="0.3">
      <c r="A55" s="38" t="s">
        <v>545</v>
      </c>
      <c r="B55" s="38" t="s">
        <v>7641</v>
      </c>
      <c r="C55" s="38">
        <v>9</v>
      </c>
      <c r="D55" s="39">
        <v>40.913999999999994</v>
      </c>
      <c r="E55" s="39">
        <v>0.91399999999999437</v>
      </c>
      <c r="F55" s="39">
        <v>40</v>
      </c>
      <c r="G55" s="40">
        <v>70.39</v>
      </c>
    </row>
    <row r="56" spans="1:7" ht="15.75" thickBot="1" x14ac:dyDescent="0.3">
      <c r="A56" s="38" t="s">
        <v>550</v>
      </c>
      <c r="B56" s="38" t="s">
        <v>7641</v>
      </c>
      <c r="C56" s="38">
        <v>9</v>
      </c>
      <c r="D56" s="39">
        <v>40.913999999999994</v>
      </c>
      <c r="E56" s="39">
        <v>1.7139999999999915</v>
      </c>
      <c r="F56" s="39">
        <v>39.200000000000003</v>
      </c>
      <c r="G56" s="40">
        <v>68.982200000000006</v>
      </c>
    </row>
    <row r="57" spans="1:7" ht="15.75" thickBot="1" x14ac:dyDescent="0.3">
      <c r="A57" s="38" t="s">
        <v>7690</v>
      </c>
      <c r="B57" s="38" t="s">
        <v>7641</v>
      </c>
      <c r="C57" s="38">
        <v>9</v>
      </c>
      <c r="D57" s="39">
        <v>40.909999999999997</v>
      </c>
      <c r="E57" s="39">
        <v>1.1499999999999986</v>
      </c>
      <c r="F57" s="39">
        <v>39.76</v>
      </c>
      <c r="G57" s="40">
        <v>69.967659999999995</v>
      </c>
    </row>
    <row r="58" spans="1:7" ht="15.75" thickBot="1" x14ac:dyDescent="0.3">
      <c r="A58" s="38" t="s">
        <v>7737</v>
      </c>
      <c r="B58" s="38" t="s">
        <v>7641</v>
      </c>
      <c r="C58" s="38">
        <v>9</v>
      </c>
      <c r="D58" s="39">
        <v>40.909999999999997</v>
      </c>
      <c r="E58" s="39">
        <v>1.31</v>
      </c>
      <c r="F58" s="39">
        <v>39.409999999999997</v>
      </c>
      <c r="G58" s="40">
        <v>69.351747499999988</v>
      </c>
    </row>
    <row r="59" spans="1:7" ht="15.75" thickBot="1" x14ac:dyDescent="0.3">
      <c r="A59" s="38" t="s">
        <v>7752</v>
      </c>
      <c r="B59" s="38" t="s">
        <v>7641</v>
      </c>
      <c r="C59" s="38">
        <v>9</v>
      </c>
      <c r="D59" s="39">
        <v>40.909999999999997</v>
      </c>
      <c r="E59" s="39">
        <v>1.6199999999999974</v>
      </c>
      <c r="F59" s="39">
        <v>39.29</v>
      </c>
      <c r="G59" s="40">
        <v>69.140577499999992</v>
      </c>
    </row>
    <row r="60" spans="1:7" ht="15.75" thickBot="1" x14ac:dyDescent="0.3">
      <c r="A60" s="38" t="s">
        <v>7691</v>
      </c>
      <c r="B60" s="38" t="s">
        <v>7641</v>
      </c>
      <c r="C60" s="38">
        <v>9</v>
      </c>
      <c r="D60" s="39">
        <v>40.913999999999994</v>
      </c>
      <c r="E60" s="39">
        <v>2.3739999999999952</v>
      </c>
      <c r="F60" s="39">
        <v>38.54</v>
      </c>
      <c r="G60" s="40">
        <v>67.820764999999994</v>
      </c>
    </row>
    <row r="61" spans="1:7" ht="15.75" thickBot="1" x14ac:dyDescent="0.3">
      <c r="A61" s="38" t="s">
        <v>7578</v>
      </c>
      <c r="B61" s="38" t="s">
        <v>7641</v>
      </c>
      <c r="C61" s="38">
        <v>9</v>
      </c>
      <c r="D61" s="39">
        <v>40.913999999999994</v>
      </c>
      <c r="E61" s="39">
        <v>1.1939999999999955</v>
      </c>
      <c r="F61" s="39">
        <v>39.72</v>
      </c>
      <c r="G61" s="40">
        <v>69.897269999999992</v>
      </c>
    </row>
    <row r="62" spans="1:7" ht="15.75" thickBot="1" x14ac:dyDescent="0.3">
      <c r="A62" s="38" t="s">
        <v>684</v>
      </c>
      <c r="B62" s="38" t="s">
        <v>7641</v>
      </c>
      <c r="C62" s="38">
        <v>9</v>
      </c>
      <c r="D62" s="39">
        <v>40.913999999999994</v>
      </c>
      <c r="E62" s="39">
        <v>1.1939999999999955</v>
      </c>
      <c r="F62" s="39">
        <v>39.72</v>
      </c>
      <c r="G62" s="40">
        <v>69.897269999999992</v>
      </c>
    </row>
    <row r="63" spans="1:7" ht="15.75" thickBot="1" x14ac:dyDescent="0.3">
      <c r="A63" s="38" t="s">
        <v>687</v>
      </c>
      <c r="B63" s="38" t="s">
        <v>7641</v>
      </c>
      <c r="C63" s="38">
        <v>9</v>
      </c>
      <c r="D63" s="39">
        <v>40.913999999999994</v>
      </c>
      <c r="E63" s="39">
        <v>1.1939999999999955</v>
      </c>
      <c r="F63" s="39">
        <v>39.72</v>
      </c>
      <c r="G63" s="40">
        <v>69.897269999999992</v>
      </c>
    </row>
    <row r="64" spans="1:7" ht="15.75" thickBot="1" x14ac:dyDescent="0.3">
      <c r="A64" s="38" t="s">
        <v>7692</v>
      </c>
      <c r="B64" s="38" t="s">
        <v>7641</v>
      </c>
      <c r="C64" s="38">
        <v>9</v>
      </c>
      <c r="D64" s="39">
        <v>40.913999999999994</v>
      </c>
      <c r="E64" s="39">
        <v>2.0239999999999938</v>
      </c>
      <c r="F64" s="39">
        <v>38.89</v>
      </c>
      <c r="G64" s="40">
        <v>68.436677500000002</v>
      </c>
    </row>
    <row r="65" spans="1:7" ht="15.75" thickBot="1" x14ac:dyDescent="0.3">
      <c r="A65" s="38" t="s">
        <v>7738</v>
      </c>
      <c r="B65" s="38" t="s">
        <v>7641</v>
      </c>
      <c r="C65" s="38">
        <v>9</v>
      </c>
      <c r="D65" s="39">
        <v>40.909999999999997</v>
      </c>
      <c r="E65" s="39">
        <v>1.7</v>
      </c>
      <c r="F65" s="39">
        <v>39.21</v>
      </c>
      <c r="G65" s="40">
        <v>68.9997975</v>
      </c>
    </row>
    <row r="66" spans="1:7" ht="15.75" thickBot="1" x14ac:dyDescent="0.3">
      <c r="A66" s="38" t="s">
        <v>7693</v>
      </c>
      <c r="B66" s="38" t="s">
        <v>7641</v>
      </c>
      <c r="C66" s="38">
        <v>9</v>
      </c>
      <c r="D66" s="39">
        <v>40.913999999999994</v>
      </c>
      <c r="E66" s="39">
        <v>2.7139999999999915</v>
      </c>
      <c r="F66" s="39">
        <v>38.200000000000003</v>
      </c>
      <c r="G66" s="40">
        <v>67.222450000000009</v>
      </c>
    </row>
    <row r="67" spans="1:7" ht="15.75" thickBot="1" x14ac:dyDescent="0.3">
      <c r="A67" s="38" t="s">
        <v>7694</v>
      </c>
      <c r="B67" s="38" t="s">
        <v>7641</v>
      </c>
      <c r="C67" s="38">
        <v>9</v>
      </c>
      <c r="D67" s="39">
        <v>40.913999999999994</v>
      </c>
      <c r="E67" s="39">
        <v>2.7239999999999966</v>
      </c>
      <c r="F67" s="39">
        <v>38.19</v>
      </c>
      <c r="G67" s="40">
        <v>67.204852499999987</v>
      </c>
    </row>
    <row r="68" spans="1:7" ht="15.75" thickBot="1" x14ac:dyDescent="0.3">
      <c r="A68" s="38" t="s">
        <v>7739</v>
      </c>
      <c r="B68" s="38" t="s">
        <v>7641</v>
      </c>
      <c r="C68" s="38">
        <v>9</v>
      </c>
      <c r="D68" s="39">
        <v>40.909999999999997</v>
      </c>
      <c r="E68" s="39">
        <v>1.5</v>
      </c>
      <c r="F68" s="39">
        <v>39.409999999999997</v>
      </c>
      <c r="G68" s="40">
        <v>69.351747499999988</v>
      </c>
    </row>
    <row r="69" spans="1:7" ht="15.75" thickBot="1" x14ac:dyDescent="0.3">
      <c r="A69" s="38" t="s">
        <v>7695</v>
      </c>
      <c r="B69" s="38" t="s">
        <v>7641</v>
      </c>
      <c r="C69" s="38">
        <v>9</v>
      </c>
      <c r="D69" s="39">
        <v>40.914000000000001</v>
      </c>
      <c r="E69" s="39">
        <v>1.4140000000000015</v>
      </c>
      <c r="F69" s="39">
        <v>39.5</v>
      </c>
      <c r="G69" s="40">
        <v>69.510125000000002</v>
      </c>
    </row>
    <row r="70" spans="1:7" ht="15.75" thickBot="1" x14ac:dyDescent="0.3">
      <c r="A70" s="38" t="s">
        <v>7696</v>
      </c>
      <c r="B70" s="38" t="s">
        <v>7641</v>
      </c>
      <c r="C70" s="38">
        <v>9</v>
      </c>
      <c r="D70" s="39">
        <v>40.913999999999994</v>
      </c>
      <c r="E70" s="39">
        <v>1.4139999999999944</v>
      </c>
      <c r="F70" s="39">
        <v>39.5</v>
      </c>
      <c r="G70" s="40">
        <v>69.510125000000002</v>
      </c>
    </row>
    <row r="71" spans="1:7" ht="15.75" thickBot="1" x14ac:dyDescent="0.3">
      <c r="A71" s="38" t="s">
        <v>7697</v>
      </c>
      <c r="B71" s="38" t="s">
        <v>7641</v>
      </c>
      <c r="C71" s="38">
        <v>9</v>
      </c>
      <c r="D71" s="39">
        <v>40.913999999999994</v>
      </c>
      <c r="E71" s="39">
        <v>1.4139999999999944</v>
      </c>
      <c r="F71" s="39">
        <v>39.5</v>
      </c>
      <c r="G71" s="40">
        <v>69.510125000000002</v>
      </c>
    </row>
    <row r="72" spans="1:7" ht="15.75" thickBot="1" x14ac:dyDescent="0.3">
      <c r="A72" s="38" t="s">
        <v>7698</v>
      </c>
      <c r="B72" s="38" t="s">
        <v>7641</v>
      </c>
      <c r="C72" s="38">
        <v>9</v>
      </c>
      <c r="D72" s="39">
        <v>40.913999999999994</v>
      </c>
      <c r="E72" s="39">
        <v>1.8939999999999912</v>
      </c>
      <c r="F72" s="39">
        <v>39.020000000000003</v>
      </c>
      <c r="G72" s="40">
        <v>68.665445000000005</v>
      </c>
    </row>
    <row r="73" spans="1:7" ht="15.75" thickBot="1" x14ac:dyDescent="0.3">
      <c r="A73" s="38" t="s">
        <v>7699</v>
      </c>
      <c r="B73" s="38" t="s">
        <v>7641</v>
      </c>
      <c r="C73" s="38">
        <v>9</v>
      </c>
      <c r="D73" s="39">
        <v>40.913999999999994</v>
      </c>
      <c r="E73" s="39">
        <v>1.5539999999999949</v>
      </c>
      <c r="F73" s="39">
        <v>39.36</v>
      </c>
      <c r="G73" s="40">
        <v>69.263759999999991</v>
      </c>
    </row>
    <row r="74" spans="1:7" ht="15.75" thickBot="1" x14ac:dyDescent="0.3">
      <c r="A74" s="38" t="s">
        <v>7753</v>
      </c>
      <c r="B74" s="38" t="s">
        <v>7641</v>
      </c>
      <c r="C74" s="38">
        <v>9</v>
      </c>
      <c r="D74" s="39">
        <v>40.909999999999997</v>
      </c>
      <c r="E74" s="39">
        <v>1.5499999999999972</v>
      </c>
      <c r="F74" s="39">
        <v>39.36</v>
      </c>
      <c r="G74" s="40">
        <v>69.263759999999991</v>
      </c>
    </row>
    <row r="75" spans="1:7" ht="15.75" thickBot="1" x14ac:dyDescent="0.3">
      <c r="A75" s="38" t="s">
        <v>7754</v>
      </c>
      <c r="B75" s="38" t="s">
        <v>7641</v>
      </c>
      <c r="C75" s="38">
        <v>9</v>
      </c>
      <c r="D75" s="39">
        <v>40.909999999999997</v>
      </c>
      <c r="E75" s="39">
        <v>1.5499999999999972</v>
      </c>
      <c r="F75" s="39">
        <v>39.36</v>
      </c>
      <c r="G75" s="40">
        <v>69.263759999999991</v>
      </c>
    </row>
    <row r="76" spans="1:7" ht="15.75" thickBot="1" x14ac:dyDescent="0.3">
      <c r="A76" s="38" t="s">
        <v>7755</v>
      </c>
      <c r="B76" s="38" t="s">
        <v>7641</v>
      </c>
      <c r="C76" s="38">
        <v>9</v>
      </c>
      <c r="D76" s="39">
        <v>40.909999999999997</v>
      </c>
      <c r="E76" s="39">
        <v>1.5499999999999972</v>
      </c>
      <c r="F76" s="39">
        <v>39.36</v>
      </c>
      <c r="G76" s="40">
        <v>69.263759999999991</v>
      </c>
    </row>
    <row r="77" spans="1:7" ht="15.75" thickBot="1" x14ac:dyDescent="0.3">
      <c r="A77" s="38" t="s">
        <v>7701</v>
      </c>
      <c r="B77" s="38" t="s">
        <v>7641</v>
      </c>
      <c r="C77" s="38">
        <v>9</v>
      </c>
      <c r="D77" s="39">
        <v>40.909999999999997</v>
      </c>
      <c r="E77" s="39">
        <v>1.5499999999999972</v>
      </c>
      <c r="F77" s="39">
        <v>39.36</v>
      </c>
      <c r="G77" s="40">
        <v>69.263759999999991</v>
      </c>
    </row>
    <row r="78" spans="1:7" ht="15.75" thickBot="1" x14ac:dyDescent="0.3">
      <c r="A78" s="38" t="s">
        <v>7703</v>
      </c>
      <c r="B78" s="38" t="s">
        <v>7641</v>
      </c>
      <c r="C78" s="38">
        <v>9</v>
      </c>
      <c r="D78" s="39">
        <v>40.909999999999997</v>
      </c>
      <c r="E78" s="39">
        <v>0.90999999999999659</v>
      </c>
      <c r="F78" s="39">
        <v>40</v>
      </c>
      <c r="G78" s="40">
        <v>70.39</v>
      </c>
    </row>
    <row r="79" spans="1:7" ht="15.75" thickBot="1" x14ac:dyDescent="0.3">
      <c r="A79" s="38" t="s">
        <v>7702</v>
      </c>
      <c r="B79" s="38" t="s">
        <v>7641</v>
      </c>
      <c r="C79" s="38">
        <v>9</v>
      </c>
      <c r="D79" s="39">
        <v>40.913999999999994</v>
      </c>
      <c r="E79" s="39">
        <v>0.91399999999999437</v>
      </c>
      <c r="F79" s="39">
        <v>40</v>
      </c>
      <c r="G79" s="40">
        <v>70.39</v>
      </c>
    </row>
    <row r="80" spans="1:7" ht="15.75" thickBot="1" x14ac:dyDescent="0.3">
      <c r="A80" s="38" t="s">
        <v>7700</v>
      </c>
      <c r="B80" s="38" t="s">
        <v>7641</v>
      </c>
      <c r="C80" s="38">
        <v>9</v>
      </c>
      <c r="D80" s="39">
        <v>40.909999999999997</v>
      </c>
      <c r="E80" s="39">
        <v>0.90999999999999659</v>
      </c>
      <c r="F80" s="39">
        <v>40</v>
      </c>
      <c r="G80" s="40">
        <v>70.39</v>
      </c>
    </row>
    <row r="81" spans="1:7" ht="15.75" thickBot="1" x14ac:dyDescent="0.3">
      <c r="A81" s="38" t="s">
        <v>7704</v>
      </c>
      <c r="B81" s="38" t="s">
        <v>7641</v>
      </c>
      <c r="C81" s="38">
        <v>9</v>
      </c>
      <c r="D81" s="39">
        <v>40.909999999999997</v>
      </c>
      <c r="E81" s="39">
        <v>1.3699999999999974</v>
      </c>
      <c r="F81" s="39">
        <v>39.54</v>
      </c>
      <c r="G81" s="40">
        <v>69.580514999999991</v>
      </c>
    </row>
    <row r="82" spans="1:7" ht="15.75" thickBot="1" x14ac:dyDescent="0.3">
      <c r="A82" s="38" t="s">
        <v>7705</v>
      </c>
      <c r="B82" s="38" t="s">
        <v>7641</v>
      </c>
      <c r="C82" s="38">
        <v>9</v>
      </c>
      <c r="D82" s="39">
        <v>40.913999999999994</v>
      </c>
      <c r="E82" s="39">
        <v>1.5339999999999918</v>
      </c>
      <c r="F82" s="39">
        <v>39.380000000000003</v>
      </c>
      <c r="G82" s="40">
        <v>69.298955000000007</v>
      </c>
    </row>
    <row r="83" spans="1:7" ht="15.75" thickBot="1" x14ac:dyDescent="0.3">
      <c r="A83" s="38" t="s">
        <v>7706</v>
      </c>
      <c r="B83" s="38" t="s">
        <v>7641</v>
      </c>
      <c r="C83" s="38">
        <v>9</v>
      </c>
      <c r="D83" s="39">
        <v>40.913999999999994</v>
      </c>
      <c r="E83" s="39">
        <v>1.5339999999999918</v>
      </c>
      <c r="F83" s="39">
        <v>39.380000000000003</v>
      </c>
      <c r="G83" s="40">
        <v>69.298955000000007</v>
      </c>
    </row>
    <row r="84" spans="1:7" ht="15.75" thickBot="1" x14ac:dyDescent="0.3">
      <c r="A84" s="38" t="s">
        <v>7707</v>
      </c>
      <c r="B84" s="38" t="s">
        <v>7641</v>
      </c>
      <c r="C84" s="38">
        <v>9</v>
      </c>
      <c r="D84" s="39">
        <v>40.909999999999997</v>
      </c>
      <c r="E84" s="39">
        <v>1.529999999999994</v>
      </c>
      <c r="F84" s="39">
        <v>39.380000000000003</v>
      </c>
      <c r="G84" s="40">
        <v>69.298955000000007</v>
      </c>
    </row>
    <row r="85" spans="1:7" ht="15.75" thickBot="1" x14ac:dyDescent="0.3">
      <c r="A85" s="38" t="s">
        <v>7708</v>
      </c>
      <c r="B85" s="38" t="s">
        <v>7641</v>
      </c>
      <c r="C85" s="38">
        <v>9</v>
      </c>
      <c r="D85" s="39">
        <v>40.913999999999994</v>
      </c>
      <c r="E85" s="39">
        <v>2.0139999999999958</v>
      </c>
      <c r="F85" s="39">
        <v>38.9</v>
      </c>
      <c r="G85" s="40">
        <v>68.454274999999996</v>
      </c>
    </row>
    <row r="86" spans="1:7" ht="15.75" thickBot="1" x14ac:dyDescent="0.3">
      <c r="A86" s="38" t="s">
        <v>7756</v>
      </c>
      <c r="B86" s="38" t="s">
        <v>7641</v>
      </c>
      <c r="C86" s="38">
        <v>9</v>
      </c>
      <c r="D86" s="39">
        <v>40.909999999999997</v>
      </c>
      <c r="E86" s="39">
        <v>2.2899999999999991</v>
      </c>
      <c r="F86" s="39">
        <v>38.619999999999997</v>
      </c>
      <c r="G86" s="40">
        <v>67.961544999999987</v>
      </c>
    </row>
    <row r="87" spans="1:7" ht="15.75" thickBot="1" x14ac:dyDescent="0.3">
      <c r="A87" s="38" t="s">
        <v>7709</v>
      </c>
      <c r="B87" s="38" t="s">
        <v>7641</v>
      </c>
      <c r="C87" s="38">
        <v>9</v>
      </c>
      <c r="D87" s="39">
        <v>40.913999999999994</v>
      </c>
      <c r="E87" s="39">
        <v>1.7039999999999935</v>
      </c>
      <c r="F87" s="39">
        <v>39.21</v>
      </c>
      <c r="G87" s="40">
        <v>68.9997975</v>
      </c>
    </row>
    <row r="88" spans="1:7" ht="15.75" thickBot="1" x14ac:dyDescent="0.3">
      <c r="A88" s="38" t="s">
        <v>7710</v>
      </c>
      <c r="B88" s="38" t="s">
        <v>7641</v>
      </c>
      <c r="C88" s="38">
        <v>9</v>
      </c>
      <c r="D88" s="39">
        <v>40.913999999999994</v>
      </c>
      <c r="E88" s="39">
        <v>1.7039999999999935</v>
      </c>
      <c r="F88" s="39">
        <v>39.21</v>
      </c>
      <c r="G88" s="40">
        <v>68.9997975</v>
      </c>
    </row>
    <row r="89" spans="1:7" ht="15.75" thickBot="1" x14ac:dyDescent="0.3">
      <c r="A89" s="38" t="s">
        <v>7711</v>
      </c>
      <c r="B89" s="38" t="s">
        <v>7641</v>
      </c>
      <c r="C89" s="38">
        <v>9</v>
      </c>
      <c r="D89" s="39">
        <v>40.909999999999997</v>
      </c>
      <c r="E89" s="39">
        <v>2.8099999999999952</v>
      </c>
      <c r="F89" s="39">
        <v>38.1</v>
      </c>
      <c r="G89" s="40">
        <v>67.046475000000001</v>
      </c>
    </row>
    <row r="90" spans="1:7" ht="15.75" thickBot="1" x14ac:dyDescent="0.3">
      <c r="A90" s="38" t="s">
        <v>7740</v>
      </c>
      <c r="B90" s="38" t="s">
        <v>7641</v>
      </c>
      <c r="C90" s="38">
        <v>9</v>
      </c>
      <c r="D90" s="39">
        <v>40.909999999999997</v>
      </c>
      <c r="E90" s="39">
        <v>2.88</v>
      </c>
      <c r="F90" s="39">
        <v>38.03</v>
      </c>
      <c r="G90" s="40">
        <v>66.923292500000002</v>
      </c>
    </row>
    <row r="91" spans="1:7" ht="15.75" thickBot="1" x14ac:dyDescent="0.3">
      <c r="A91" s="38" t="s">
        <v>7741</v>
      </c>
      <c r="B91" s="38" t="s">
        <v>7641</v>
      </c>
      <c r="C91" s="38">
        <v>9</v>
      </c>
      <c r="D91" s="39">
        <v>40.909999999999997</v>
      </c>
      <c r="E91" s="39">
        <v>1.6999999999999957</v>
      </c>
      <c r="F91" s="39">
        <v>39.21</v>
      </c>
      <c r="G91" s="40">
        <v>69</v>
      </c>
    </row>
    <row r="92" spans="1:7" ht="15.75" thickBot="1" x14ac:dyDescent="0.3">
      <c r="A92" s="38" t="s">
        <v>7712</v>
      </c>
      <c r="B92" s="38" t="s">
        <v>7641</v>
      </c>
      <c r="C92" s="38">
        <v>9</v>
      </c>
      <c r="D92" s="39">
        <v>40.913999999999994</v>
      </c>
      <c r="E92" s="39">
        <v>1.1539999999999964</v>
      </c>
      <c r="F92" s="39">
        <v>39.76</v>
      </c>
      <c r="G92" s="40">
        <v>69.967659999999995</v>
      </c>
    </row>
    <row r="93" spans="1:7" ht="15.75" thickBot="1" x14ac:dyDescent="0.3">
      <c r="A93" s="38" t="s">
        <v>7713</v>
      </c>
      <c r="B93" s="38" t="s">
        <v>7641</v>
      </c>
      <c r="C93" s="38">
        <v>9</v>
      </c>
      <c r="D93" s="39">
        <v>40.913999999999994</v>
      </c>
      <c r="E93" s="39">
        <v>1.1539999999999964</v>
      </c>
      <c r="F93" s="39">
        <v>39.76</v>
      </c>
      <c r="G93" s="40">
        <v>69.967659999999995</v>
      </c>
    </row>
    <row r="94" spans="1:7" ht="15.75" thickBot="1" x14ac:dyDescent="0.3">
      <c r="A94" s="38" t="s">
        <v>7714</v>
      </c>
      <c r="B94" s="38" t="s">
        <v>7641</v>
      </c>
      <c r="C94" s="38">
        <v>9</v>
      </c>
      <c r="D94" s="39">
        <v>40.913999999999994</v>
      </c>
      <c r="E94" s="39">
        <v>1.1539999999999964</v>
      </c>
      <c r="F94" s="39">
        <v>39.76</v>
      </c>
      <c r="G94" s="40">
        <v>69.967659999999995</v>
      </c>
    </row>
    <row r="95" spans="1:7" ht="15.75" thickBot="1" x14ac:dyDescent="0.3">
      <c r="A95" s="38" t="s">
        <v>7715</v>
      </c>
      <c r="B95" s="38" t="s">
        <v>7641</v>
      </c>
      <c r="C95" s="38">
        <v>18</v>
      </c>
      <c r="D95" s="39">
        <v>81.827999999999989</v>
      </c>
      <c r="E95" s="39">
        <v>1.5779999999999887</v>
      </c>
      <c r="F95" s="39">
        <v>80.25</v>
      </c>
      <c r="G95" s="40">
        <v>141.21993749999999</v>
      </c>
    </row>
    <row r="96" spans="1:7" ht="15.75" thickBot="1" x14ac:dyDescent="0.3">
      <c r="A96" s="38" t="s">
        <v>7716</v>
      </c>
      <c r="B96" s="38" t="s">
        <v>7641</v>
      </c>
      <c r="C96" s="38">
        <v>9</v>
      </c>
      <c r="D96" s="39">
        <v>40.913999999999994</v>
      </c>
      <c r="E96" s="39">
        <v>1.5339999999999918</v>
      </c>
      <c r="F96" s="39">
        <v>39.380000000000003</v>
      </c>
      <c r="G96" s="40">
        <v>69.298955000000007</v>
      </c>
    </row>
    <row r="97" spans="1:7" ht="15.75" thickBot="1" x14ac:dyDescent="0.3">
      <c r="A97" s="38" t="s">
        <v>7717</v>
      </c>
      <c r="B97" s="38" t="s">
        <v>7641</v>
      </c>
      <c r="C97" s="38">
        <v>9</v>
      </c>
      <c r="D97" s="39">
        <v>40.909999999999997</v>
      </c>
      <c r="E97" s="39">
        <v>0.90999999999999659</v>
      </c>
      <c r="F97" s="39">
        <v>40</v>
      </c>
      <c r="G97" s="40">
        <v>70.39</v>
      </c>
    </row>
    <row r="98" spans="1:7" ht="15.75" thickBot="1" x14ac:dyDescent="0.3">
      <c r="A98" s="38" t="s">
        <v>7718</v>
      </c>
      <c r="B98" s="38" t="s">
        <v>7641</v>
      </c>
      <c r="C98" s="38">
        <v>9</v>
      </c>
      <c r="D98" s="39">
        <v>40.909999999999997</v>
      </c>
      <c r="E98" s="39">
        <v>0.90999999999999659</v>
      </c>
      <c r="F98" s="39">
        <v>40</v>
      </c>
      <c r="G98" s="40">
        <v>70.39</v>
      </c>
    </row>
    <row r="99" spans="1:7" ht="15.75" thickBot="1" x14ac:dyDescent="0.3">
      <c r="A99" s="38" t="s">
        <v>7719</v>
      </c>
      <c r="B99" s="38" t="s">
        <v>7641</v>
      </c>
      <c r="C99" s="38">
        <v>9</v>
      </c>
      <c r="D99" s="39">
        <v>40.909999999999997</v>
      </c>
      <c r="E99" s="39">
        <v>0.90999999999999659</v>
      </c>
      <c r="F99" s="39">
        <v>40</v>
      </c>
      <c r="G99" s="40">
        <v>70.39</v>
      </c>
    </row>
    <row r="100" spans="1:7" ht="15.75" thickBot="1" x14ac:dyDescent="0.3">
      <c r="A100" s="38" t="s">
        <v>7757</v>
      </c>
      <c r="B100" s="38" t="s">
        <v>7641</v>
      </c>
      <c r="C100" s="38">
        <v>9</v>
      </c>
      <c r="D100" s="39">
        <v>40.909999999999997</v>
      </c>
      <c r="E100" s="39">
        <v>2.0499999999999972</v>
      </c>
      <c r="F100" s="39">
        <v>38.86</v>
      </c>
      <c r="G100" s="40">
        <v>68.383884999999992</v>
      </c>
    </row>
    <row r="101" spans="1:7" ht="15.75" thickBot="1" x14ac:dyDescent="0.3">
      <c r="A101" s="38" t="s">
        <v>7746</v>
      </c>
      <c r="B101" s="38" t="s">
        <v>7641</v>
      </c>
      <c r="C101" s="38">
        <v>17.600000000000001</v>
      </c>
      <c r="D101" s="39">
        <v>80</v>
      </c>
      <c r="E101" s="39">
        <v>3.3199999999999932</v>
      </c>
      <c r="F101" s="39">
        <v>76.680000000000007</v>
      </c>
      <c r="G101" s="40">
        <v>134.93</v>
      </c>
    </row>
    <row r="102" spans="1:7" ht="15.75" thickBot="1" x14ac:dyDescent="0.3">
      <c r="A102" s="38" t="s">
        <v>7743</v>
      </c>
      <c r="B102" s="38" t="s">
        <v>7641</v>
      </c>
      <c r="C102" s="38">
        <v>11</v>
      </c>
      <c r="D102" s="39">
        <v>50</v>
      </c>
      <c r="E102" s="39">
        <v>2.0799999999999983</v>
      </c>
      <c r="F102" s="39">
        <v>47.92</v>
      </c>
      <c r="G102" s="40">
        <v>84.33</v>
      </c>
    </row>
    <row r="103" spans="1:7" ht="15.75" thickBot="1" x14ac:dyDescent="0.3">
      <c r="A103" s="38" t="s">
        <v>7744</v>
      </c>
      <c r="B103" s="38" t="s">
        <v>7641</v>
      </c>
      <c r="C103" s="38">
        <v>9</v>
      </c>
      <c r="D103" s="39">
        <v>40.909999999999997</v>
      </c>
      <c r="E103" s="39">
        <v>1.7</v>
      </c>
      <c r="F103" s="39">
        <v>39.21</v>
      </c>
      <c r="G103" s="40">
        <v>69</v>
      </c>
    </row>
    <row r="104" spans="1:7" ht="15.75" thickBot="1" x14ac:dyDescent="0.3">
      <c r="A104" s="38" t="s">
        <v>7720</v>
      </c>
      <c r="B104" s="38" t="s">
        <v>7641</v>
      </c>
      <c r="C104" s="38">
        <v>9</v>
      </c>
      <c r="D104" s="39">
        <v>40.909999999999997</v>
      </c>
      <c r="E104" s="39">
        <v>2.8099999999999952</v>
      </c>
      <c r="F104" s="39">
        <v>38.1</v>
      </c>
      <c r="G104" s="40">
        <v>67.046475000000001</v>
      </c>
    </row>
    <row r="105" spans="1:7" ht="15.75" thickBot="1" x14ac:dyDescent="0.3">
      <c r="A105" s="38" t="s">
        <v>7721</v>
      </c>
      <c r="B105" s="38" t="s">
        <v>7641</v>
      </c>
      <c r="C105" s="38">
        <v>9</v>
      </c>
      <c r="D105" s="39">
        <v>40.913999999999994</v>
      </c>
      <c r="E105" s="39">
        <v>2.813999999999993</v>
      </c>
      <c r="F105" s="39">
        <v>38.1</v>
      </c>
      <c r="G105" s="40">
        <v>67.046475000000001</v>
      </c>
    </row>
    <row r="106" spans="1:7" ht="15.75" thickBot="1" x14ac:dyDescent="0.3">
      <c r="A106" s="38" t="s">
        <v>7722</v>
      </c>
      <c r="B106" s="38" t="s">
        <v>7641</v>
      </c>
      <c r="C106" s="38">
        <v>4.5</v>
      </c>
      <c r="D106" s="39">
        <v>20.46</v>
      </c>
      <c r="E106" s="39">
        <v>0.57000000000000028</v>
      </c>
      <c r="F106" s="39">
        <v>19.89</v>
      </c>
      <c r="G106" s="40">
        <v>35.001427499999998</v>
      </c>
    </row>
    <row r="107" spans="1:7" ht="15.75" thickBot="1" x14ac:dyDescent="0.3">
      <c r="A107" s="38" t="s">
        <v>7723</v>
      </c>
      <c r="B107" s="38" t="s">
        <v>7641</v>
      </c>
      <c r="C107" s="38">
        <v>9</v>
      </c>
      <c r="D107" s="39">
        <v>40.913999999999994</v>
      </c>
      <c r="E107" s="39">
        <v>1.1339999999999932</v>
      </c>
      <c r="F107" s="39">
        <v>39.78</v>
      </c>
      <c r="G107" s="40">
        <v>70.002854999999997</v>
      </c>
    </row>
    <row r="108" spans="1:7" ht="15.75" thickBot="1" x14ac:dyDescent="0.3">
      <c r="A108" s="38" t="s">
        <v>7724</v>
      </c>
      <c r="B108" s="38" t="s">
        <v>7641</v>
      </c>
      <c r="C108" s="38">
        <v>4.5</v>
      </c>
      <c r="D108" s="39">
        <v>20.46</v>
      </c>
      <c r="E108" s="39">
        <v>0.57000000000000028</v>
      </c>
      <c r="F108" s="39">
        <v>19.89</v>
      </c>
      <c r="G108" s="40">
        <v>35.001427499999998</v>
      </c>
    </row>
    <row r="109" spans="1:7" ht="15.75" thickBot="1" x14ac:dyDescent="0.3">
      <c r="A109" s="38" t="s">
        <v>7725</v>
      </c>
      <c r="B109" s="38" t="s">
        <v>7641</v>
      </c>
      <c r="C109" s="38">
        <v>9</v>
      </c>
      <c r="D109" s="39">
        <v>40.909999999999997</v>
      </c>
      <c r="E109" s="39">
        <v>1.1299999999999955</v>
      </c>
      <c r="F109" s="39">
        <v>39.78</v>
      </c>
      <c r="G109" s="40">
        <v>70.002854999999997</v>
      </c>
    </row>
    <row r="110" spans="1:7" ht="15.75" thickBot="1" x14ac:dyDescent="0.3">
      <c r="A110" s="38" t="s">
        <v>1044</v>
      </c>
      <c r="B110" s="38" t="s">
        <v>7641</v>
      </c>
      <c r="C110" s="38">
        <v>9</v>
      </c>
      <c r="D110" s="39">
        <v>40.913999999999994</v>
      </c>
      <c r="E110" s="39">
        <v>1.1339999999999932</v>
      </c>
      <c r="F110" s="39">
        <v>39.78</v>
      </c>
      <c r="G110" s="40">
        <v>70.002854999999997</v>
      </c>
    </row>
    <row r="111" spans="1:7" ht="15.75" thickBot="1" x14ac:dyDescent="0.3">
      <c r="A111" s="38" t="s">
        <v>7758</v>
      </c>
      <c r="B111" s="38" t="s">
        <v>7641</v>
      </c>
      <c r="C111" s="38">
        <v>9</v>
      </c>
      <c r="D111" s="39">
        <v>40.909999999999997</v>
      </c>
      <c r="E111" s="39">
        <v>2.5</v>
      </c>
      <c r="F111" s="39">
        <v>38.409999999999997</v>
      </c>
      <c r="G111" s="40">
        <v>67.591997499999991</v>
      </c>
    </row>
    <row r="112" spans="1:7" ht="15.75" thickBot="1" x14ac:dyDescent="0.3">
      <c r="A112" s="38" t="s">
        <v>7726</v>
      </c>
      <c r="B112" s="38" t="s">
        <v>7641</v>
      </c>
      <c r="C112" s="38">
        <v>9</v>
      </c>
      <c r="D112" s="39">
        <v>40.913999999999994</v>
      </c>
      <c r="E112" s="39">
        <v>2.5039999999999978</v>
      </c>
      <c r="F112" s="39">
        <v>38.409999999999997</v>
      </c>
      <c r="G112" s="40">
        <v>67.591997499999991</v>
      </c>
    </row>
    <row r="113" spans="1:7" ht="15.75" thickBot="1" x14ac:dyDescent="0.3">
      <c r="A113" s="38" t="s">
        <v>7727</v>
      </c>
      <c r="B113" s="38" t="s">
        <v>7641</v>
      </c>
      <c r="C113" s="38">
        <v>9</v>
      </c>
      <c r="D113" s="39">
        <v>40.913999999999994</v>
      </c>
      <c r="E113" s="39">
        <v>2.0139999999999958</v>
      </c>
      <c r="F113" s="39">
        <v>38.9</v>
      </c>
      <c r="G113" s="40">
        <v>68.454274999999996</v>
      </c>
    </row>
    <row r="114" spans="1:7" ht="15.75" thickBot="1" x14ac:dyDescent="0.3">
      <c r="A114" s="38" t="s">
        <v>7728</v>
      </c>
      <c r="B114" s="38" t="s">
        <v>7641</v>
      </c>
      <c r="C114" s="38">
        <v>9</v>
      </c>
      <c r="D114" s="39">
        <v>40.913999999999994</v>
      </c>
      <c r="E114" s="39">
        <v>2.0039999999999978</v>
      </c>
      <c r="F114" s="39">
        <v>38.909999999999997</v>
      </c>
      <c r="G114" s="40">
        <v>68.471872499999989</v>
      </c>
    </row>
    <row r="115" spans="1:7" ht="15.75" thickBot="1" x14ac:dyDescent="0.3">
      <c r="A115" s="38" t="s">
        <v>7729</v>
      </c>
      <c r="B115" s="38" t="s">
        <v>7641</v>
      </c>
      <c r="C115" s="38">
        <v>9</v>
      </c>
      <c r="D115" s="39">
        <v>40.913999999999994</v>
      </c>
      <c r="E115" s="39">
        <v>1.9139999999999944</v>
      </c>
      <c r="F115" s="39">
        <v>39</v>
      </c>
      <c r="G115" s="40">
        <v>68.630250000000004</v>
      </c>
    </row>
    <row r="116" spans="1:7" ht="15.75" thickBot="1" x14ac:dyDescent="0.3">
      <c r="A116" s="38" t="s">
        <v>7730</v>
      </c>
      <c r="B116" s="38" t="s">
        <v>7641</v>
      </c>
      <c r="C116" s="38">
        <v>9</v>
      </c>
      <c r="D116" s="39">
        <v>40.913999999999994</v>
      </c>
      <c r="E116" s="39">
        <v>1.9139999999999944</v>
      </c>
      <c r="F116" s="39">
        <v>39</v>
      </c>
      <c r="G116" s="40">
        <v>68.630250000000004</v>
      </c>
    </row>
    <row r="117" spans="1:7" ht="15.75" thickBot="1" x14ac:dyDescent="0.3">
      <c r="A117" s="38" t="s">
        <v>7731</v>
      </c>
      <c r="B117" s="38" t="s">
        <v>7641</v>
      </c>
      <c r="C117" s="38">
        <v>9</v>
      </c>
      <c r="D117" s="39">
        <v>40.913999999999994</v>
      </c>
      <c r="E117" s="39">
        <v>1.3539999999999921</v>
      </c>
      <c r="F117" s="39">
        <v>39.56</v>
      </c>
      <c r="G117" s="40">
        <v>69.615710000000007</v>
      </c>
    </row>
    <row r="118" spans="1:7" ht="15.75" thickBot="1" x14ac:dyDescent="0.3">
      <c r="A118" s="38" t="s">
        <v>7732</v>
      </c>
      <c r="B118" s="38" t="s">
        <v>7641</v>
      </c>
      <c r="C118" s="38">
        <v>9</v>
      </c>
      <c r="D118" s="39">
        <v>40.913999999999994</v>
      </c>
      <c r="E118" s="39">
        <v>1.3539999999999921</v>
      </c>
      <c r="F118" s="39">
        <v>39.56</v>
      </c>
      <c r="G118" s="40">
        <v>69.615710000000007</v>
      </c>
    </row>
  </sheetData>
  <pageMargins left="0.70866141732283472" right="0.70866141732283472" top="0.74803149606299213" bottom="0.74803149606299213" header="0.31496062992125984" footer="0.31496062992125984"/>
  <pageSetup paperSize="9" scale="70" fitToHeight="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Z143"/>
  <sheetViews>
    <sheetView showGridLines="0" workbookViewId="0">
      <pane xSplit="6" ySplit="3" topLeftCell="Y11" activePane="bottomRight" state="frozen"/>
      <selection pane="topRight" activeCell="G1" sqref="G1"/>
      <selection pane="bottomLeft" activeCell="A4" sqref="A4"/>
      <selection pane="bottomRight" activeCell="Y5" sqref="Y5"/>
    </sheetView>
  </sheetViews>
  <sheetFormatPr defaultRowHeight="15" x14ac:dyDescent="0.25"/>
  <cols>
    <col min="1" max="1" width="10.42578125" style="2" bestFit="1" customWidth="1"/>
    <col min="2" max="2" width="36.28515625" bestFit="1" customWidth="1"/>
    <col min="3" max="5" width="9" style="2" customWidth="1"/>
    <col min="6" max="6" width="25.28515625" customWidth="1"/>
    <col min="7" max="7" width="7.7109375" style="4" customWidth="1"/>
    <col min="8" max="8" width="10.28515625" style="5" customWidth="1"/>
    <col min="9" max="10" width="8.85546875" customWidth="1"/>
    <col min="11" max="11" width="14.42578125" customWidth="1"/>
    <col min="12" max="12" width="22.85546875" customWidth="1"/>
    <col min="13" max="15" width="9.140625" style="3" customWidth="1"/>
    <col min="16" max="16" width="9" style="3" customWidth="1"/>
    <col min="23" max="23" width="50" bestFit="1" customWidth="1"/>
    <col min="24" max="24" width="42" customWidth="1"/>
    <col min="25" max="25" width="69.5703125" bestFit="1" customWidth="1"/>
  </cols>
  <sheetData>
    <row r="1" spans="1:26" ht="18.75" x14ac:dyDescent="0.3">
      <c r="A1" s="32" t="s">
        <v>7635</v>
      </c>
    </row>
    <row r="3" spans="1:26" s="1" customFormat="1" ht="88.5" customHeight="1" x14ac:dyDescent="0.25">
      <c r="A3" s="6" t="s">
        <v>0</v>
      </c>
      <c r="B3" s="6" t="s">
        <v>1</v>
      </c>
      <c r="C3" s="6" t="s">
        <v>7367</v>
      </c>
      <c r="D3" s="6" t="s">
        <v>7368</v>
      </c>
      <c r="E3" s="6" t="s">
        <v>6</v>
      </c>
      <c r="F3" s="6" t="s">
        <v>2</v>
      </c>
      <c r="G3" s="7" t="s">
        <v>3</v>
      </c>
      <c r="H3" s="8" t="s">
        <v>4</v>
      </c>
      <c r="I3" s="6" t="s">
        <v>5</v>
      </c>
      <c r="J3" s="6" t="s">
        <v>7271</v>
      </c>
      <c r="K3" s="6" t="s">
        <v>6</v>
      </c>
      <c r="L3" s="6" t="s">
        <v>7</v>
      </c>
      <c r="M3" s="9" t="s">
        <v>7408</v>
      </c>
      <c r="N3" s="9" t="s">
        <v>7410</v>
      </c>
      <c r="O3" s="9" t="s">
        <v>7409</v>
      </c>
      <c r="P3" s="9" t="s">
        <v>1134</v>
      </c>
      <c r="Q3" s="23" t="s">
        <v>7584</v>
      </c>
      <c r="R3" s="23" t="s">
        <v>7585</v>
      </c>
      <c r="S3" s="23" t="s">
        <v>7586</v>
      </c>
      <c r="T3" s="23" t="s">
        <v>7587</v>
      </c>
      <c r="U3" s="23" t="s">
        <v>7588</v>
      </c>
      <c r="V3" s="23" t="s">
        <v>7589</v>
      </c>
      <c r="W3" s="23" t="s">
        <v>7590</v>
      </c>
      <c r="X3" s="23" t="s">
        <v>7591</v>
      </c>
      <c r="Y3" s="23" t="s">
        <v>7592</v>
      </c>
    </row>
    <row r="4" spans="1:26" ht="30" x14ac:dyDescent="0.25">
      <c r="A4" s="11" t="s">
        <v>2775</v>
      </c>
      <c r="B4" s="10" t="str">
        <f>VLOOKUP($A4,Table_vwCurrentSellingPrices[[No_]:[minor]],2,FALSE)</f>
        <v>THEAKSTONS PARADISE ALE 9G 4.2</v>
      </c>
      <c r="C4" s="11" t="str">
        <f>VLOOKUP($A4,Table_vwCurrentSellingPrices[[No_]:[minor]],4,FALSE)</f>
        <v>30</v>
      </c>
      <c r="D4" s="11" t="str">
        <f>VLOOKUP($A4,Table_vwCurrentSellingPrices[[No_]:[minor]],5,FALSE)</f>
        <v>22</v>
      </c>
      <c r="E4" s="11" t="str">
        <f>VLOOKUP($A4,Table_vwCurrentSellingPrices[[No_]:[minor]],6,FALSE)</f>
        <v>01</v>
      </c>
      <c r="F4" s="10" t="s">
        <v>7583</v>
      </c>
      <c r="G4" s="19">
        <v>4.2</v>
      </c>
      <c r="H4" s="12">
        <v>0.25</v>
      </c>
      <c r="I4" s="10" t="s">
        <v>22</v>
      </c>
      <c r="J4" s="10" t="s">
        <v>7272</v>
      </c>
      <c r="K4" s="10" t="s">
        <v>23</v>
      </c>
      <c r="L4" s="10" t="s">
        <v>44</v>
      </c>
      <c r="M4" s="13">
        <f>IF(G4&lt;2,0.000000001,IFERROR(VLOOKUP(A4,Duty!A:S,19,FALSE),0))</f>
        <v>32.049999999999997</v>
      </c>
      <c r="N4" s="16">
        <f>IF(G4&lt;2,0.000000001,VLOOKUP(A4,Duty!A:S,3,FALSE))</f>
        <v>40</v>
      </c>
      <c r="O4" s="16">
        <f>VLOOKUP(A4,vwCubage[],3,FALSE)</f>
        <v>40.913999999999994</v>
      </c>
      <c r="P4" s="17" t="str">
        <f>VLOOKUP(A4,'Selling Prices'!A:P,16,FALSE)</f>
        <v>LIVE</v>
      </c>
      <c r="Q4" s="16">
        <f t="shared" ref="Q4:Q26" si="0">O4-N4</f>
        <v>0.91399999999999437</v>
      </c>
      <c r="R4" s="10" t="s">
        <v>7593</v>
      </c>
      <c r="S4" s="10" t="s">
        <v>7593</v>
      </c>
      <c r="T4" s="10" t="str">
        <f t="shared" ref="T4:T26" si="1">IFERROR(IF(R4&gt;0,(R4-S4),0),"N/A")</f>
        <v>N/A</v>
      </c>
      <c r="U4" s="20" t="str">
        <f t="shared" ref="U4:U26" si="2">IFERROR(P4-R4,"N/A")</f>
        <v>N/A</v>
      </c>
      <c r="V4" s="21" t="str">
        <f t="shared" ref="V4:V26" si="3">IFERROR(ROUND(N4-S4,3),"N/A")</f>
        <v>N/A</v>
      </c>
      <c r="W4" s="22" t="s">
        <v>7612</v>
      </c>
      <c r="X4" s="10" t="s">
        <v>7634</v>
      </c>
      <c r="Y4" s="10" t="s">
        <v>7642</v>
      </c>
      <c r="Z4" t="e">
        <f>VLOOKUP(A4,'Template table'!#REF!,1,FALSE)</f>
        <v>#REF!</v>
      </c>
    </row>
    <row r="5" spans="1:26" ht="30" x14ac:dyDescent="0.25">
      <c r="A5" s="11" t="s">
        <v>1043</v>
      </c>
      <c r="B5" s="10" t="str">
        <f>VLOOKUP($A5,Table_vwCurrentSellingPrices[[No_]:[minor]],2,FALSE)</f>
        <v>WADWORTH IPA 9G CSK 3.6%</v>
      </c>
      <c r="C5" s="11" t="str">
        <f>VLOOKUP($A5,Table_vwCurrentSellingPrices[[No_]:[minor]],4,FALSE)</f>
        <v>91</v>
      </c>
      <c r="D5" s="11" t="str">
        <f>VLOOKUP($A5,Table_vwCurrentSellingPrices[[No_]:[minor]],5,FALSE)</f>
        <v>22</v>
      </c>
      <c r="E5" s="11" t="str">
        <f>VLOOKUP($A5,Table_vwCurrentSellingPrices[[No_]:[minor]],6,FALSE)</f>
        <v>01</v>
      </c>
      <c r="F5" s="10" t="s">
        <v>1045</v>
      </c>
      <c r="G5" s="19">
        <f>VLOOKUP($A5,Table_vwCurrentSellingPrices[[No_]:[minor]],3,FALSE)</f>
        <v>3.6</v>
      </c>
      <c r="H5" s="12">
        <v>0.25</v>
      </c>
      <c r="I5" s="10" t="s">
        <v>22</v>
      </c>
      <c r="J5" s="10" t="s">
        <v>7272</v>
      </c>
      <c r="K5" s="10" t="s">
        <v>23</v>
      </c>
      <c r="L5" s="10" t="s">
        <v>55</v>
      </c>
      <c r="M5" s="13">
        <f>IF(G5&lt;2,0.000000001,IFERROR(VLOOKUP(A5,Duty!A:S,19,FALSE),0))</f>
        <v>27.31</v>
      </c>
      <c r="N5" s="16">
        <f>IF(G5&lt;2,0.000000001,VLOOKUP(A5,Duty!A:S,3,FALSE))</f>
        <v>39.769999999999996</v>
      </c>
      <c r="O5" s="16">
        <f>VLOOKUP(A5,vwCubage[],3,FALSE)</f>
        <v>40.913999999999994</v>
      </c>
      <c r="P5" s="17" t="str">
        <f>VLOOKUP(A5,'Selling Prices'!A:P,16,FALSE)</f>
        <v>LIVE</v>
      </c>
      <c r="Q5" s="16">
        <f t="shared" si="0"/>
        <v>1.1439999999999984</v>
      </c>
      <c r="R5" s="10" t="s">
        <v>7593</v>
      </c>
      <c r="S5" s="10" t="s">
        <v>7593</v>
      </c>
      <c r="T5" s="10" t="str">
        <f t="shared" si="1"/>
        <v>N/A</v>
      </c>
      <c r="U5" s="20" t="str">
        <f t="shared" si="2"/>
        <v>N/A</v>
      </c>
      <c r="V5" s="21" t="str">
        <f t="shared" si="3"/>
        <v>N/A</v>
      </c>
      <c r="W5" s="22" t="s">
        <v>7612</v>
      </c>
      <c r="X5" s="10" t="s">
        <v>7634</v>
      </c>
      <c r="Y5" s="10" t="s">
        <v>7642</v>
      </c>
      <c r="Z5" t="e">
        <f>VLOOKUP(A5,'Template table'!#REF!,1,FALSE)</f>
        <v>#REF!</v>
      </c>
    </row>
    <row r="6" spans="1:26" ht="30" x14ac:dyDescent="0.25">
      <c r="A6" s="11" t="s">
        <v>1112</v>
      </c>
      <c r="B6" s="10" t="str">
        <f>VLOOKUP($A6,Table_vwCurrentSellingPrices[[No_]:[minor]],2,FALSE)</f>
        <v>WYE VALLEY BUTTY BACH4.5 9GCSK</v>
      </c>
      <c r="C6" s="11" t="str">
        <f>VLOOKUP($A6,Table_vwCurrentSellingPrices[[No_]:[minor]],4,FALSE)</f>
        <v>91</v>
      </c>
      <c r="D6" s="11" t="str">
        <f>VLOOKUP($A6,Table_vwCurrentSellingPrices[[No_]:[minor]],5,FALSE)</f>
        <v>22</v>
      </c>
      <c r="E6" s="11" t="str">
        <f>VLOOKUP($A6,Table_vwCurrentSellingPrices[[No_]:[minor]],6,FALSE)</f>
        <v>02</v>
      </c>
      <c r="F6" s="10" t="s">
        <v>1114</v>
      </c>
      <c r="G6" s="19">
        <f>VLOOKUP($A6,Table_vwCurrentSellingPrices[[No_]:[minor]],3,FALSE)</f>
        <v>4.5</v>
      </c>
      <c r="H6" s="12">
        <v>0.25</v>
      </c>
      <c r="I6" s="10" t="s">
        <v>22</v>
      </c>
      <c r="J6" s="10" t="s">
        <v>7272</v>
      </c>
      <c r="K6" s="10" t="s">
        <v>29</v>
      </c>
      <c r="L6" s="10" t="s">
        <v>55</v>
      </c>
      <c r="M6" s="13">
        <f>IF(G6&lt;2,0.000000001,IFERROR(VLOOKUP(A6,Duty!A:S,19,FALSE),0))</f>
        <v>33.479999999999997</v>
      </c>
      <c r="N6" s="16">
        <f>IF(G6&lt;2,0.000000001,VLOOKUP(A6,Duty!A:S,3,FALSE))</f>
        <v>39</v>
      </c>
      <c r="O6" s="16">
        <f>VLOOKUP(A6,vwCubage[],3,FALSE)</f>
        <v>40.913999999999994</v>
      </c>
      <c r="P6" s="17" t="str">
        <f>VLOOKUP(A6,'Selling Prices'!A:P,16,FALSE)</f>
        <v>LIVE</v>
      </c>
      <c r="Q6" s="16">
        <f t="shared" si="0"/>
        <v>1.9139999999999944</v>
      </c>
      <c r="R6" s="10" t="s">
        <v>7593</v>
      </c>
      <c r="S6" s="10" t="s">
        <v>7593</v>
      </c>
      <c r="T6" s="10" t="str">
        <f t="shared" si="1"/>
        <v>N/A</v>
      </c>
      <c r="U6" s="20" t="str">
        <f t="shared" si="2"/>
        <v>N/A</v>
      </c>
      <c r="V6" s="21" t="str">
        <f t="shared" si="3"/>
        <v>N/A</v>
      </c>
      <c r="W6" s="22" t="s">
        <v>7612</v>
      </c>
      <c r="X6" s="10" t="s">
        <v>7634</v>
      </c>
      <c r="Y6" s="10" t="s">
        <v>7642</v>
      </c>
      <c r="Z6" t="e">
        <f>VLOOKUP(A6,'Template table'!#REF!,1,FALSE)</f>
        <v>#REF!</v>
      </c>
    </row>
    <row r="7" spans="1:26" ht="30" x14ac:dyDescent="0.25">
      <c r="A7" s="11" t="s">
        <v>101</v>
      </c>
      <c r="B7" s="10" t="str">
        <f>VLOOKUP($A7,Table_vwCurrentSellingPrices[[No_]:[minor]],2,FALSE)</f>
        <v>BISHOPS FINGER 9CASK 5%</v>
      </c>
      <c r="C7" s="11" t="str">
        <f>VLOOKUP($A7,Table_vwCurrentSellingPrices[[No_]:[minor]],4,FALSE)</f>
        <v>47</v>
      </c>
      <c r="D7" s="11" t="str">
        <f>VLOOKUP($A7,Table_vwCurrentSellingPrices[[No_]:[minor]],5,FALSE)</f>
        <v>22</v>
      </c>
      <c r="E7" s="11" t="str">
        <f>VLOOKUP($A7,Table_vwCurrentSellingPrices[[No_]:[minor]],6,FALSE)</f>
        <v>02</v>
      </c>
      <c r="F7" s="10" t="s">
        <v>104</v>
      </c>
      <c r="G7" s="19">
        <f>VLOOKUP($A7,Table_vwCurrentSellingPrices[[No_]:[minor]],3,FALSE)</f>
        <v>5</v>
      </c>
      <c r="H7" s="12">
        <v>0.25</v>
      </c>
      <c r="I7" s="10" t="s">
        <v>22</v>
      </c>
      <c r="J7" s="10" t="s">
        <v>7272</v>
      </c>
      <c r="K7" s="10" t="s">
        <v>29</v>
      </c>
      <c r="L7" s="10" t="s">
        <v>105</v>
      </c>
      <c r="M7" s="13">
        <f>IF(G7&lt;2,0.000000001,IFERROR(VLOOKUP(A7,Duty!A:S,19,FALSE),0))</f>
        <v>37.11</v>
      </c>
      <c r="N7" s="16">
        <f>IF(G7&lt;2,0.000000001,VLOOKUP(A7,Duty!A:S,3,FALSE))</f>
        <v>38.9</v>
      </c>
      <c r="O7" s="16">
        <f>VLOOKUP(A7,vwCubage[],3,FALSE)</f>
        <v>40.913999999999994</v>
      </c>
      <c r="P7" s="17" t="str">
        <f>VLOOKUP(A7,'Selling Prices'!A:P,16,FALSE)</f>
        <v>LIVE</v>
      </c>
      <c r="Q7" s="16">
        <f t="shared" si="0"/>
        <v>2.0139999999999958</v>
      </c>
      <c r="R7" s="10" t="s">
        <v>7593</v>
      </c>
      <c r="S7" s="10" t="s">
        <v>7593</v>
      </c>
      <c r="T7" s="10" t="str">
        <f t="shared" si="1"/>
        <v>N/A</v>
      </c>
      <c r="U7" s="20" t="str">
        <f t="shared" si="2"/>
        <v>N/A</v>
      </c>
      <c r="V7" s="21" t="str">
        <f t="shared" si="3"/>
        <v>N/A</v>
      </c>
      <c r="W7" s="22" t="s">
        <v>7612</v>
      </c>
      <c r="X7" s="10" t="s">
        <v>7634</v>
      </c>
      <c r="Y7" s="10" t="s">
        <v>7642</v>
      </c>
      <c r="Z7" t="e">
        <f>VLOOKUP(A7,'Template table'!#REF!,1,FALSE)</f>
        <v>#REF!</v>
      </c>
    </row>
    <row r="8" spans="1:26" x14ac:dyDescent="0.25">
      <c r="A8" s="11" t="s">
        <v>928</v>
      </c>
      <c r="B8" s="10" t="str">
        <f>VLOOKUP($A8,Table_vwCurrentSellingPrices[[No_]:[minor]],2,FALSE)</f>
        <v>TETLEY BITTER 18 CASK (81.8L)</v>
      </c>
      <c r="C8" s="11" t="str">
        <f>VLOOKUP($A8,Table_vwCurrentSellingPrices[[No_]:[minor]],4,FALSE)</f>
        <v>35</v>
      </c>
      <c r="D8" s="11" t="str">
        <f>VLOOKUP($A8,Table_vwCurrentSellingPrices[[No_]:[minor]],5,FALSE)</f>
        <v>22</v>
      </c>
      <c r="E8" s="11" t="str">
        <f>VLOOKUP($A8,Table_vwCurrentSellingPrices[[No_]:[minor]],6,FALSE)</f>
        <v>01</v>
      </c>
      <c r="F8" s="10" t="s">
        <v>929</v>
      </c>
      <c r="G8" s="19">
        <f>VLOOKUP($A8,Table_vwCurrentSellingPrices[[No_]:[minor]],3,FALSE)</f>
        <v>3.7</v>
      </c>
      <c r="H8" s="12">
        <v>0.5</v>
      </c>
      <c r="I8" s="10" t="s">
        <v>22</v>
      </c>
      <c r="J8" s="10" t="s">
        <v>7272</v>
      </c>
      <c r="K8" s="10" t="s">
        <v>23</v>
      </c>
      <c r="L8" s="10" t="s">
        <v>177</v>
      </c>
      <c r="M8" s="13">
        <f>IF(G8&lt;2,0.000000001,IFERROR(VLOOKUP(A8,Duty!A:S,19,FALSE),0))</f>
        <v>56.56</v>
      </c>
      <c r="N8" s="16">
        <f>IF(G8&lt;2,0.000000001,VLOOKUP(A8,Duty!A:S,3,FALSE))</f>
        <v>80.13</v>
      </c>
      <c r="O8" s="16">
        <f>VLOOKUP(A8,vwCubage[],3,FALSE)</f>
        <v>81.827999999999989</v>
      </c>
      <c r="P8" s="17" t="str">
        <f>VLOOKUP(A8,'Selling Prices'!A:P,16,FALSE)</f>
        <v>LIVE</v>
      </c>
      <c r="Q8" s="16">
        <f t="shared" si="0"/>
        <v>1.6979999999999933</v>
      </c>
      <c r="R8" s="10">
        <v>81.83</v>
      </c>
      <c r="S8" s="10">
        <v>80.25</v>
      </c>
      <c r="T8" s="10">
        <f t="shared" si="1"/>
        <v>1.5799999999999983</v>
      </c>
      <c r="U8" s="20" t="str">
        <f t="shared" si="2"/>
        <v>N/A</v>
      </c>
      <c r="V8" s="21">
        <f t="shared" si="3"/>
        <v>-0.12</v>
      </c>
      <c r="W8" s="22" t="s">
        <v>7600</v>
      </c>
      <c r="X8" s="10" t="s">
        <v>7601</v>
      </c>
      <c r="Y8" s="10" t="s">
        <v>7644</v>
      </c>
      <c r="Z8" t="e">
        <f>VLOOKUP(A8,'Template table'!#REF!,1,FALSE)</f>
        <v>#REF!</v>
      </c>
    </row>
    <row r="9" spans="1:26" x14ac:dyDescent="0.25">
      <c r="A9" s="11" t="s">
        <v>930</v>
      </c>
      <c r="B9" s="10" t="str">
        <f>VLOOKUP($A9,Table_vwCurrentSellingPrices[[No_]:[minor]],2,FALSE)</f>
        <v>TETLEY BITTER 9 CASK (40.9L) 3</v>
      </c>
      <c r="C9" s="11" t="str">
        <f>VLOOKUP($A9,Table_vwCurrentSellingPrices[[No_]:[minor]],4,FALSE)</f>
        <v>35</v>
      </c>
      <c r="D9" s="11" t="str">
        <f>VLOOKUP($A9,Table_vwCurrentSellingPrices[[No_]:[minor]],5,FALSE)</f>
        <v>22</v>
      </c>
      <c r="E9" s="11" t="str">
        <f>VLOOKUP($A9,Table_vwCurrentSellingPrices[[No_]:[minor]],6,FALSE)</f>
        <v>01</v>
      </c>
      <c r="F9" s="10" t="s">
        <v>929</v>
      </c>
      <c r="G9" s="19">
        <f>VLOOKUP($A9,Table_vwCurrentSellingPrices[[No_]:[minor]],3,FALSE)</f>
        <v>3.7</v>
      </c>
      <c r="H9" s="12">
        <v>0.25</v>
      </c>
      <c r="I9" s="10" t="s">
        <v>22</v>
      </c>
      <c r="J9" s="10" t="s">
        <v>7272</v>
      </c>
      <c r="K9" s="10" t="s">
        <v>23</v>
      </c>
      <c r="L9" s="10" t="s">
        <v>177</v>
      </c>
      <c r="M9" s="13">
        <f>IF(G9&lt;2,0.000000001,IFERROR(VLOOKUP(A9,Duty!A:S,19,FALSE),0))</f>
        <v>27.68</v>
      </c>
      <c r="N9" s="16">
        <f>IF(G9&lt;2,0.000000001,VLOOKUP(A9,Duty!A:S,3,FALSE))</f>
        <v>39.21</v>
      </c>
      <c r="O9" s="16">
        <f>VLOOKUP(A9,vwCubage[],3,FALSE)</f>
        <v>40.913999999999994</v>
      </c>
      <c r="P9" s="17" t="str">
        <f>VLOOKUP(A9,'Selling Prices'!A:P,16,FALSE)</f>
        <v>LIVE</v>
      </c>
      <c r="Q9" s="16">
        <f t="shared" si="0"/>
        <v>1.7039999999999935</v>
      </c>
      <c r="R9" s="10">
        <v>40.909999999999997</v>
      </c>
      <c r="S9" s="10">
        <v>39.380000000000003</v>
      </c>
      <c r="T9" s="10">
        <f t="shared" si="1"/>
        <v>1.529999999999994</v>
      </c>
      <c r="U9" s="20" t="str">
        <f t="shared" si="2"/>
        <v>N/A</v>
      </c>
      <c r="V9" s="21">
        <f t="shared" si="3"/>
        <v>-0.17</v>
      </c>
      <c r="W9" s="22" t="s">
        <v>7600</v>
      </c>
      <c r="X9" s="10" t="s">
        <v>7601</v>
      </c>
      <c r="Y9" s="10" t="s">
        <v>7643</v>
      </c>
      <c r="Z9" t="e">
        <f>VLOOKUP(A9,'Template table'!#REF!,1,FALSE)</f>
        <v>#REF!</v>
      </c>
    </row>
    <row r="10" spans="1:26" x14ac:dyDescent="0.25">
      <c r="A10" s="11" t="s">
        <v>225</v>
      </c>
      <c r="B10" s="10" t="str">
        <f>VLOOKUP($A10,Table_vwCurrentSellingPrices[[No_]:[minor]],2,FALSE)</f>
        <v>CAL' DEUCHARS IPA 9G CASK 3.8%</v>
      </c>
      <c r="C10" s="11" t="str">
        <f>VLOOKUP($A10,Table_vwCurrentSellingPrices[[No_]:[minor]],4,FALSE)</f>
        <v>30</v>
      </c>
      <c r="D10" s="11" t="str">
        <f>VLOOKUP($A10,Table_vwCurrentSellingPrices[[No_]:[minor]],5,FALSE)</f>
        <v>22</v>
      </c>
      <c r="E10" s="11" t="str">
        <f>VLOOKUP($A10,Table_vwCurrentSellingPrices[[No_]:[minor]],6,FALSE)</f>
        <v>01</v>
      </c>
      <c r="F10" s="10" t="s">
        <v>227</v>
      </c>
      <c r="G10" s="19">
        <f>VLOOKUP($A10,Table_vwCurrentSellingPrices[[No_]:[minor]],3,FALSE)</f>
        <v>3.8</v>
      </c>
      <c r="H10" s="12">
        <v>0.25</v>
      </c>
      <c r="I10" s="10" t="s">
        <v>22</v>
      </c>
      <c r="J10" s="10" t="s">
        <v>7272</v>
      </c>
      <c r="K10" s="10" t="s">
        <v>23</v>
      </c>
      <c r="L10" s="10" t="s">
        <v>44</v>
      </c>
      <c r="M10" s="13">
        <f>IF(G10&lt;2,0.000000001,IFERROR(VLOOKUP(A10,Duty!A:S,19,FALSE),0))</f>
        <v>28.2</v>
      </c>
      <c r="N10" s="16">
        <f>IF(G10&lt;2,0.000000001,VLOOKUP(A10,Duty!A:S,3,FALSE))</f>
        <v>38.9</v>
      </c>
      <c r="O10" s="16">
        <f>VLOOKUP(A10,vwCubage[],3,FALSE)</f>
        <v>40.913999999999994</v>
      </c>
      <c r="P10" s="17" t="str">
        <f>VLOOKUP(A10,'Selling Prices'!A:P,16,FALSE)</f>
        <v>LIVE</v>
      </c>
      <c r="Q10" s="16">
        <f t="shared" si="0"/>
        <v>2.0139999999999958</v>
      </c>
      <c r="R10" s="10">
        <v>40.909999999999997</v>
      </c>
      <c r="S10" s="10">
        <v>39.909999999999997</v>
      </c>
      <c r="T10" s="10">
        <f t="shared" si="1"/>
        <v>1</v>
      </c>
      <c r="U10" s="20" t="str">
        <f t="shared" si="2"/>
        <v>N/A</v>
      </c>
      <c r="V10" s="21">
        <f t="shared" si="3"/>
        <v>-1.01</v>
      </c>
      <c r="W10" s="22" t="s">
        <v>7600</v>
      </c>
      <c r="X10" s="10" t="s">
        <v>7601</v>
      </c>
      <c r="Y10" s="10" t="s">
        <v>7646</v>
      </c>
      <c r="Z10" t="e">
        <f>VLOOKUP(A10,'Template table'!#REF!,1,FALSE)</f>
        <v>#REF!</v>
      </c>
    </row>
    <row r="11" spans="1:26" x14ac:dyDescent="0.25">
      <c r="A11" s="11" t="s">
        <v>451</v>
      </c>
      <c r="B11" s="10" t="str">
        <f>VLOOKUP($A11,Table_vwCurrentSellingPrices[[No_]:[minor]],2,FALSE)</f>
        <v>HARVEST PALE 9 CASK 3.8%</v>
      </c>
      <c r="C11" s="11" t="str">
        <f>VLOOKUP($A11,Table_vwCurrentSellingPrices[[No_]:[minor]],4,FALSE)</f>
        <v>91</v>
      </c>
      <c r="D11" s="11" t="str">
        <f>VLOOKUP($A11,Table_vwCurrentSellingPrices[[No_]:[minor]],5,FALSE)</f>
        <v>22</v>
      </c>
      <c r="E11" s="11" t="str">
        <f>VLOOKUP($A11,Table_vwCurrentSellingPrices[[No_]:[minor]],6,FALSE)</f>
        <v>01</v>
      </c>
      <c r="F11" s="10" t="s">
        <v>453</v>
      </c>
      <c r="G11" s="19">
        <f>VLOOKUP($A11,Table_vwCurrentSellingPrices[[No_]:[minor]],3,FALSE)</f>
        <v>3.8</v>
      </c>
      <c r="H11" s="12">
        <v>0.25</v>
      </c>
      <c r="I11" s="10" t="s">
        <v>22</v>
      </c>
      <c r="J11" s="10" t="s">
        <v>7272</v>
      </c>
      <c r="K11" s="10" t="s">
        <v>23</v>
      </c>
      <c r="L11" s="10" t="s">
        <v>55</v>
      </c>
      <c r="M11" s="13">
        <f>IF(G11&lt;2,0.000000001,IFERROR(VLOOKUP(A11,Duty!A:S,19,FALSE),0))</f>
        <v>28.42</v>
      </c>
      <c r="N11" s="16">
        <f>IF(G11&lt;2,0.000000001,VLOOKUP(A11,Duty!A:S,3,FALSE))</f>
        <v>39.200000000000003</v>
      </c>
      <c r="O11" s="16">
        <f>VLOOKUP(A11,vwCubage[],3,FALSE)</f>
        <v>40.913999999999994</v>
      </c>
      <c r="P11" s="17" t="str">
        <f>VLOOKUP(A11,'Selling Prices'!A:P,16,FALSE)</f>
        <v>LIVE</v>
      </c>
      <c r="Q11" s="16">
        <f t="shared" si="0"/>
        <v>1.7139999999999915</v>
      </c>
      <c r="R11" s="10">
        <v>40.909999999999997</v>
      </c>
      <c r="S11" s="10">
        <v>39.22</v>
      </c>
      <c r="T11" s="10">
        <f t="shared" si="1"/>
        <v>1.6899999999999977</v>
      </c>
      <c r="U11" s="20" t="str">
        <f t="shared" si="2"/>
        <v>N/A</v>
      </c>
      <c r="V11" s="21">
        <f t="shared" si="3"/>
        <v>-0.02</v>
      </c>
      <c r="W11" s="22" t="s">
        <v>7600</v>
      </c>
      <c r="X11" s="10" t="s">
        <v>7601</v>
      </c>
      <c r="Y11" s="10" t="s">
        <v>7651</v>
      </c>
      <c r="Z11" t="e">
        <f>VLOOKUP(A11,'Template table'!#REF!,1,FALSE)</f>
        <v>#REF!</v>
      </c>
    </row>
    <row r="12" spans="1:26" x14ac:dyDescent="0.25">
      <c r="A12" s="11" t="s">
        <v>681</v>
      </c>
      <c r="B12" s="10" t="str">
        <f>VLOOKUP($A12,Table_vwCurrentSellingPrices[[No_]:[minor]],2,FALSE)</f>
        <v>MOORHOUSE BLOND WITCH 9CSK4.4%</v>
      </c>
      <c r="C12" s="11" t="str">
        <f>VLOOKUP($A12,Table_vwCurrentSellingPrices[[No_]:[minor]],4,FALSE)</f>
        <v>91</v>
      </c>
      <c r="D12" s="11" t="str">
        <f>VLOOKUP($A12,Table_vwCurrentSellingPrices[[No_]:[minor]],5,FALSE)</f>
        <v>22</v>
      </c>
      <c r="E12" s="11" t="str">
        <f>VLOOKUP($A12,Table_vwCurrentSellingPrices[[No_]:[minor]],6,FALSE)</f>
        <v>02</v>
      </c>
      <c r="F12" s="10" t="s">
        <v>682</v>
      </c>
      <c r="G12" s="19">
        <f>VLOOKUP($A12,Table_vwCurrentSellingPrices[[No_]:[minor]],3,FALSE)</f>
        <v>4.4000000000000004</v>
      </c>
      <c r="H12" s="12">
        <v>0.25</v>
      </c>
      <c r="I12" s="10" t="s">
        <v>22</v>
      </c>
      <c r="J12" s="10" t="s">
        <v>7272</v>
      </c>
      <c r="K12" s="10" t="s">
        <v>29</v>
      </c>
      <c r="L12" s="10" t="s">
        <v>55</v>
      </c>
      <c r="M12" s="13">
        <f>IF(G12&lt;2,0.000000001,IFERROR(VLOOKUP(A12,Duty!A:S,19,FALSE),0))</f>
        <v>33.39</v>
      </c>
      <c r="N12" s="16">
        <f>IF(G12&lt;2,0.000000001,VLOOKUP(A12,Duty!A:S,3,FALSE))</f>
        <v>39.78</v>
      </c>
      <c r="O12" s="16">
        <f>VLOOKUP(A12,vwCubage[],3,FALSE)</f>
        <v>40.913999999999994</v>
      </c>
      <c r="P12" s="17" t="str">
        <f>VLOOKUP(A12,'Selling Prices'!A:P,16,FALSE)</f>
        <v>LIVE</v>
      </c>
      <c r="Q12" s="16">
        <f t="shared" si="0"/>
        <v>1.1339999999999932</v>
      </c>
      <c r="R12" s="10">
        <v>40.909999999999997</v>
      </c>
      <c r="S12" s="10">
        <v>38.01</v>
      </c>
      <c r="T12" s="10">
        <f t="shared" si="1"/>
        <v>2.8999999999999986</v>
      </c>
      <c r="U12" s="20" t="str">
        <f t="shared" si="2"/>
        <v>N/A</v>
      </c>
      <c r="V12" s="21">
        <f t="shared" si="3"/>
        <v>1.77</v>
      </c>
      <c r="W12" s="22" t="s">
        <v>7600</v>
      </c>
      <c r="X12" s="10" t="s">
        <v>7601</v>
      </c>
      <c r="Y12" s="10" t="s">
        <v>7649</v>
      </c>
      <c r="Z12" t="e">
        <f>VLOOKUP(A12,'Template table'!#REF!,1,FALSE)</f>
        <v>#REF!</v>
      </c>
    </row>
    <row r="13" spans="1:26" x14ac:dyDescent="0.25">
      <c r="A13" s="11" t="s">
        <v>683</v>
      </c>
      <c r="B13" s="10" t="str">
        <f>VLOOKUP($A13,Table_vwCurrentSellingPrices[[No_]:[minor]],2,FALSE)</f>
        <v>MOORHOUSE WHITE WITCH 9CSK3.9</v>
      </c>
      <c r="C13" s="11" t="str">
        <f>VLOOKUP($A13,Table_vwCurrentSellingPrices[[No_]:[minor]],4,FALSE)</f>
        <v>91</v>
      </c>
      <c r="D13" s="11" t="str">
        <f>VLOOKUP($A13,Table_vwCurrentSellingPrices[[No_]:[minor]],5,FALSE)</f>
        <v>22</v>
      </c>
      <c r="E13" s="11" t="str">
        <f>VLOOKUP($A13,Table_vwCurrentSellingPrices[[No_]:[minor]],6,FALSE)</f>
        <v>01</v>
      </c>
      <c r="F13" s="10" t="s">
        <v>685</v>
      </c>
      <c r="G13" s="19">
        <f>VLOOKUP($A13,Table_vwCurrentSellingPrices[[No_]:[minor]],3,FALSE)</f>
        <v>3.9</v>
      </c>
      <c r="H13" s="12">
        <v>0.25</v>
      </c>
      <c r="I13" s="10" t="s">
        <v>22</v>
      </c>
      <c r="J13" s="10" t="s">
        <v>7272</v>
      </c>
      <c r="K13" s="10" t="s">
        <v>23</v>
      </c>
      <c r="L13" s="10" t="s">
        <v>55</v>
      </c>
      <c r="M13" s="13">
        <f>IF(G13&lt;2,0.000000001,IFERROR(VLOOKUP(A13,Duty!A:S,19,FALSE),0))</f>
        <v>29.6</v>
      </c>
      <c r="N13" s="16">
        <f>IF(G13&lt;2,0.000000001,VLOOKUP(A13,Duty!A:S,3,FALSE))</f>
        <v>39.78</v>
      </c>
      <c r="O13" s="16">
        <f>VLOOKUP(A13,vwCubage[],3,FALSE)</f>
        <v>40.913999999999994</v>
      </c>
      <c r="P13" s="17" t="str">
        <f>VLOOKUP(A13,'Selling Prices'!A:P,16,FALSE)</f>
        <v>LIVE</v>
      </c>
      <c r="Q13" s="16">
        <f t="shared" si="0"/>
        <v>1.1339999999999932</v>
      </c>
      <c r="R13" s="10">
        <v>40.909999999999997</v>
      </c>
      <c r="S13" s="10">
        <v>38.01</v>
      </c>
      <c r="T13" s="10">
        <f t="shared" si="1"/>
        <v>2.8999999999999986</v>
      </c>
      <c r="U13" s="20" t="str">
        <f t="shared" si="2"/>
        <v>N/A</v>
      </c>
      <c r="V13" s="21">
        <f t="shared" si="3"/>
        <v>1.77</v>
      </c>
      <c r="W13" s="22" t="s">
        <v>7600</v>
      </c>
      <c r="X13" s="10" t="s">
        <v>7601</v>
      </c>
      <c r="Y13" s="10" t="s">
        <v>7649</v>
      </c>
      <c r="Z13" t="e">
        <f>VLOOKUP(A13,'Template table'!#REF!,1,FALSE)</f>
        <v>#REF!</v>
      </c>
    </row>
    <row r="14" spans="1:26" x14ac:dyDescent="0.25">
      <c r="A14" s="11" t="s">
        <v>686</v>
      </c>
      <c r="B14" s="10" t="str">
        <f>VLOOKUP($A14,Table_vwCurrentSellingPrices[[No_]:[minor]],2,FALSE)</f>
        <v>MOORHOUSES PRIDE OF PENDLE</v>
      </c>
      <c r="C14" s="11" t="str">
        <f>VLOOKUP($A14,Table_vwCurrentSellingPrices[[No_]:[minor]],4,FALSE)</f>
        <v>91</v>
      </c>
      <c r="D14" s="11" t="str">
        <f>VLOOKUP($A14,Table_vwCurrentSellingPrices[[No_]:[minor]],5,FALSE)</f>
        <v>22</v>
      </c>
      <c r="E14" s="11" t="str">
        <f>VLOOKUP($A14,Table_vwCurrentSellingPrices[[No_]:[minor]],6,FALSE)</f>
        <v>01</v>
      </c>
      <c r="F14" s="10" t="s">
        <v>688</v>
      </c>
      <c r="G14" s="19">
        <f>VLOOKUP($A14,Table_vwCurrentSellingPrices[[No_]:[minor]],3,FALSE)</f>
        <v>4.0999999999999996</v>
      </c>
      <c r="H14" s="12">
        <v>0.25</v>
      </c>
      <c r="I14" s="10" t="s">
        <v>22</v>
      </c>
      <c r="J14" s="10" t="s">
        <v>7272</v>
      </c>
      <c r="K14" s="10" t="s">
        <v>23</v>
      </c>
      <c r="L14" s="10" t="s">
        <v>55</v>
      </c>
      <c r="M14" s="13">
        <f>IF(G14&lt;2,0.000000001,IFERROR(VLOOKUP(A14,Duty!A:S,19,FALSE),0))</f>
        <v>31.11</v>
      </c>
      <c r="N14" s="16">
        <f>IF(G14&lt;2,0.000000001,VLOOKUP(A14,Duty!A:S,3,FALSE))</f>
        <v>39.78</v>
      </c>
      <c r="O14" s="16">
        <f>VLOOKUP(A14,vwCubage[],3,FALSE)</f>
        <v>40.913999999999994</v>
      </c>
      <c r="P14" s="17" t="str">
        <f>VLOOKUP(A14,'Selling Prices'!A:P,16,FALSE)</f>
        <v>LIVE</v>
      </c>
      <c r="Q14" s="16">
        <f t="shared" si="0"/>
        <v>1.1339999999999932</v>
      </c>
      <c r="R14" s="10">
        <v>40.909999999999997</v>
      </c>
      <c r="S14" s="10">
        <v>38.01</v>
      </c>
      <c r="T14" s="10">
        <f t="shared" si="1"/>
        <v>2.8999999999999986</v>
      </c>
      <c r="U14" s="20" t="str">
        <f t="shared" si="2"/>
        <v>N/A</v>
      </c>
      <c r="V14" s="21">
        <f t="shared" si="3"/>
        <v>1.77</v>
      </c>
      <c r="W14" s="22" t="s">
        <v>7600</v>
      </c>
      <c r="X14" s="10" t="s">
        <v>7601</v>
      </c>
      <c r="Y14" s="10" t="s">
        <v>7649</v>
      </c>
      <c r="Z14" t="e">
        <f>VLOOKUP(A14,'Template table'!#REF!,1,FALSE)</f>
        <v>#REF!</v>
      </c>
    </row>
    <row r="15" spans="1:26" x14ac:dyDescent="0.25">
      <c r="A15" s="11" t="s">
        <v>749</v>
      </c>
      <c r="B15" s="10" t="str">
        <f>VLOOKUP($A15,Table_vwCurrentSellingPrices[[No_]:[minor]],2,FALSE)</f>
        <v>PURITY PURE UBU 9GAL CASK 4.5%</v>
      </c>
      <c r="C15" s="11" t="str">
        <f>VLOOKUP($A15,Table_vwCurrentSellingPrices[[No_]:[minor]],4,FALSE)</f>
        <v>91</v>
      </c>
      <c r="D15" s="11" t="str">
        <f>VLOOKUP($A15,Table_vwCurrentSellingPrices[[No_]:[minor]],5,FALSE)</f>
        <v>22</v>
      </c>
      <c r="E15" s="11" t="str">
        <f>VLOOKUP($A15,Table_vwCurrentSellingPrices[[No_]:[minor]],6,FALSE)</f>
        <v>02</v>
      </c>
      <c r="F15" s="10" t="s">
        <v>751</v>
      </c>
      <c r="G15" s="19">
        <f>VLOOKUP($A15,Table_vwCurrentSellingPrices[[No_]:[minor]],3,FALSE)</f>
        <v>4.5</v>
      </c>
      <c r="H15" s="12">
        <v>0.25</v>
      </c>
      <c r="I15" s="10" t="s">
        <v>22</v>
      </c>
      <c r="J15" s="10" t="s">
        <v>7272</v>
      </c>
      <c r="K15" s="10" t="s">
        <v>29</v>
      </c>
      <c r="L15" s="10" t="s">
        <v>55</v>
      </c>
      <c r="M15" s="13">
        <f>IF(G15&lt;2,0.000000001,IFERROR(VLOOKUP(A15,Duty!A:S,19,FALSE),0))</f>
        <v>33.5</v>
      </c>
      <c r="N15" s="16">
        <f>IF(G15&lt;2,0.000000001,VLOOKUP(A15,Duty!A:S,3,FALSE))</f>
        <v>39.020000000000003</v>
      </c>
      <c r="O15" s="16">
        <f>VLOOKUP(A15,vwCubage[],3,FALSE)</f>
        <v>40.913999999999994</v>
      </c>
      <c r="P15" s="17" t="str">
        <f>VLOOKUP(A15,'Selling Prices'!A:P,16,FALSE)</f>
        <v>LIVE</v>
      </c>
      <c r="Q15" s="16">
        <f t="shared" si="0"/>
        <v>1.8939999999999912</v>
      </c>
      <c r="R15" s="10">
        <v>40.909999999999997</v>
      </c>
      <c r="S15" s="10">
        <v>39.35</v>
      </c>
      <c r="T15" s="10">
        <f t="shared" si="1"/>
        <v>1.5599999999999952</v>
      </c>
      <c r="U15" s="20" t="str">
        <f t="shared" si="2"/>
        <v>N/A</v>
      </c>
      <c r="V15" s="21">
        <f t="shared" si="3"/>
        <v>-0.33</v>
      </c>
      <c r="W15" s="22" t="s">
        <v>7600</v>
      </c>
      <c r="X15" s="10" t="s">
        <v>7601</v>
      </c>
      <c r="Y15" s="10" t="s">
        <v>7650</v>
      </c>
      <c r="Z15" t="e">
        <f>VLOOKUP(A15,'Template table'!#REF!,1,FALSE)</f>
        <v>#REF!</v>
      </c>
    </row>
    <row r="16" spans="1:26" x14ac:dyDescent="0.25">
      <c r="A16" s="11" t="s">
        <v>797</v>
      </c>
      <c r="B16" s="10" t="str">
        <f>VLOOKUP($A16,Table_vwCurrentSellingPrices[[No_]:[minor]],2,FALSE)</f>
        <v>ROBINSONS DIZZY BLONDE 9CK 3.8</v>
      </c>
      <c r="C16" s="11" t="str">
        <f>VLOOKUP($A16,Table_vwCurrentSellingPrices[[No_]:[minor]],4,FALSE)</f>
        <v>91</v>
      </c>
      <c r="D16" s="11" t="str">
        <f>VLOOKUP($A16,Table_vwCurrentSellingPrices[[No_]:[minor]],5,FALSE)</f>
        <v>22</v>
      </c>
      <c r="E16" s="11" t="str">
        <f>VLOOKUP($A16,Table_vwCurrentSellingPrices[[No_]:[minor]],6,FALSE)</f>
        <v>01</v>
      </c>
      <c r="F16" s="10" t="s">
        <v>799</v>
      </c>
      <c r="G16" s="19">
        <f>VLOOKUP($A16,Table_vwCurrentSellingPrices[[No_]:[minor]],3,FALSE)</f>
        <v>3.8</v>
      </c>
      <c r="H16" s="12">
        <v>0.25</v>
      </c>
      <c r="I16" s="10" t="s">
        <v>22</v>
      </c>
      <c r="J16" s="10" t="s">
        <v>7272</v>
      </c>
      <c r="K16" s="10" t="s">
        <v>23</v>
      </c>
      <c r="L16" s="10" t="s">
        <v>55</v>
      </c>
      <c r="M16" s="13">
        <f>IF(G16&lt;2,0.000000001,IFERROR(VLOOKUP(A16,Duty!A:S,19,FALSE),0))</f>
        <v>28.93</v>
      </c>
      <c r="N16" s="16">
        <f>IF(G16&lt;2,0.000000001,VLOOKUP(A16,Duty!A:S,3,FALSE))</f>
        <v>39.910000000000004</v>
      </c>
      <c r="O16" s="16">
        <f>VLOOKUP(A16,vwCubage[],3,FALSE)</f>
        <v>40.913999999999994</v>
      </c>
      <c r="P16" s="17" t="str">
        <f>VLOOKUP(A16,'Selling Prices'!A:P,16,FALSE)</f>
        <v>LIVE</v>
      </c>
      <c r="Q16" s="16">
        <f t="shared" si="0"/>
        <v>1.0039999999999907</v>
      </c>
      <c r="R16" s="10">
        <v>40.909999999999997</v>
      </c>
      <c r="S16" s="10">
        <v>40.049999999999997</v>
      </c>
      <c r="T16" s="10">
        <f t="shared" si="1"/>
        <v>0.85999999999999943</v>
      </c>
      <c r="U16" s="20" t="str">
        <f t="shared" si="2"/>
        <v>N/A</v>
      </c>
      <c r="V16" s="21">
        <f t="shared" si="3"/>
        <v>-0.14000000000000001</v>
      </c>
      <c r="W16" s="22" t="s">
        <v>7600</v>
      </c>
      <c r="X16" s="10" t="s">
        <v>7601</v>
      </c>
      <c r="Y16" s="10" t="s">
        <v>7652</v>
      </c>
      <c r="Z16" t="e">
        <f>VLOOKUP(A16,'Template table'!#REF!,1,FALSE)</f>
        <v>#REF!</v>
      </c>
    </row>
    <row r="17" spans="1:26" x14ac:dyDescent="0.25">
      <c r="A17" s="11" t="s">
        <v>157</v>
      </c>
      <c r="B17" s="10" t="str">
        <f>VLOOKUP($A17,Table_vwCurrentSellingPrices[[No_]:[minor]],2,FALSE)</f>
        <v>BRAINS REVERAND JAMES 9CK 4.5%</v>
      </c>
      <c r="C17" s="11" t="str">
        <f>VLOOKUP($A17,Table_vwCurrentSellingPrices[[No_]:[minor]],4,FALSE)</f>
        <v>46</v>
      </c>
      <c r="D17" s="11" t="str">
        <f>VLOOKUP($A17,Table_vwCurrentSellingPrices[[No_]:[minor]],5,FALSE)</f>
        <v>22</v>
      </c>
      <c r="E17" s="11" t="str">
        <f>VLOOKUP($A17,Table_vwCurrentSellingPrices[[No_]:[minor]],6,FALSE)</f>
        <v>02</v>
      </c>
      <c r="F17" s="10" t="s">
        <v>159</v>
      </c>
      <c r="G17" s="19">
        <f>VLOOKUP($A17,Table_vwCurrentSellingPrices[[No_]:[minor]],3,FALSE)</f>
        <v>4.5</v>
      </c>
      <c r="H17" s="12">
        <v>0.25</v>
      </c>
      <c r="I17" s="10" t="s">
        <v>22</v>
      </c>
      <c r="J17" s="10" t="s">
        <v>7272</v>
      </c>
      <c r="K17" s="10" t="s">
        <v>29</v>
      </c>
      <c r="L17" s="10" t="s">
        <v>153</v>
      </c>
      <c r="M17" s="13">
        <f>IF(G17&lt;2,0.000000001,IFERROR(VLOOKUP(A17,Duty!A:S,19,FALSE),0))</f>
        <v>34.82</v>
      </c>
      <c r="N17" s="16">
        <f>IF(G17&lt;2,0.000000001,VLOOKUP(A17,Duty!A:S,3,FALSE))</f>
        <v>40.56</v>
      </c>
      <c r="O17" s="16">
        <f>VLOOKUP(A17,vwCubage[],3,FALSE)</f>
        <v>40.913999999999994</v>
      </c>
      <c r="P17" s="17" t="str">
        <f>VLOOKUP(A17,'Selling Prices'!A:P,16,FALSE)</f>
        <v>LIVE</v>
      </c>
      <c r="Q17" s="16">
        <f t="shared" si="0"/>
        <v>0.3539999999999921</v>
      </c>
      <c r="R17" s="10">
        <v>40.909999999999997</v>
      </c>
      <c r="S17" s="10">
        <v>40.58</v>
      </c>
      <c r="T17" s="10">
        <f t="shared" si="1"/>
        <v>0.32999999999999829</v>
      </c>
      <c r="U17" s="20" t="str">
        <f t="shared" si="2"/>
        <v>N/A</v>
      </c>
      <c r="V17" s="21">
        <f t="shared" si="3"/>
        <v>-0.02</v>
      </c>
      <c r="W17" s="22" t="s">
        <v>7600</v>
      </c>
      <c r="X17" s="10" t="s">
        <v>7601</v>
      </c>
      <c r="Y17" s="10" t="s">
        <v>7647</v>
      </c>
      <c r="Z17" t="e">
        <f>VLOOKUP(A17,'Template table'!#REF!,1,FALSE)</f>
        <v>#REF!</v>
      </c>
    </row>
    <row r="18" spans="1:26" x14ac:dyDescent="0.25">
      <c r="A18" s="11" t="s">
        <v>160</v>
      </c>
      <c r="B18" s="10" t="str">
        <f>VLOOKUP($A18,Table_vwCurrentSellingPrices[[No_]:[minor]],2,FALSE)</f>
        <v>BRAINS SA 9 CASK (40.9L) 4.2%</v>
      </c>
      <c r="C18" s="11" t="str">
        <f>VLOOKUP($A18,Table_vwCurrentSellingPrices[[No_]:[minor]],4,FALSE)</f>
        <v>46</v>
      </c>
      <c r="D18" s="11" t="str">
        <f>VLOOKUP($A18,Table_vwCurrentSellingPrices[[No_]:[minor]],5,FALSE)</f>
        <v>22</v>
      </c>
      <c r="E18" s="11" t="str">
        <f>VLOOKUP($A18,Table_vwCurrentSellingPrices[[No_]:[minor]],6,FALSE)</f>
        <v>01</v>
      </c>
      <c r="F18" s="10" t="s">
        <v>162</v>
      </c>
      <c r="G18" s="19">
        <f>VLOOKUP($A18,Table_vwCurrentSellingPrices[[No_]:[minor]],3,FALSE)</f>
        <v>4.2</v>
      </c>
      <c r="H18" s="12">
        <v>0.25</v>
      </c>
      <c r="I18" s="10" t="s">
        <v>22</v>
      </c>
      <c r="J18" s="10" t="s">
        <v>7272</v>
      </c>
      <c r="K18" s="10" t="s">
        <v>23</v>
      </c>
      <c r="L18" s="10" t="s">
        <v>153</v>
      </c>
      <c r="M18" s="13">
        <f>IF(G18&lt;2,0.000000001,IFERROR(VLOOKUP(A18,Duty!A:S,19,FALSE),0))</f>
        <v>32.5</v>
      </c>
      <c r="N18" s="16">
        <f>IF(G18&lt;2,0.000000001,VLOOKUP(A18,Duty!A:S,3,FALSE))</f>
        <v>40.56</v>
      </c>
      <c r="O18" s="16">
        <f>VLOOKUP(A18,vwCubage[],3,FALSE)</f>
        <v>40.913999999999994</v>
      </c>
      <c r="P18" s="17" t="str">
        <f>VLOOKUP(A18,'Selling Prices'!A:P,16,FALSE)</f>
        <v>LIVE</v>
      </c>
      <c r="Q18" s="16">
        <f t="shared" si="0"/>
        <v>0.3539999999999921</v>
      </c>
      <c r="R18" s="10">
        <v>40.909999999999997</v>
      </c>
      <c r="S18" s="10">
        <v>40.58</v>
      </c>
      <c r="T18" s="10">
        <f t="shared" si="1"/>
        <v>0.32999999999999829</v>
      </c>
      <c r="U18" s="20" t="str">
        <f t="shared" si="2"/>
        <v>N/A</v>
      </c>
      <c r="V18" s="21">
        <f t="shared" si="3"/>
        <v>-0.02</v>
      </c>
      <c r="W18" s="22" t="s">
        <v>7600</v>
      </c>
      <c r="X18" s="10" t="s">
        <v>7601</v>
      </c>
      <c r="Y18" s="10" t="s">
        <v>7647</v>
      </c>
      <c r="Z18" t="e">
        <f>VLOOKUP(A18,'Template table'!#REF!,1,FALSE)</f>
        <v>#REF!</v>
      </c>
    </row>
    <row r="19" spans="1:26" ht="30" x14ac:dyDescent="0.25">
      <c r="A19" s="11" t="s">
        <v>448</v>
      </c>
      <c r="B19" s="10" t="str">
        <f>VLOOKUP($A19,Table_vwCurrentSellingPrices[[No_]:[minor]],2,FALSE)</f>
        <v>HANCOCKS HB 9CSK 3.6%</v>
      </c>
      <c r="C19" s="11" t="str">
        <f>VLOOKUP($A19,Table_vwCurrentSellingPrices[[No_]:[minor]],4,FALSE)</f>
        <v>39</v>
      </c>
      <c r="D19" s="11" t="str">
        <f>VLOOKUP($A19,Table_vwCurrentSellingPrices[[No_]:[minor]],5,FALSE)</f>
        <v>22</v>
      </c>
      <c r="E19" s="11" t="str">
        <f>VLOOKUP($A19,Table_vwCurrentSellingPrices[[No_]:[minor]],6,FALSE)</f>
        <v>01</v>
      </c>
      <c r="F19" s="10" t="s">
        <v>450</v>
      </c>
      <c r="G19" s="19">
        <f>VLOOKUP($A19,Table_vwCurrentSellingPrices[[No_]:[minor]],3,FALSE)</f>
        <v>3.6</v>
      </c>
      <c r="H19" s="12">
        <v>0.25</v>
      </c>
      <c r="I19" s="10" t="s">
        <v>22</v>
      </c>
      <c r="J19" s="10" t="s">
        <v>7272</v>
      </c>
      <c r="K19" s="10" t="s">
        <v>23</v>
      </c>
      <c r="L19" s="10" t="s">
        <v>224</v>
      </c>
      <c r="M19" s="13">
        <f>IF(G19&lt;2,0.000000001,IFERROR(VLOOKUP(A19,Duty!A:S,19,FALSE),0))</f>
        <v>28.1</v>
      </c>
      <c r="N19" s="16">
        <f>IF(G19&lt;2,0.000000001,VLOOKUP(A19,Duty!A:S,3,FALSE))</f>
        <v>40.913999999999994</v>
      </c>
      <c r="O19" s="16">
        <f>VLOOKUP(A19,vwCubage[],3,FALSE)</f>
        <v>40.913999999999994</v>
      </c>
      <c r="P19" s="17" t="str">
        <f>VLOOKUP(A19,'Selling Prices'!A:P,16,FALSE)</f>
        <v>LIVE</v>
      </c>
      <c r="Q19" s="16">
        <f t="shared" si="0"/>
        <v>0</v>
      </c>
      <c r="R19" s="10">
        <v>40.909999999999997</v>
      </c>
      <c r="S19" s="10">
        <v>40.28</v>
      </c>
      <c r="T19" s="10">
        <f t="shared" si="1"/>
        <v>0.62999999999999545</v>
      </c>
      <c r="U19" s="20" t="str">
        <f t="shared" si="2"/>
        <v>N/A</v>
      </c>
      <c r="V19" s="21">
        <f t="shared" si="3"/>
        <v>0.63400000000000001</v>
      </c>
      <c r="W19" s="22" t="s">
        <v>7603</v>
      </c>
      <c r="X19" s="10" t="s">
        <v>7604</v>
      </c>
      <c r="Y19" s="10" t="s">
        <v>7653</v>
      </c>
      <c r="Z19" t="e">
        <f>VLOOKUP(A19,'Template table'!#REF!,1,FALSE)</f>
        <v>#REF!</v>
      </c>
    </row>
    <row r="20" spans="1:26" ht="30" x14ac:dyDescent="0.25">
      <c r="A20" s="11" t="s">
        <v>417</v>
      </c>
      <c r="B20" s="10" t="str">
        <f>VLOOKUP($A20,Table_vwCurrentSellingPrices[[No_]:[minor]],2,FALSE)</f>
        <v>GREENE KING IPA 18 CASK (81.8L</v>
      </c>
      <c r="C20" s="11" t="str">
        <f>VLOOKUP($A20,Table_vwCurrentSellingPrices[[No_]:[minor]],4,FALSE)</f>
        <v>42</v>
      </c>
      <c r="D20" s="11" t="str">
        <f>VLOOKUP($A20,Table_vwCurrentSellingPrices[[No_]:[minor]],5,FALSE)</f>
        <v>22</v>
      </c>
      <c r="E20" s="11" t="str">
        <f>VLOOKUP($A20,Table_vwCurrentSellingPrices[[No_]:[minor]],6,FALSE)</f>
        <v>01</v>
      </c>
      <c r="F20" s="10" t="s">
        <v>419</v>
      </c>
      <c r="G20" s="19">
        <f>VLOOKUP($A20,Table_vwCurrentSellingPrices[[No_]:[minor]],3,FALSE)</f>
        <v>3.6</v>
      </c>
      <c r="H20" s="12">
        <v>0.5</v>
      </c>
      <c r="I20" s="10" t="s">
        <v>22</v>
      </c>
      <c r="J20" s="10" t="s">
        <v>7272</v>
      </c>
      <c r="K20" s="10" t="s">
        <v>23</v>
      </c>
      <c r="L20" s="10" t="s">
        <v>90</v>
      </c>
      <c r="M20" s="13">
        <f>IF(G20&lt;2,0.000000001,IFERROR(VLOOKUP(A20,Duty!A:S,19,FALSE),0))</f>
        <v>56.2</v>
      </c>
      <c r="N20" s="16">
        <f>IF(G20&lt;2,0.000000001,VLOOKUP(A20,Duty!A:S,3,FALSE))</f>
        <v>81.827999999999989</v>
      </c>
      <c r="O20" s="16">
        <f>VLOOKUP(A20,vwCubage[],3,FALSE)</f>
        <v>81.827999999999989</v>
      </c>
      <c r="P20" s="17" t="str">
        <f>VLOOKUP(A20,'Selling Prices'!A:P,16,FALSE)</f>
        <v>LIVE</v>
      </c>
      <c r="Q20" s="16">
        <f t="shared" si="0"/>
        <v>0</v>
      </c>
      <c r="R20" s="10">
        <v>81.83</v>
      </c>
      <c r="S20" s="10">
        <v>76.42</v>
      </c>
      <c r="T20" s="10">
        <f t="shared" si="1"/>
        <v>5.4099999999999966</v>
      </c>
      <c r="U20" s="20" t="str">
        <f t="shared" si="2"/>
        <v>N/A</v>
      </c>
      <c r="V20" s="21">
        <f t="shared" si="3"/>
        <v>5.4080000000000004</v>
      </c>
      <c r="W20" s="22" t="s">
        <v>7603</v>
      </c>
      <c r="X20" s="10" t="s">
        <v>7604</v>
      </c>
      <c r="Y20" s="10" t="s">
        <v>7654</v>
      </c>
      <c r="Z20" t="e">
        <f>VLOOKUP(A20,'Template table'!#REF!,1,FALSE)</f>
        <v>#REF!</v>
      </c>
    </row>
    <row r="21" spans="1:26" ht="30" x14ac:dyDescent="0.25">
      <c r="A21" s="11" t="s">
        <v>454</v>
      </c>
      <c r="B21" s="10" t="str">
        <f>VLOOKUP($A21,Table_vwCurrentSellingPrices[[No_]:[minor]],2,FALSE)</f>
        <v>HARVEYS SUSSEX 9 CASK (40.9L)</v>
      </c>
      <c r="C21" s="11" t="str">
        <f>VLOOKUP($A21,Table_vwCurrentSellingPrices[[No_]:[minor]],4,FALSE)</f>
        <v>57</v>
      </c>
      <c r="D21" s="11" t="str">
        <f>VLOOKUP($A21,Table_vwCurrentSellingPrices[[No_]:[minor]],5,FALSE)</f>
        <v>22</v>
      </c>
      <c r="E21" s="11" t="str">
        <f>VLOOKUP($A21,Table_vwCurrentSellingPrices[[No_]:[minor]],6,FALSE)</f>
        <v>01</v>
      </c>
      <c r="F21" s="10" t="s">
        <v>456</v>
      </c>
      <c r="G21" s="19">
        <f>VLOOKUP($A21,Table_vwCurrentSellingPrices[[No_]:[minor]],3,FALSE)</f>
        <v>4</v>
      </c>
      <c r="H21" s="12">
        <v>0.25</v>
      </c>
      <c r="I21" s="10" t="s">
        <v>22</v>
      </c>
      <c r="J21" s="10" t="s">
        <v>7272</v>
      </c>
      <c r="K21" s="10" t="s">
        <v>23</v>
      </c>
      <c r="L21" s="10" t="s">
        <v>457</v>
      </c>
      <c r="M21" s="13">
        <f>IF(G21&lt;2,0.000000001,IFERROR(VLOOKUP(A21,Duty!A:S,19,FALSE),0))</f>
        <v>31.22</v>
      </c>
      <c r="N21" s="16">
        <f>IF(G21&lt;2,0.000000001,VLOOKUP(A21,Duty!A:S,3,FALSE))</f>
        <v>40.913999999999994</v>
      </c>
      <c r="O21" s="16">
        <f>VLOOKUP(A21,vwCubage[],3,FALSE)</f>
        <v>40.913999999999994</v>
      </c>
      <c r="P21" s="17" t="str">
        <f>VLOOKUP(A21,'Selling Prices'!A:P,16,FALSE)</f>
        <v>LIVE</v>
      </c>
      <c r="Q21" s="16">
        <f t="shared" si="0"/>
        <v>0</v>
      </c>
      <c r="R21" s="10">
        <v>40.909999999999997</v>
      </c>
      <c r="S21" s="10">
        <v>39.76</v>
      </c>
      <c r="T21" s="10">
        <f t="shared" si="1"/>
        <v>1.1499999999999986</v>
      </c>
      <c r="U21" s="20" t="str">
        <f t="shared" si="2"/>
        <v>N/A</v>
      </c>
      <c r="V21" s="21">
        <f t="shared" si="3"/>
        <v>1.1539999999999999</v>
      </c>
      <c r="W21" s="22" t="s">
        <v>7603</v>
      </c>
      <c r="X21" s="10" t="s">
        <v>7604</v>
      </c>
      <c r="Y21" s="10" t="s">
        <v>7655</v>
      </c>
      <c r="Z21" t="e">
        <f>VLOOKUP(A21,'Template table'!#REF!,1,FALSE)</f>
        <v>#REF!</v>
      </c>
    </row>
    <row r="22" spans="1:26" ht="30" x14ac:dyDescent="0.25">
      <c r="A22" s="11" t="s">
        <v>7391</v>
      </c>
      <c r="B22" s="10" t="str">
        <f>VLOOKUP($A22,Table_vwCurrentSellingPrices[[No_]:[minor]],2,FALSE)</f>
        <v>ADNAMS FAT SPRAT 9CSK 3.8%</v>
      </c>
      <c r="C22" s="11" t="str">
        <f>VLOOKUP($A22,Table_vwCurrentSellingPrices[[No_]:[minor]],4,FALSE)</f>
        <v>30</v>
      </c>
      <c r="D22" s="11" t="str">
        <f>VLOOKUP($A22,Table_vwCurrentSellingPrices[[No_]:[minor]],5,FALSE)</f>
        <v>22</v>
      </c>
      <c r="E22" s="11" t="str">
        <f>VLOOKUP($A22,Table_vwCurrentSellingPrices[[No_]:[minor]],6,FALSE)</f>
        <v>01</v>
      </c>
      <c r="F22" s="10" t="s">
        <v>7412</v>
      </c>
      <c r="G22" s="19">
        <f>VLOOKUP($A22,Table_vwCurrentSellingPrices[[No_]:[minor]],3,FALSE)</f>
        <v>3.8</v>
      </c>
      <c r="H22" s="12">
        <v>0.25</v>
      </c>
      <c r="I22" s="10" t="s">
        <v>22</v>
      </c>
      <c r="J22" s="10" t="s">
        <v>7272</v>
      </c>
      <c r="K22" s="10" t="s">
        <v>23</v>
      </c>
      <c r="L22" s="10" t="s">
        <v>44</v>
      </c>
      <c r="M22" s="13">
        <f>IF(G22&lt;2,0.000000001,IFERROR(VLOOKUP(A22,Duty!A:S,19,FALSE),0))</f>
        <v>29.66</v>
      </c>
      <c r="N22" s="16">
        <f>IF(G22&lt;2,0.000000001,VLOOKUP(A22,Duty!A:S,3,FALSE))</f>
        <v>40.913999999999994</v>
      </c>
      <c r="O22" s="16">
        <f>VLOOKUP(A22,vwCubage[],3,FALSE)</f>
        <v>40.913999999999994</v>
      </c>
      <c r="P22" s="17" t="str">
        <f>VLOOKUP(A22,'Selling Prices'!A:P,16,FALSE)</f>
        <v>LIVE</v>
      </c>
      <c r="Q22" s="16">
        <f t="shared" si="0"/>
        <v>0</v>
      </c>
      <c r="R22" s="10" t="s">
        <v>7593</v>
      </c>
      <c r="S22" s="10" t="s">
        <v>7593</v>
      </c>
      <c r="T22" s="10" t="str">
        <f t="shared" si="1"/>
        <v>N/A</v>
      </c>
      <c r="U22" s="20" t="str">
        <f t="shared" si="2"/>
        <v>N/A</v>
      </c>
      <c r="V22" s="21" t="str">
        <f t="shared" si="3"/>
        <v>N/A</v>
      </c>
      <c r="W22" s="22" t="s">
        <v>7627</v>
      </c>
      <c r="X22" s="10" t="s">
        <v>7604</v>
      </c>
      <c r="Y22" s="10" t="s">
        <v>7645</v>
      </c>
      <c r="Z22" t="e">
        <f>VLOOKUP(A22,'Template table'!#REF!,1,FALSE)</f>
        <v>#REF!</v>
      </c>
    </row>
    <row r="23" spans="1:26" ht="30" x14ac:dyDescent="0.25">
      <c r="A23" s="11" t="s">
        <v>7396</v>
      </c>
      <c r="B23" s="10" t="str">
        <f>VLOOKUP($A23,Table_vwCurrentSellingPrices[[No_]:[minor]],2,FALSE)</f>
        <v>BATEMANS GOLD 9CSK 3.9%</v>
      </c>
      <c r="C23" s="11" t="str">
        <f>VLOOKUP($A23,Table_vwCurrentSellingPrices[[No_]:[minor]],4,FALSE)</f>
        <v>30</v>
      </c>
      <c r="D23" s="11" t="str">
        <f>VLOOKUP($A23,Table_vwCurrentSellingPrices[[No_]:[minor]],5,FALSE)</f>
        <v>22</v>
      </c>
      <c r="E23" s="11" t="str">
        <f>VLOOKUP($A23,Table_vwCurrentSellingPrices[[No_]:[minor]],6,FALSE)</f>
        <v>01</v>
      </c>
      <c r="F23" s="10" t="s">
        <v>7411</v>
      </c>
      <c r="G23" s="19">
        <f>VLOOKUP($A23,Table_vwCurrentSellingPrices[[No_]:[minor]],3,FALSE)</f>
        <v>3.9</v>
      </c>
      <c r="H23" s="12">
        <v>0.25</v>
      </c>
      <c r="I23" s="10" t="s">
        <v>22</v>
      </c>
      <c r="J23" s="10" t="s">
        <v>7272</v>
      </c>
      <c r="K23" s="10" t="s">
        <v>23</v>
      </c>
      <c r="L23" s="10" t="s">
        <v>44</v>
      </c>
      <c r="M23" s="13">
        <f>IF(G23&lt;2,0.000000001,IFERROR(VLOOKUP(A23,Duty!A:S,19,FALSE),0))</f>
        <v>30.44</v>
      </c>
      <c r="N23" s="16">
        <f>IF(G23&lt;2,0.000000001,VLOOKUP(A23,Duty!A:S,3,FALSE))</f>
        <v>40.913999999999994</v>
      </c>
      <c r="O23" s="16">
        <f>VLOOKUP(A23,vwCubage[],3,FALSE)</f>
        <v>40.913999999999994</v>
      </c>
      <c r="P23" s="17" t="str">
        <f>VLOOKUP(A23,'Selling Prices'!A:P,16,FALSE)</f>
        <v>LIVE</v>
      </c>
      <c r="Q23" s="16">
        <f t="shared" si="0"/>
        <v>0</v>
      </c>
      <c r="R23" s="10" t="s">
        <v>7593</v>
      </c>
      <c r="S23" s="10" t="s">
        <v>7593</v>
      </c>
      <c r="T23" s="10" t="str">
        <f t="shared" si="1"/>
        <v>N/A</v>
      </c>
      <c r="U23" s="20" t="str">
        <f t="shared" si="2"/>
        <v>N/A</v>
      </c>
      <c r="V23" s="21" t="str">
        <f t="shared" si="3"/>
        <v>N/A</v>
      </c>
      <c r="W23" s="22" t="s">
        <v>7627</v>
      </c>
      <c r="X23" s="10" t="s">
        <v>7604</v>
      </c>
      <c r="Y23" s="10" t="s">
        <v>7648</v>
      </c>
      <c r="Z23" t="e">
        <f>VLOOKUP(A23,'Template table'!#REF!,1,FALSE)</f>
        <v>#REF!</v>
      </c>
    </row>
    <row r="24" spans="1:26" ht="30" x14ac:dyDescent="0.25">
      <c r="A24" s="11" t="s">
        <v>371</v>
      </c>
      <c r="B24" s="10" t="str">
        <f>VLOOKUP($A24,Table_vwCurrentSellingPrices[[No_]:[minor]],2,FALSE)</f>
        <v>EXMOOR ALE 9CSK 3.8%</v>
      </c>
      <c r="C24" s="11" t="str">
        <f>VLOOKUP($A24,Table_vwCurrentSellingPrices[[No_]:[minor]],4,FALSE)</f>
        <v>91</v>
      </c>
      <c r="D24" s="11" t="str">
        <f>VLOOKUP($A24,Table_vwCurrentSellingPrices[[No_]:[minor]],5,FALSE)</f>
        <v>22</v>
      </c>
      <c r="E24" s="11" t="str">
        <f>VLOOKUP($A24,Table_vwCurrentSellingPrices[[No_]:[minor]],6,FALSE)</f>
        <v>01</v>
      </c>
      <c r="F24" s="10" t="s">
        <v>373</v>
      </c>
      <c r="G24" s="19">
        <f>VLOOKUP($A24,Table_vwCurrentSellingPrices[[No_]:[minor]],3,FALSE)</f>
        <v>3.8</v>
      </c>
      <c r="H24" s="12">
        <v>0.25</v>
      </c>
      <c r="I24" s="10" t="s">
        <v>22</v>
      </c>
      <c r="J24" s="10" t="s">
        <v>7272</v>
      </c>
      <c r="K24" s="10" t="s">
        <v>23</v>
      </c>
      <c r="L24" s="10" t="s">
        <v>55</v>
      </c>
      <c r="M24" s="13">
        <f>IF(G24&lt;2,0.000000001,IFERROR(VLOOKUP(A24,Duty!A:S,19,FALSE),0))</f>
        <v>29.66</v>
      </c>
      <c r="N24" s="16">
        <f>IF(G24&lt;2,0.000000001,VLOOKUP(A24,Duty!A:S,3,FALSE))</f>
        <v>40.913999999999994</v>
      </c>
      <c r="O24" s="16">
        <f>VLOOKUP(A24,vwCubage[],3,FALSE)</f>
        <v>40.913999999999994</v>
      </c>
      <c r="P24" s="17" t="str">
        <f>VLOOKUP(A24,'Selling Prices'!A:P,16,FALSE)</f>
        <v>LIVE</v>
      </c>
      <c r="Q24" s="16">
        <f t="shared" si="0"/>
        <v>0</v>
      </c>
      <c r="R24" s="10">
        <v>40.909999999999997</v>
      </c>
      <c r="S24" s="10">
        <v>39.68</v>
      </c>
      <c r="T24" s="10">
        <f t="shared" si="1"/>
        <v>1.2299999999999969</v>
      </c>
      <c r="U24" s="20" t="str">
        <f t="shared" si="2"/>
        <v>N/A</v>
      </c>
      <c r="V24" s="21">
        <f t="shared" si="3"/>
        <v>1.234</v>
      </c>
      <c r="W24" s="22" t="s">
        <v>7603</v>
      </c>
      <c r="X24" s="10" t="s">
        <v>7604</v>
      </c>
      <c r="Y24" s="10" t="s">
        <v>7655</v>
      </c>
      <c r="Z24" t="e">
        <f>VLOOKUP(A24,'Template table'!#REF!,1,FALSE)</f>
        <v>#REF!</v>
      </c>
    </row>
    <row r="25" spans="1:26" ht="30" x14ac:dyDescent="0.25">
      <c r="A25" s="11" t="s">
        <v>468</v>
      </c>
      <c r="B25" s="10" t="str">
        <f>VLOOKUP($A25,Table_vwCurrentSellingPrices[[No_]:[minor]],2,FALSE)</f>
        <v>HIGSONS AMBER 9G 4.1%</v>
      </c>
      <c r="C25" s="11" t="str">
        <f>VLOOKUP($A25,Table_vwCurrentSellingPrices[[No_]:[minor]],4,FALSE)</f>
        <v>91</v>
      </c>
      <c r="D25" s="11" t="str">
        <f>VLOOKUP($A25,Table_vwCurrentSellingPrices[[No_]:[minor]],5,FALSE)</f>
        <v>22</v>
      </c>
      <c r="E25" s="11" t="str">
        <f>VLOOKUP($A25,Table_vwCurrentSellingPrices[[No_]:[minor]],6,FALSE)</f>
        <v>01</v>
      </c>
      <c r="F25" s="10" t="s">
        <v>470</v>
      </c>
      <c r="G25" s="19">
        <f>VLOOKUP($A25,Table_vwCurrentSellingPrices[[No_]:[minor]],3,FALSE)</f>
        <v>4.0999999999999996</v>
      </c>
      <c r="H25" s="12">
        <v>0.25</v>
      </c>
      <c r="I25" s="10" t="s">
        <v>22</v>
      </c>
      <c r="J25" s="10" t="s">
        <v>7272</v>
      </c>
      <c r="K25" s="10" t="s">
        <v>23</v>
      </c>
      <c r="L25" s="10" t="s">
        <v>55</v>
      </c>
      <c r="M25" s="13">
        <f>IF(G25&lt;2,0.000000001,IFERROR(VLOOKUP(A25,Duty!A:S,19,FALSE),0))</f>
        <v>32</v>
      </c>
      <c r="N25" s="16">
        <f>IF(G25&lt;2,0.000000001,VLOOKUP(A25,Duty!A:S,3,FALSE))</f>
        <v>40.913999999999994</v>
      </c>
      <c r="O25" s="16">
        <f>VLOOKUP(A25,vwCubage[],3,FALSE)</f>
        <v>40.913999999999994</v>
      </c>
      <c r="P25" s="17" t="str">
        <f>VLOOKUP(A25,'Selling Prices'!A:P,16,FALSE)</f>
        <v>LIVE</v>
      </c>
      <c r="Q25" s="16">
        <f t="shared" si="0"/>
        <v>0</v>
      </c>
      <c r="R25" s="10" t="s">
        <v>7593</v>
      </c>
      <c r="S25" s="10" t="s">
        <v>7593</v>
      </c>
      <c r="T25" s="10" t="str">
        <f t="shared" si="1"/>
        <v>N/A</v>
      </c>
      <c r="U25" s="20" t="str">
        <f t="shared" si="2"/>
        <v>N/A</v>
      </c>
      <c r="V25" s="21" t="str">
        <f t="shared" si="3"/>
        <v>N/A</v>
      </c>
      <c r="W25" s="22" t="s">
        <v>7615</v>
      </c>
      <c r="X25" s="10" t="s">
        <v>7604</v>
      </c>
      <c r="Y25" s="10" t="s">
        <v>7655</v>
      </c>
      <c r="Z25" t="e">
        <f>VLOOKUP(A25,'Template table'!#REF!,1,FALSE)</f>
        <v>#REF!</v>
      </c>
    </row>
    <row r="26" spans="1:26" ht="30" x14ac:dyDescent="0.25">
      <c r="A26" s="11" t="s">
        <v>471</v>
      </c>
      <c r="B26" s="10" t="str">
        <f>VLOOKUP($A26,Table_vwCurrentSellingPrices[[No_]:[minor]],2,FALSE)</f>
        <v>HIGSONS PALE ALE 9G 3.8%</v>
      </c>
      <c r="C26" s="11" t="str">
        <f>VLOOKUP($A26,Table_vwCurrentSellingPrices[[No_]:[minor]],4,FALSE)</f>
        <v>91</v>
      </c>
      <c r="D26" s="11" t="str">
        <f>VLOOKUP($A26,Table_vwCurrentSellingPrices[[No_]:[minor]],5,FALSE)</f>
        <v>22</v>
      </c>
      <c r="E26" s="11" t="str">
        <f>VLOOKUP($A26,Table_vwCurrentSellingPrices[[No_]:[minor]],6,FALSE)</f>
        <v>01</v>
      </c>
      <c r="F26" s="10" t="s">
        <v>473</v>
      </c>
      <c r="G26" s="19">
        <f>VLOOKUP($A26,Table_vwCurrentSellingPrices[[No_]:[minor]],3,FALSE)</f>
        <v>3.8</v>
      </c>
      <c r="H26" s="12">
        <v>0.25</v>
      </c>
      <c r="I26" s="10" t="s">
        <v>22</v>
      </c>
      <c r="J26" s="10" t="s">
        <v>7272</v>
      </c>
      <c r="K26" s="10" t="s">
        <v>23</v>
      </c>
      <c r="L26" s="10" t="s">
        <v>55</v>
      </c>
      <c r="M26" s="13">
        <f>IF(G26&lt;2,0.000000001,IFERROR(VLOOKUP(A26,Duty!A:S,19,FALSE),0))</f>
        <v>29.66</v>
      </c>
      <c r="N26" s="16">
        <f>IF(G26&lt;2,0.000000001,VLOOKUP(A26,Duty!A:S,3,FALSE))</f>
        <v>40.913999999999994</v>
      </c>
      <c r="O26" s="16">
        <f>VLOOKUP(A26,vwCubage[],3,FALSE)</f>
        <v>40.913999999999994</v>
      </c>
      <c r="P26" s="17" t="str">
        <f>VLOOKUP(A26,'Selling Prices'!A:P,16,FALSE)</f>
        <v>LIVE</v>
      </c>
      <c r="Q26" s="16">
        <f t="shared" si="0"/>
        <v>0</v>
      </c>
      <c r="R26" s="10" t="s">
        <v>7593</v>
      </c>
      <c r="S26" s="10" t="s">
        <v>7593</v>
      </c>
      <c r="T26" s="10" t="str">
        <f t="shared" si="1"/>
        <v>N/A</v>
      </c>
      <c r="U26" s="20" t="str">
        <f t="shared" si="2"/>
        <v>N/A</v>
      </c>
      <c r="V26" s="21" t="str">
        <f t="shared" si="3"/>
        <v>N/A</v>
      </c>
      <c r="W26" s="22" t="s">
        <v>7615</v>
      </c>
      <c r="X26" s="10" t="s">
        <v>7604</v>
      </c>
      <c r="Y26" s="10" t="s">
        <v>7655</v>
      </c>
      <c r="Z26" t="e">
        <f>VLOOKUP(A26,'Template table'!#REF!,1,FALSE)</f>
        <v>#REF!</v>
      </c>
    </row>
    <row r="27" spans="1:26" x14ac:dyDescent="0.25">
      <c r="G27" s="24"/>
      <c r="H27" s="25"/>
      <c r="M27" s="26"/>
      <c r="N27" s="27"/>
      <c r="O27" s="27"/>
      <c r="P27" s="28"/>
      <c r="Q27" s="27"/>
      <c r="U27" s="29"/>
      <c r="V27" s="30"/>
      <c r="W27" s="31"/>
    </row>
    <row r="29" spans="1:26" ht="18.75" x14ac:dyDescent="0.3">
      <c r="A29" s="32" t="s">
        <v>7598</v>
      </c>
    </row>
    <row r="31" spans="1:26" s="1" customFormat="1" ht="75" x14ac:dyDescent="0.25">
      <c r="A31" s="6" t="s">
        <v>0</v>
      </c>
      <c r="B31" s="6" t="s">
        <v>1</v>
      </c>
      <c r="C31" s="6" t="s">
        <v>7367</v>
      </c>
      <c r="D31" s="6" t="s">
        <v>7368</v>
      </c>
      <c r="E31" s="6" t="s">
        <v>6</v>
      </c>
      <c r="F31" s="6" t="s">
        <v>2</v>
      </c>
      <c r="G31" s="7" t="s">
        <v>3</v>
      </c>
      <c r="H31" s="8" t="s">
        <v>4</v>
      </c>
      <c r="I31" s="6" t="s">
        <v>5</v>
      </c>
      <c r="J31" s="6" t="s">
        <v>7271</v>
      </c>
      <c r="K31" s="6" t="s">
        <v>6</v>
      </c>
      <c r="L31" s="6" t="s">
        <v>7</v>
      </c>
      <c r="M31" s="9" t="s">
        <v>7408</v>
      </c>
      <c r="N31" s="9" t="s">
        <v>7410</v>
      </c>
      <c r="O31" s="9" t="s">
        <v>7409</v>
      </c>
      <c r="P31" s="9" t="s">
        <v>1134</v>
      </c>
      <c r="Q31" s="23" t="s">
        <v>7584</v>
      </c>
      <c r="R31" s="23" t="s">
        <v>7585</v>
      </c>
      <c r="S31" s="23" t="s">
        <v>7586</v>
      </c>
      <c r="T31" s="23" t="s">
        <v>7587</v>
      </c>
      <c r="U31" s="23" t="s">
        <v>7588</v>
      </c>
      <c r="V31" s="23" t="s">
        <v>7589</v>
      </c>
      <c r="W31" s="23" t="s">
        <v>7590</v>
      </c>
      <c r="X31" s="23" t="s">
        <v>7591</v>
      </c>
      <c r="Y31" s="23" t="s">
        <v>7592</v>
      </c>
    </row>
    <row r="32" spans="1:26" ht="30" x14ac:dyDescent="0.25">
      <c r="A32" s="11" t="s">
        <v>420</v>
      </c>
      <c r="B32" s="10" t="s">
        <v>421</v>
      </c>
      <c r="C32" s="11" t="s">
        <v>86</v>
      </c>
      <c r="D32" s="11" t="s">
        <v>19</v>
      </c>
      <c r="E32" s="11" t="s">
        <v>20</v>
      </c>
      <c r="F32" s="10" t="s">
        <v>419</v>
      </c>
      <c r="G32" s="19">
        <v>3.6</v>
      </c>
      <c r="H32" s="12">
        <v>0.25</v>
      </c>
      <c r="I32" s="10" t="s">
        <v>22</v>
      </c>
      <c r="J32" s="10" t="s">
        <v>7272</v>
      </c>
      <c r="K32" s="10" t="s">
        <v>23</v>
      </c>
      <c r="L32" s="10" t="s">
        <v>90</v>
      </c>
      <c r="M32" s="13">
        <v>28.1</v>
      </c>
      <c r="N32" s="16">
        <v>40.913999999999994</v>
      </c>
      <c r="O32" s="16">
        <v>40.913999999999994</v>
      </c>
      <c r="P32" s="17" t="s">
        <v>1136</v>
      </c>
      <c r="Q32" s="16">
        <v>0</v>
      </c>
      <c r="R32" s="10">
        <v>40.909999999999997</v>
      </c>
      <c r="S32" s="10">
        <v>37.58</v>
      </c>
      <c r="T32" s="10">
        <v>3.3299999999999983</v>
      </c>
      <c r="U32" s="20" t="s">
        <v>7593</v>
      </c>
      <c r="V32" s="21">
        <v>3.3340000000000001</v>
      </c>
      <c r="W32" s="22" t="s">
        <v>7603</v>
      </c>
      <c r="X32" s="10" t="s">
        <v>7598</v>
      </c>
      <c r="Y32" s="10" t="s">
        <v>7606</v>
      </c>
      <c r="Z32" t="e">
        <f>VLOOKUP(A32,'Template table'!#REF!,1,FALSE)</f>
        <v>#REF!</v>
      </c>
    </row>
    <row r="33" spans="1:26" ht="30" x14ac:dyDescent="0.25">
      <c r="A33" s="11" t="s">
        <v>704</v>
      </c>
      <c r="B33" s="10" t="s">
        <v>705</v>
      </c>
      <c r="C33" s="11" t="s">
        <v>86</v>
      </c>
      <c r="D33" s="11" t="s">
        <v>19</v>
      </c>
      <c r="E33" s="11" t="s">
        <v>20</v>
      </c>
      <c r="F33" s="10" t="s">
        <v>706</v>
      </c>
      <c r="G33" s="19">
        <v>4.0999999999999996</v>
      </c>
      <c r="H33" s="12">
        <v>0.25</v>
      </c>
      <c r="I33" s="10" t="s">
        <v>22</v>
      </c>
      <c r="J33" s="10" t="s">
        <v>7272</v>
      </c>
      <c r="K33" s="10" t="s">
        <v>23</v>
      </c>
      <c r="L33" s="10" t="s">
        <v>90</v>
      </c>
      <c r="M33" s="13">
        <v>32</v>
      </c>
      <c r="N33" s="16">
        <v>40.913999999999994</v>
      </c>
      <c r="O33" s="16">
        <v>40.913999999999994</v>
      </c>
      <c r="P33" s="17" t="s">
        <v>1136</v>
      </c>
      <c r="Q33" s="16">
        <v>0</v>
      </c>
      <c r="R33" s="10">
        <v>40.909999999999997</v>
      </c>
      <c r="S33" s="10">
        <v>37.58</v>
      </c>
      <c r="T33" s="10">
        <v>3.3299999999999983</v>
      </c>
      <c r="U33" s="20" t="s">
        <v>7593</v>
      </c>
      <c r="V33" s="21">
        <v>3.3340000000000001</v>
      </c>
      <c r="W33" s="22" t="s">
        <v>7603</v>
      </c>
      <c r="X33" s="10" t="s">
        <v>7598</v>
      </c>
      <c r="Y33" s="10" t="s">
        <v>7606</v>
      </c>
      <c r="Z33" t="e">
        <f>VLOOKUP(A33,'Template table'!#REF!,1,FALSE)</f>
        <v>#REF!</v>
      </c>
    </row>
    <row r="34" spans="1:26" ht="30" x14ac:dyDescent="0.25">
      <c r="A34" s="11" t="s">
        <v>719</v>
      </c>
      <c r="B34" s="10" t="s">
        <v>720</v>
      </c>
      <c r="C34" s="11" t="s">
        <v>86</v>
      </c>
      <c r="D34" s="11" t="s">
        <v>19</v>
      </c>
      <c r="E34" s="11" t="s">
        <v>27</v>
      </c>
      <c r="F34" s="10" t="s">
        <v>721</v>
      </c>
      <c r="G34" s="19">
        <v>4.5</v>
      </c>
      <c r="H34" s="12">
        <v>0.25</v>
      </c>
      <c r="I34" s="10" t="s">
        <v>22</v>
      </c>
      <c r="J34" s="10" t="s">
        <v>7272</v>
      </c>
      <c r="K34" s="10" t="s">
        <v>29</v>
      </c>
      <c r="L34" s="10" t="s">
        <v>90</v>
      </c>
      <c r="M34" s="13">
        <v>35.119999999999997</v>
      </c>
      <c r="N34" s="16">
        <v>40.913999999999994</v>
      </c>
      <c r="O34" s="16">
        <v>40.913999999999994</v>
      </c>
      <c r="P34" s="17" t="s">
        <v>1136</v>
      </c>
      <c r="Q34" s="16">
        <v>0</v>
      </c>
      <c r="R34" s="10">
        <v>40.909999999999997</v>
      </c>
      <c r="S34" s="10">
        <v>37.58</v>
      </c>
      <c r="T34" s="10">
        <v>3.3299999999999983</v>
      </c>
      <c r="U34" s="20" t="s">
        <v>7593</v>
      </c>
      <c r="V34" s="21">
        <v>3.3340000000000001</v>
      </c>
      <c r="W34" s="22" t="s">
        <v>7603</v>
      </c>
      <c r="X34" s="10" t="s">
        <v>7598</v>
      </c>
      <c r="Y34" s="10" t="s">
        <v>7606</v>
      </c>
      <c r="Z34" t="e">
        <f>VLOOKUP(A34,'Template table'!#REF!,1,FALSE)</f>
        <v>#REF!</v>
      </c>
    </row>
    <row r="35" spans="1:26" ht="30" x14ac:dyDescent="0.25">
      <c r="A35" s="11" t="s">
        <v>228</v>
      </c>
      <c r="B35" s="10" t="s">
        <v>229</v>
      </c>
      <c r="C35" s="11" t="s">
        <v>38</v>
      </c>
      <c r="D35" s="11" t="s">
        <v>19</v>
      </c>
      <c r="E35" s="11" t="s">
        <v>20</v>
      </c>
      <c r="F35" s="10" t="s">
        <v>230</v>
      </c>
      <c r="G35" s="19">
        <v>4.0999999999999996</v>
      </c>
      <c r="H35" s="12">
        <v>0.25</v>
      </c>
      <c r="I35" s="10" t="s">
        <v>22</v>
      </c>
      <c r="J35" s="10" t="s">
        <v>7272</v>
      </c>
      <c r="K35" s="10" t="s">
        <v>23</v>
      </c>
      <c r="L35" s="10" t="s">
        <v>44</v>
      </c>
      <c r="M35" s="13">
        <v>30.43</v>
      </c>
      <c r="N35" s="16">
        <v>38.9</v>
      </c>
      <c r="O35" s="16">
        <v>38.9</v>
      </c>
      <c r="P35" s="17" t="s">
        <v>1136</v>
      </c>
      <c r="Q35" s="16">
        <v>0</v>
      </c>
      <c r="R35" s="10">
        <v>40.909999999999997</v>
      </c>
      <c r="S35" s="10">
        <v>40.01</v>
      </c>
      <c r="T35" s="10">
        <v>0.89999999999999858</v>
      </c>
      <c r="U35" s="20" t="s">
        <v>7593</v>
      </c>
      <c r="V35" s="21">
        <v>-1.1100000000000001</v>
      </c>
      <c r="W35" s="22" t="s">
        <v>7608</v>
      </c>
      <c r="X35" s="10" t="s">
        <v>7609</v>
      </c>
      <c r="Y35" s="10" t="s">
        <v>7607</v>
      </c>
      <c r="Z35" t="e">
        <f>VLOOKUP(A35,'Template table'!#REF!,1,FALSE)</f>
        <v>#REF!</v>
      </c>
    </row>
    <row r="36" spans="1:26" ht="30" x14ac:dyDescent="0.25">
      <c r="A36" s="11" t="s">
        <v>989</v>
      </c>
      <c r="B36" s="10" t="s">
        <v>7387</v>
      </c>
      <c r="C36" s="11" t="s">
        <v>38</v>
      </c>
      <c r="D36" s="11" t="s">
        <v>19</v>
      </c>
      <c r="E36" s="11" t="s">
        <v>27</v>
      </c>
      <c r="F36" s="10" t="s">
        <v>990</v>
      </c>
      <c r="G36" s="19">
        <v>4.5</v>
      </c>
      <c r="H36" s="12">
        <v>0.25</v>
      </c>
      <c r="I36" s="10" t="s">
        <v>22</v>
      </c>
      <c r="J36" s="10" t="s">
        <v>7272</v>
      </c>
      <c r="K36" s="10" t="s">
        <v>29</v>
      </c>
      <c r="L36" s="10" t="s">
        <v>44</v>
      </c>
      <c r="M36" s="13">
        <v>35.119999999999997</v>
      </c>
      <c r="N36" s="16">
        <v>40.913999999999994</v>
      </c>
      <c r="O36" s="16">
        <v>40.913999999999994</v>
      </c>
      <c r="P36" s="17" t="s">
        <v>1136</v>
      </c>
      <c r="Q36" s="16">
        <v>0</v>
      </c>
      <c r="R36" s="10">
        <v>40.909999999999997</v>
      </c>
      <c r="S36" s="10">
        <v>40.01</v>
      </c>
      <c r="T36" s="10">
        <v>0.89999999999999858</v>
      </c>
      <c r="U36" s="20" t="s">
        <v>7593</v>
      </c>
      <c r="V36" s="21">
        <v>0.90400000000000003</v>
      </c>
      <c r="W36" s="22" t="s">
        <v>7614</v>
      </c>
      <c r="X36" s="10" t="s">
        <v>7598</v>
      </c>
      <c r="Y36" s="10"/>
      <c r="Z36" t="e">
        <f>VLOOKUP(A36,'Template table'!#REF!,1,FALSE)</f>
        <v>#REF!</v>
      </c>
    </row>
    <row r="37" spans="1:26" ht="30" x14ac:dyDescent="0.25">
      <c r="A37" s="11" t="s">
        <v>492</v>
      </c>
      <c r="B37" s="10" t="s">
        <v>493</v>
      </c>
      <c r="C37" s="11" t="s">
        <v>494</v>
      </c>
      <c r="D37" s="11" t="s">
        <v>19</v>
      </c>
      <c r="E37" s="11" t="s">
        <v>20</v>
      </c>
      <c r="F37" s="10" t="s">
        <v>495</v>
      </c>
      <c r="G37" s="19">
        <v>4</v>
      </c>
      <c r="H37" s="12">
        <v>0.5</v>
      </c>
      <c r="I37" s="10" t="s">
        <v>22</v>
      </c>
      <c r="J37" s="10" t="s">
        <v>7272</v>
      </c>
      <c r="K37" s="10" t="s">
        <v>23</v>
      </c>
      <c r="L37" s="10" t="s">
        <v>496</v>
      </c>
      <c r="M37" s="13">
        <v>62.45</v>
      </c>
      <c r="N37" s="16">
        <v>81.827999999999989</v>
      </c>
      <c r="O37" s="16">
        <v>81.827999999999989</v>
      </c>
      <c r="P37" s="17" t="s">
        <v>1136</v>
      </c>
      <c r="Q37" s="16">
        <v>0</v>
      </c>
      <c r="R37" s="10" t="s">
        <v>7593</v>
      </c>
      <c r="S37" s="10" t="s">
        <v>7593</v>
      </c>
      <c r="T37" s="10" t="s">
        <v>7593</v>
      </c>
      <c r="U37" s="20" t="s">
        <v>7593</v>
      </c>
      <c r="V37" s="21" t="s">
        <v>7593</v>
      </c>
      <c r="W37" s="22" t="s">
        <v>7615</v>
      </c>
      <c r="X37" s="10" t="s">
        <v>7598</v>
      </c>
      <c r="Y37" s="10" t="s">
        <v>7616</v>
      </c>
      <c r="Z37" t="e">
        <f>VLOOKUP(A37,'Template table'!#REF!,1,FALSE)</f>
        <v>#REF!</v>
      </c>
    </row>
    <row r="38" spans="1:26" ht="30" x14ac:dyDescent="0.25">
      <c r="A38" s="11" t="s">
        <v>547</v>
      </c>
      <c r="B38" s="10" t="s">
        <v>548</v>
      </c>
      <c r="C38" s="11" t="s">
        <v>494</v>
      </c>
      <c r="D38" s="11" t="s">
        <v>19</v>
      </c>
      <c r="E38" s="11" t="s">
        <v>20</v>
      </c>
      <c r="F38" s="10" t="s">
        <v>495</v>
      </c>
      <c r="G38" s="19">
        <v>4</v>
      </c>
      <c r="H38" s="12">
        <v>0.25</v>
      </c>
      <c r="I38" s="10" t="s">
        <v>22</v>
      </c>
      <c r="J38" s="10" t="s">
        <v>7272</v>
      </c>
      <c r="K38" s="10" t="s">
        <v>23</v>
      </c>
      <c r="L38" s="10" t="s">
        <v>496</v>
      </c>
      <c r="M38" s="13">
        <v>31.21</v>
      </c>
      <c r="N38" s="16">
        <v>40.9</v>
      </c>
      <c r="O38" s="16">
        <v>40.913999999999994</v>
      </c>
      <c r="P38" s="17" t="s">
        <v>1136</v>
      </c>
      <c r="Q38" s="16">
        <v>1.3999999999995794E-2</v>
      </c>
      <c r="R38" s="10" t="s">
        <v>7593</v>
      </c>
      <c r="S38" s="10" t="s">
        <v>7593</v>
      </c>
      <c r="T38" s="10" t="s">
        <v>7593</v>
      </c>
      <c r="U38" s="20" t="s">
        <v>7593</v>
      </c>
      <c r="V38" s="21" t="s">
        <v>7593</v>
      </c>
      <c r="W38" s="22" t="s">
        <v>7612</v>
      </c>
      <c r="X38" s="10" t="s">
        <v>7598</v>
      </c>
      <c r="Y38" s="10" t="s">
        <v>7617</v>
      </c>
      <c r="Z38" t="e">
        <f>VLOOKUP(A38,'Template table'!#REF!,1,FALSE)</f>
        <v>#REF!</v>
      </c>
    </row>
    <row r="39" spans="1:26" ht="30" x14ac:dyDescent="0.25">
      <c r="A39" s="11" t="s">
        <v>538</v>
      </c>
      <c r="B39" s="10" t="s">
        <v>539</v>
      </c>
      <c r="C39" s="11" t="s">
        <v>58</v>
      </c>
      <c r="D39" s="11" t="s">
        <v>19</v>
      </c>
      <c r="E39" s="11" t="s">
        <v>20</v>
      </c>
      <c r="F39" s="10" t="s">
        <v>540</v>
      </c>
      <c r="G39" s="19">
        <v>3.5</v>
      </c>
      <c r="H39" s="12">
        <v>0.25</v>
      </c>
      <c r="I39" s="10" t="s">
        <v>22</v>
      </c>
      <c r="J39" s="10" t="s">
        <v>7272</v>
      </c>
      <c r="K39" s="10" t="s">
        <v>23</v>
      </c>
      <c r="L39" s="10" t="s">
        <v>64</v>
      </c>
      <c r="M39" s="13">
        <v>26.54</v>
      </c>
      <c r="N39" s="16">
        <v>39.751000000000005</v>
      </c>
      <c r="O39" s="16">
        <v>40.913999999999994</v>
      </c>
      <c r="P39" s="17" t="s">
        <v>1136</v>
      </c>
      <c r="Q39" s="16">
        <v>1.1629999999999896</v>
      </c>
      <c r="R39" s="10" t="s">
        <v>7593</v>
      </c>
      <c r="S39" s="10" t="s">
        <v>7593</v>
      </c>
      <c r="T39" s="10" t="s">
        <v>7593</v>
      </c>
      <c r="U39" s="20" t="s">
        <v>7593</v>
      </c>
      <c r="V39" s="21" t="s">
        <v>7593</v>
      </c>
      <c r="W39" s="22" t="s">
        <v>7612</v>
      </c>
      <c r="X39" s="10" t="s">
        <v>7598</v>
      </c>
      <c r="Y39" s="10" t="s">
        <v>7619</v>
      </c>
      <c r="Z39" t="e">
        <f>VLOOKUP(A39,'Template table'!#REF!,1,FALSE)</f>
        <v>#REF!</v>
      </c>
    </row>
    <row r="40" spans="1:26" ht="30" x14ac:dyDescent="0.25">
      <c r="A40" s="11" t="s">
        <v>47</v>
      </c>
      <c r="B40" s="10" t="s">
        <v>649</v>
      </c>
      <c r="C40" s="11" t="s">
        <v>58</v>
      </c>
      <c r="D40" s="11" t="s">
        <v>19</v>
      </c>
      <c r="E40" s="11" t="s">
        <v>20</v>
      </c>
      <c r="F40" s="10" t="s">
        <v>650</v>
      </c>
      <c r="G40" s="19">
        <v>3.6</v>
      </c>
      <c r="H40" s="12">
        <v>0.25</v>
      </c>
      <c r="I40" s="10" t="s">
        <v>22</v>
      </c>
      <c r="J40" s="10" t="s">
        <v>7272</v>
      </c>
      <c r="K40" s="10" t="s">
        <v>23</v>
      </c>
      <c r="L40" s="10" t="s">
        <v>64</v>
      </c>
      <c r="M40" s="13">
        <v>27.3</v>
      </c>
      <c r="N40" s="16">
        <v>39.751000000000005</v>
      </c>
      <c r="O40" s="16">
        <v>40.913999999999994</v>
      </c>
      <c r="P40" s="17" t="s">
        <v>1136</v>
      </c>
      <c r="Q40" s="16">
        <v>1.1629999999999896</v>
      </c>
      <c r="R40" s="10" t="s">
        <v>7593</v>
      </c>
      <c r="S40" s="10" t="s">
        <v>7593</v>
      </c>
      <c r="T40" s="10" t="s">
        <v>7593</v>
      </c>
      <c r="U40" s="20" t="s">
        <v>7593</v>
      </c>
      <c r="V40" s="21" t="s">
        <v>7593</v>
      </c>
      <c r="W40" s="22" t="s">
        <v>7612</v>
      </c>
      <c r="X40" s="10" t="s">
        <v>7598</v>
      </c>
      <c r="Y40" s="10" t="s">
        <v>7620</v>
      </c>
      <c r="Z40" t="e">
        <f>VLOOKUP(A40,'Template table'!#REF!,1,FALSE)</f>
        <v>#REF!</v>
      </c>
    </row>
    <row r="41" spans="1:26" x14ac:dyDescent="0.25">
      <c r="A41" s="11" t="s">
        <v>658</v>
      </c>
      <c r="B41" s="10" t="s">
        <v>659</v>
      </c>
      <c r="C41" s="11" t="s">
        <v>58</v>
      </c>
      <c r="D41" s="11" t="s">
        <v>19</v>
      </c>
      <c r="E41" s="11" t="s">
        <v>27</v>
      </c>
      <c r="F41" s="10" t="s">
        <v>657</v>
      </c>
      <c r="G41" s="19">
        <v>4.5</v>
      </c>
      <c r="H41" s="12">
        <v>0.25</v>
      </c>
      <c r="I41" s="10" t="s">
        <v>22</v>
      </c>
      <c r="J41" s="10" t="s">
        <v>7272</v>
      </c>
      <c r="K41" s="10" t="s">
        <v>29</v>
      </c>
      <c r="L41" s="10" t="s">
        <v>64</v>
      </c>
      <c r="M41" s="13">
        <v>33.25</v>
      </c>
      <c r="N41" s="16">
        <v>38.728999999999999</v>
      </c>
      <c r="O41" s="16">
        <v>40.913999999999994</v>
      </c>
      <c r="P41" s="17" t="s">
        <v>1136</v>
      </c>
      <c r="Q41" s="16">
        <v>2.1849999999999952</v>
      </c>
      <c r="R41" s="10">
        <v>40.909999999999997</v>
      </c>
      <c r="S41" s="10">
        <v>38.74</v>
      </c>
      <c r="T41" s="10">
        <v>2.1699999999999946</v>
      </c>
      <c r="U41" s="20" t="s">
        <v>7593</v>
      </c>
      <c r="V41" s="21">
        <v>-1.0999999999999999E-2</v>
      </c>
      <c r="W41" s="22" t="s">
        <v>7600</v>
      </c>
      <c r="X41" s="10" t="s">
        <v>7598</v>
      </c>
      <c r="Y41" s="10" t="s">
        <v>7621</v>
      </c>
      <c r="Z41" t="e">
        <f>VLOOKUP(A41,'Template table'!#REF!,1,FALSE)</f>
        <v>#REF!</v>
      </c>
    </row>
    <row r="42" spans="1:26" ht="30" x14ac:dyDescent="0.25">
      <c r="A42" s="11" t="s">
        <v>807</v>
      </c>
      <c r="B42" s="10" t="s">
        <v>808</v>
      </c>
      <c r="C42" s="11" t="s">
        <v>58</v>
      </c>
      <c r="D42" s="11" t="s">
        <v>19</v>
      </c>
      <c r="E42" s="11" t="s">
        <v>20</v>
      </c>
      <c r="F42" s="10" t="s">
        <v>210</v>
      </c>
      <c r="G42" s="19">
        <v>3.8</v>
      </c>
      <c r="H42" s="12">
        <v>0.25</v>
      </c>
      <c r="I42" s="10" t="s">
        <v>22</v>
      </c>
      <c r="J42" s="10" t="s">
        <v>7272</v>
      </c>
      <c r="K42" s="10" t="s">
        <v>23</v>
      </c>
      <c r="L42" s="10" t="s">
        <v>64</v>
      </c>
      <c r="M42" s="13">
        <v>28.08</v>
      </c>
      <c r="N42" s="16">
        <v>38.728999999999999</v>
      </c>
      <c r="O42" s="16">
        <v>40.913999999999994</v>
      </c>
      <c r="P42" s="17" t="s">
        <v>1136</v>
      </c>
      <c r="Q42" s="16">
        <v>2.1849999999999952</v>
      </c>
      <c r="R42" s="10" t="s">
        <v>7593</v>
      </c>
      <c r="S42" s="10" t="s">
        <v>7593</v>
      </c>
      <c r="T42" s="10" t="s">
        <v>7593</v>
      </c>
      <c r="U42" s="20" t="s">
        <v>7593</v>
      </c>
      <c r="V42" s="21" t="s">
        <v>7593</v>
      </c>
      <c r="W42" s="22" t="s">
        <v>7612</v>
      </c>
      <c r="X42" s="10" t="s">
        <v>7598</v>
      </c>
      <c r="Y42" s="10" t="s">
        <v>7621</v>
      </c>
      <c r="Z42" t="e">
        <f>VLOOKUP(A42,'Template table'!#REF!,1,FALSE)</f>
        <v>#REF!</v>
      </c>
    </row>
    <row r="43" spans="1:26" x14ac:dyDescent="0.25">
      <c r="A43" s="11" t="s">
        <v>722</v>
      </c>
      <c r="B43" s="10" t="str">
        <f>VLOOKUP($A43,Table_vwCurrentSellingPrices[[No_]:[minor]],2,FALSE)</f>
        <v>OTTER ALE 9 CSK 4.5%</v>
      </c>
      <c r="C43" s="11" t="str">
        <f>VLOOKUP($A43,Table_vwCurrentSellingPrices[[No_]:[minor]],4,FALSE)</f>
        <v>91</v>
      </c>
      <c r="D43" s="11" t="str">
        <f>VLOOKUP($A43,Table_vwCurrentSellingPrices[[No_]:[minor]],5,FALSE)</f>
        <v>22</v>
      </c>
      <c r="E43" s="11" t="str">
        <f>VLOOKUP($A43,Table_vwCurrentSellingPrices[[No_]:[minor]],6,FALSE)</f>
        <v>02</v>
      </c>
      <c r="F43" s="10" t="s">
        <v>724</v>
      </c>
      <c r="G43" s="19">
        <f>VLOOKUP($A43,Table_vwCurrentSellingPrices[[No_]:[minor]],3,FALSE)</f>
        <v>4.5</v>
      </c>
      <c r="H43" s="12">
        <v>0.25</v>
      </c>
      <c r="I43" s="10" t="s">
        <v>22</v>
      </c>
      <c r="J43" s="10" t="s">
        <v>7272</v>
      </c>
      <c r="K43" s="10" t="s">
        <v>29</v>
      </c>
      <c r="L43" s="10" t="s">
        <v>55</v>
      </c>
      <c r="M43" s="13">
        <f>IF(G43&lt;2,0.000000001,IFERROR(VLOOKUP(A43,Duty!A:S,19,FALSE),0))</f>
        <v>33.909999999999997</v>
      </c>
      <c r="N43" s="16">
        <f>IF(G43&lt;2,0.000000001,VLOOKUP(A43,Duty!A:S,3,FALSE))</f>
        <v>39.5</v>
      </c>
      <c r="O43" s="16">
        <f>VLOOKUP(A43,vwCubage[],3,FALSE)</f>
        <v>39.5</v>
      </c>
      <c r="P43" s="17" t="str">
        <f>VLOOKUP(A43,'Selling Prices'!A:P,16,FALSE)</f>
        <v>LIVE</v>
      </c>
      <c r="Q43" s="16">
        <f>O43-N43</f>
        <v>0</v>
      </c>
      <c r="R43" s="10">
        <v>40.909999999999997</v>
      </c>
      <c r="S43" s="10">
        <v>39.5</v>
      </c>
      <c r="T43" s="10">
        <f>IFERROR(IF(R43&gt;0,(R43-S43),0),"N/A")</f>
        <v>1.4099999999999966</v>
      </c>
      <c r="U43" s="20" t="str">
        <f>IFERROR(P43-R43,"N/A")</f>
        <v>N/A</v>
      </c>
      <c r="V43" s="21">
        <f>IFERROR(ROUND(N43-S43,3),"N/A")</f>
        <v>0</v>
      </c>
      <c r="W43" s="22" t="s">
        <v>7596</v>
      </c>
      <c r="X43" s="10" t="s">
        <v>7598</v>
      </c>
      <c r="Y43" s="10" t="s">
        <v>7640</v>
      </c>
      <c r="Z43" t="e">
        <f>VLOOKUP(A43,'Template table'!#REF!,1,FALSE)</f>
        <v>#REF!</v>
      </c>
    </row>
    <row r="45" spans="1:26" ht="18.75" x14ac:dyDescent="0.3">
      <c r="A45" s="32" t="s">
        <v>7632</v>
      </c>
    </row>
    <row r="47" spans="1:26" s="1" customFormat="1" ht="56.45" customHeight="1" x14ac:dyDescent="0.25">
      <c r="A47" s="6" t="s">
        <v>0</v>
      </c>
      <c r="B47" s="6" t="s">
        <v>1</v>
      </c>
      <c r="C47" s="6" t="s">
        <v>7367</v>
      </c>
      <c r="D47" s="6" t="s">
        <v>7368</v>
      </c>
      <c r="E47" s="6" t="s">
        <v>6</v>
      </c>
      <c r="F47" s="6" t="s">
        <v>2</v>
      </c>
      <c r="G47" s="7" t="s">
        <v>3</v>
      </c>
      <c r="H47" s="8" t="s">
        <v>4</v>
      </c>
      <c r="I47" s="6" t="s">
        <v>5</v>
      </c>
      <c r="J47" s="6" t="s">
        <v>7271</v>
      </c>
      <c r="K47" s="6" t="s">
        <v>6</v>
      </c>
      <c r="L47" s="6" t="s">
        <v>7</v>
      </c>
      <c r="M47" s="9" t="s">
        <v>7408</v>
      </c>
      <c r="N47" s="9" t="s">
        <v>7410</v>
      </c>
      <c r="O47" s="9" t="s">
        <v>7409</v>
      </c>
      <c r="P47" s="9" t="s">
        <v>1134</v>
      </c>
      <c r="Q47" s="23" t="s">
        <v>7584</v>
      </c>
      <c r="R47" s="23" t="s">
        <v>7585</v>
      </c>
      <c r="S47" s="23" t="s">
        <v>7586</v>
      </c>
      <c r="T47" s="23" t="s">
        <v>7587</v>
      </c>
      <c r="U47" s="23" t="s">
        <v>7588</v>
      </c>
      <c r="V47" s="23" t="s">
        <v>7589</v>
      </c>
      <c r="W47" s="23" t="s">
        <v>7590</v>
      </c>
      <c r="X47" s="23" t="s">
        <v>7591</v>
      </c>
      <c r="Y47" s="23" t="s">
        <v>7592</v>
      </c>
    </row>
    <row r="48" spans="1:26" ht="30" x14ac:dyDescent="0.25">
      <c r="A48" s="11" t="s">
        <v>33</v>
      </c>
      <c r="B48" s="10" t="str">
        <f>VLOOKUP($A48,Table_vwCurrentSellingPrices[[No_]:[minor]],2,FALSE)</f>
        <v>ADNAMS MOSIAC 30L KEG 4.1%</v>
      </c>
      <c r="C48" s="11" t="str">
        <f>VLOOKUP($A48,Table_vwCurrentSellingPrices[[No_]:[minor]],4,FALSE)</f>
        <v>31</v>
      </c>
      <c r="D48" s="11" t="str">
        <f>VLOOKUP($A48,Table_vwCurrentSellingPrices[[No_]:[minor]],5,FALSE)</f>
        <v>22</v>
      </c>
      <c r="E48" s="11" t="str">
        <f>VLOOKUP($A48,Table_vwCurrentSellingPrices[[No_]:[minor]],6,FALSE)</f>
        <v>01</v>
      </c>
      <c r="F48" s="10" t="s">
        <v>35</v>
      </c>
      <c r="G48" s="19">
        <f>VLOOKUP($A48,Table_vwCurrentSellingPrices[[No_]:[minor]],3,FALSE)</f>
        <v>4.0999999999999996</v>
      </c>
      <c r="H48" s="12">
        <v>0.18331</v>
      </c>
      <c r="I48" s="10" t="s">
        <v>22</v>
      </c>
      <c r="J48" s="10" t="s">
        <v>7272</v>
      </c>
      <c r="K48" s="10" t="s">
        <v>23</v>
      </c>
      <c r="L48" s="10" t="s">
        <v>24</v>
      </c>
      <c r="M48" s="13">
        <f>IF(G48&lt;2,0.000000001,IFERROR(VLOOKUP(A48,Duty!A:S,19,FALSE),0))</f>
        <v>23.46</v>
      </c>
      <c r="N48" s="16">
        <f>IF(G48&lt;2,0.000000001,VLOOKUP(A48,Duty!A:S,3,FALSE))</f>
        <v>30</v>
      </c>
      <c r="O48" s="16">
        <f>VLOOKUP(A48,vwCubage[],3,FALSE)</f>
        <v>30</v>
      </c>
      <c r="P48" s="17" t="str">
        <f>VLOOKUP(A48,'Selling Prices'!A:P,16,FALSE)</f>
        <v>LIVE</v>
      </c>
      <c r="Q48" s="16">
        <f>O48-N48</f>
        <v>0</v>
      </c>
      <c r="R48" s="10" t="s">
        <v>7593</v>
      </c>
      <c r="S48" s="10" t="s">
        <v>7593</v>
      </c>
      <c r="T48" s="10" t="str">
        <f>IFERROR(IF(R48&gt;0,(R48-S48),0),"N/A")</f>
        <v>N/A</v>
      </c>
      <c r="U48" s="20" t="str">
        <f>IFERROR(P48-R48,"N/A")</f>
        <v>N/A</v>
      </c>
      <c r="V48" s="21" t="str">
        <f>IFERROR(ROUND(N48-S48,3),"N/A")</f>
        <v>N/A</v>
      </c>
      <c r="W48" s="22" t="s">
        <v>7597</v>
      </c>
      <c r="X48" s="10" t="s">
        <v>7629</v>
      </c>
      <c r="Y48" s="10" t="s">
        <v>7599</v>
      </c>
      <c r="Z48" t="e">
        <f>VLOOKUP(A48,'Template table'!#REF!,1,FALSE)</f>
        <v>#REF!</v>
      </c>
    </row>
    <row r="49" spans="1:26" ht="30" x14ac:dyDescent="0.25">
      <c r="A49" s="11" t="s">
        <v>552</v>
      </c>
      <c r="B49" s="10" t="str">
        <f>VLOOKUP($A49,Table_vwCurrentSellingPrices[[No_]:[minor]],2,FALSE)</f>
        <v>JW LEES SMOOTH BITTER 11G 4%</v>
      </c>
      <c r="C49" s="11" t="str">
        <f>VLOOKUP($A49,Table_vwCurrentSellingPrices[[No_]:[minor]],4,FALSE)</f>
        <v>91</v>
      </c>
      <c r="D49" s="11" t="str">
        <f>VLOOKUP($A49,Table_vwCurrentSellingPrices[[No_]:[minor]],5,FALSE)</f>
        <v>22</v>
      </c>
      <c r="E49" s="11" t="str">
        <f>VLOOKUP($A49,Table_vwCurrentSellingPrices[[No_]:[minor]],6,FALSE)</f>
        <v>01</v>
      </c>
      <c r="F49" s="10" t="s">
        <v>554</v>
      </c>
      <c r="G49" s="19">
        <f>VLOOKUP($A49,Table_vwCurrentSellingPrices[[No_]:[minor]],3,FALSE)</f>
        <v>4</v>
      </c>
      <c r="H49" s="12">
        <v>0.30556</v>
      </c>
      <c r="I49" s="10" t="s">
        <v>22</v>
      </c>
      <c r="J49" s="10" t="s">
        <v>7272</v>
      </c>
      <c r="K49" s="10" t="s">
        <v>23</v>
      </c>
      <c r="L49" s="10" t="s">
        <v>55</v>
      </c>
      <c r="M49" s="13">
        <f>IF(G49&lt;2,0.000000001,IFERROR(VLOOKUP(A49,Duty!A:S,19,FALSE),0))</f>
        <v>38.159999999999997</v>
      </c>
      <c r="N49" s="16">
        <f>IF(G49&lt;2,0.000000001,VLOOKUP(A49,Duty!A:S,3,FALSE))</f>
        <v>50</v>
      </c>
      <c r="O49" s="16">
        <f>VLOOKUP(A49,vwCubage[],3,FALSE)</f>
        <v>50</v>
      </c>
      <c r="P49" s="17" t="str">
        <f>VLOOKUP(A49,'Selling Prices'!A:P,16,FALSE)</f>
        <v>LIVE</v>
      </c>
      <c r="Q49" s="16">
        <f>O49-N49</f>
        <v>0</v>
      </c>
      <c r="R49" s="10" t="s">
        <v>7593</v>
      </c>
      <c r="S49" s="10" t="s">
        <v>7593</v>
      </c>
      <c r="T49" s="10" t="str">
        <f>IFERROR(IF(R49&gt;0,(R49-S49),0),"N/A")</f>
        <v>N/A</v>
      </c>
      <c r="U49" s="20" t="str">
        <f>IFERROR(P49-R49,"N/A")</f>
        <v>N/A</v>
      </c>
      <c r="V49" s="21" t="str">
        <f>IFERROR(ROUND(N49-S49,3),"N/A")</f>
        <v>N/A</v>
      </c>
      <c r="W49" s="22" t="s">
        <v>7597</v>
      </c>
      <c r="X49" s="10" t="s">
        <v>7629</v>
      </c>
      <c r="Y49" s="10" t="s">
        <v>7599</v>
      </c>
      <c r="Z49" t="e">
        <f>VLOOKUP(A49,'Template table'!#REF!,1,FALSE)</f>
        <v>#REF!</v>
      </c>
    </row>
    <row r="50" spans="1:26" ht="30" x14ac:dyDescent="0.25">
      <c r="A50" s="11" t="s">
        <v>1080</v>
      </c>
      <c r="B50" s="10" t="str">
        <f>VLOOKUP($A50,Table_vwCurrentSellingPrices[[No_]:[minor]],2,FALSE)</f>
        <v>WHITSTABLE BAY PALE ALE 30L3.9</v>
      </c>
      <c r="C50" s="11" t="str">
        <f>VLOOKUP($A50,Table_vwCurrentSellingPrices[[No_]:[minor]],4,FALSE)</f>
        <v>47</v>
      </c>
      <c r="D50" s="11" t="str">
        <f>VLOOKUP($A50,Table_vwCurrentSellingPrices[[No_]:[minor]],5,FALSE)</f>
        <v>22</v>
      </c>
      <c r="E50" s="11" t="str">
        <f>VLOOKUP($A50,Table_vwCurrentSellingPrices[[No_]:[minor]],6,FALSE)</f>
        <v>01</v>
      </c>
      <c r="F50" s="10" t="s">
        <v>1082</v>
      </c>
      <c r="G50" s="19">
        <f>VLOOKUP($A50,Table_vwCurrentSellingPrices[[No_]:[minor]],3,FALSE)</f>
        <v>3.9</v>
      </c>
      <c r="H50" s="12">
        <v>0.18331</v>
      </c>
      <c r="I50" s="10" t="s">
        <v>22</v>
      </c>
      <c r="J50" s="10" t="s">
        <v>7272</v>
      </c>
      <c r="K50" s="10" t="s">
        <v>23</v>
      </c>
      <c r="L50" s="10" t="s">
        <v>105</v>
      </c>
      <c r="M50" s="13">
        <f>IF(G50&lt;2,0.000000001,IFERROR(VLOOKUP(A50,Duty!A:S,19,FALSE),0))</f>
        <v>22.32</v>
      </c>
      <c r="N50" s="16">
        <f>IF(G50&lt;2,0.000000001,VLOOKUP(A50,Duty!A:S,3,FALSE))</f>
        <v>30</v>
      </c>
      <c r="O50" s="16">
        <f>VLOOKUP(A50,vwCubage[],3,FALSE)</f>
        <v>30</v>
      </c>
      <c r="P50" s="17" t="str">
        <f>VLOOKUP(A50,'Selling Prices'!A:P,16,FALSE)</f>
        <v>LIVE</v>
      </c>
      <c r="Q50" s="16">
        <f>O50-N50</f>
        <v>0</v>
      </c>
      <c r="R50" s="10" t="s">
        <v>7593</v>
      </c>
      <c r="S50" s="10" t="s">
        <v>7593</v>
      </c>
      <c r="T50" s="10" t="str">
        <f>IFERROR(IF(R50&gt;0,(R50-S50),0),"N/A")</f>
        <v>N/A</v>
      </c>
      <c r="U50" s="20" t="str">
        <f>IFERROR(P50-R50,"N/A")</f>
        <v>N/A</v>
      </c>
      <c r="V50" s="21" t="str">
        <f>IFERROR(ROUND(N50-S50,3),"N/A")</f>
        <v>N/A</v>
      </c>
      <c r="W50" s="22" t="s">
        <v>7597</v>
      </c>
      <c r="X50" s="10" t="s">
        <v>7629</v>
      </c>
      <c r="Y50" s="10" t="s">
        <v>7599</v>
      </c>
      <c r="Z50" t="e">
        <f>VLOOKUP(A50,'Template table'!#REF!,1,FALSE)</f>
        <v>#REF!</v>
      </c>
    </row>
    <row r="51" spans="1:26" x14ac:dyDescent="0.25">
      <c r="G51" s="18"/>
    </row>
    <row r="52" spans="1:26" ht="18.75" x14ac:dyDescent="0.3">
      <c r="A52" s="32" t="s">
        <v>7633</v>
      </c>
      <c r="G52" s="18"/>
    </row>
    <row r="54" spans="1:26" s="1" customFormat="1" ht="56.45" customHeight="1" x14ac:dyDescent="0.25">
      <c r="A54" s="6" t="s">
        <v>0</v>
      </c>
      <c r="B54" s="6" t="s">
        <v>1</v>
      </c>
      <c r="C54" s="6" t="s">
        <v>7367</v>
      </c>
      <c r="D54" s="6" t="s">
        <v>7368</v>
      </c>
      <c r="E54" s="6" t="s">
        <v>6</v>
      </c>
      <c r="F54" s="6" t="s">
        <v>2</v>
      </c>
      <c r="G54" s="7" t="s">
        <v>3</v>
      </c>
      <c r="H54" s="8" t="s">
        <v>4</v>
      </c>
      <c r="I54" s="6" t="s">
        <v>5</v>
      </c>
      <c r="J54" s="6" t="s">
        <v>7271</v>
      </c>
      <c r="K54" s="6" t="s">
        <v>6</v>
      </c>
      <c r="L54" s="6" t="s">
        <v>7</v>
      </c>
      <c r="M54" s="9" t="s">
        <v>7408</v>
      </c>
      <c r="N54" s="9" t="s">
        <v>7410</v>
      </c>
      <c r="O54" s="9" t="s">
        <v>7409</v>
      </c>
      <c r="P54" s="9" t="s">
        <v>1134</v>
      </c>
      <c r="Q54" s="23" t="s">
        <v>7584</v>
      </c>
      <c r="R54" s="23" t="s">
        <v>7585</v>
      </c>
      <c r="S54" s="23" t="s">
        <v>7586</v>
      </c>
      <c r="T54" s="23" t="s">
        <v>7587</v>
      </c>
      <c r="U54" s="23" t="s">
        <v>7588</v>
      </c>
      <c r="V54" s="23" t="s">
        <v>7589</v>
      </c>
      <c r="W54" s="23" t="s">
        <v>7590</v>
      </c>
      <c r="X54" s="23" t="s">
        <v>7591</v>
      </c>
      <c r="Y54" s="23" t="s">
        <v>7592</v>
      </c>
    </row>
    <row r="55" spans="1:26" ht="75" x14ac:dyDescent="0.25">
      <c r="A55" s="11" t="s">
        <v>7365</v>
      </c>
      <c r="B55" s="10" t="str">
        <f>VLOOKUP($A55,Table_vwCurrentSellingPrices[[No_]:[minor]],2,FALSE)</f>
        <v>DC ARKELLS BIG HIT 9CSK 4.2%</v>
      </c>
      <c r="C55" s="11" t="str">
        <f>VLOOKUP($A55,Table_vwCurrentSellingPrices[[No_]:[minor]],4,FALSE)</f>
        <v>30</v>
      </c>
      <c r="D55" s="11" t="str">
        <f>VLOOKUP($A55,Table_vwCurrentSellingPrices[[No_]:[minor]],5,FALSE)</f>
        <v>22</v>
      </c>
      <c r="E55" s="11" t="str">
        <f>VLOOKUP($A55,Table_vwCurrentSellingPrices[[No_]:[minor]],6,FALSE)</f>
        <v>01</v>
      </c>
      <c r="F55" s="10" t="s">
        <v>319</v>
      </c>
      <c r="G55" s="19">
        <f>VLOOKUP($A55,Table_vwCurrentSellingPrices[[No_]:[minor]],3,FALSE)</f>
        <v>4.2</v>
      </c>
      <c r="H55" s="12">
        <v>0.25</v>
      </c>
      <c r="I55" s="10" t="s">
        <v>22</v>
      </c>
      <c r="J55" s="10" t="s">
        <v>7272</v>
      </c>
      <c r="K55" s="10" t="s">
        <v>23</v>
      </c>
      <c r="L55" s="10" t="s">
        <v>44</v>
      </c>
      <c r="M55" s="13">
        <f>IF(G55&lt;2,0.000000001,IFERROR(VLOOKUP(A55,Duty!A:S,19,FALSE),0))</f>
        <v>32.78</v>
      </c>
      <c r="N55" s="16">
        <f>IF(G55&lt;2,0.000000001,VLOOKUP(A55,Duty!A:S,3,FALSE))</f>
        <v>40.913999999999994</v>
      </c>
      <c r="O55" s="16">
        <f>VLOOKUP(A55,vwCubage[],3,FALSE)</f>
        <v>40.913999999999994</v>
      </c>
      <c r="P55" s="17" t="str">
        <f>VLOOKUP(A55,'Selling Prices'!A:P,16,FALSE)</f>
        <v>LIVE</v>
      </c>
      <c r="Q55" s="16">
        <f t="shared" ref="Q55:Q71" si="4">O55-N55</f>
        <v>0</v>
      </c>
      <c r="R55" s="10" t="s">
        <v>7593</v>
      </c>
      <c r="S55" s="10" t="s">
        <v>7593</v>
      </c>
      <c r="T55" s="10" t="str">
        <f t="shared" ref="T55:T71" si="5">IFERROR(IF(R55&gt;0,(R55-S55),0),"N/A")</f>
        <v>N/A</v>
      </c>
      <c r="U55" s="20" t="str">
        <f t="shared" ref="U55:U71" si="6">IFERROR(P55-R55,"N/A")</f>
        <v>N/A</v>
      </c>
      <c r="V55" s="21" t="str">
        <f t="shared" ref="V55:V71" si="7">IFERROR(ROUND(N55-S55,3),"N/A")</f>
        <v>N/A</v>
      </c>
      <c r="W55" s="22" t="s">
        <v>7628</v>
      </c>
      <c r="X55" s="10" t="s">
        <v>7595</v>
      </c>
      <c r="Y55" s="10" t="s">
        <v>7611</v>
      </c>
      <c r="Z55" t="e">
        <f>VLOOKUP(A55,'Template table'!#REF!,1,FALSE)</f>
        <v>#REF!</v>
      </c>
    </row>
    <row r="56" spans="1:26" ht="75" x14ac:dyDescent="0.25">
      <c r="A56" s="11" t="s">
        <v>7457</v>
      </c>
      <c r="B56" s="10" t="str">
        <f>VLOOKUP($A56,Table_vwCurrentSellingPrices[[No_]:[minor]],2,FALSE)</f>
        <v>DC CALEDONIAN GOLDEN XPA 9CSK 4.3%</v>
      </c>
      <c r="C56" s="11" t="str">
        <f>VLOOKUP($A56,Table_vwCurrentSellingPrices[[No_]:[minor]],4,FALSE)</f>
        <v>30</v>
      </c>
      <c r="D56" s="11" t="str">
        <f>VLOOKUP($A56,Table_vwCurrentSellingPrices[[No_]:[minor]],5,FALSE)</f>
        <v>22</v>
      </c>
      <c r="E56" s="11" t="str">
        <f>VLOOKUP($A56,Table_vwCurrentSellingPrices[[No_]:[minor]],6,FALSE)</f>
        <v>01</v>
      </c>
      <c r="F56" s="10" t="s">
        <v>319</v>
      </c>
      <c r="G56" s="19">
        <v>4.3</v>
      </c>
      <c r="H56" s="12">
        <v>0.25</v>
      </c>
      <c r="I56" s="10" t="s">
        <v>22</v>
      </c>
      <c r="J56" s="10" t="s">
        <v>7272</v>
      </c>
      <c r="K56" s="10" t="s">
        <v>23</v>
      </c>
      <c r="L56" s="10" t="s">
        <v>44</v>
      </c>
      <c r="M56" s="13">
        <f>IF(G56&lt;2,0.000000001,IFERROR(VLOOKUP(A56,Duty!A:S,19,FALSE),0))</f>
        <v>33.56</v>
      </c>
      <c r="N56" s="16">
        <f>IF(G56&lt;2,0.000000001,VLOOKUP(A56,Duty!A:S,3,FALSE))</f>
        <v>40.913999999999994</v>
      </c>
      <c r="O56" s="16">
        <f>VLOOKUP(A56,vwCubage[],3,FALSE)</f>
        <v>40.913999999999994</v>
      </c>
      <c r="P56" s="17" t="str">
        <f>VLOOKUP(A56,'Selling Prices'!A:P,16,FALSE)</f>
        <v>LIVE</v>
      </c>
      <c r="Q56" s="16">
        <f t="shared" si="4"/>
        <v>0</v>
      </c>
      <c r="R56" s="10" t="s">
        <v>7593</v>
      </c>
      <c r="S56" s="10" t="s">
        <v>7593</v>
      </c>
      <c r="T56" s="10" t="str">
        <f t="shared" si="5"/>
        <v>N/A</v>
      </c>
      <c r="U56" s="20" t="str">
        <f t="shared" si="6"/>
        <v>N/A</v>
      </c>
      <c r="V56" s="21" t="str">
        <f t="shared" si="7"/>
        <v>N/A</v>
      </c>
      <c r="W56" s="22" t="s">
        <v>7628</v>
      </c>
      <c r="X56" s="10" t="s">
        <v>7595</v>
      </c>
      <c r="Y56" s="10" t="s">
        <v>7611</v>
      </c>
      <c r="Z56" t="e">
        <f>VLOOKUP(A56,'Template table'!#REF!,1,FALSE)</f>
        <v>#REF!</v>
      </c>
    </row>
    <row r="57" spans="1:26" ht="75" x14ac:dyDescent="0.25">
      <c r="A57" s="11" t="s">
        <v>323</v>
      </c>
      <c r="B57" s="10" t="str">
        <f>VLOOKUP($A57,Table_vwCurrentSellingPrices[[No_]:[minor]],2,FALSE)</f>
        <v>DC CALEY BITTER WINTER 4.8%</v>
      </c>
      <c r="C57" s="11" t="str">
        <f>VLOOKUP($A57,Table_vwCurrentSellingPrices[[No_]:[minor]],4,FALSE)</f>
        <v>30</v>
      </c>
      <c r="D57" s="11" t="str">
        <f>VLOOKUP($A57,Table_vwCurrentSellingPrices[[No_]:[minor]],5,FALSE)</f>
        <v>22</v>
      </c>
      <c r="E57" s="11" t="str">
        <f>VLOOKUP($A57,Table_vwCurrentSellingPrices[[No_]:[minor]],6,FALSE)</f>
        <v>01</v>
      </c>
      <c r="F57" s="10" t="s">
        <v>319</v>
      </c>
      <c r="G57" s="19">
        <f>VLOOKUP($A57,Table_vwCurrentSellingPrices[[No_]:[minor]],3,FALSE)</f>
        <v>4.8</v>
      </c>
      <c r="H57" s="12">
        <v>0.25</v>
      </c>
      <c r="I57" s="10" t="s">
        <v>22</v>
      </c>
      <c r="J57" s="10" t="s">
        <v>7272</v>
      </c>
      <c r="K57" s="10" t="s">
        <v>23</v>
      </c>
      <c r="L57" s="10" t="s">
        <v>44</v>
      </c>
      <c r="M57" s="13">
        <f>IF(G57&lt;2,0.000000001,IFERROR(VLOOKUP(A57,Duty!A:S,19,FALSE),0))</f>
        <v>37.450000000000003</v>
      </c>
      <c r="N57" s="16">
        <f>IF(G57&lt;2,0.000000001,VLOOKUP(A57,Duty!A:S,3,FALSE))</f>
        <v>40.9</v>
      </c>
      <c r="O57" s="16">
        <f>VLOOKUP(A57,vwCubage[],3,FALSE)</f>
        <v>40.913999999999994</v>
      </c>
      <c r="P57" s="17" t="str">
        <f>VLOOKUP(A57,'Selling Prices'!A:P,16,FALSE)</f>
        <v>LIVE</v>
      </c>
      <c r="Q57" s="16">
        <f t="shared" si="4"/>
        <v>1.3999999999995794E-2</v>
      </c>
      <c r="R57" s="10" t="s">
        <v>7593</v>
      </c>
      <c r="S57" s="10" t="s">
        <v>7593</v>
      </c>
      <c r="T57" s="10" t="str">
        <f t="shared" si="5"/>
        <v>N/A</v>
      </c>
      <c r="U57" s="20" t="str">
        <f t="shared" si="6"/>
        <v>N/A</v>
      </c>
      <c r="V57" s="21" t="str">
        <f t="shared" si="7"/>
        <v>N/A</v>
      </c>
      <c r="W57" s="22" t="s">
        <v>7628</v>
      </c>
      <c r="X57" s="10" t="s">
        <v>7595</v>
      </c>
      <c r="Y57" s="10" t="s">
        <v>7611</v>
      </c>
      <c r="Z57" t="e">
        <f>VLOOKUP(A57,'Template table'!#REF!,1,FALSE)</f>
        <v>#REF!</v>
      </c>
    </row>
    <row r="58" spans="1:26" ht="75" x14ac:dyDescent="0.25">
      <c r="A58" s="11" t="s">
        <v>325</v>
      </c>
      <c r="B58" s="10" t="str">
        <f>VLOOKUP($A58,Table_vwCurrentSellingPrices[[No_]:[minor]],2,FALSE)</f>
        <v>DC CALEY OVER THE BAR 9 CSK</v>
      </c>
      <c r="C58" s="11" t="str">
        <f>VLOOKUP($A58,Table_vwCurrentSellingPrices[[No_]:[minor]],4,FALSE)</f>
        <v>30</v>
      </c>
      <c r="D58" s="11" t="str">
        <f>VLOOKUP($A58,Table_vwCurrentSellingPrices[[No_]:[minor]],5,FALSE)</f>
        <v>22</v>
      </c>
      <c r="E58" s="11" t="str">
        <f>VLOOKUP($A58,Table_vwCurrentSellingPrices[[No_]:[minor]],6,FALSE)</f>
        <v>01</v>
      </c>
      <c r="F58" s="10" t="s">
        <v>319</v>
      </c>
      <c r="G58" s="19">
        <f>VLOOKUP($A58,Table_vwCurrentSellingPrices[[No_]:[minor]],3,FALSE)</f>
        <v>4.2</v>
      </c>
      <c r="H58" s="12">
        <v>0.25</v>
      </c>
      <c r="I58" s="10" t="s">
        <v>22</v>
      </c>
      <c r="J58" s="10" t="s">
        <v>7272</v>
      </c>
      <c r="K58" s="10" t="s">
        <v>23</v>
      </c>
      <c r="L58" s="10" t="s">
        <v>44</v>
      </c>
      <c r="M58" s="13">
        <f>IF(G58&lt;2,0.000000001,IFERROR(VLOOKUP(A58,Duty!A:S,19,FALSE),0))</f>
        <v>32.78</v>
      </c>
      <c r="N58" s="16">
        <f>IF(G58&lt;2,0.000000001,VLOOKUP(A58,Duty!A:S,3,FALSE))</f>
        <v>40.913999999999994</v>
      </c>
      <c r="O58" s="16">
        <f>VLOOKUP(A58,vwCubage[],3,FALSE)</f>
        <v>40.913999999999994</v>
      </c>
      <c r="P58" s="17" t="str">
        <f>VLOOKUP(A58,'Selling Prices'!A:P,16,FALSE)</f>
        <v>LIVE</v>
      </c>
      <c r="Q58" s="16">
        <f t="shared" si="4"/>
        <v>0</v>
      </c>
      <c r="R58" s="10" t="s">
        <v>7593</v>
      </c>
      <c r="S58" s="10" t="s">
        <v>7593</v>
      </c>
      <c r="T58" s="10" t="str">
        <f t="shared" si="5"/>
        <v>N/A</v>
      </c>
      <c r="U58" s="20" t="str">
        <f t="shared" si="6"/>
        <v>N/A</v>
      </c>
      <c r="V58" s="21" t="str">
        <f t="shared" si="7"/>
        <v>N/A</v>
      </c>
      <c r="W58" s="22" t="s">
        <v>7628</v>
      </c>
      <c r="X58" s="10" t="s">
        <v>7595</v>
      </c>
      <c r="Y58" s="10" t="s">
        <v>7611</v>
      </c>
      <c r="Z58" t="e">
        <f>VLOOKUP(A58,'Template table'!#REF!,1,FALSE)</f>
        <v>#REF!</v>
      </c>
    </row>
    <row r="59" spans="1:26" ht="75" x14ac:dyDescent="0.25">
      <c r="A59" s="11" t="s">
        <v>7580</v>
      </c>
      <c r="B59" s="10" t="str">
        <f>VLOOKUP($A59,Table_vwCurrentSellingPrices[[No_]:[minor]],2,FALSE)</f>
        <v>DC CAMERONS WHAKANUI 9CSK 4.7%</v>
      </c>
      <c r="C59" s="11" t="str">
        <f>VLOOKUP($A59,Table_vwCurrentSellingPrices[[No_]:[minor]],4,FALSE)</f>
        <v>30</v>
      </c>
      <c r="D59" s="11" t="str">
        <f>VLOOKUP($A59,Table_vwCurrentSellingPrices[[No_]:[minor]],5,FALSE)</f>
        <v>22</v>
      </c>
      <c r="E59" s="11" t="str">
        <f>VLOOKUP($A59,Table_vwCurrentSellingPrices[[No_]:[minor]],6,FALSE)</f>
        <v>01</v>
      </c>
      <c r="F59" s="10" t="s">
        <v>319</v>
      </c>
      <c r="G59" s="19">
        <v>4.7</v>
      </c>
      <c r="H59" s="12">
        <v>0.25</v>
      </c>
      <c r="I59" s="10" t="s">
        <v>22</v>
      </c>
      <c r="J59" s="10" t="s">
        <v>7272</v>
      </c>
      <c r="K59" s="10" t="s">
        <v>23</v>
      </c>
      <c r="L59" s="10" t="s">
        <v>44</v>
      </c>
      <c r="M59" s="13">
        <f>IF(G59&lt;2,0.000000001,IFERROR(VLOOKUP(A59,Duty!A:S,19,FALSE),0))</f>
        <v>36.69</v>
      </c>
      <c r="N59" s="16">
        <f>IF(G59&lt;2,0.000000001,VLOOKUP(A59,Duty!A:S,3,FALSE))</f>
        <v>40.913999999999994</v>
      </c>
      <c r="O59" s="16">
        <f>VLOOKUP(A59,vwCubage[],3,FALSE)</f>
        <v>40.913999999999994</v>
      </c>
      <c r="P59" s="17" t="str">
        <f>VLOOKUP(A59,'Selling Prices'!A:P,16,FALSE)</f>
        <v>LIVE</v>
      </c>
      <c r="Q59" s="16">
        <f t="shared" si="4"/>
        <v>0</v>
      </c>
      <c r="R59" s="10" t="s">
        <v>7593</v>
      </c>
      <c r="S59" s="10" t="s">
        <v>7593</v>
      </c>
      <c r="T59" s="10" t="str">
        <f t="shared" si="5"/>
        <v>N/A</v>
      </c>
      <c r="U59" s="20" t="str">
        <f t="shared" si="6"/>
        <v>N/A</v>
      </c>
      <c r="V59" s="21" t="str">
        <f t="shared" si="7"/>
        <v>N/A</v>
      </c>
      <c r="W59" s="22" t="s">
        <v>7628</v>
      </c>
      <c r="X59" s="10" t="s">
        <v>7595</v>
      </c>
      <c r="Y59" s="10" t="s">
        <v>7611</v>
      </c>
      <c r="Z59" t="e">
        <f>VLOOKUP(A59,'Template table'!#REF!,1,FALSE)</f>
        <v>#REF!</v>
      </c>
    </row>
    <row r="60" spans="1:26" ht="75" x14ac:dyDescent="0.25">
      <c r="A60" s="11" t="s">
        <v>327</v>
      </c>
      <c r="B60" s="10" t="str">
        <f>VLOOKUP($A60,Table_vwCurrentSellingPrices[[No_]:[minor]],2,FALSE)</f>
        <v>DC COUSIN JACK 9CSK 4%</v>
      </c>
      <c r="C60" s="11" t="str">
        <f>VLOOKUP($A60,Table_vwCurrentSellingPrices[[No_]:[minor]],4,FALSE)</f>
        <v>30</v>
      </c>
      <c r="D60" s="11" t="str">
        <f>VLOOKUP($A60,Table_vwCurrentSellingPrices[[No_]:[minor]],5,FALSE)</f>
        <v>22</v>
      </c>
      <c r="E60" s="11" t="str">
        <f>VLOOKUP($A60,Table_vwCurrentSellingPrices[[No_]:[minor]],6,FALSE)</f>
        <v>01</v>
      </c>
      <c r="F60" s="10" t="s">
        <v>319</v>
      </c>
      <c r="G60" s="19">
        <f>VLOOKUP($A60,Table_vwCurrentSellingPrices[[No_]:[minor]],3,FALSE)</f>
        <v>4</v>
      </c>
      <c r="H60" s="12">
        <v>0.25</v>
      </c>
      <c r="I60" s="10" t="s">
        <v>22</v>
      </c>
      <c r="J60" s="10" t="s">
        <v>7272</v>
      </c>
      <c r="K60" s="10" t="s">
        <v>23</v>
      </c>
      <c r="L60" s="10" t="s">
        <v>44</v>
      </c>
      <c r="M60" s="13">
        <f>IF(G60&lt;2,0.000000001,IFERROR(VLOOKUP(A60,Duty!A:S,19,FALSE),0))</f>
        <v>31.22</v>
      </c>
      <c r="N60" s="16">
        <f>IF(G60&lt;2,0.000000001,VLOOKUP(A60,Duty!A:S,3,FALSE))</f>
        <v>40.913999999999994</v>
      </c>
      <c r="O60" s="16">
        <f>VLOOKUP(A60,vwCubage[],3,FALSE)</f>
        <v>40.913999999999994</v>
      </c>
      <c r="P60" s="17" t="str">
        <f>VLOOKUP(A60,'Selling Prices'!A:P,16,FALSE)</f>
        <v>LIVE</v>
      </c>
      <c r="Q60" s="16">
        <f t="shared" si="4"/>
        <v>0</v>
      </c>
      <c r="R60" s="10" t="s">
        <v>7593</v>
      </c>
      <c r="S60" s="10" t="s">
        <v>7593</v>
      </c>
      <c r="T60" s="10" t="str">
        <f t="shared" si="5"/>
        <v>N/A</v>
      </c>
      <c r="U60" s="20" t="str">
        <f t="shared" si="6"/>
        <v>N/A</v>
      </c>
      <c r="V60" s="21" t="str">
        <f t="shared" si="7"/>
        <v>N/A</v>
      </c>
      <c r="W60" s="22" t="s">
        <v>7628</v>
      </c>
      <c r="X60" s="10" t="s">
        <v>7595</v>
      </c>
      <c r="Y60" s="10" t="s">
        <v>7611</v>
      </c>
      <c r="Z60" t="e">
        <f>VLOOKUP(A60,'Template table'!#REF!,1,FALSE)</f>
        <v>#REF!</v>
      </c>
    </row>
    <row r="61" spans="1:26" ht="75" x14ac:dyDescent="0.25">
      <c r="A61" s="11" t="s">
        <v>2748</v>
      </c>
      <c r="B61" s="10" t="str">
        <f>VLOOKUP($A61,Table_vwCurrentSellingPrices[[No_]:[minor]],2,FALSE)</f>
        <v>DC DIRTY RUCKER 9CSK 3.9%</v>
      </c>
      <c r="C61" s="11" t="str">
        <f>VLOOKUP($A61,Table_vwCurrentSellingPrices[[No_]:[minor]],4,FALSE)</f>
        <v>30</v>
      </c>
      <c r="D61" s="11" t="str">
        <f>VLOOKUP($A61,Table_vwCurrentSellingPrices[[No_]:[minor]],5,FALSE)</f>
        <v>22</v>
      </c>
      <c r="E61" s="11" t="str">
        <f>VLOOKUP($A61,Table_vwCurrentSellingPrices[[No_]:[minor]],6,FALSE)</f>
        <v>01</v>
      </c>
      <c r="F61" s="10" t="s">
        <v>319</v>
      </c>
      <c r="G61" s="19">
        <f>VLOOKUP($A61,Table_vwCurrentSellingPrices[[No_]:[minor]],3,FALSE)</f>
        <v>3.9</v>
      </c>
      <c r="H61" s="12">
        <v>0.25</v>
      </c>
      <c r="I61" s="10" t="s">
        <v>22</v>
      </c>
      <c r="J61" s="10" t="s">
        <v>7272</v>
      </c>
      <c r="K61" s="10" t="s">
        <v>23</v>
      </c>
      <c r="L61" s="10" t="s">
        <v>44</v>
      </c>
      <c r="M61" s="13">
        <f>IF(G61&lt;2,0.000000001,IFERROR(VLOOKUP(A61,Duty!A:S,19,FALSE),0))</f>
        <v>30.44</v>
      </c>
      <c r="N61" s="16">
        <f>IF(G61&lt;2,0.000000001,VLOOKUP(A61,Duty!A:S,3,FALSE))</f>
        <v>40.913999999999994</v>
      </c>
      <c r="O61" s="16">
        <f>VLOOKUP(A61,vwCubage[],3,FALSE)</f>
        <v>40.913999999999994</v>
      </c>
      <c r="P61" s="17" t="str">
        <f>VLOOKUP(A61,'Selling Prices'!A:P,16,FALSE)</f>
        <v>LIVE</v>
      </c>
      <c r="Q61" s="16">
        <f t="shared" si="4"/>
        <v>0</v>
      </c>
      <c r="R61" s="10" t="s">
        <v>7593</v>
      </c>
      <c r="S61" s="10" t="s">
        <v>7593</v>
      </c>
      <c r="T61" s="10" t="str">
        <f t="shared" si="5"/>
        <v>N/A</v>
      </c>
      <c r="U61" s="20" t="str">
        <f t="shared" si="6"/>
        <v>N/A</v>
      </c>
      <c r="V61" s="21" t="str">
        <f t="shared" si="7"/>
        <v>N/A</v>
      </c>
      <c r="W61" s="22" t="s">
        <v>7628</v>
      </c>
      <c r="X61" s="10" t="s">
        <v>7595</v>
      </c>
      <c r="Y61" s="10" t="s">
        <v>7611</v>
      </c>
      <c r="Z61" t="e">
        <f>VLOOKUP(A61,'Template table'!#REF!,1,FALSE)</f>
        <v>#REF!</v>
      </c>
    </row>
    <row r="62" spans="1:26" ht="75" x14ac:dyDescent="0.25">
      <c r="A62" s="11" t="s">
        <v>329</v>
      </c>
      <c r="B62" s="10" t="str">
        <f>VLOOKUP($A62,Table_vwCurrentSellingPrices[[No_]:[minor]],2,FALSE)</f>
        <v>DC DOUBLE CROSS IPA 9G 4.2%</v>
      </c>
      <c r="C62" s="11" t="str">
        <f>VLOOKUP($A62,Table_vwCurrentSellingPrices[[No_]:[minor]],4,FALSE)</f>
        <v>30</v>
      </c>
      <c r="D62" s="11" t="str">
        <f>VLOOKUP($A62,Table_vwCurrentSellingPrices[[No_]:[minor]],5,FALSE)</f>
        <v>22</v>
      </c>
      <c r="E62" s="11" t="str">
        <f>VLOOKUP($A62,Table_vwCurrentSellingPrices[[No_]:[minor]],6,FALSE)</f>
        <v>01</v>
      </c>
      <c r="F62" s="10" t="s">
        <v>331</v>
      </c>
      <c r="G62" s="19">
        <f>VLOOKUP($A62,Table_vwCurrentSellingPrices[[No_]:[minor]],3,FALSE)</f>
        <v>4.2</v>
      </c>
      <c r="H62" s="12">
        <v>0.25</v>
      </c>
      <c r="I62" s="10" t="s">
        <v>22</v>
      </c>
      <c r="J62" s="10" t="s">
        <v>7272</v>
      </c>
      <c r="K62" s="10" t="s">
        <v>23</v>
      </c>
      <c r="L62" s="10" t="s">
        <v>44</v>
      </c>
      <c r="M62" s="13">
        <f>IF(G62&lt;2,0.000000001,IFERROR(VLOOKUP(A62,Duty!A:S,19,FALSE),0))</f>
        <v>32.78</v>
      </c>
      <c r="N62" s="16">
        <f>IF(G62&lt;2,0.000000001,VLOOKUP(A62,Duty!A:S,3,FALSE))</f>
        <v>40.913999999999994</v>
      </c>
      <c r="O62" s="16">
        <f>VLOOKUP(A62,vwCubage[],3,FALSE)</f>
        <v>40.913999999999994</v>
      </c>
      <c r="P62" s="17" t="str">
        <f>VLOOKUP(A62,'Selling Prices'!A:P,16,FALSE)</f>
        <v>LIVE</v>
      </c>
      <c r="Q62" s="16">
        <f t="shared" si="4"/>
        <v>0</v>
      </c>
      <c r="R62" s="10" t="s">
        <v>7593</v>
      </c>
      <c r="S62" s="10" t="s">
        <v>7593</v>
      </c>
      <c r="T62" s="10" t="str">
        <f t="shared" si="5"/>
        <v>N/A</v>
      </c>
      <c r="U62" s="20" t="str">
        <f t="shared" si="6"/>
        <v>N/A</v>
      </c>
      <c r="V62" s="21" t="str">
        <f t="shared" si="7"/>
        <v>N/A</v>
      </c>
      <c r="W62" s="22" t="s">
        <v>7628</v>
      </c>
      <c r="X62" s="10" t="s">
        <v>7595</v>
      </c>
      <c r="Y62" s="10" t="s">
        <v>7611</v>
      </c>
      <c r="Z62" t="e">
        <f>VLOOKUP(A62,'Template table'!#REF!,1,FALSE)</f>
        <v>#REF!</v>
      </c>
    </row>
    <row r="63" spans="1:26" ht="45" x14ac:dyDescent="0.25">
      <c r="A63" s="11" t="s">
        <v>333</v>
      </c>
      <c r="B63" s="10" t="str">
        <f>VLOOKUP($A63,Table_vwCurrentSellingPrices[[No_]:[minor]],2,FALSE)</f>
        <v>DC FULLERS FRONT ROW 9CK 3.8%</v>
      </c>
      <c r="C63" s="11" t="str">
        <f>VLOOKUP($A63,Table_vwCurrentSellingPrices[[No_]:[minor]],4,FALSE)</f>
        <v>30</v>
      </c>
      <c r="D63" s="11" t="str">
        <f>VLOOKUP($A63,Table_vwCurrentSellingPrices[[No_]:[minor]],5,FALSE)</f>
        <v>22</v>
      </c>
      <c r="E63" s="11" t="str">
        <f>VLOOKUP($A63,Table_vwCurrentSellingPrices[[No_]:[minor]],6,FALSE)</f>
        <v>01</v>
      </c>
      <c r="F63" s="10" t="s">
        <v>319</v>
      </c>
      <c r="G63" s="19">
        <f>VLOOKUP($A63,Table_vwCurrentSellingPrices[[No_]:[minor]],3,FALSE)</f>
        <v>3.8</v>
      </c>
      <c r="H63" s="12">
        <v>0.25</v>
      </c>
      <c r="I63" s="10" t="s">
        <v>22</v>
      </c>
      <c r="J63" s="10" t="s">
        <v>7272</v>
      </c>
      <c r="K63" s="10" t="s">
        <v>23</v>
      </c>
      <c r="L63" s="10" t="s">
        <v>44</v>
      </c>
      <c r="M63" s="13">
        <f>IF(G63&lt;2,0.000000001,IFERROR(VLOOKUP(A63,Duty!A:S,19,FALSE),0))</f>
        <v>28.36</v>
      </c>
      <c r="N63" s="16">
        <f>IF(G63&lt;2,0.000000001,VLOOKUP(A63,Duty!A:S,3,FALSE))</f>
        <v>39.126000000000005</v>
      </c>
      <c r="O63" s="16">
        <f>VLOOKUP(A63,vwCubage[],3,FALSE)</f>
        <v>40.913999999999994</v>
      </c>
      <c r="P63" s="17" t="str">
        <f>VLOOKUP(A63,'Selling Prices'!A:P,16,FALSE)</f>
        <v>LIVE</v>
      </c>
      <c r="Q63" s="16">
        <f t="shared" si="4"/>
        <v>1.7879999999999896</v>
      </c>
      <c r="R63" s="10">
        <v>40.909999999999997</v>
      </c>
      <c r="S63" s="10">
        <v>38.909999999999997</v>
      </c>
      <c r="T63" s="10">
        <f t="shared" si="5"/>
        <v>2</v>
      </c>
      <c r="U63" s="20" t="str">
        <f t="shared" si="6"/>
        <v>N/A</v>
      </c>
      <c r="V63" s="21">
        <f t="shared" si="7"/>
        <v>0.216</v>
      </c>
      <c r="W63" s="22" t="s">
        <v>7610</v>
      </c>
      <c r="X63" s="10" t="s">
        <v>7595</v>
      </c>
      <c r="Y63" s="10" t="s">
        <v>7611</v>
      </c>
      <c r="Z63" t="e">
        <f>VLOOKUP(A63,'Template table'!#REF!,1,FALSE)</f>
        <v>#REF!</v>
      </c>
    </row>
    <row r="64" spans="1:26" ht="75" x14ac:dyDescent="0.25">
      <c r="A64" s="11" t="s">
        <v>7394</v>
      </c>
      <c r="B64" s="10" t="str">
        <f>VLOOKUP($A64,Table_vwCurrentSellingPrices[[No_]:[minor]],2,FALSE)</f>
        <v>DC GK OLD HOPPY HEN 9CSK 4.2%</v>
      </c>
      <c r="C64" s="11" t="str">
        <f>VLOOKUP($A64,Table_vwCurrentSellingPrices[[No_]:[minor]],4,FALSE)</f>
        <v>30</v>
      </c>
      <c r="D64" s="11" t="str">
        <f>VLOOKUP($A64,Table_vwCurrentSellingPrices[[No_]:[minor]],5,FALSE)</f>
        <v>22</v>
      </c>
      <c r="E64" s="11" t="str">
        <f>VLOOKUP($A64,Table_vwCurrentSellingPrices[[No_]:[minor]],6,FALSE)</f>
        <v>01</v>
      </c>
      <c r="F64" s="10" t="s">
        <v>319</v>
      </c>
      <c r="G64" s="19">
        <v>4.2</v>
      </c>
      <c r="H64" s="12">
        <v>0.25</v>
      </c>
      <c r="I64" s="10" t="s">
        <v>22</v>
      </c>
      <c r="J64" s="10" t="s">
        <v>7272</v>
      </c>
      <c r="K64" s="10" t="s">
        <v>23</v>
      </c>
      <c r="L64" s="10" t="s">
        <v>44</v>
      </c>
      <c r="M64" s="13">
        <f>IF(G64&lt;2,0.000000001,IFERROR(VLOOKUP(A64,Duty!A:S,19,FALSE),0))</f>
        <v>32.78</v>
      </c>
      <c r="N64" s="16">
        <f>IF(G64&lt;2,0.000000001,VLOOKUP(A64,Duty!A:S,3,FALSE))</f>
        <v>40.913999999999994</v>
      </c>
      <c r="O64" s="16">
        <f>VLOOKUP(A64,vwCubage[],3,FALSE)</f>
        <v>40.913999999999994</v>
      </c>
      <c r="P64" s="17" t="str">
        <f>VLOOKUP(A64,'Selling Prices'!A:P,16,FALSE)</f>
        <v>LIVE</v>
      </c>
      <c r="Q64" s="16">
        <f t="shared" si="4"/>
        <v>0</v>
      </c>
      <c r="R64" s="10" t="s">
        <v>7593</v>
      </c>
      <c r="S64" s="10" t="s">
        <v>7593</v>
      </c>
      <c r="T64" s="10" t="str">
        <f t="shared" si="5"/>
        <v>N/A</v>
      </c>
      <c r="U64" s="20" t="str">
        <f t="shared" si="6"/>
        <v>N/A</v>
      </c>
      <c r="V64" s="21" t="str">
        <f t="shared" si="7"/>
        <v>N/A</v>
      </c>
      <c r="W64" s="22" t="s">
        <v>7628</v>
      </c>
      <c r="X64" s="10" t="s">
        <v>7595</v>
      </c>
      <c r="Y64" s="10" t="s">
        <v>7611</v>
      </c>
      <c r="Z64" t="e">
        <f>VLOOKUP(A64,'Template table'!#REF!,1,FALSE)</f>
        <v>#REF!</v>
      </c>
    </row>
    <row r="65" spans="1:26" ht="75" x14ac:dyDescent="0.25">
      <c r="A65" s="11" t="s">
        <v>7399</v>
      </c>
      <c r="B65" s="10" t="str">
        <f>VLOOKUP($A65,Table_vwCurrentSellingPrices[[No_]:[minor]],2,FALSE)</f>
        <v>DC HYDE OUTLAW BILLY 9CSK 4.3%</v>
      </c>
      <c r="C65" s="11" t="str">
        <f>VLOOKUP($A65,Table_vwCurrentSellingPrices[[No_]:[minor]],4,FALSE)</f>
        <v>30</v>
      </c>
      <c r="D65" s="11" t="str">
        <f>VLOOKUP($A65,Table_vwCurrentSellingPrices[[No_]:[minor]],5,FALSE)</f>
        <v>22</v>
      </c>
      <c r="E65" s="11" t="str">
        <f>VLOOKUP($A65,Table_vwCurrentSellingPrices[[No_]:[minor]],6,FALSE)</f>
        <v>01</v>
      </c>
      <c r="F65" s="10" t="s">
        <v>319</v>
      </c>
      <c r="G65" s="19">
        <v>4.3</v>
      </c>
      <c r="H65" s="12">
        <v>0.25</v>
      </c>
      <c r="I65" s="10" t="s">
        <v>22</v>
      </c>
      <c r="J65" s="10" t="s">
        <v>7272</v>
      </c>
      <c r="K65" s="10" t="s">
        <v>23</v>
      </c>
      <c r="L65" s="10" t="s">
        <v>44</v>
      </c>
      <c r="M65" s="13">
        <f>IF(G65&lt;2,0.000000001,IFERROR(VLOOKUP(A65,Duty!A:S,19,FALSE),0))</f>
        <v>33.56</v>
      </c>
      <c r="N65" s="16">
        <f>IF(G65&lt;2,0.000000001,VLOOKUP(A65,Duty!A:S,3,FALSE))</f>
        <v>40.913999999999994</v>
      </c>
      <c r="O65" s="16">
        <f>VLOOKUP(A65,vwCubage[],3,FALSE)</f>
        <v>40.913999999999994</v>
      </c>
      <c r="P65" s="17" t="str">
        <f>VLOOKUP(A65,'Selling Prices'!A:P,16,FALSE)</f>
        <v>LIVE</v>
      </c>
      <c r="Q65" s="16">
        <f t="shared" si="4"/>
        <v>0</v>
      </c>
      <c r="R65" s="10" t="s">
        <v>7593</v>
      </c>
      <c r="S65" s="10" t="s">
        <v>7593</v>
      </c>
      <c r="T65" s="10" t="str">
        <f t="shared" si="5"/>
        <v>N/A</v>
      </c>
      <c r="U65" s="20" t="str">
        <f t="shared" si="6"/>
        <v>N/A</v>
      </c>
      <c r="V65" s="21" t="str">
        <f t="shared" si="7"/>
        <v>N/A</v>
      </c>
      <c r="W65" s="22" t="s">
        <v>7628</v>
      </c>
      <c r="X65" s="10" t="s">
        <v>7595</v>
      </c>
      <c r="Y65" s="10" t="s">
        <v>7611</v>
      </c>
      <c r="Z65" t="e">
        <f>VLOOKUP(A65,'Template table'!#REF!,1,FALSE)</f>
        <v>#REF!</v>
      </c>
    </row>
    <row r="66" spans="1:26" ht="45" x14ac:dyDescent="0.25">
      <c r="A66" s="11" t="s">
        <v>6421</v>
      </c>
      <c r="B66" s="10" t="str">
        <f>VLOOKUP($A66,Table_vwCurrentSellingPrices[[No_]:[minor]],2,FALSE)</f>
        <v>DC JENNIN SNECKLIFTER 9GC 5.1</v>
      </c>
      <c r="C66" s="11" t="str">
        <f>VLOOKUP($A66,Table_vwCurrentSellingPrices[[No_]:[minor]],4,FALSE)</f>
        <v>30</v>
      </c>
      <c r="D66" s="11" t="str">
        <f>VLOOKUP($A66,Table_vwCurrentSellingPrices[[No_]:[minor]],5,FALSE)</f>
        <v>22</v>
      </c>
      <c r="E66" s="11" t="str">
        <f>VLOOKUP($A66,Table_vwCurrentSellingPrices[[No_]:[minor]],6,FALSE)</f>
        <v>01</v>
      </c>
      <c r="F66" s="10" t="s">
        <v>319</v>
      </c>
      <c r="G66" s="19">
        <v>5.0999999999999996</v>
      </c>
      <c r="H66" s="12">
        <v>0.25</v>
      </c>
      <c r="I66" s="10" t="s">
        <v>22</v>
      </c>
      <c r="J66" s="10" t="s">
        <v>7272</v>
      </c>
      <c r="K66" s="10" t="s">
        <v>23</v>
      </c>
      <c r="L66" s="10" t="s">
        <v>44</v>
      </c>
      <c r="M66" s="13">
        <f>IF(G66&lt;2,0.000000001,IFERROR(VLOOKUP(A66,Duty!A:S,19,FALSE),0))</f>
        <v>39.81</v>
      </c>
      <c r="N66" s="16">
        <f>IF(G66&lt;2,0.000000001,VLOOKUP(A66,Duty!A:S,3,FALSE))</f>
        <v>40.913999999999994</v>
      </c>
      <c r="O66" s="16">
        <f>VLOOKUP(A66,vwCubage[],3,FALSE)</f>
        <v>40.913999999999994</v>
      </c>
      <c r="P66" s="17" t="str">
        <f>VLOOKUP(A66,'Selling Prices'!A:P,16,FALSE)</f>
        <v>LIVE</v>
      </c>
      <c r="Q66" s="16">
        <f t="shared" si="4"/>
        <v>0</v>
      </c>
      <c r="R66" s="10">
        <v>40.909999999999997</v>
      </c>
      <c r="S66" s="10">
        <v>39.76</v>
      </c>
      <c r="T66" s="10">
        <f t="shared" si="5"/>
        <v>1.1499999999999986</v>
      </c>
      <c r="U66" s="20" t="str">
        <f t="shared" si="6"/>
        <v>N/A</v>
      </c>
      <c r="V66" s="21">
        <f t="shared" si="7"/>
        <v>1.1539999999999999</v>
      </c>
      <c r="W66" s="22" t="s">
        <v>7610</v>
      </c>
      <c r="X66" s="10" t="s">
        <v>7595</v>
      </c>
      <c r="Y66" s="10" t="s">
        <v>7611</v>
      </c>
      <c r="Z66" t="e">
        <f>VLOOKUP(A66,'Template table'!#REF!,1,FALSE)</f>
        <v>#REF!</v>
      </c>
    </row>
    <row r="67" spans="1:26" ht="75" x14ac:dyDescent="0.25">
      <c r="A67" s="11" t="s">
        <v>337</v>
      </c>
      <c r="B67" s="10" t="str">
        <f>VLOOKUP($A67,Table_vwCurrentSellingPrices[[No_]:[minor]],2,FALSE)</f>
        <v>DC OLD WINTER ALE 9CSK 5.3%</v>
      </c>
      <c r="C67" s="11" t="str">
        <f>VLOOKUP($A67,Table_vwCurrentSellingPrices[[No_]:[minor]],4,FALSE)</f>
        <v>30</v>
      </c>
      <c r="D67" s="11" t="str">
        <f>VLOOKUP($A67,Table_vwCurrentSellingPrices[[No_]:[minor]],5,FALSE)</f>
        <v>22</v>
      </c>
      <c r="E67" s="11" t="str">
        <f>VLOOKUP($A67,Table_vwCurrentSellingPrices[[No_]:[minor]],6,FALSE)</f>
        <v>01</v>
      </c>
      <c r="F67" s="10" t="s">
        <v>319</v>
      </c>
      <c r="G67" s="19">
        <f>VLOOKUP($A67,Table_vwCurrentSellingPrices[[No_]:[minor]],3,FALSE)</f>
        <v>5.3</v>
      </c>
      <c r="H67" s="12">
        <v>0.25</v>
      </c>
      <c r="I67" s="10" t="s">
        <v>22</v>
      </c>
      <c r="J67" s="10" t="s">
        <v>7272</v>
      </c>
      <c r="K67" s="10" t="s">
        <v>23</v>
      </c>
      <c r="L67" s="10" t="s">
        <v>44</v>
      </c>
      <c r="M67" s="13">
        <f>IF(G67&lt;2,0.000000001,IFERROR(VLOOKUP(A67,Duty!A:S,19,FALSE),0))</f>
        <v>41.37</v>
      </c>
      <c r="N67" s="16">
        <f>IF(G67&lt;2,0.000000001,VLOOKUP(A67,Duty!A:S,3,FALSE))</f>
        <v>40.913999999999994</v>
      </c>
      <c r="O67" s="16">
        <f>VLOOKUP(A67,vwCubage[],3,FALSE)</f>
        <v>40.913999999999994</v>
      </c>
      <c r="P67" s="17" t="str">
        <f>VLOOKUP(A67,'Selling Prices'!A:P,16,FALSE)</f>
        <v>LIVE</v>
      </c>
      <c r="Q67" s="16">
        <f t="shared" si="4"/>
        <v>0</v>
      </c>
      <c r="R67" s="10" t="s">
        <v>7593</v>
      </c>
      <c r="S67" s="10" t="s">
        <v>7593</v>
      </c>
      <c r="T67" s="10" t="str">
        <f t="shared" si="5"/>
        <v>N/A</v>
      </c>
      <c r="U67" s="20" t="str">
        <f t="shared" si="6"/>
        <v>N/A</v>
      </c>
      <c r="V67" s="21" t="str">
        <f t="shared" si="7"/>
        <v>N/A</v>
      </c>
      <c r="W67" s="22" t="s">
        <v>7628</v>
      </c>
      <c r="X67" s="10" t="s">
        <v>7595</v>
      </c>
      <c r="Y67" s="10" t="s">
        <v>7611</v>
      </c>
      <c r="Z67" t="e">
        <f>VLOOKUP(A67,'Template table'!#REF!,1,FALSE)</f>
        <v>#REF!</v>
      </c>
    </row>
    <row r="68" spans="1:26" ht="75" x14ac:dyDescent="0.25">
      <c r="A68" s="11" t="s">
        <v>2951</v>
      </c>
      <c r="B68" s="10" t="str">
        <f>VLOOKUP($A68,Table_vwCurrentSellingPrices[[No_]:[minor]],2,FALSE)</f>
        <v>DC ST GEORGE &amp; THE DRAGON 4.5</v>
      </c>
      <c r="C68" s="11" t="str">
        <f>VLOOKUP($A68,Table_vwCurrentSellingPrices[[No_]:[minor]],4,FALSE)</f>
        <v>30</v>
      </c>
      <c r="D68" s="11" t="str">
        <f>VLOOKUP($A68,Table_vwCurrentSellingPrices[[No_]:[minor]],5,FALSE)</f>
        <v>22</v>
      </c>
      <c r="E68" s="11" t="str">
        <f>VLOOKUP($A68,Table_vwCurrentSellingPrices[[No_]:[minor]],6,FALSE)</f>
        <v>01</v>
      </c>
      <c r="F68" s="10" t="s">
        <v>319</v>
      </c>
      <c r="G68" s="19">
        <v>4.5</v>
      </c>
      <c r="H68" s="12">
        <v>0.25</v>
      </c>
      <c r="I68" s="10" t="s">
        <v>22</v>
      </c>
      <c r="J68" s="10" t="s">
        <v>7272</v>
      </c>
      <c r="K68" s="10" t="s">
        <v>29</v>
      </c>
      <c r="L68" s="10" t="s">
        <v>44</v>
      </c>
      <c r="M68" s="13">
        <f>IF(G68&lt;2,0.000000001,IFERROR(VLOOKUP(A68,Duty!A:S,19,FALSE),0))</f>
        <v>35.119999999999997</v>
      </c>
      <c r="N68" s="16">
        <f>IF(G68&lt;2,0.000000001,VLOOKUP(A68,Duty!A:S,3,FALSE))</f>
        <v>40.913999999999994</v>
      </c>
      <c r="O68" s="16">
        <f>VLOOKUP(A68,vwCubage[],3,FALSE)</f>
        <v>40.913999999999994</v>
      </c>
      <c r="P68" s="17" t="str">
        <f>VLOOKUP(A68,'Selling Prices'!A:P,16,FALSE)</f>
        <v>LIVE</v>
      </c>
      <c r="Q68" s="16">
        <f t="shared" si="4"/>
        <v>0</v>
      </c>
      <c r="R68" s="10" t="s">
        <v>7593</v>
      </c>
      <c r="S68" s="10" t="s">
        <v>7593</v>
      </c>
      <c r="T68" s="10" t="str">
        <f t="shared" si="5"/>
        <v>N/A</v>
      </c>
      <c r="U68" s="20" t="str">
        <f t="shared" si="6"/>
        <v>N/A</v>
      </c>
      <c r="V68" s="21" t="str">
        <f t="shared" si="7"/>
        <v>N/A</v>
      </c>
      <c r="W68" s="22" t="s">
        <v>7628</v>
      </c>
      <c r="X68" s="10" t="s">
        <v>7595</v>
      </c>
      <c r="Y68" s="10" t="s">
        <v>7611</v>
      </c>
      <c r="Z68" t="e">
        <f>VLOOKUP(A68,'Template table'!#REF!,1,FALSE)</f>
        <v>#REF!</v>
      </c>
    </row>
    <row r="69" spans="1:26" ht="75" x14ac:dyDescent="0.25">
      <c r="A69" s="11" t="s">
        <v>7404</v>
      </c>
      <c r="B69" s="10" t="str">
        <f>VLOOKUP($A69,Table_vwCurrentSellingPrices[[No_]:[minor]],2,FALSE)</f>
        <v>DC THEAK VANILLA STOUT 9CK 4.5</v>
      </c>
      <c r="C69" s="11" t="str">
        <f>VLOOKUP($A69,Table_vwCurrentSellingPrices[[No_]:[minor]],4,FALSE)</f>
        <v>30</v>
      </c>
      <c r="D69" s="11" t="str">
        <f>VLOOKUP($A69,Table_vwCurrentSellingPrices[[No_]:[minor]],5,FALSE)</f>
        <v>22</v>
      </c>
      <c r="E69" s="11" t="str">
        <f>VLOOKUP($A69,Table_vwCurrentSellingPrices[[No_]:[minor]],6,FALSE)</f>
        <v>01</v>
      </c>
      <c r="F69" s="10" t="s">
        <v>319</v>
      </c>
      <c r="G69" s="19">
        <v>4.5</v>
      </c>
      <c r="H69" s="12">
        <v>0.25</v>
      </c>
      <c r="I69" s="10" t="s">
        <v>22</v>
      </c>
      <c r="J69" s="10" t="s">
        <v>7272</v>
      </c>
      <c r="K69" s="10" t="s">
        <v>23</v>
      </c>
      <c r="L69" s="10" t="s">
        <v>44</v>
      </c>
      <c r="M69" s="13">
        <f>IF(G69&lt;2,0.000000001,IFERROR(VLOOKUP(A69,Duty!A:S,19,FALSE),0))</f>
        <v>35.119999999999997</v>
      </c>
      <c r="N69" s="16">
        <f>IF(G69&lt;2,0.000000001,VLOOKUP(A69,Duty!A:S,3,FALSE))</f>
        <v>40.913999999999994</v>
      </c>
      <c r="O69" s="16">
        <f>VLOOKUP(A69,vwCubage[],3,FALSE)</f>
        <v>40.913999999999994</v>
      </c>
      <c r="P69" s="17" t="str">
        <f>VLOOKUP(A69,'Selling Prices'!A:P,16,FALSE)</f>
        <v>LIVE</v>
      </c>
      <c r="Q69" s="16">
        <f t="shared" si="4"/>
        <v>0</v>
      </c>
      <c r="R69" s="10" t="s">
        <v>7593</v>
      </c>
      <c r="S69" s="10" t="s">
        <v>7593</v>
      </c>
      <c r="T69" s="10" t="str">
        <f t="shared" si="5"/>
        <v>N/A</v>
      </c>
      <c r="U69" s="20" t="str">
        <f t="shared" si="6"/>
        <v>N/A</v>
      </c>
      <c r="V69" s="21" t="str">
        <f t="shared" si="7"/>
        <v>N/A</v>
      </c>
      <c r="W69" s="22" t="s">
        <v>7628</v>
      </c>
      <c r="X69" s="10" t="s">
        <v>7595</v>
      </c>
      <c r="Y69" s="10" t="s">
        <v>7611</v>
      </c>
      <c r="Z69" t="e">
        <f>VLOOKUP(A69,'Template table'!#REF!,1,FALSE)</f>
        <v>#REF!</v>
      </c>
    </row>
    <row r="70" spans="1:26" ht="75" x14ac:dyDescent="0.25">
      <c r="A70" s="11" t="s">
        <v>340</v>
      </c>
      <c r="B70" s="10" t="str">
        <f>VLOOKUP($A70,Table_vwCurrentSellingPrices[[No_]:[minor]],2,FALSE)</f>
        <v>DC THEAKSTONS HOGSHEAD 9CK 4.1</v>
      </c>
      <c r="C70" s="11" t="str">
        <f>VLOOKUP($A70,Table_vwCurrentSellingPrices[[No_]:[minor]],4,FALSE)</f>
        <v>30</v>
      </c>
      <c r="D70" s="11" t="str">
        <f>VLOOKUP($A70,Table_vwCurrentSellingPrices[[No_]:[minor]],5,FALSE)</f>
        <v>22</v>
      </c>
      <c r="E70" s="11" t="str">
        <f>VLOOKUP($A70,Table_vwCurrentSellingPrices[[No_]:[minor]],6,FALSE)</f>
        <v>01</v>
      </c>
      <c r="F70" s="10" t="s">
        <v>319</v>
      </c>
      <c r="G70" s="19">
        <f>VLOOKUP($A70,Table_vwCurrentSellingPrices[[No_]:[minor]],3,FALSE)</f>
        <v>4.0999999999999996</v>
      </c>
      <c r="H70" s="12">
        <v>0.25</v>
      </c>
      <c r="I70" s="10" t="s">
        <v>22</v>
      </c>
      <c r="J70" s="10" t="s">
        <v>7272</v>
      </c>
      <c r="K70" s="10" t="s">
        <v>23</v>
      </c>
      <c r="L70" s="10" t="s">
        <v>44</v>
      </c>
      <c r="M70" s="13">
        <f>IF(G70&lt;2,0.000000001,IFERROR(VLOOKUP(A70,Duty!A:S,19,FALSE),0))</f>
        <v>32</v>
      </c>
      <c r="N70" s="16">
        <f>IF(G70&lt;2,0.000000001,VLOOKUP(A70,Duty!A:S,3,FALSE))</f>
        <v>40.913999999999994</v>
      </c>
      <c r="O70" s="16">
        <f>VLOOKUP(A70,vwCubage[],3,FALSE)</f>
        <v>40.913999999999994</v>
      </c>
      <c r="P70" s="17" t="str">
        <f>VLOOKUP(A70,'Selling Prices'!A:P,16,FALSE)</f>
        <v>LIVE</v>
      </c>
      <c r="Q70" s="16">
        <f t="shared" si="4"/>
        <v>0</v>
      </c>
      <c r="R70" s="10" t="s">
        <v>7593</v>
      </c>
      <c r="S70" s="10" t="s">
        <v>7593</v>
      </c>
      <c r="T70" s="10" t="str">
        <f t="shared" si="5"/>
        <v>N/A</v>
      </c>
      <c r="U70" s="20" t="str">
        <f t="shared" si="6"/>
        <v>N/A</v>
      </c>
      <c r="V70" s="21" t="str">
        <f t="shared" si="7"/>
        <v>N/A</v>
      </c>
      <c r="W70" s="22" t="s">
        <v>7628</v>
      </c>
      <c r="X70" s="10" t="s">
        <v>7595</v>
      </c>
      <c r="Y70" s="10" t="s">
        <v>7611</v>
      </c>
      <c r="Z70" t="e">
        <f>VLOOKUP(A70,'Template table'!#REF!,1,FALSE)</f>
        <v>#REF!</v>
      </c>
    </row>
    <row r="71" spans="1:26" ht="75" x14ac:dyDescent="0.25">
      <c r="A71" s="11" t="s">
        <v>342</v>
      </c>
      <c r="B71" s="10" t="str">
        <f>VLOOKUP($A71,Table_vwCurrentSellingPrices[[No_]:[minor]],2,FALSE)</f>
        <v>DC WHITE RAT 9CSK 4%</v>
      </c>
      <c r="C71" s="11" t="str">
        <f>VLOOKUP($A71,Table_vwCurrentSellingPrices[[No_]:[minor]],4,FALSE)</f>
        <v>30</v>
      </c>
      <c r="D71" s="11" t="str">
        <f>VLOOKUP($A71,Table_vwCurrentSellingPrices[[No_]:[minor]],5,FALSE)</f>
        <v>22</v>
      </c>
      <c r="E71" s="11" t="str">
        <f>VLOOKUP($A71,Table_vwCurrentSellingPrices[[No_]:[minor]],6,FALSE)</f>
        <v>01</v>
      </c>
      <c r="F71" s="10" t="s">
        <v>319</v>
      </c>
      <c r="G71" s="19">
        <f>VLOOKUP($A71,Table_vwCurrentSellingPrices[[No_]:[minor]],3,FALSE)</f>
        <v>4</v>
      </c>
      <c r="H71" s="12">
        <v>0.25</v>
      </c>
      <c r="I71" s="10" t="s">
        <v>22</v>
      </c>
      <c r="J71" s="10" t="s">
        <v>7272</v>
      </c>
      <c r="K71" s="10" t="s">
        <v>23</v>
      </c>
      <c r="L71" s="10" t="s">
        <v>44</v>
      </c>
      <c r="M71" s="13">
        <f>IF(G71&lt;2,0.000000001,IFERROR(VLOOKUP(A71,Duty!A:S,19,FALSE),0))</f>
        <v>31.22</v>
      </c>
      <c r="N71" s="16">
        <f>IF(G71&lt;2,0.000000001,VLOOKUP(A71,Duty!A:S,3,FALSE))</f>
        <v>40.913999999999994</v>
      </c>
      <c r="O71" s="16">
        <f>VLOOKUP(A71,vwCubage[],3,FALSE)</f>
        <v>40.913999999999994</v>
      </c>
      <c r="P71" s="17" t="str">
        <f>VLOOKUP(A71,'Selling Prices'!A:P,16,FALSE)</f>
        <v>LIVE</v>
      </c>
      <c r="Q71" s="16">
        <f t="shared" si="4"/>
        <v>0</v>
      </c>
      <c r="R71" s="10">
        <v>40.909999999999997</v>
      </c>
      <c r="S71" s="10">
        <v>39.21</v>
      </c>
      <c r="T71" s="10">
        <f t="shared" si="5"/>
        <v>1.6999999999999957</v>
      </c>
      <c r="U71" s="20" t="str">
        <f t="shared" si="6"/>
        <v>N/A</v>
      </c>
      <c r="V71" s="21">
        <f t="shared" si="7"/>
        <v>1.704</v>
      </c>
      <c r="W71" s="22" t="s">
        <v>7628</v>
      </c>
      <c r="X71" s="10" t="s">
        <v>7595</v>
      </c>
      <c r="Y71" s="10" t="s">
        <v>7611</v>
      </c>
      <c r="Z71" t="e">
        <f>VLOOKUP(A71,'Template table'!#REF!,1,FALSE)</f>
        <v>#REF!</v>
      </c>
    </row>
    <row r="73" spans="1:26" ht="18.75" x14ac:dyDescent="0.3">
      <c r="A73" s="32" t="s">
        <v>7595</v>
      </c>
    </row>
    <row r="75" spans="1:26" s="1" customFormat="1" ht="56.45" customHeight="1" x14ac:dyDescent="0.25">
      <c r="A75" s="6" t="s">
        <v>0</v>
      </c>
      <c r="B75" s="6" t="s">
        <v>1</v>
      </c>
      <c r="C75" s="6" t="s">
        <v>7367</v>
      </c>
      <c r="D75" s="6" t="s">
        <v>7368</v>
      </c>
      <c r="E75" s="6" t="s">
        <v>6</v>
      </c>
      <c r="F75" s="6" t="s">
        <v>2</v>
      </c>
      <c r="G75" s="7" t="s">
        <v>3</v>
      </c>
      <c r="H75" s="8" t="s">
        <v>4</v>
      </c>
      <c r="I75" s="6" t="s">
        <v>5</v>
      </c>
      <c r="J75" s="6" t="s">
        <v>7271</v>
      </c>
      <c r="K75" s="6" t="s">
        <v>6</v>
      </c>
      <c r="L75" s="6" t="s">
        <v>7</v>
      </c>
      <c r="M75" s="9" t="s">
        <v>7408</v>
      </c>
      <c r="N75" s="9" t="s">
        <v>7410</v>
      </c>
      <c r="O75" s="9" t="s">
        <v>7409</v>
      </c>
      <c r="P75" s="9" t="s">
        <v>1134</v>
      </c>
      <c r="Q75" s="23" t="s">
        <v>7584</v>
      </c>
      <c r="R75" s="23" t="s">
        <v>7585</v>
      </c>
      <c r="S75" s="23" t="s">
        <v>7586</v>
      </c>
      <c r="T75" s="23" t="s">
        <v>7587</v>
      </c>
      <c r="U75" s="23" t="s">
        <v>7588</v>
      </c>
      <c r="V75" s="23" t="s">
        <v>7589</v>
      </c>
      <c r="W75" s="23" t="s">
        <v>7590</v>
      </c>
      <c r="X75" s="23" t="s">
        <v>7591</v>
      </c>
      <c r="Y75" s="23" t="s">
        <v>7592</v>
      </c>
    </row>
    <row r="76" spans="1:26" x14ac:dyDescent="0.25">
      <c r="A76" s="11" t="s">
        <v>1078</v>
      </c>
      <c r="B76" s="10" t="str">
        <f>VLOOKUP($A76,Table_vwCurrentSellingPrices[[No_]:[minor]],2,FALSE)</f>
        <v>WHITSTABLE BAY 9CSK 3.9%</v>
      </c>
      <c r="C76" s="11" t="str">
        <f>VLOOKUP($A76,Table_vwCurrentSellingPrices[[No_]:[minor]],4,FALSE)</f>
        <v>47</v>
      </c>
      <c r="D76" s="11" t="str">
        <f>VLOOKUP($A76,Table_vwCurrentSellingPrices[[No_]:[minor]],5,FALSE)</f>
        <v>22</v>
      </c>
      <c r="E76" s="11" t="str">
        <f>VLOOKUP($A76,Table_vwCurrentSellingPrices[[No_]:[minor]],6,FALSE)</f>
        <v>01</v>
      </c>
      <c r="F76" s="10" t="s">
        <v>1082</v>
      </c>
      <c r="G76" s="19">
        <f>VLOOKUP($A76,Table_vwCurrentSellingPrices[[No_]:[minor]],3,FALSE)</f>
        <v>3.9</v>
      </c>
      <c r="H76" s="12">
        <v>0.25</v>
      </c>
      <c r="I76" s="10" t="s">
        <v>22</v>
      </c>
      <c r="J76" s="10" t="s">
        <v>7272</v>
      </c>
      <c r="K76" s="10" t="s">
        <v>23</v>
      </c>
      <c r="L76" s="10" t="s">
        <v>105</v>
      </c>
      <c r="M76" s="13">
        <f>IF(G76&lt;2,0.000000001,IFERROR(VLOOKUP(A76,Duty!A:S,19,FALSE),0))</f>
        <v>28.94</v>
      </c>
      <c r="N76" s="16">
        <f>IF(G76&lt;2,0.000000001,VLOOKUP(A76,Duty!A:S,3,FALSE))</f>
        <v>38.9</v>
      </c>
      <c r="O76" s="16">
        <f>VLOOKUP(A76,vwCubage[],3,FALSE)</f>
        <v>40.913999999999994</v>
      </c>
      <c r="P76" s="17" t="str">
        <f>VLOOKUP(A76,'Selling Prices'!A:P,16,FALSE)</f>
        <v>LIVE</v>
      </c>
      <c r="Q76" s="16">
        <f t="shared" ref="Q76:Q107" si="8">O76-N76</f>
        <v>2.0139999999999958</v>
      </c>
      <c r="R76" s="10">
        <v>40.909999999999997</v>
      </c>
      <c r="S76" s="10">
        <v>38.909999999999997</v>
      </c>
      <c r="T76" s="10">
        <f t="shared" ref="T76:T107" si="9">IFERROR(IF(R76&gt;0,(R76-S76),0),"N/A")</f>
        <v>2</v>
      </c>
      <c r="U76" s="20" t="str">
        <f t="shared" ref="U76:U107" si="10">IFERROR(P76-R76,"N/A")</f>
        <v>N/A</v>
      </c>
      <c r="V76" s="21">
        <f t="shared" ref="V76:V107" si="11">IFERROR(ROUND(N76-S76,3),"N/A")</f>
        <v>-0.01</v>
      </c>
      <c r="W76" s="22" t="s">
        <v>7596</v>
      </c>
      <c r="X76" s="10" t="s">
        <v>7595</v>
      </c>
      <c r="Y76" s="10"/>
      <c r="Z76" t="e">
        <f>VLOOKUP(A76,'Template table'!#REF!,1,FALSE)</f>
        <v>#REF!</v>
      </c>
    </row>
    <row r="77" spans="1:26" x14ac:dyDescent="0.25">
      <c r="A77" s="11" t="s">
        <v>16</v>
      </c>
      <c r="B77" s="10" t="str">
        <f>VLOOKUP($A77,Table_vwCurrentSellingPrices[[No_]:[minor]],2,FALSE)</f>
        <v>ADNAMS BEST BITTER 9 CASK(40.9</v>
      </c>
      <c r="C77" s="11" t="str">
        <f>VLOOKUP($A77,Table_vwCurrentSellingPrices[[No_]:[minor]],4,FALSE)</f>
        <v>31</v>
      </c>
      <c r="D77" s="11" t="str">
        <f>VLOOKUP($A77,Table_vwCurrentSellingPrices[[No_]:[minor]],5,FALSE)</f>
        <v>22</v>
      </c>
      <c r="E77" s="11" t="str">
        <f>VLOOKUP($A77,Table_vwCurrentSellingPrices[[No_]:[minor]],6,FALSE)</f>
        <v>01</v>
      </c>
      <c r="F77" s="10" t="s">
        <v>21</v>
      </c>
      <c r="G77" s="19">
        <f>VLOOKUP($A77,Table_vwCurrentSellingPrices[[No_]:[minor]],3,FALSE)</f>
        <v>3.7</v>
      </c>
      <c r="H77" s="12">
        <v>0.25</v>
      </c>
      <c r="I77" s="10" t="s">
        <v>22</v>
      </c>
      <c r="J77" s="10" t="s">
        <v>7272</v>
      </c>
      <c r="K77" s="10" t="s">
        <v>23</v>
      </c>
      <c r="L77" s="10" t="s">
        <v>24</v>
      </c>
      <c r="M77" s="13">
        <f>IF(G77&lt;2,0.000000001,IFERROR(VLOOKUP(A77,Duty!A:S,19,FALSE),0))</f>
        <v>27.25</v>
      </c>
      <c r="N77" s="16">
        <f>IF(G77&lt;2,0.000000001,VLOOKUP(A77,Duty!A:S,3,FALSE))</f>
        <v>38.6</v>
      </c>
      <c r="O77" s="16">
        <f>VLOOKUP(A77,vwCubage[],3,FALSE)</f>
        <v>40.913999999999994</v>
      </c>
      <c r="P77" s="17" t="str">
        <f>VLOOKUP(A77,'Selling Prices'!A:P,16,FALSE)</f>
        <v>LIVE</v>
      </c>
      <c r="Q77" s="16">
        <f t="shared" si="8"/>
        <v>2.313999999999993</v>
      </c>
      <c r="R77" s="10" t="s">
        <v>7593</v>
      </c>
      <c r="S77" s="10" t="s">
        <v>7593</v>
      </c>
      <c r="T77" s="10" t="str">
        <f t="shared" si="9"/>
        <v>N/A</v>
      </c>
      <c r="U77" s="20" t="str">
        <f t="shared" si="10"/>
        <v>N/A</v>
      </c>
      <c r="V77" s="21" t="str">
        <f t="shared" si="11"/>
        <v>N/A</v>
      </c>
      <c r="W77" s="10" t="s">
        <v>7594</v>
      </c>
      <c r="X77" s="10" t="s">
        <v>7595</v>
      </c>
      <c r="Y77" s="10">
        <v>0</v>
      </c>
      <c r="Z77" t="e">
        <f>VLOOKUP(A77,'Template table'!#REF!,1,FALSE)</f>
        <v>#REF!</v>
      </c>
    </row>
    <row r="78" spans="1:26" x14ac:dyDescent="0.25">
      <c r="A78" s="11" t="s">
        <v>25</v>
      </c>
      <c r="B78" s="10" t="str">
        <f>VLOOKUP($A78,Table_vwCurrentSellingPrices[[No_]:[minor]],2,FALSE)</f>
        <v>ADNAMS BROADSIDE 9 CASK (40.9L</v>
      </c>
      <c r="C78" s="11" t="str">
        <f>VLOOKUP($A78,Table_vwCurrentSellingPrices[[No_]:[minor]],4,FALSE)</f>
        <v>31</v>
      </c>
      <c r="D78" s="11" t="str">
        <f>VLOOKUP($A78,Table_vwCurrentSellingPrices[[No_]:[minor]],5,FALSE)</f>
        <v>22</v>
      </c>
      <c r="E78" s="11" t="str">
        <f>VLOOKUP($A78,Table_vwCurrentSellingPrices[[No_]:[minor]],6,FALSE)</f>
        <v>02</v>
      </c>
      <c r="F78" s="10" t="s">
        <v>28</v>
      </c>
      <c r="G78" s="19">
        <f>VLOOKUP($A78,Table_vwCurrentSellingPrices[[No_]:[minor]],3,FALSE)</f>
        <v>4.7</v>
      </c>
      <c r="H78" s="12">
        <v>0.25</v>
      </c>
      <c r="I78" s="10" t="s">
        <v>22</v>
      </c>
      <c r="J78" s="10" t="s">
        <v>7272</v>
      </c>
      <c r="K78" s="10" t="s">
        <v>29</v>
      </c>
      <c r="L78" s="10" t="s">
        <v>24</v>
      </c>
      <c r="M78" s="13">
        <f>IF(G78&lt;2,0.000000001,IFERROR(VLOOKUP(A78,Duty!A:S,19,FALSE),0))</f>
        <v>34.61</v>
      </c>
      <c r="N78" s="16">
        <f>IF(G78&lt;2,0.000000001,VLOOKUP(A78,Duty!A:S,3,FALSE))</f>
        <v>38.6</v>
      </c>
      <c r="O78" s="16">
        <f>VLOOKUP(A78,vwCubage[],3,FALSE)</f>
        <v>40.913999999999994</v>
      </c>
      <c r="P78" s="17" t="str">
        <f>VLOOKUP(A78,'Selling Prices'!A:P,16,FALSE)</f>
        <v>LIVE</v>
      </c>
      <c r="Q78" s="16">
        <f t="shared" si="8"/>
        <v>2.313999999999993</v>
      </c>
      <c r="R78" s="10">
        <v>40.909999999999997</v>
      </c>
      <c r="S78" s="10">
        <v>38.6</v>
      </c>
      <c r="T78" s="10">
        <f t="shared" si="9"/>
        <v>2.3099999999999952</v>
      </c>
      <c r="U78" s="20" t="str">
        <f t="shared" si="10"/>
        <v>N/A</v>
      </c>
      <c r="V78" s="21">
        <f t="shared" si="11"/>
        <v>0</v>
      </c>
      <c r="W78" s="22" t="s">
        <v>7596</v>
      </c>
      <c r="X78" s="10" t="s">
        <v>7595</v>
      </c>
      <c r="Y78" s="10"/>
      <c r="Z78" t="e">
        <f>VLOOKUP(A78,'Template table'!#REF!,1,FALSE)</f>
        <v>#REF!</v>
      </c>
    </row>
    <row r="79" spans="1:26" x14ac:dyDescent="0.25">
      <c r="A79" s="11" t="s">
        <v>30</v>
      </c>
      <c r="B79" s="10" t="str">
        <f>VLOOKUP($A79,Table_vwCurrentSellingPrices[[No_]:[minor]],2,FALSE)</f>
        <v>ADNAMS GHOST SHIP 9 CSK 4.5%</v>
      </c>
      <c r="C79" s="11" t="str">
        <f>VLOOKUP($A79,Table_vwCurrentSellingPrices[[No_]:[minor]],4,FALSE)</f>
        <v>31</v>
      </c>
      <c r="D79" s="11" t="str">
        <f>VLOOKUP($A79,Table_vwCurrentSellingPrices[[No_]:[minor]],5,FALSE)</f>
        <v>22</v>
      </c>
      <c r="E79" s="11" t="str">
        <f>VLOOKUP($A79,Table_vwCurrentSellingPrices[[No_]:[minor]],6,FALSE)</f>
        <v>02</v>
      </c>
      <c r="F79" s="10" t="s">
        <v>32</v>
      </c>
      <c r="G79" s="19">
        <f>VLOOKUP($A79,Table_vwCurrentSellingPrices[[No_]:[minor]],3,FALSE)</f>
        <v>4.5</v>
      </c>
      <c r="H79" s="12">
        <v>0.25</v>
      </c>
      <c r="I79" s="10" t="s">
        <v>22</v>
      </c>
      <c r="J79" s="10" t="s">
        <v>7272</v>
      </c>
      <c r="K79" s="10" t="s">
        <v>29</v>
      </c>
      <c r="L79" s="10" t="s">
        <v>24</v>
      </c>
      <c r="M79" s="13">
        <f>IF(G79&lt;2,0.000000001,IFERROR(VLOOKUP(A79,Duty!A:S,19,FALSE),0))</f>
        <v>33.14</v>
      </c>
      <c r="N79" s="16">
        <f>IF(G79&lt;2,0.000000001,VLOOKUP(A79,Duty!A:S,3,FALSE))</f>
        <v>38.6</v>
      </c>
      <c r="O79" s="16">
        <f>VLOOKUP(A79,vwCubage[],3,FALSE)</f>
        <v>40.913999999999994</v>
      </c>
      <c r="P79" s="17" t="str">
        <f>VLOOKUP(A79,'Selling Prices'!A:P,16,FALSE)</f>
        <v>LIVE</v>
      </c>
      <c r="Q79" s="16">
        <f t="shared" si="8"/>
        <v>2.313999999999993</v>
      </c>
      <c r="R79" s="10">
        <v>40.909999999999997</v>
      </c>
      <c r="S79" s="10">
        <v>38.6</v>
      </c>
      <c r="T79" s="10">
        <f t="shared" si="9"/>
        <v>2.3099999999999952</v>
      </c>
      <c r="U79" s="20" t="str">
        <f t="shared" si="10"/>
        <v>N/A</v>
      </c>
      <c r="V79" s="21">
        <f t="shared" si="11"/>
        <v>0</v>
      </c>
      <c r="W79" s="22" t="s">
        <v>7596</v>
      </c>
      <c r="X79" s="10" t="s">
        <v>7595</v>
      </c>
      <c r="Y79" s="10"/>
      <c r="Z79" t="e">
        <f>VLOOKUP(A79,'Template table'!#REF!,1,FALSE)</f>
        <v>#REF!</v>
      </c>
    </row>
    <row r="80" spans="1:26" x14ac:dyDescent="0.25">
      <c r="A80" s="11" t="s">
        <v>109</v>
      </c>
      <c r="B80" s="10" t="str">
        <f>VLOOKUP($A80,Table_vwCurrentSellingPrices[[No_]:[minor]],2,FALSE)</f>
        <v>BLACK SHEEP BEST BTR 9C (41L)</v>
      </c>
      <c r="C80" s="11" t="str">
        <f>VLOOKUP($A80,Table_vwCurrentSellingPrices[[No_]:[minor]],4,FALSE)</f>
        <v>33</v>
      </c>
      <c r="D80" s="11" t="str">
        <f>VLOOKUP($A80,Table_vwCurrentSellingPrices[[No_]:[minor]],5,FALSE)</f>
        <v>22</v>
      </c>
      <c r="E80" s="11" t="str">
        <f>VLOOKUP($A80,Table_vwCurrentSellingPrices[[No_]:[minor]],6,FALSE)</f>
        <v>01</v>
      </c>
      <c r="F80" s="10" t="s">
        <v>111</v>
      </c>
      <c r="G80" s="19">
        <f>VLOOKUP($A80,Table_vwCurrentSellingPrices[[No_]:[minor]],3,FALSE)</f>
        <v>3.8</v>
      </c>
      <c r="H80" s="12">
        <v>0.25</v>
      </c>
      <c r="I80" s="10" t="s">
        <v>22</v>
      </c>
      <c r="J80" s="10" t="s">
        <v>7272</v>
      </c>
      <c r="K80" s="10" t="s">
        <v>23</v>
      </c>
      <c r="L80" s="10" t="s">
        <v>112</v>
      </c>
      <c r="M80" s="13">
        <f>IF(G80&lt;2,0.000000001,IFERROR(VLOOKUP(A80,Duty!A:S,19,FALSE),0))</f>
        <v>29.08</v>
      </c>
      <c r="N80" s="16">
        <f>IF(G80&lt;2,0.000000001,VLOOKUP(A80,Duty!A:S,3,FALSE))</f>
        <v>40.119999999999997</v>
      </c>
      <c r="O80" s="16">
        <f>VLOOKUP(A80,vwCubage[],3,FALSE)</f>
        <v>40.913999999999994</v>
      </c>
      <c r="P80" s="17" t="str">
        <f>VLOOKUP(A80,'Selling Prices'!A:P,16,FALSE)</f>
        <v>LIVE</v>
      </c>
      <c r="Q80" s="16">
        <f t="shared" si="8"/>
        <v>0.79399999999999693</v>
      </c>
      <c r="R80" s="10">
        <v>40.909999999999997</v>
      </c>
      <c r="S80" s="10">
        <v>40.11</v>
      </c>
      <c r="T80" s="10">
        <f t="shared" si="9"/>
        <v>0.79999999999999716</v>
      </c>
      <c r="U80" s="20" t="str">
        <f t="shared" si="10"/>
        <v>N/A</v>
      </c>
      <c r="V80" s="21">
        <f t="shared" si="11"/>
        <v>0.01</v>
      </c>
      <c r="W80" s="22" t="s">
        <v>7596</v>
      </c>
      <c r="X80" s="10" t="s">
        <v>7595</v>
      </c>
      <c r="Y80" s="10"/>
      <c r="Z80" t="e">
        <f>VLOOKUP(A80,'Template table'!#REF!,1,FALSE)</f>
        <v>#REF!</v>
      </c>
    </row>
    <row r="81" spans="1:26" x14ac:dyDescent="0.25">
      <c r="A81" s="11" t="s">
        <v>113</v>
      </c>
      <c r="B81" s="10" t="str">
        <f>VLOOKUP($A81,Table_vwCurrentSellingPrices[[No_]:[minor]],2,FALSE)</f>
        <v>BLACK SHEEP HOLY GRAIL 9GCSK4%</v>
      </c>
      <c r="C81" s="11" t="str">
        <f>VLOOKUP($A81,Table_vwCurrentSellingPrices[[No_]:[minor]],4,FALSE)</f>
        <v>33</v>
      </c>
      <c r="D81" s="11" t="str">
        <f>VLOOKUP($A81,Table_vwCurrentSellingPrices[[No_]:[minor]],5,FALSE)</f>
        <v>22</v>
      </c>
      <c r="E81" s="11" t="str">
        <f>VLOOKUP($A81,Table_vwCurrentSellingPrices[[No_]:[minor]],6,FALSE)</f>
        <v>01</v>
      </c>
      <c r="F81" s="10" t="s">
        <v>115</v>
      </c>
      <c r="G81" s="19">
        <f>VLOOKUP($A81,Table_vwCurrentSellingPrices[[No_]:[minor]],3,FALSE)</f>
        <v>4</v>
      </c>
      <c r="H81" s="12">
        <v>0.25</v>
      </c>
      <c r="I81" s="10" t="s">
        <v>22</v>
      </c>
      <c r="J81" s="10" t="s">
        <v>7272</v>
      </c>
      <c r="K81" s="10" t="s">
        <v>23</v>
      </c>
      <c r="L81" s="10" t="s">
        <v>112</v>
      </c>
      <c r="M81" s="13">
        <f>IF(G81&lt;2,0.000000001,IFERROR(VLOOKUP(A81,Duty!A:S,19,FALSE),0))</f>
        <v>30.61</v>
      </c>
      <c r="N81" s="16">
        <f>IF(G81&lt;2,0.000000001,VLOOKUP(A81,Duty!A:S,3,FALSE))</f>
        <v>40.119999999999997</v>
      </c>
      <c r="O81" s="16">
        <f>VLOOKUP(A81,vwCubage[],3,FALSE)</f>
        <v>40.913999999999994</v>
      </c>
      <c r="P81" s="17" t="str">
        <f>VLOOKUP(A81,'Selling Prices'!A:P,16,FALSE)</f>
        <v>LIVE</v>
      </c>
      <c r="Q81" s="16">
        <f t="shared" si="8"/>
        <v>0.79399999999999693</v>
      </c>
      <c r="R81" s="10">
        <v>40.909999999999997</v>
      </c>
      <c r="S81" s="10">
        <v>40.11</v>
      </c>
      <c r="T81" s="10">
        <f t="shared" si="9"/>
        <v>0.79999999999999716</v>
      </c>
      <c r="U81" s="20" t="str">
        <f t="shared" si="10"/>
        <v>N/A</v>
      </c>
      <c r="V81" s="21">
        <f t="shared" si="11"/>
        <v>0.01</v>
      </c>
      <c r="W81" s="22" t="s">
        <v>7596</v>
      </c>
      <c r="X81" s="10" t="s">
        <v>7595</v>
      </c>
      <c r="Y81" s="10"/>
      <c r="Z81" t="e">
        <f>VLOOKUP(A81,'Template table'!#REF!,1,FALSE)</f>
        <v>#REF!</v>
      </c>
    </row>
    <row r="82" spans="1:26" x14ac:dyDescent="0.25">
      <c r="A82" s="11" t="s">
        <v>245</v>
      </c>
      <c r="B82" s="10" t="str">
        <f>VLOOKUP($A82,Table_vwCurrentSellingPrices[[No_]:[minor]],2,FALSE)</f>
        <v>CAMERONS STRONGARM 9 CASK (40.</v>
      </c>
      <c r="C82" s="11" t="str">
        <f>VLOOKUP($A82,Table_vwCurrentSellingPrices[[No_]:[minor]],4,FALSE)</f>
        <v>61</v>
      </c>
      <c r="D82" s="11" t="str">
        <f>VLOOKUP($A82,Table_vwCurrentSellingPrices[[No_]:[minor]],5,FALSE)</f>
        <v>22</v>
      </c>
      <c r="E82" s="11" t="str">
        <f>VLOOKUP($A82,Table_vwCurrentSellingPrices[[No_]:[minor]],6,FALSE)</f>
        <v>01</v>
      </c>
      <c r="F82" s="10" t="s">
        <v>248</v>
      </c>
      <c r="G82" s="19">
        <f>VLOOKUP($A82,Table_vwCurrentSellingPrices[[No_]:[minor]],3,FALSE)</f>
        <v>4</v>
      </c>
      <c r="H82" s="12">
        <v>0.25</v>
      </c>
      <c r="I82" s="10" t="s">
        <v>22</v>
      </c>
      <c r="J82" s="10" t="s">
        <v>7272</v>
      </c>
      <c r="K82" s="10" t="s">
        <v>23</v>
      </c>
      <c r="L82" s="10" t="s">
        <v>249</v>
      </c>
      <c r="M82" s="13">
        <f>IF(G82&lt;2,0.000000001,IFERROR(VLOOKUP(A82,Duty!A:S,19,FALSE),0))</f>
        <v>30.34</v>
      </c>
      <c r="N82" s="16">
        <f>IF(G82&lt;2,0.000000001,VLOOKUP(A82,Duty!A:S,3,FALSE))</f>
        <v>39.76</v>
      </c>
      <c r="O82" s="16">
        <f>VLOOKUP(A82,vwCubage[],3,FALSE)</f>
        <v>40.913999999999994</v>
      </c>
      <c r="P82" s="17" t="str">
        <f>VLOOKUP(A82,'Selling Prices'!A:P,16,FALSE)</f>
        <v>LIVE</v>
      </c>
      <c r="Q82" s="16">
        <f t="shared" si="8"/>
        <v>1.1539999999999964</v>
      </c>
      <c r="R82" s="10">
        <v>40.909999999999997</v>
      </c>
      <c r="S82" s="10">
        <v>39.770000000000003</v>
      </c>
      <c r="T82" s="10">
        <f t="shared" si="9"/>
        <v>1.1399999999999935</v>
      </c>
      <c r="U82" s="20" t="str">
        <f t="shared" si="10"/>
        <v>N/A</v>
      </c>
      <c r="V82" s="21">
        <f t="shared" si="11"/>
        <v>-0.01</v>
      </c>
      <c r="W82" s="22" t="s">
        <v>7596</v>
      </c>
      <c r="X82" s="10" t="s">
        <v>7595</v>
      </c>
      <c r="Y82" s="10"/>
      <c r="Z82" t="e">
        <f>VLOOKUP(A82,'Template table'!#REF!,1,FALSE)</f>
        <v>#REF!</v>
      </c>
    </row>
    <row r="83" spans="1:26" x14ac:dyDescent="0.25">
      <c r="A83" s="11" t="s">
        <v>141</v>
      </c>
      <c r="B83" s="10" t="str">
        <f>VLOOKUP($A83,Table_vwCurrentSellingPrices[[No_]:[minor]],2,FALSE)</f>
        <v>BOMBARDIER BURNIN GOLD 9CK 4.1</v>
      </c>
      <c r="C83" s="11" t="str">
        <f>VLOOKUP($A83,Table_vwCurrentSellingPrices[[No_]:[minor]],4,FALSE)</f>
        <v>55</v>
      </c>
      <c r="D83" s="11" t="str">
        <f>VLOOKUP($A83,Table_vwCurrentSellingPrices[[No_]:[minor]],5,FALSE)</f>
        <v>22</v>
      </c>
      <c r="E83" s="11" t="str">
        <f>VLOOKUP($A83,Table_vwCurrentSellingPrices[[No_]:[minor]],6,FALSE)</f>
        <v>01</v>
      </c>
      <c r="F83" s="10" t="s">
        <v>144</v>
      </c>
      <c r="G83" s="19">
        <f>VLOOKUP($A83,Table_vwCurrentSellingPrices[[No_]:[minor]],3,FALSE)</f>
        <v>4.0999999999999996</v>
      </c>
      <c r="H83" s="12">
        <v>0.25</v>
      </c>
      <c r="I83" s="10" t="s">
        <v>22</v>
      </c>
      <c r="J83" s="10" t="s">
        <v>7272</v>
      </c>
      <c r="K83" s="10" t="s">
        <v>23</v>
      </c>
      <c r="L83" s="10" t="s">
        <v>145</v>
      </c>
      <c r="M83" s="13">
        <f>IF(G83&lt;2,0.000000001,IFERROR(VLOOKUP(A83,Duty!A:S,19,FALSE),0))</f>
        <v>30.9</v>
      </c>
      <c r="N83" s="16">
        <f>IF(G83&lt;2,0.000000001,VLOOKUP(A83,Duty!A:S,3,FALSE))</f>
        <v>39.5</v>
      </c>
      <c r="O83" s="16">
        <f>VLOOKUP(A83,vwCubage[],3,FALSE)</f>
        <v>40.913999999999994</v>
      </c>
      <c r="P83" s="17" t="str">
        <f>VLOOKUP(A83,'Selling Prices'!A:P,16,FALSE)</f>
        <v>LIVE</v>
      </c>
      <c r="Q83" s="16">
        <f t="shared" si="8"/>
        <v>1.4139999999999944</v>
      </c>
      <c r="R83" s="10">
        <v>40.909999999999997</v>
      </c>
      <c r="S83" s="10">
        <v>39.5</v>
      </c>
      <c r="T83" s="10">
        <f t="shared" si="9"/>
        <v>1.4099999999999966</v>
      </c>
      <c r="U83" s="20" t="str">
        <f t="shared" si="10"/>
        <v>N/A</v>
      </c>
      <c r="V83" s="21">
        <f t="shared" si="11"/>
        <v>0</v>
      </c>
      <c r="W83" s="22" t="s">
        <v>7596</v>
      </c>
      <c r="X83" s="10" t="s">
        <v>7595</v>
      </c>
      <c r="Y83" s="10"/>
      <c r="Z83" t="e">
        <f>VLOOKUP(A83,'Template table'!#REF!,1,FALSE)</f>
        <v>#REF!</v>
      </c>
    </row>
    <row r="84" spans="1:26" x14ac:dyDescent="0.25">
      <c r="A84" s="11" t="s">
        <v>388</v>
      </c>
      <c r="B84" s="10" t="str">
        <f>VLOOKUP($A84,Table_vwCurrentSellingPrices[[No_]:[minor]],2,FALSE)</f>
        <v>FULLERS ESB 9 CASK 5.5%</v>
      </c>
      <c r="C84" s="11" t="str">
        <f>VLOOKUP($A84,Table_vwCurrentSellingPrices[[No_]:[minor]],4,FALSE)</f>
        <v>41</v>
      </c>
      <c r="D84" s="11" t="str">
        <f>VLOOKUP($A84,Table_vwCurrentSellingPrices[[No_]:[minor]],5,FALSE)</f>
        <v>22</v>
      </c>
      <c r="E84" s="11" t="str">
        <f>VLOOKUP($A84,Table_vwCurrentSellingPrices[[No_]:[minor]],6,FALSE)</f>
        <v>02</v>
      </c>
      <c r="F84" s="10" t="s">
        <v>391</v>
      </c>
      <c r="G84" s="19">
        <f>VLOOKUP($A84,Table_vwCurrentSellingPrices[[No_]:[minor]],3,FALSE)</f>
        <v>5.5</v>
      </c>
      <c r="H84" s="12">
        <v>0.25</v>
      </c>
      <c r="I84" s="10" t="s">
        <v>22</v>
      </c>
      <c r="J84" s="10" t="s">
        <v>7272</v>
      </c>
      <c r="K84" s="10" t="s">
        <v>29</v>
      </c>
      <c r="L84" s="10" t="s">
        <v>392</v>
      </c>
      <c r="M84" s="13">
        <f>IF(G84&lt;2,0.000000001,IFERROR(VLOOKUP(A84,Duty!A:S,19,FALSE),0))</f>
        <v>41.05</v>
      </c>
      <c r="N84" s="16">
        <f>IF(G84&lt;2,0.000000001,VLOOKUP(A84,Duty!A:S,3,FALSE))</f>
        <v>39.126000000000005</v>
      </c>
      <c r="O84" s="16">
        <f>VLOOKUP(A84,vwCubage[],3,FALSE)</f>
        <v>40.913999999999994</v>
      </c>
      <c r="P84" s="17" t="str">
        <f>VLOOKUP(A84,'Selling Prices'!A:P,16,FALSE)</f>
        <v>LIVE</v>
      </c>
      <c r="Q84" s="16">
        <f t="shared" si="8"/>
        <v>1.7879999999999896</v>
      </c>
      <c r="R84" s="10">
        <v>40.909999999999997</v>
      </c>
      <c r="S84" s="10">
        <v>39.119999999999997</v>
      </c>
      <c r="T84" s="10">
        <f t="shared" si="9"/>
        <v>1.7899999999999991</v>
      </c>
      <c r="U84" s="20" t="str">
        <f t="shared" si="10"/>
        <v>N/A</v>
      </c>
      <c r="V84" s="21">
        <f t="shared" si="11"/>
        <v>6.0000000000000001E-3</v>
      </c>
      <c r="W84" s="22" t="s">
        <v>7596</v>
      </c>
      <c r="X84" s="10" t="s">
        <v>7595</v>
      </c>
      <c r="Y84" s="10"/>
      <c r="Z84" t="e">
        <f>VLOOKUP(A84,'Template table'!#REF!,1,FALSE)</f>
        <v>#REF!</v>
      </c>
    </row>
    <row r="85" spans="1:26" x14ac:dyDescent="0.25">
      <c r="A85" s="11" t="s">
        <v>396</v>
      </c>
      <c r="B85" s="10" t="str">
        <f>VLOOKUP($A85,Table_vwCurrentSellingPrices[[No_]:[minor]],2,FALSE)</f>
        <v>FULLERS LONDON PRIDE9CSK 40.9L</v>
      </c>
      <c r="C85" s="11" t="str">
        <f>VLOOKUP($A85,Table_vwCurrentSellingPrices[[No_]:[minor]],4,FALSE)</f>
        <v>41</v>
      </c>
      <c r="D85" s="11" t="str">
        <f>VLOOKUP($A85,Table_vwCurrentSellingPrices[[No_]:[minor]],5,FALSE)</f>
        <v>22</v>
      </c>
      <c r="E85" s="11" t="str">
        <f>VLOOKUP($A85,Table_vwCurrentSellingPrices[[No_]:[minor]],6,FALSE)</f>
        <v>01</v>
      </c>
      <c r="F85" s="10" t="s">
        <v>398</v>
      </c>
      <c r="G85" s="19">
        <f>VLOOKUP($A85,Table_vwCurrentSellingPrices[[No_]:[minor]],3,FALSE)</f>
        <v>4.0999999999999996</v>
      </c>
      <c r="H85" s="12">
        <v>0.25</v>
      </c>
      <c r="I85" s="10" t="s">
        <v>22</v>
      </c>
      <c r="J85" s="10" t="s">
        <v>7272</v>
      </c>
      <c r="K85" s="10" t="s">
        <v>23</v>
      </c>
      <c r="L85" s="10" t="s">
        <v>392</v>
      </c>
      <c r="M85" s="13">
        <f>IF(G85&lt;2,0.000000001,IFERROR(VLOOKUP(A85,Duty!A:S,19,FALSE),0))</f>
        <v>30.6</v>
      </c>
      <c r="N85" s="16">
        <f>IF(G85&lt;2,0.000000001,VLOOKUP(A85,Duty!A:S,3,FALSE))</f>
        <v>39.126000000000005</v>
      </c>
      <c r="O85" s="16">
        <f>VLOOKUP(A85,vwCubage[],3,FALSE)</f>
        <v>40.913999999999994</v>
      </c>
      <c r="P85" s="17" t="str">
        <f>VLOOKUP(A85,'Selling Prices'!A:P,16,FALSE)</f>
        <v>LIVE</v>
      </c>
      <c r="Q85" s="16">
        <f t="shared" si="8"/>
        <v>1.7879999999999896</v>
      </c>
      <c r="R85" s="10">
        <v>40.909999999999997</v>
      </c>
      <c r="S85" s="10">
        <v>39.119999999999997</v>
      </c>
      <c r="T85" s="10">
        <f t="shared" si="9"/>
        <v>1.7899999999999991</v>
      </c>
      <c r="U85" s="20" t="str">
        <f t="shared" si="10"/>
        <v>N/A</v>
      </c>
      <c r="V85" s="21">
        <f t="shared" si="11"/>
        <v>6.0000000000000001E-3</v>
      </c>
      <c r="W85" s="22" t="s">
        <v>7596</v>
      </c>
      <c r="X85" s="10" t="s">
        <v>7595</v>
      </c>
      <c r="Y85" s="10"/>
      <c r="Z85" t="e">
        <f>VLOOKUP(A85,'Template table'!#REF!,1,FALSE)</f>
        <v>#REF!</v>
      </c>
    </row>
    <row r="86" spans="1:26" x14ac:dyDescent="0.25">
      <c r="A86" s="11" t="s">
        <v>399</v>
      </c>
      <c r="B86" s="10" t="str">
        <f>VLOOKUP($A86,Table_vwCurrentSellingPrices[[No_]:[minor]],2,FALSE)</f>
        <v>GALES SEAFARER 9CASK 3.6%</v>
      </c>
      <c r="C86" s="11" t="str">
        <f>VLOOKUP($A86,Table_vwCurrentSellingPrices[[No_]:[minor]],4,FALSE)</f>
        <v>41</v>
      </c>
      <c r="D86" s="11" t="str">
        <f>VLOOKUP($A86,Table_vwCurrentSellingPrices[[No_]:[minor]],5,FALSE)</f>
        <v>22</v>
      </c>
      <c r="E86" s="11" t="str">
        <f>VLOOKUP($A86,Table_vwCurrentSellingPrices[[No_]:[minor]],6,FALSE)</f>
        <v>01</v>
      </c>
      <c r="F86" s="10" t="s">
        <v>401</v>
      </c>
      <c r="G86" s="19">
        <f>VLOOKUP($A86,Table_vwCurrentSellingPrices[[No_]:[minor]],3,FALSE)</f>
        <v>3.6</v>
      </c>
      <c r="H86" s="12">
        <v>0.25</v>
      </c>
      <c r="I86" s="10" t="s">
        <v>22</v>
      </c>
      <c r="J86" s="10" t="s">
        <v>7272</v>
      </c>
      <c r="K86" s="10" t="s">
        <v>23</v>
      </c>
      <c r="L86" s="10" t="s">
        <v>392</v>
      </c>
      <c r="M86" s="13">
        <f>IF(G86&lt;2,0.000000001,IFERROR(VLOOKUP(A86,Duty!A:S,19,FALSE),0))</f>
        <v>26.87</v>
      </c>
      <c r="N86" s="16">
        <f>IF(G86&lt;2,0.000000001,VLOOKUP(A86,Duty!A:S,3,FALSE))</f>
        <v>39.126000000000005</v>
      </c>
      <c r="O86" s="16">
        <f>VLOOKUP(A86,vwCubage[],3,FALSE)</f>
        <v>40.913999999999994</v>
      </c>
      <c r="P86" s="17" t="str">
        <f>VLOOKUP(A86,'Selling Prices'!A:P,16,FALSE)</f>
        <v>LIVE</v>
      </c>
      <c r="Q86" s="16">
        <f t="shared" si="8"/>
        <v>1.7879999999999896</v>
      </c>
      <c r="R86" s="10">
        <v>40.909999999999997</v>
      </c>
      <c r="S86" s="10">
        <v>39.119999999999997</v>
      </c>
      <c r="T86" s="10">
        <f t="shared" si="9"/>
        <v>1.7899999999999991</v>
      </c>
      <c r="U86" s="20" t="str">
        <f t="shared" si="10"/>
        <v>N/A</v>
      </c>
      <c r="V86" s="21">
        <f t="shared" si="11"/>
        <v>6.0000000000000001E-3</v>
      </c>
      <c r="W86" s="22" t="s">
        <v>7596</v>
      </c>
      <c r="X86" s="10" t="s">
        <v>7595</v>
      </c>
      <c r="Y86" s="10"/>
      <c r="Z86" t="e">
        <f>VLOOKUP(A86,'Template table'!#REF!,1,FALSE)</f>
        <v>#REF!</v>
      </c>
    </row>
    <row r="87" spans="1:26" x14ac:dyDescent="0.25">
      <c r="A87" s="11" t="s">
        <v>523</v>
      </c>
      <c r="B87" s="10" t="str">
        <f>VLOOKUP($A87,Table_vwCurrentSellingPrices[[No_]:[minor]],2,FALSE)</f>
        <v>HOPBACK SUMMER LIGHTNING 9CASK</v>
      </c>
      <c r="C87" s="11" t="str">
        <f>VLOOKUP($A87,Table_vwCurrentSellingPrices[[No_]:[minor]],4,FALSE)</f>
        <v>58</v>
      </c>
      <c r="D87" s="11" t="str">
        <f>VLOOKUP($A87,Table_vwCurrentSellingPrices[[No_]:[minor]],5,FALSE)</f>
        <v>22</v>
      </c>
      <c r="E87" s="11" t="str">
        <f>VLOOKUP($A87,Table_vwCurrentSellingPrices[[No_]:[minor]],6,FALSE)</f>
        <v>02</v>
      </c>
      <c r="F87" s="10" t="s">
        <v>526</v>
      </c>
      <c r="G87" s="19">
        <f>VLOOKUP($A87,Table_vwCurrentSellingPrices[[No_]:[minor]],3,FALSE)</f>
        <v>5</v>
      </c>
      <c r="H87" s="12">
        <v>0.25</v>
      </c>
      <c r="I87" s="10" t="s">
        <v>22</v>
      </c>
      <c r="J87" s="10" t="s">
        <v>7272</v>
      </c>
      <c r="K87" s="10" t="s">
        <v>29</v>
      </c>
      <c r="L87" s="10" t="s">
        <v>527</v>
      </c>
      <c r="M87" s="13">
        <f>IF(G87&lt;2,0.000000001,IFERROR(VLOOKUP(A87,Duty!A:S,19,FALSE),0))</f>
        <v>37.75</v>
      </c>
      <c r="N87" s="16">
        <f>IF(G87&lt;2,0.000000001,VLOOKUP(A87,Duty!A:S,3,FALSE))</f>
        <v>39.58</v>
      </c>
      <c r="O87" s="16">
        <f>VLOOKUP(A87,vwCubage[],3,FALSE)</f>
        <v>40.913999999999994</v>
      </c>
      <c r="P87" s="17" t="str">
        <f>VLOOKUP(A87,'Selling Prices'!A:P,16,FALSE)</f>
        <v>LIVE</v>
      </c>
      <c r="Q87" s="16">
        <f t="shared" si="8"/>
        <v>1.3339999999999961</v>
      </c>
      <c r="R87" s="10">
        <v>40.909999999999997</v>
      </c>
      <c r="S87" s="10">
        <v>39.590000000000003</v>
      </c>
      <c r="T87" s="10">
        <f t="shared" si="9"/>
        <v>1.3199999999999932</v>
      </c>
      <c r="U87" s="20" t="str">
        <f t="shared" si="10"/>
        <v>N/A</v>
      </c>
      <c r="V87" s="21">
        <f t="shared" si="11"/>
        <v>-0.01</v>
      </c>
      <c r="W87" s="22" t="s">
        <v>7596</v>
      </c>
      <c r="X87" s="10" t="s">
        <v>7595</v>
      </c>
      <c r="Y87" s="10"/>
      <c r="Z87" t="e">
        <f>VLOOKUP(A87,'Template table'!#REF!,1,FALSE)</f>
        <v>#REF!</v>
      </c>
    </row>
    <row r="88" spans="1:26" x14ac:dyDescent="0.25">
      <c r="A88" s="11" t="s">
        <v>544</v>
      </c>
      <c r="B88" s="10" t="str">
        <f>VLOOKUP($A88,Table_vwCurrentSellingPrices[[No_]:[minor]],2,FALSE)</f>
        <v>JOHN SMITHS BITTER 9 CASK (40L</v>
      </c>
      <c r="C88" s="11" t="str">
        <f>VLOOKUP($A88,Table_vwCurrentSellingPrices[[No_]:[minor]],4,FALSE)</f>
        <v>30</v>
      </c>
      <c r="D88" s="11" t="str">
        <f>VLOOKUP($A88,Table_vwCurrentSellingPrices[[No_]:[minor]],5,FALSE)</f>
        <v>22</v>
      </c>
      <c r="E88" s="11" t="str">
        <f>VLOOKUP($A88,Table_vwCurrentSellingPrices[[No_]:[minor]],6,FALSE)</f>
        <v>01</v>
      </c>
      <c r="F88" s="10" t="s">
        <v>546</v>
      </c>
      <c r="G88" s="19">
        <f>VLOOKUP($A88,Table_vwCurrentSellingPrices[[No_]:[minor]],3,FALSE)</f>
        <v>3.8</v>
      </c>
      <c r="H88" s="12">
        <v>0.25</v>
      </c>
      <c r="I88" s="10" t="s">
        <v>22</v>
      </c>
      <c r="J88" s="10" t="s">
        <v>7272</v>
      </c>
      <c r="K88" s="10" t="s">
        <v>23</v>
      </c>
      <c r="L88" s="10" t="s">
        <v>44</v>
      </c>
      <c r="M88" s="13">
        <f>IF(G88&lt;2,0.000000001,IFERROR(VLOOKUP(A88,Duty!A:S,19,FALSE),0))</f>
        <v>29</v>
      </c>
      <c r="N88" s="16">
        <f>IF(G88&lt;2,0.000000001,VLOOKUP(A88,Duty!A:S,3,FALSE))</f>
        <v>40</v>
      </c>
      <c r="O88" s="16">
        <f>VLOOKUP(A88,vwCubage[],3,FALSE)</f>
        <v>40.913999999999994</v>
      </c>
      <c r="P88" s="17" t="str">
        <f>VLOOKUP(A88,'Selling Prices'!A:P,16,FALSE)</f>
        <v>LIVE</v>
      </c>
      <c r="Q88" s="16">
        <f t="shared" si="8"/>
        <v>0.91399999999999437</v>
      </c>
      <c r="R88" s="10">
        <v>40.909999999999997</v>
      </c>
      <c r="S88" s="10">
        <v>40.01</v>
      </c>
      <c r="T88" s="10">
        <f t="shared" si="9"/>
        <v>0.89999999999999858</v>
      </c>
      <c r="U88" s="20" t="str">
        <f t="shared" si="10"/>
        <v>N/A</v>
      </c>
      <c r="V88" s="21">
        <f t="shared" si="11"/>
        <v>-0.01</v>
      </c>
      <c r="W88" s="22" t="s">
        <v>7596</v>
      </c>
      <c r="X88" s="10" t="s">
        <v>7595</v>
      </c>
      <c r="Y88" s="10"/>
      <c r="Z88" t="e">
        <f>VLOOKUP(A88,'Template table'!#REF!,1,FALSE)</f>
        <v>#REF!</v>
      </c>
    </row>
    <row r="89" spans="1:26" x14ac:dyDescent="0.25">
      <c r="A89" s="11" t="s">
        <v>971</v>
      </c>
      <c r="B89" s="10" t="str">
        <f>VLOOKUP($A89,Table_vwCurrentSellingPrices[[No_]:[minor]],2,FALSE)</f>
        <v>THEAKSTONS BEST 9CSK 3.8%</v>
      </c>
      <c r="C89" s="11" t="str">
        <f>VLOOKUP($A89,Table_vwCurrentSellingPrices[[No_]:[minor]],4,FALSE)</f>
        <v>30</v>
      </c>
      <c r="D89" s="11" t="str">
        <f>VLOOKUP($A89,Table_vwCurrentSellingPrices[[No_]:[minor]],5,FALSE)</f>
        <v>22</v>
      </c>
      <c r="E89" s="11" t="str">
        <f>VLOOKUP($A89,Table_vwCurrentSellingPrices[[No_]:[minor]],6,FALSE)</f>
        <v>01</v>
      </c>
      <c r="F89" s="10" t="s">
        <v>973</v>
      </c>
      <c r="G89" s="19">
        <f>VLOOKUP($A89,Table_vwCurrentSellingPrices[[No_]:[minor]],3,FALSE)</f>
        <v>3.8</v>
      </c>
      <c r="H89" s="12">
        <v>0.25</v>
      </c>
      <c r="I89" s="10" t="s">
        <v>22</v>
      </c>
      <c r="J89" s="10" t="s">
        <v>7272</v>
      </c>
      <c r="K89" s="10" t="s">
        <v>23</v>
      </c>
      <c r="L89" s="10" t="s">
        <v>44</v>
      </c>
      <c r="M89" s="13">
        <f>IF(G89&lt;2,0.000000001,IFERROR(VLOOKUP(A89,Duty!A:S,19,FALSE),0))</f>
        <v>29</v>
      </c>
      <c r="N89" s="16">
        <f>IF(G89&lt;2,0.000000001,VLOOKUP(A89,Duty!A:S,3,FALSE))</f>
        <v>40</v>
      </c>
      <c r="O89" s="16">
        <f>VLOOKUP(A89,vwCubage[],3,FALSE)</f>
        <v>40.913999999999994</v>
      </c>
      <c r="P89" s="17" t="str">
        <f>VLOOKUP(A89,'Selling Prices'!A:P,16,FALSE)</f>
        <v>LIVE</v>
      </c>
      <c r="Q89" s="16">
        <f t="shared" si="8"/>
        <v>0.91399999999999437</v>
      </c>
      <c r="R89" s="10">
        <v>40.909999999999997</v>
      </c>
      <c r="S89" s="10">
        <v>40.01</v>
      </c>
      <c r="T89" s="10">
        <f t="shared" si="9"/>
        <v>0.89999999999999858</v>
      </c>
      <c r="U89" s="20" t="str">
        <f t="shared" si="10"/>
        <v>N/A</v>
      </c>
      <c r="V89" s="21">
        <f t="shared" si="11"/>
        <v>-0.01</v>
      </c>
      <c r="W89" s="22" t="s">
        <v>7596</v>
      </c>
      <c r="X89" s="10" t="s">
        <v>7595</v>
      </c>
      <c r="Y89" s="10"/>
      <c r="Z89" t="e">
        <f>VLOOKUP(A89,'Template table'!#REF!,1,FALSE)</f>
        <v>#REF!</v>
      </c>
    </row>
    <row r="90" spans="1:26" x14ac:dyDescent="0.25">
      <c r="A90" s="11" t="s">
        <v>974</v>
      </c>
      <c r="B90" s="10" t="str">
        <f>VLOOKUP($A90,Table_vwCurrentSellingPrices[[No_]:[minor]],2,FALSE)</f>
        <v>THEAKSTONS LIGHTFOOT 9G 4.1%</v>
      </c>
      <c r="C90" s="11" t="str">
        <f>VLOOKUP($A90,Table_vwCurrentSellingPrices[[No_]:[minor]],4,FALSE)</f>
        <v>30</v>
      </c>
      <c r="D90" s="11" t="str">
        <f>VLOOKUP($A90,Table_vwCurrentSellingPrices[[No_]:[minor]],5,FALSE)</f>
        <v>22</v>
      </c>
      <c r="E90" s="11" t="str">
        <f>VLOOKUP($A90,Table_vwCurrentSellingPrices[[No_]:[minor]],6,FALSE)</f>
        <v>01</v>
      </c>
      <c r="F90" s="10" t="s">
        <v>976</v>
      </c>
      <c r="G90" s="19">
        <f>VLOOKUP($A90,Table_vwCurrentSellingPrices[[No_]:[minor]],3,FALSE)</f>
        <v>4.0999999999999996</v>
      </c>
      <c r="H90" s="12">
        <v>0.25</v>
      </c>
      <c r="I90" s="10" t="s">
        <v>22</v>
      </c>
      <c r="J90" s="10" t="s">
        <v>7272</v>
      </c>
      <c r="K90" s="10" t="s">
        <v>23</v>
      </c>
      <c r="L90" s="10" t="s">
        <v>44</v>
      </c>
      <c r="M90" s="13">
        <f>IF(G90&lt;2,0.000000001,IFERROR(VLOOKUP(A90,Duty!A:S,19,FALSE),0))</f>
        <v>31.29</v>
      </c>
      <c r="N90" s="16">
        <f>IF(G90&lt;2,0.000000001,VLOOKUP(A90,Duty!A:S,3,FALSE))</f>
        <v>40</v>
      </c>
      <c r="O90" s="16">
        <f>VLOOKUP(A90,vwCubage[],3,FALSE)</f>
        <v>40.913999999999994</v>
      </c>
      <c r="P90" s="17" t="str">
        <f>VLOOKUP(A90,'Selling Prices'!A:P,16,FALSE)</f>
        <v>LIVE</v>
      </c>
      <c r="Q90" s="16">
        <f t="shared" si="8"/>
        <v>0.91399999999999437</v>
      </c>
      <c r="R90" s="10">
        <v>40.909999999999997</v>
      </c>
      <c r="S90" s="10">
        <v>40.01</v>
      </c>
      <c r="T90" s="10">
        <f t="shared" si="9"/>
        <v>0.89999999999999858</v>
      </c>
      <c r="U90" s="20" t="str">
        <f t="shared" si="10"/>
        <v>N/A</v>
      </c>
      <c r="V90" s="21">
        <f t="shared" si="11"/>
        <v>-0.01</v>
      </c>
      <c r="W90" s="22" t="s">
        <v>7596</v>
      </c>
      <c r="X90" s="10" t="s">
        <v>7595</v>
      </c>
      <c r="Y90" s="10"/>
      <c r="Z90" t="e">
        <f>VLOOKUP(A90,'Template table'!#REF!,1,FALSE)</f>
        <v>#REF!</v>
      </c>
    </row>
    <row r="91" spans="1:26" x14ac:dyDescent="0.25">
      <c r="A91" s="11" t="s">
        <v>980</v>
      </c>
      <c r="B91" s="10" t="str">
        <f>VLOOKUP($A91,Table_vwCurrentSellingPrices[[No_]:[minor]],2,FALSE)</f>
        <v>THEAKSTONS OLD PECULIAR 9 CASK</v>
      </c>
      <c r="C91" s="11" t="str">
        <f>VLOOKUP($A91,Table_vwCurrentSellingPrices[[No_]:[minor]],4,FALSE)</f>
        <v>30</v>
      </c>
      <c r="D91" s="11" t="str">
        <f>VLOOKUP($A91,Table_vwCurrentSellingPrices[[No_]:[minor]],5,FALSE)</f>
        <v>22</v>
      </c>
      <c r="E91" s="11" t="str">
        <f>VLOOKUP($A91,Table_vwCurrentSellingPrices[[No_]:[minor]],6,FALSE)</f>
        <v>02</v>
      </c>
      <c r="F91" s="10" t="s">
        <v>982</v>
      </c>
      <c r="G91" s="19">
        <f>VLOOKUP($A91,Table_vwCurrentSellingPrices[[No_]:[minor]],3,FALSE)</f>
        <v>5.6</v>
      </c>
      <c r="H91" s="12">
        <v>0.25</v>
      </c>
      <c r="I91" s="10" t="s">
        <v>22</v>
      </c>
      <c r="J91" s="10" t="s">
        <v>7272</v>
      </c>
      <c r="K91" s="10" t="s">
        <v>29</v>
      </c>
      <c r="L91" s="10" t="s">
        <v>44</v>
      </c>
      <c r="M91" s="13">
        <f>IF(G91&lt;2,0.000000001,IFERROR(VLOOKUP(A91,Duty!A:S,19,FALSE),0))</f>
        <v>42.73</v>
      </c>
      <c r="N91" s="16">
        <f>IF(G91&lt;2,0.000000001,VLOOKUP(A91,Duty!A:S,3,FALSE))</f>
        <v>40</v>
      </c>
      <c r="O91" s="16">
        <f>VLOOKUP(A91,vwCubage[],3,FALSE)</f>
        <v>40.913999999999994</v>
      </c>
      <c r="P91" s="17" t="str">
        <f>VLOOKUP(A91,'Selling Prices'!A:P,16,FALSE)</f>
        <v>LIVE</v>
      </c>
      <c r="Q91" s="16">
        <f t="shared" si="8"/>
        <v>0.91399999999999437</v>
      </c>
      <c r="R91" s="10">
        <v>40.909999999999997</v>
      </c>
      <c r="S91" s="10">
        <v>40.01</v>
      </c>
      <c r="T91" s="10">
        <f t="shared" si="9"/>
        <v>0.89999999999999858</v>
      </c>
      <c r="U91" s="20" t="str">
        <f t="shared" si="10"/>
        <v>N/A</v>
      </c>
      <c r="V91" s="21">
        <f t="shared" si="11"/>
        <v>-0.01</v>
      </c>
      <c r="W91" s="22" t="s">
        <v>7596</v>
      </c>
      <c r="X91" s="10" t="s">
        <v>7595</v>
      </c>
      <c r="Y91" s="10"/>
      <c r="Z91" t="e">
        <f>VLOOKUP(A91,'Template table'!#REF!,1,FALSE)</f>
        <v>#REF!</v>
      </c>
    </row>
    <row r="92" spans="1:26" x14ac:dyDescent="0.25">
      <c r="A92" s="11" t="s">
        <v>353</v>
      </c>
      <c r="B92" s="10" t="str">
        <f>VLOOKUP($A92,Table_vwCurrentSellingPrices[[No_]:[minor]],2,FALSE)</f>
        <v>DRAUGHT BASS 10 CASK 4.4%</v>
      </c>
      <c r="C92" s="11" t="str">
        <f>VLOOKUP($A92,Table_vwCurrentSellingPrices[[No_]:[minor]],4,FALSE)</f>
        <v>60</v>
      </c>
      <c r="D92" s="11" t="str">
        <f>VLOOKUP($A92,Table_vwCurrentSellingPrices[[No_]:[minor]],5,FALSE)</f>
        <v>22</v>
      </c>
      <c r="E92" s="11" t="str">
        <f>VLOOKUP($A92,Table_vwCurrentSellingPrices[[No_]:[minor]],6,FALSE)</f>
        <v>02</v>
      </c>
      <c r="F92" s="10" t="s">
        <v>355</v>
      </c>
      <c r="G92" s="19">
        <f>VLOOKUP($A92,Table_vwCurrentSellingPrices[[No_]:[minor]],3,FALSE)</f>
        <v>4.4000000000000004</v>
      </c>
      <c r="H92" s="12">
        <v>0.27778000000000003</v>
      </c>
      <c r="I92" s="10" t="s">
        <v>22</v>
      </c>
      <c r="J92" s="10" t="s">
        <v>7272</v>
      </c>
      <c r="K92" s="10" t="s">
        <v>29</v>
      </c>
      <c r="L92" s="10" t="s">
        <v>15</v>
      </c>
      <c r="M92" s="13">
        <f>IF(G92&lt;2,0.000000001,IFERROR(VLOOKUP(A92,Duty!A:S,19,FALSE),0))</f>
        <v>36.94</v>
      </c>
      <c r="N92" s="16">
        <f>IF(G92&lt;2,0.000000001,VLOOKUP(A92,Duty!A:S,3,FALSE))</f>
        <v>44.01</v>
      </c>
      <c r="O92" s="16">
        <f>VLOOKUP(A92,vwCubage[],3,FALSE)</f>
        <v>45.46</v>
      </c>
      <c r="P92" s="17" t="str">
        <f>VLOOKUP(A92,'Selling Prices'!A:P,16,FALSE)</f>
        <v>LIVE</v>
      </c>
      <c r="Q92" s="16">
        <f t="shared" si="8"/>
        <v>1.4500000000000028</v>
      </c>
      <c r="R92" s="10">
        <v>45.46</v>
      </c>
      <c r="S92" s="10">
        <v>44.01</v>
      </c>
      <c r="T92" s="10">
        <f t="shared" si="9"/>
        <v>1.4500000000000028</v>
      </c>
      <c r="U92" s="20" t="str">
        <f t="shared" si="10"/>
        <v>N/A</v>
      </c>
      <c r="V92" s="21">
        <f t="shared" si="11"/>
        <v>0</v>
      </c>
      <c r="W92" s="22" t="s">
        <v>7596</v>
      </c>
      <c r="X92" s="10" t="s">
        <v>7595</v>
      </c>
      <c r="Y92" s="10"/>
      <c r="Z92" t="e">
        <f>VLOOKUP(A92,'Template table'!#REF!,1,FALSE)</f>
        <v>#REF!</v>
      </c>
    </row>
    <row r="93" spans="1:26" x14ac:dyDescent="0.25">
      <c r="A93" s="11" t="s">
        <v>163</v>
      </c>
      <c r="B93" s="10" t="str">
        <f>VLOOKUP($A93,Table_vwCurrentSellingPrices[[No_]:[minor]],2,FALSE)</f>
        <v>BRAKSPEAR BITTER 9 FASTCASK</v>
      </c>
      <c r="C93" s="11" t="str">
        <f>VLOOKUP($A93,Table_vwCurrentSellingPrices[[No_]:[minor]],4,FALSE)</f>
        <v>49</v>
      </c>
      <c r="D93" s="11" t="str">
        <f>VLOOKUP($A93,Table_vwCurrentSellingPrices[[No_]:[minor]],5,FALSE)</f>
        <v>22</v>
      </c>
      <c r="E93" s="11" t="str">
        <f>VLOOKUP($A93,Table_vwCurrentSellingPrices[[No_]:[minor]],6,FALSE)</f>
        <v>01</v>
      </c>
      <c r="F93" s="10" t="s">
        <v>165</v>
      </c>
      <c r="G93" s="19">
        <f>VLOOKUP($A93,Table_vwCurrentSellingPrices[[No_]:[minor]],3,FALSE)</f>
        <v>3.4</v>
      </c>
      <c r="H93" s="12">
        <v>0.25</v>
      </c>
      <c r="I93" s="10" t="s">
        <v>22</v>
      </c>
      <c r="J93" s="10" t="s">
        <v>7272</v>
      </c>
      <c r="K93" s="10" t="s">
        <v>23</v>
      </c>
      <c r="L93" s="10" t="s">
        <v>64</v>
      </c>
      <c r="M93" s="13">
        <f>IF(G93&lt;2,0.000000001,IFERROR(VLOOKUP(A93,Duty!A:S,19,FALSE),0))</f>
        <v>26.22</v>
      </c>
      <c r="N93" s="16">
        <f>IF(G93&lt;2,0.000000001,VLOOKUP(A93,Duty!A:S,3,FALSE))</f>
        <v>40.423000000000002</v>
      </c>
      <c r="O93" s="16">
        <f>VLOOKUP(A93,vwCubage[],3,FALSE)</f>
        <v>40.913999999999994</v>
      </c>
      <c r="P93" s="17" t="str">
        <f>VLOOKUP(A93,'Selling Prices'!A:P,16,FALSE)</f>
        <v>LIVE</v>
      </c>
      <c r="Q93" s="16">
        <f t="shared" si="8"/>
        <v>0.49099999999999255</v>
      </c>
      <c r="R93" s="10">
        <v>40.909999999999997</v>
      </c>
      <c r="S93" s="10">
        <v>40.43</v>
      </c>
      <c r="T93" s="10">
        <f t="shared" si="9"/>
        <v>0.47999999999999687</v>
      </c>
      <c r="U93" s="20" t="str">
        <f t="shared" si="10"/>
        <v>N/A</v>
      </c>
      <c r="V93" s="21">
        <f t="shared" si="11"/>
        <v>-7.0000000000000001E-3</v>
      </c>
      <c r="W93" s="22" t="s">
        <v>7596</v>
      </c>
      <c r="X93" s="10" t="s">
        <v>7595</v>
      </c>
      <c r="Y93" s="10" t="s">
        <v>7613</v>
      </c>
      <c r="Z93" t="e">
        <f>VLOOKUP(A93,'Template table'!#REF!,1,FALSE)</f>
        <v>#REF!</v>
      </c>
    </row>
    <row r="94" spans="1:26" x14ac:dyDescent="0.25">
      <c r="A94" s="11" t="s">
        <v>483</v>
      </c>
      <c r="B94" s="10" t="str">
        <f>VLOOKUP($A94,Table_vwCurrentSellingPrices[[No_]:[minor]],2,FALSE)</f>
        <v>HOBGOBLIN GOLD 9G CSK 4.2%</v>
      </c>
      <c r="C94" s="11" t="str">
        <f>VLOOKUP($A94,Table_vwCurrentSellingPrices[[No_]:[minor]],4,FALSE)</f>
        <v>49</v>
      </c>
      <c r="D94" s="11" t="str">
        <f>VLOOKUP($A94,Table_vwCurrentSellingPrices[[No_]:[minor]],5,FALSE)</f>
        <v>22</v>
      </c>
      <c r="E94" s="11" t="str">
        <f>VLOOKUP($A94,Table_vwCurrentSellingPrices[[No_]:[minor]],6,FALSE)</f>
        <v>02</v>
      </c>
      <c r="F94" s="10" t="s">
        <v>485</v>
      </c>
      <c r="G94" s="19">
        <f>VLOOKUP($A94,Table_vwCurrentSellingPrices[[No_]:[minor]],3,FALSE)</f>
        <v>4.2</v>
      </c>
      <c r="H94" s="12">
        <v>0.25</v>
      </c>
      <c r="I94" s="10" t="s">
        <v>22</v>
      </c>
      <c r="J94" s="10" t="s">
        <v>7272</v>
      </c>
      <c r="K94" s="10" t="s">
        <v>29</v>
      </c>
      <c r="L94" s="10" t="s">
        <v>64</v>
      </c>
      <c r="M94" s="13">
        <f>IF(G94&lt;2,0.000000001,IFERROR(VLOOKUP(A94,Duty!A:S,19,FALSE),0))</f>
        <v>31.48</v>
      </c>
      <c r="N94" s="16">
        <f>IF(G94&lt;2,0.000000001,VLOOKUP(A94,Duty!A:S,3,FALSE))</f>
        <v>39.29</v>
      </c>
      <c r="O94" s="16">
        <f>VLOOKUP(A94,vwCubage[],3,FALSE)</f>
        <v>40.913999999999994</v>
      </c>
      <c r="P94" s="17" t="str">
        <f>VLOOKUP(A94,'Selling Prices'!A:P,16,FALSE)</f>
        <v>LIVE</v>
      </c>
      <c r="Q94" s="16">
        <f t="shared" si="8"/>
        <v>1.6239999999999952</v>
      </c>
      <c r="R94" s="10">
        <v>40.909999999999997</v>
      </c>
      <c r="S94" s="10">
        <v>39.299999999999997</v>
      </c>
      <c r="T94" s="10">
        <f t="shared" si="9"/>
        <v>1.6099999999999994</v>
      </c>
      <c r="U94" s="20" t="str">
        <f t="shared" si="10"/>
        <v>N/A</v>
      </c>
      <c r="V94" s="21">
        <f t="shared" si="11"/>
        <v>-0.01</v>
      </c>
      <c r="W94" s="22" t="s">
        <v>7596</v>
      </c>
      <c r="X94" s="10" t="s">
        <v>7595</v>
      </c>
      <c r="Y94" s="10" t="s">
        <v>7602</v>
      </c>
      <c r="Z94" t="e">
        <f>VLOOKUP(A94,'Template table'!#REF!,1,FALSE)</f>
        <v>#REF!</v>
      </c>
    </row>
    <row r="95" spans="1:26" x14ac:dyDescent="0.25">
      <c r="A95" s="11" t="s">
        <v>541</v>
      </c>
      <c r="B95" s="10" t="str">
        <f>VLOOKUP($A95,Table_vwCurrentSellingPrices[[No_]:[minor]],2,FALSE)</f>
        <v>JENNINGS CUMBERLAND 9 FASTCASK</v>
      </c>
      <c r="C95" s="11" t="str">
        <f>VLOOKUP($A95,Table_vwCurrentSellingPrices[[No_]:[minor]],4,FALSE)</f>
        <v>49</v>
      </c>
      <c r="D95" s="11" t="str">
        <f>VLOOKUP($A95,Table_vwCurrentSellingPrices[[No_]:[minor]],5,FALSE)</f>
        <v>22</v>
      </c>
      <c r="E95" s="11" t="str">
        <f>VLOOKUP($A95,Table_vwCurrentSellingPrices[[No_]:[minor]],6,FALSE)</f>
        <v>01</v>
      </c>
      <c r="F95" s="10" t="s">
        <v>543</v>
      </c>
      <c r="G95" s="19">
        <f>VLOOKUP($A95,Table_vwCurrentSellingPrices[[No_]:[minor]],3,FALSE)</f>
        <v>4</v>
      </c>
      <c r="H95" s="12">
        <v>0.25</v>
      </c>
      <c r="I95" s="10" t="s">
        <v>22</v>
      </c>
      <c r="J95" s="10" t="s">
        <v>7272</v>
      </c>
      <c r="K95" s="10" t="s">
        <v>23</v>
      </c>
      <c r="L95" s="10" t="s">
        <v>64</v>
      </c>
      <c r="M95" s="13">
        <f>IF(G95&lt;2,0.000000001,IFERROR(VLOOKUP(A95,Duty!A:S,19,FALSE),0))</f>
        <v>30.85</v>
      </c>
      <c r="N95" s="16">
        <f>IF(G95&lt;2,0.000000001,VLOOKUP(A95,Duty!A:S,3,FALSE))</f>
        <v>40.423000000000002</v>
      </c>
      <c r="O95" s="16">
        <f>VLOOKUP(A95,vwCubage[],3,FALSE)</f>
        <v>40.913999999999994</v>
      </c>
      <c r="P95" s="17" t="str">
        <f>VLOOKUP(A95,'Selling Prices'!A:P,16,FALSE)</f>
        <v>LIVE</v>
      </c>
      <c r="Q95" s="16">
        <f t="shared" si="8"/>
        <v>0.49099999999999255</v>
      </c>
      <c r="R95" s="10">
        <v>40.909999999999997</v>
      </c>
      <c r="S95" s="10">
        <v>40.43</v>
      </c>
      <c r="T95" s="10">
        <f t="shared" si="9"/>
        <v>0.47999999999999687</v>
      </c>
      <c r="U95" s="20" t="str">
        <f t="shared" si="10"/>
        <v>N/A</v>
      </c>
      <c r="V95" s="21">
        <f t="shared" si="11"/>
        <v>-7.0000000000000001E-3</v>
      </c>
      <c r="W95" s="22" t="s">
        <v>7596</v>
      </c>
      <c r="X95" s="10" t="s">
        <v>7595</v>
      </c>
      <c r="Y95" s="10" t="s">
        <v>7602</v>
      </c>
      <c r="Z95" t="e">
        <f>VLOOKUP(A95,'Template table'!#REF!,1,FALSE)</f>
        <v>#REF!</v>
      </c>
    </row>
    <row r="96" spans="1:26" x14ac:dyDescent="0.25">
      <c r="A96" s="11" t="s">
        <v>695</v>
      </c>
      <c r="B96" s="10" t="str">
        <f>VLOOKUP($A96,Table_vwCurrentSellingPrices[[No_]:[minor]],2,FALSE)</f>
        <v>NEW WORLD 61 DEEP PA 9CSK 3.8%</v>
      </c>
      <c r="C96" s="11" t="str">
        <f>VLOOKUP($A96,Table_vwCurrentSellingPrices[[No_]:[minor]],4,FALSE)</f>
        <v>49</v>
      </c>
      <c r="D96" s="11" t="str">
        <f>VLOOKUP($A96,Table_vwCurrentSellingPrices[[No_]:[minor]],5,FALSE)</f>
        <v>22</v>
      </c>
      <c r="E96" s="11" t="str">
        <f>VLOOKUP($A96,Table_vwCurrentSellingPrices[[No_]:[minor]],6,FALSE)</f>
        <v>01</v>
      </c>
      <c r="F96" s="10" t="s">
        <v>697</v>
      </c>
      <c r="G96" s="19">
        <f>VLOOKUP($A96,Table_vwCurrentSellingPrices[[No_]:[minor]],3,FALSE)</f>
        <v>3.8</v>
      </c>
      <c r="H96" s="12">
        <v>0.25</v>
      </c>
      <c r="I96" s="10" t="s">
        <v>22</v>
      </c>
      <c r="J96" s="10" t="s">
        <v>7272</v>
      </c>
      <c r="K96" s="10" t="s">
        <v>23</v>
      </c>
      <c r="L96" s="10" t="s">
        <v>64</v>
      </c>
      <c r="M96" s="13">
        <f>IF(G96&lt;2,0.000000001,IFERROR(VLOOKUP(A96,Duty!A:S,19,FALSE),0))</f>
        <v>28.48</v>
      </c>
      <c r="N96" s="16">
        <f>IF(G96&lt;2,0.000000001,VLOOKUP(A96,Duty!A:S,3,FALSE))</f>
        <v>39.29</v>
      </c>
      <c r="O96" s="16">
        <f>VLOOKUP(A96,vwCubage[],3,FALSE)</f>
        <v>40.913999999999994</v>
      </c>
      <c r="P96" s="17" t="str">
        <f>VLOOKUP(A96,'Selling Prices'!A:P,16,FALSE)</f>
        <v>LIVE</v>
      </c>
      <c r="Q96" s="16">
        <f t="shared" si="8"/>
        <v>1.6239999999999952</v>
      </c>
      <c r="R96" s="10">
        <v>40.909999999999997</v>
      </c>
      <c r="S96" s="10">
        <v>39.299999999999997</v>
      </c>
      <c r="T96" s="10">
        <f t="shared" si="9"/>
        <v>1.6099999999999994</v>
      </c>
      <c r="U96" s="20" t="str">
        <f t="shared" si="10"/>
        <v>N/A</v>
      </c>
      <c r="V96" s="21">
        <f t="shared" si="11"/>
        <v>-0.01</v>
      </c>
      <c r="W96" s="22" t="s">
        <v>7596</v>
      </c>
      <c r="X96" s="10" t="s">
        <v>7595</v>
      </c>
      <c r="Y96" s="10" t="s">
        <v>7613</v>
      </c>
      <c r="Z96" t="e">
        <f>VLOOKUP(A96,'Template table'!#REF!,1,FALSE)</f>
        <v>#REF!</v>
      </c>
    </row>
    <row r="97" spans="1:26" x14ac:dyDescent="0.25">
      <c r="A97" s="11" t="s">
        <v>782</v>
      </c>
      <c r="B97" s="10" t="str">
        <f>VLOOKUP($A97,Table_vwCurrentSellingPrices[[No_]:[minor]],2,FALSE)</f>
        <v>RINGWOOD 49er 9 CASK (40.9L) 4</v>
      </c>
      <c r="C97" s="11" t="str">
        <f>VLOOKUP($A97,Table_vwCurrentSellingPrices[[No_]:[minor]],4,FALSE)</f>
        <v>49</v>
      </c>
      <c r="D97" s="11" t="str">
        <f>VLOOKUP($A97,Table_vwCurrentSellingPrices[[No_]:[minor]],5,FALSE)</f>
        <v>22</v>
      </c>
      <c r="E97" s="11" t="str">
        <f>VLOOKUP($A97,Table_vwCurrentSellingPrices[[No_]:[minor]],6,FALSE)</f>
        <v>02</v>
      </c>
      <c r="F97" s="10" t="s">
        <v>784</v>
      </c>
      <c r="G97" s="19">
        <f>VLOOKUP($A97,Table_vwCurrentSellingPrices[[No_]:[minor]],3,FALSE)</f>
        <v>4.9000000000000004</v>
      </c>
      <c r="H97" s="12">
        <v>0.25</v>
      </c>
      <c r="I97" s="10" t="s">
        <v>22</v>
      </c>
      <c r="J97" s="10" t="s">
        <v>7272</v>
      </c>
      <c r="K97" s="10" t="s">
        <v>29</v>
      </c>
      <c r="L97" s="10" t="s">
        <v>64</v>
      </c>
      <c r="M97" s="13">
        <f>IF(G97&lt;2,0.000000001,IFERROR(VLOOKUP(A97,Duty!A:S,19,FALSE),0))</f>
        <v>36.75</v>
      </c>
      <c r="N97" s="16">
        <f>IF(G97&lt;2,0.000000001,VLOOKUP(A97,Duty!A:S,3,FALSE))</f>
        <v>39.311</v>
      </c>
      <c r="O97" s="16">
        <f>VLOOKUP(A97,vwCubage[],3,FALSE)</f>
        <v>40.913999999999994</v>
      </c>
      <c r="P97" s="17" t="str">
        <f>VLOOKUP(A97,'Selling Prices'!A:P,16,FALSE)</f>
        <v>LIVE</v>
      </c>
      <c r="Q97" s="16">
        <f t="shared" si="8"/>
        <v>1.6029999999999944</v>
      </c>
      <c r="R97" s="10">
        <v>40.909999999999997</v>
      </c>
      <c r="S97" s="10">
        <v>39.32</v>
      </c>
      <c r="T97" s="10">
        <f t="shared" si="9"/>
        <v>1.5899999999999963</v>
      </c>
      <c r="U97" s="20" t="str">
        <f t="shared" si="10"/>
        <v>N/A</v>
      </c>
      <c r="V97" s="21">
        <f t="shared" si="11"/>
        <v>-8.9999999999999993E-3</v>
      </c>
      <c r="W97" s="22" t="s">
        <v>7596</v>
      </c>
      <c r="X97" s="10" t="s">
        <v>7595</v>
      </c>
      <c r="Y97" s="10" t="s">
        <v>7622</v>
      </c>
      <c r="Z97" t="e">
        <f>VLOOKUP(A97,'Template table'!#REF!,1,FALSE)</f>
        <v>#REF!</v>
      </c>
    </row>
    <row r="98" spans="1:26" x14ac:dyDescent="0.25">
      <c r="A98" s="11" t="s">
        <v>789</v>
      </c>
      <c r="B98" s="10" t="str">
        <f>VLOOKUP($A98,Table_vwCurrentSellingPrices[[No_]:[minor]],2,FALSE)</f>
        <v>RINGWOOD BOONDOGGLE 9CSK 4.2%</v>
      </c>
      <c r="C98" s="11" t="str">
        <f>VLOOKUP($A98,Table_vwCurrentSellingPrices[[No_]:[minor]],4,FALSE)</f>
        <v>49</v>
      </c>
      <c r="D98" s="11" t="str">
        <f>VLOOKUP($A98,Table_vwCurrentSellingPrices[[No_]:[minor]],5,FALSE)</f>
        <v>22</v>
      </c>
      <c r="E98" s="11" t="str">
        <f>VLOOKUP($A98,Table_vwCurrentSellingPrices[[No_]:[minor]],6,FALSE)</f>
        <v>01</v>
      </c>
      <c r="F98" s="10" t="s">
        <v>788</v>
      </c>
      <c r="G98" s="19">
        <f>VLOOKUP($A98,Table_vwCurrentSellingPrices[[No_]:[minor]],3,FALSE)</f>
        <v>4.2</v>
      </c>
      <c r="H98" s="12">
        <v>0.25</v>
      </c>
      <c r="I98" s="10" t="s">
        <v>22</v>
      </c>
      <c r="J98" s="10" t="s">
        <v>7272</v>
      </c>
      <c r="K98" s="10" t="s">
        <v>23</v>
      </c>
      <c r="L98" s="10" t="s">
        <v>64</v>
      </c>
      <c r="M98" s="13">
        <f>IF(G98&lt;2,0.000000001,IFERROR(VLOOKUP(A98,Duty!A:S,19,FALSE),0))</f>
        <v>31.5</v>
      </c>
      <c r="N98" s="16">
        <f>IF(G98&lt;2,0.000000001,VLOOKUP(A98,Duty!A:S,3,FALSE))</f>
        <v>39.311</v>
      </c>
      <c r="O98" s="16">
        <f>VLOOKUP(A98,vwCubage[],3,FALSE)</f>
        <v>40.913999999999994</v>
      </c>
      <c r="P98" s="17" t="str">
        <f>VLOOKUP(A98,'Selling Prices'!A:P,16,FALSE)</f>
        <v>LIVE</v>
      </c>
      <c r="Q98" s="16">
        <f t="shared" si="8"/>
        <v>1.6029999999999944</v>
      </c>
      <c r="R98" s="10">
        <v>40.909999999999997</v>
      </c>
      <c r="S98" s="10">
        <v>39.32</v>
      </c>
      <c r="T98" s="10">
        <f t="shared" si="9"/>
        <v>1.5899999999999963</v>
      </c>
      <c r="U98" s="20" t="str">
        <f t="shared" si="10"/>
        <v>N/A</v>
      </c>
      <c r="V98" s="21">
        <f t="shared" si="11"/>
        <v>-8.9999999999999993E-3</v>
      </c>
      <c r="W98" s="22" t="s">
        <v>7596</v>
      </c>
      <c r="X98" s="10" t="s">
        <v>7595</v>
      </c>
      <c r="Y98" s="10" t="s">
        <v>7622</v>
      </c>
      <c r="Z98" t="e">
        <f>VLOOKUP(A98,'Template table'!#REF!,1,FALSE)</f>
        <v>#REF!</v>
      </c>
    </row>
    <row r="99" spans="1:26" x14ac:dyDescent="0.25">
      <c r="A99" s="11" t="s">
        <v>991</v>
      </c>
      <c r="B99" s="10" t="str">
        <f>VLOOKUP($A99,Table_vwCurrentSellingPrices[[No_]:[minor]],2,FALSE)</f>
        <v>THWAITES LANCASTER BOMBER 9G</v>
      </c>
      <c r="C99" s="11" t="str">
        <f>VLOOKUP($A99,Table_vwCurrentSellingPrices[[No_]:[minor]],4,FALSE)</f>
        <v>49</v>
      </c>
      <c r="D99" s="11" t="str">
        <f>VLOOKUP($A99,Table_vwCurrentSellingPrices[[No_]:[minor]],5,FALSE)</f>
        <v>22</v>
      </c>
      <c r="E99" s="11" t="str">
        <f>VLOOKUP($A99,Table_vwCurrentSellingPrices[[No_]:[minor]],6,FALSE)</f>
        <v>02</v>
      </c>
      <c r="F99" s="10" t="s">
        <v>993</v>
      </c>
      <c r="G99" s="19">
        <f>VLOOKUP($A99,Table_vwCurrentSellingPrices[[No_]:[minor]],3,FALSE)</f>
        <v>4.4000000000000004</v>
      </c>
      <c r="H99" s="12">
        <v>0.25</v>
      </c>
      <c r="I99" s="10" t="s">
        <v>22</v>
      </c>
      <c r="J99" s="10" t="s">
        <v>7272</v>
      </c>
      <c r="K99" s="10" t="s">
        <v>29</v>
      </c>
      <c r="L99" s="10" t="s">
        <v>64</v>
      </c>
      <c r="M99" s="13">
        <f>IF(G99&lt;2,0.000000001,IFERROR(VLOOKUP(A99,Duty!A:S,19,FALSE),0))</f>
        <v>33.020000000000003</v>
      </c>
      <c r="N99" s="16">
        <f>IF(G99&lt;2,0.000000001,VLOOKUP(A99,Duty!A:S,3,FALSE))</f>
        <v>39.332999999999998</v>
      </c>
      <c r="O99" s="16">
        <f>VLOOKUP(A99,vwCubage[],3,FALSE)</f>
        <v>40.913999999999994</v>
      </c>
      <c r="P99" s="17" t="str">
        <f>VLOOKUP(A99,'Selling Prices'!A:P,16,FALSE)</f>
        <v>LIVE</v>
      </c>
      <c r="Q99" s="16">
        <f t="shared" si="8"/>
        <v>1.580999999999996</v>
      </c>
      <c r="R99" s="10">
        <v>40.909999999999997</v>
      </c>
      <c r="S99" s="10">
        <v>39.340000000000003</v>
      </c>
      <c r="T99" s="10">
        <f t="shared" si="9"/>
        <v>1.5699999999999932</v>
      </c>
      <c r="U99" s="20" t="str">
        <f t="shared" si="10"/>
        <v>N/A</v>
      </c>
      <c r="V99" s="21">
        <f t="shared" si="11"/>
        <v>-7.0000000000000001E-3</v>
      </c>
      <c r="W99" s="22" t="s">
        <v>7596</v>
      </c>
      <c r="X99" s="10" t="s">
        <v>7595</v>
      </c>
      <c r="Y99" s="10" t="s">
        <v>7625</v>
      </c>
      <c r="Z99" t="e">
        <f>VLOOKUP(A99,'Template table'!#REF!,1,FALSE)</f>
        <v>#REF!</v>
      </c>
    </row>
    <row r="100" spans="1:26" x14ac:dyDescent="0.25">
      <c r="A100" s="11" t="s">
        <v>1049</v>
      </c>
      <c r="B100" s="10" t="str">
        <f>VLOOKUP($A100,Table_vwCurrentSellingPrices[[No_]:[minor]],2,FALSE)</f>
        <v>WAINWRIGHT BLONDE 9CSK 4.1%</v>
      </c>
      <c r="C100" s="11" t="str">
        <f>VLOOKUP($A100,Table_vwCurrentSellingPrices[[No_]:[minor]],4,FALSE)</f>
        <v>49</v>
      </c>
      <c r="D100" s="11" t="str">
        <f>VLOOKUP($A100,Table_vwCurrentSellingPrices[[No_]:[minor]],5,FALSE)</f>
        <v>22</v>
      </c>
      <c r="E100" s="11" t="str">
        <f>VLOOKUP($A100,Table_vwCurrentSellingPrices[[No_]:[minor]],6,FALSE)</f>
        <v>01</v>
      </c>
      <c r="F100" s="10" t="s">
        <v>1051</v>
      </c>
      <c r="G100" s="19">
        <f>VLOOKUP($A100,Table_vwCurrentSellingPrices[[No_]:[minor]],3,FALSE)</f>
        <v>4.0999999999999996</v>
      </c>
      <c r="H100" s="12">
        <v>0.25</v>
      </c>
      <c r="I100" s="10" t="s">
        <v>22</v>
      </c>
      <c r="J100" s="10" t="s">
        <v>7272</v>
      </c>
      <c r="K100" s="10" t="s">
        <v>23</v>
      </c>
      <c r="L100" s="10" t="s">
        <v>64</v>
      </c>
      <c r="M100" s="13">
        <f>IF(G100&lt;2,0.000000001,IFERROR(VLOOKUP(A100,Duty!A:S,19,FALSE),0))</f>
        <v>30.76</v>
      </c>
      <c r="N100" s="16">
        <f>IF(G100&lt;2,0.000000001,VLOOKUP(A100,Duty!A:S,3,FALSE))</f>
        <v>39.332999999999998</v>
      </c>
      <c r="O100" s="16">
        <f>VLOOKUP(A100,vwCubage[],3,FALSE)</f>
        <v>40.913999999999994</v>
      </c>
      <c r="P100" s="17" t="str">
        <f>VLOOKUP(A100,'Selling Prices'!A:P,16,FALSE)</f>
        <v>LIVE</v>
      </c>
      <c r="Q100" s="16">
        <f t="shared" si="8"/>
        <v>1.580999999999996</v>
      </c>
      <c r="R100" s="10">
        <v>40.909999999999997</v>
      </c>
      <c r="S100" s="10">
        <v>39.340000000000003</v>
      </c>
      <c r="T100" s="10">
        <f t="shared" si="9"/>
        <v>1.5699999999999932</v>
      </c>
      <c r="U100" s="20" t="str">
        <f t="shared" si="10"/>
        <v>N/A</v>
      </c>
      <c r="V100" s="21">
        <f t="shared" si="11"/>
        <v>-7.0000000000000001E-3</v>
      </c>
      <c r="W100" s="22" t="s">
        <v>7596</v>
      </c>
      <c r="X100" s="10" t="s">
        <v>7595</v>
      </c>
      <c r="Y100" s="10" t="s">
        <v>7625</v>
      </c>
      <c r="Z100" t="e">
        <f>VLOOKUP(A100,'Template table'!#REF!,1,FALSE)</f>
        <v>#REF!</v>
      </c>
    </row>
    <row r="101" spans="1:26" x14ac:dyDescent="0.25">
      <c r="A101" s="11" t="s">
        <v>315</v>
      </c>
      <c r="B101" s="10" t="str">
        <f>VLOOKUP($A101,Table_vwCurrentSellingPrices[[No_]:[minor]],2,FALSE)</f>
        <v>CW BOMBARDIER PALE ALE9CSK3.6%</v>
      </c>
      <c r="C101" s="11" t="str">
        <f>VLOOKUP($A101,Table_vwCurrentSellingPrices[[No_]:[minor]],4,FALSE)</f>
        <v>91</v>
      </c>
      <c r="D101" s="11" t="str">
        <f>VLOOKUP($A101,Table_vwCurrentSellingPrices[[No_]:[minor]],5,FALSE)</f>
        <v>22</v>
      </c>
      <c r="E101" s="11" t="str">
        <f>VLOOKUP($A101,Table_vwCurrentSellingPrices[[No_]:[minor]],6,FALSE)</f>
        <v>01</v>
      </c>
      <c r="F101" s="10" t="s">
        <v>317</v>
      </c>
      <c r="G101" s="19">
        <f>VLOOKUP($A101,Table_vwCurrentSellingPrices[[No_]:[minor]],3,FALSE)</f>
        <v>3.6</v>
      </c>
      <c r="H101" s="12">
        <v>0.25</v>
      </c>
      <c r="I101" s="10" t="s">
        <v>22</v>
      </c>
      <c r="J101" s="10" t="s">
        <v>7272</v>
      </c>
      <c r="K101" s="10" t="s">
        <v>23</v>
      </c>
      <c r="L101" s="10" t="s">
        <v>55</v>
      </c>
      <c r="M101" s="13">
        <f>IF(G101&lt;2,0.000000001,IFERROR(VLOOKUP(A101,Duty!A:S,19,FALSE),0))</f>
        <v>27.13</v>
      </c>
      <c r="N101" s="16">
        <f>IF(G101&lt;2,0.000000001,VLOOKUP(A101,Duty!A:S,3,FALSE))</f>
        <v>39.5</v>
      </c>
      <c r="O101" s="16">
        <f>VLOOKUP(A101,vwCubage[],3,FALSE)</f>
        <v>40.913999999999994</v>
      </c>
      <c r="P101" s="17" t="str">
        <f>VLOOKUP(A101,'Selling Prices'!A:P,16,FALSE)</f>
        <v>LIVE</v>
      </c>
      <c r="Q101" s="16">
        <f t="shared" si="8"/>
        <v>1.4139999999999944</v>
      </c>
      <c r="R101" s="10">
        <v>40.909999999999997</v>
      </c>
      <c r="S101" s="10">
        <v>39.5</v>
      </c>
      <c r="T101" s="10">
        <f t="shared" si="9"/>
        <v>1.4099999999999966</v>
      </c>
      <c r="U101" s="20" t="str">
        <f t="shared" si="10"/>
        <v>N/A</v>
      </c>
      <c r="V101" s="21">
        <f t="shared" si="11"/>
        <v>0</v>
      </c>
      <c r="W101" s="22" t="s">
        <v>7596</v>
      </c>
      <c r="X101" s="10" t="s">
        <v>7595</v>
      </c>
      <c r="Y101" s="10"/>
      <c r="Z101" t="e">
        <f>VLOOKUP(A101,'Template table'!#REF!,1,FALSE)</f>
        <v>#REF!</v>
      </c>
    </row>
    <row r="102" spans="1:26" x14ac:dyDescent="0.25">
      <c r="A102" s="11" t="s">
        <v>474</v>
      </c>
      <c r="B102" s="10" t="str">
        <f>VLOOKUP($A102,Table_vwCurrentSellingPrices[[No_]:[minor]],2,FALSE)</f>
        <v>HK NRTN HOOKY BITTER 9CSK 3.5%</v>
      </c>
      <c r="C102" s="11" t="str">
        <f>VLOOKUP($A102,Table_vwCurrentSellingPrices[[No_]:[minor]],4,FALSE)</f>
        <v>91</v>
      </c>
      <c r="D102" s="11" t="str">
        <f>VLOOKUP($A102,Table_vwCurrentSellingPrices[[No_]:[minor]],5,FALSE)</f>
        <v>22</v>
      </c>
      <c r="E102" s="11" t="str">
        <f>VLOOKUP($A102,Table_vwCurrentSellingPrices[[No_]:[minor]],6,FALSE)</f>
        <v>01</v>
      </c>
      <c r="F102" s="10" t="s">
        <v>476</v>
      </c>
      <c r="G102" s="19">
        <f>VLOOKUP($A102,Table_vwCurrentSellingPrices[[No_]:[minor]],3,FALSE)</f>
        <v>3.5</v>
      </c>
      <c r="H102" s="12">
        <v>0.25</v>
      </c>
      <c r="I102" s="10" t="s">
        <v>22</v>
      </c>
      <c r="J102" s="10" t="s">
        <v>7272</v>
      </c>
      <c r="K102" s="10" t="s">
        <v>23</v>
      </c>
      <c r="L102" s="10" t="s">
        <v>55</v>
      </c>
      <c r="M102" s="13">
        <f>IF(G102&lt;2,0.000000001,IFERROR(VLOOKUP(A102,Duty!A:S,19,FALSE),0))</f>
        <v>26.71</v>
      </c>
      <c r="N102" s="16">
        <f>IF(G102&lt;2,0.000000001,VLOOKUP(A102,Duty!A:S,3,FALSE))</f>
        <v>40</v>
      </c>
      <c r="O102" s="16">
        <f>VLOOKUP(A102,vwCubage[],3,FALSE)</f>
        <v>40.913999999999994</v>
      </c>
      <c r="P102" s="17" t="str">
        <f>VLOOKUP(A102,'Selling Prices'!A:P,16,FALSE)</f>
        <v>LIVE</v>
      </c>
      <c r="Q102" s="16">
        <f t="shared" si="8"/>
        <v>0.91399999999999437</v>
      </c>
      <c r="R102" s="10">
        <v>40.909999999999997</v>
      </c>
      <c r="S102" s="10">
        <v>40.01</v>
      </c>
      <c r="T102" s="10">
        <f t="shared" si="9"/>
        <v>0.89999999999999858</v>
      </c>
      <c r="U102" s="20" t="str">
        <f t="shared" si="10"/>
        <v>N/A</v>
      </c>
      <c r="V102" s="21">
        <f t="shared" si="11"/>
        <v>-0.01</v>
      </c>
      <c r="W102" s="22" t="s">
        <v>7596</v>
      </c>
      <c r="X102" s="10" t="s">
        <v>7595</v>
      </c>
      <c r="Y102" s="10"/>
      <c r="Z102" t="e">
        <f>VLOOKUP(A102,'Template table'!#REF!,1,FALSE)</f>
        <v>#REF!</v>
      </c>
    </row>
    <row r="103" spans="1:26" x14ac:dyDescent="0.25">
      <c r="A103" s="11" t="s">
        <v>549</v>
      </c>
      <c r="B103" s="10" t="str">
        <f>VLOOKUP($A103,Table_vwCurrentSellingPrices[[No_]:[minor]],2,FALSE)</f>
        <v>JW LEES 9CASK  (40L) 4.0%</v>
      </c>
      <c r="C103" s="11" t="str">
        <f>VLOOKUP($A103,Table_vwCurrentSellingPrices[[No_]:[minor]],4,FALSE)</f>
        <v>91</v>
      </c>
      <c r="D103" s="11" t="str">
        <f>VLOOKUP($A103,Table_vwCurrentSellingPrices[[No_]:[minor]],5,FALSE)</f>
        <v>22</v>
      </c>
      <c r="E103" s="11" t="str">
        <f>VLOOKUP($A103,Table_vwCurrentSellingPrices[[No_]:[minor]],6,FALSE)</f>
        <v>01</v>
      </c>
      <c r="F103" s="10" t="s">
        <v>551</v>
      </c>
      <c r="G103" s="19">
        <f>VLOOKUP($A103,Table_vwCurrentSellingPrices[[No_]:[minor]],3,FALSE)</f>
        <v>4</v>
      </c>
      <c r="H103" s="12">
        <v>0.25</v>
      </c>
      <c r="I103" s="10" t="s">
        <v>22</v>
      </c>
      <c r="J103" s="10" t="s">
        <v>7272</v>
      </c>
      <c r="K103" s="10" t="s">
        <v>23</v>
      </c>
      <c r="L103" s="10" t="s">
        <v>55</v>
      </c>
      <c r="M103" s="13">
        <f>IF(G103&lt;2,0.000000001,IFERROR(VLOOKUP(A103,Duty!A:S,19,FALSE),0))</f>
        <v>29.92</v>
      </c>
      <c r="N103" s="16">
        <f>IF(G103&lt;2,0.000000001,VLOOKUP(A103,Duty!A:S,3,FALSE))</f>
        <v>39.21</v>
      </c>
      <c r="O103" s="16">
        <f>VLOOKUP(A103,vwCubage[],3,FALSE)</f>
        <v>40.913999999999994</v>
      </c>
      <c r="P103" s="17" t="str">
        <f>VLOOKUP(A103,'Selling Prices'!A:P,16,FALSE)</f>
        <v>LIVE</v>
      </c>
      <c r="Q103" s="16">
        <f t="shared" si="8"/>
        <v>1.7039999999999935</v>
      </c>
      <c r="R103" s="10">
        <v>40.909999999999997</v>
      </c>
      <c r="S103" s="10">
        <v>39.21</v>
      </c>
      <c r="T103" s="10">
        <f t="shared" si="9"/>
        <v>1.6999999999999957</v>
      </c>
      <c r="U103" s="20" t="str">
        <f t="shared" si="10"/>
        <v>N/A</v>
      </c>
      <c r="V103" s="21">
        <f t="shared" si="11"/>
        <v>0</v>
      </c>
      <c r="W103" s="22" t="s">
        <v>7596</v>
      </c>
      <c r="X103" s="10" t="s">
        <v>7595</v>
      </c>
      <c r="Y103" s="10"/>
      <c r="Z103" t="e">
        <f>VLOOKUP(A103,'Template table'!#REF!,1,FALSE)</f>
        <v>#REF!</v>
      </c>
    </row>
    <row r="104" spans="1:26" x14ac:dyDescent="0.25">
      <c r="A104" s="11" t="s">
        <v>1519</v>
      </c>
      <c r="B104" s="10" t="str">
        <f>VLOOKUP($A104,Table_vwCurrentSellingPrices[[No_]:[minor]],2,FALSE)</f>
        <v>OLD HOOKY 9 CASK (40.9L) 4.6%</v>
      </c>
      <c r="C104" s="11" t="str">
        <f>VLOOKUP($A104,Table_vwCurrentSellingPrices[[No_]:[minor]],4,FALSE)</f>
        <v>91</v>
      </c>
      <c r="D104" s="11" t="str">
        <f>VLOOKUP($A104,Table_vwCurrentSellingPrices[[No_]:[minor]],5,FALSE)</f>
        <v>22</v>
      </c>
      <c r="E104" s="11" t="str">
        <f>VLOOKUP($A104,Table_vwCurrentSellingPrices[[No_]:[minor]],6,FALSE)</f>
        <v>02</v>
      </c>
      <c r="F104" s="10" t="s">
        <v>7372</v>
      </c>
      <c r="G104" s="19">
        <f>VLOOKUP($A104,Table_vwCurrentSellingPrices[[No_]:[minor]],3,FALSE)</f>
        <v>4.5999999999999996</v>
      </c>
      <c r="H104" s="12">
        <v>0.25</v>
      </c>
      <c r="I104" s="10" t="s">
        <v>22</v>
      </c>
      <c r="J104" s="10" t="s">
        <v>7272</v>
      </c>
      <c r="K104" s="10" t="s">
        <v>29</v>
      </c>
      <c r="L104" s="10" t="s">
        <v>55</v>
      </c>
      <c r="M104" s="13">
        <f>IF(G104&lt;2,0.000000001,IFERROR(VLOOKUP(A104,Duty!A:S,19,FALSE),0))</f>
        <v>35.1</v>
      </c>
      <c r="N104" s="16">
        <f>IF(G104&lt;2,0.000000001,VLOOKUP(A104,Duty!A:S,3,FALSE))</f>
        <v>40</v>
      </c>
      <c r="O104" s="16">
        <f>VLOOKUP(A104,vwCubage[],3,FALSE)</f>
        <v>40.913999999999994</v>
      </c>
      <c r="P104" s="17" t="str">
        <f>VLOOKUP(A104,'Selling Prices'!A:P,16,FALSE)</f>
        <v>LIVE</v>
      </c>
      <c r="Q104" s="16">
        <f t="shared" si="8"/>
        <v>0.91399999999999437</v>
      </c>
      <c r="R104" s="10">
        <v>40.909999999999997</v>
      </c>
      <c r="S104" s="10">
        <v>40.01</v>
      </c>
      <c r="T104" s="10">
        <f t="shared" si="9"/>
        <v>0.89999999999999858</v>
      </c>
      <c r="U104" s="20" t="str">
        <f t="shared" si="10"/>
        <v>N/A</v>
      </c>
      <c r="V104" s="21">
        <f t="shared" si="11"/>
        <v>-0.01</v>
      </c>
      <c r="W104" s="22" t="s">
        <v>7596</v>
      </c>
      <c r="X104" s="10" t="s">
        <v>7595</v>
      </c>
      <c r="Y104" s="10"/>
      <c r="Z104" t="e">
        <f>VLOOKUP(A104,'Template table'!#REF!,1,FALSE)</f>
        <v>#REF!</v>
      </c>
    </row>
    <row r="105" spans="1:26" x14ac:dyDescent="0.25">
      <c r="A105" s="11" t="s">
        <v>725</v>
      </c>
      <c r="B105" s="10" t="str">
        <f>VLOOKUP($A105,Table_vwCurrentSellingPrices[[No_]:[minor]],2,FALSE)</f>
        <v>OTTER AMBER 9CSK 4%</v>
      </c>
      <c r="C105" s="11" t="str">
        <f>VLOOKUP($A105,Table_vwCurrentSellingPrices[[No_]:[minor]],4,FALSE)</f>
        <v>91</v>
      </c>
      <c r="D105" s="11" t="str">
        <f>VLOOKUP($A105,Table_vwCurrentSellingPrices[[No_]:[minor]],5,FALSE)</f>
        <v>22</v>
      </c>
      <c r="E105" s="11" t="str">
        <f>VLOOKUP($A105,Table_vwCurrentSellingPrices[[No_]:[minor]],6,FALSE)</f>
        <v>01</v>
      </c>
      <c r="F105" s="10" t="s">
        <v>727</v>
      </c>
      <c r="G105" s="19">
        <f>VLOOKUP($A105,Table_vwCurrentSellingPrices[[No_]:[minor]],3,FALSE)</f>
        <v>4</v>
      </c>
      <c r="H105" s="12">
        <v>0.25</v>
      </c>
      <c r="I105" s="10" t="s">
        <v>22</v>
      </c>
      <c r="J105" s="10" t="s">
        <v>7272</v>
      </c>
      <c r="K105" s="10" t="s">
        <v>23</v>
      </c>
      <c r="L105" s="10" t="s">
        <v>55</v>
      </c>
      <c r="M105" s="13">
        <f>IF(G105&lt;2,0.000000001,IFERROR(VLOOKUP(A105,Duty!A:S,19,FALSE),0))</f>
        <v>30.14</v>
      </c>
      <c r="N105" s="16">
        <f>IF(G105&lt;2,0.000000001,VLOOKUP(A105,Duty!A:S,3,FALSE))</f>
        <v>39.5</v>
      </c>
      <c r="O105" s="16">
        <f>VLOOKUP(A105,vwCubage[],3,FALSE)</f>
        <v>40.913999999999994</v>
      </c>
      <c r="P105" s="17" t="str">
        <f>VLOOKUP(A105,'Selling Prices'!A:P,16,FALSE)</f>
        <v>LIVE</v>
      </c>
      <c r="Q105" s="16">
        <f t="shared" si="8"/>
        <v>1.4139999999999944</v>
      </c>
      <c r="R105" s="10">
        <v>40.909999999999997</v>
      </c>
      <c r="S105" s="10">
        <v>39.5</v>
      </c>
      <c r="T105" s="10">
        <f t="shared" si="9"/>
        <v>1.4099999999999966</v>
      </c>
      <c r="U105" s="20" t="str">
        <f t="shared" si="10"/>
        <v>N/A</v>
      </c>
      <c r="V105" s="21">
        <f t="shared" si="11"/>
        <v>0</v>
      </c>
      <c r="W105" s="22" t="s">
        <v>7596</v>
      </c>
      <c r="X105" s="10" t="s">
        <v>7595</v>
      </c>
      <c r="Y105" s="10"/>
      <c r="Z105" t="e">
        <f>VLOOKUP(A105,'Template table'!#REF!,1,FALSE)</f>
        <v>#REF!</v>
      </c>
    </row>
    <row r="106" spans="1:26" x14ac:dyDescent="0.25">
      <c r="A106" s="11" t="s">
        <v>728</v>
      </c>
      <c r="B106" s="10" t="str">
        <f>VLOOKUP($A106,Table_vwCurrentSellingPrices[[No_]:[minor]],2,FALSE)</f>
        <v>OTTER BITTER 9C (41L) 3.6%</v>
      </c>
      <c r="C106" s="11" t="str">
        <f>VLOOKUP($A106,Table_vwCurrentSellingPrices[[No_]:[minor]],4,FALSE)</f>
        <v>91</v>
      </c>
      <c r="D106" s="11" t="str">
        <f>VLOOKUP($A106,Table_vwCurrentSellingPrices[[No_]:[minor]],5,FALSE)</f>
        <v>22</v>
      </c>
      <c r="E106" s="11" t="str">
        <f>VLOOKUP($A106,Table_vwCurrentSellingPrices[[No_]:[minor]],6,FALSE)</f>
        <v>01</v>
      </c>
      <c r="F106" s="10" t="s">
        <v>730</v>
      </c>
      <c r="G106" s="19">
        <f>VLOOKUP($A106,Table_vwCurrentSellingPrices[[No_]:[minor]],3,FALSE)</f>
        <v>3.6</v>
      </c>
      <c r="H106" s="12">
        <v>0.25</v>
      </c>
      <c r="I106" s="10" t="s">
        <v>22</v>
      </c>
      <c r="J106" s="10" t="s">
        <v>7272</v>
      </c>
      <c r="K106" s="10" t="s">
        <v>23</v>
      </c>
      <c r="L106" s="10" t="s">
        <v>55</v>
      </c>
      <c r="M106" s="13">
        <f>IF(G106&lt;2,0.000000001,IFERROR(VLOOKUP(A106,Duty!A:S,19,FALSE),0))</f>
        <v>27.13</v>
      </c>
      <c r="N106" s="16">
        <f>IF(G106&lt;2,0.000000001,VLOOKUP(A106,Duty!A:S,3,FALSE))</f>
        <v>39.5</v>
      </c>
      <c r="O106" s="16">
        <f>VLOOKUP(A106,vwCubage[],3,FALSE)</f>
        <v>40.913999999999994</v>
      </c>
      <c r="P106" s="17" t="str">
        <f>VLOOKUP(A106,'Selling Prices'!A:P,16,FALSE)</f>
        <v>LIVE</v>
      </c>
      <c r="Q106" s="16">
        <f t="shared" si="8"/>
        <v>1.4139999999999944</v>
      </c>
      <c r="R106" s="10">
        <v>40.909999999999997</v>
      </c>
      <c r="S106" s="10">
        <v>39.5</v>
      </c>
      <c r="T106" s="10">
        <f t="shared" si="9"/>
        <v>1.4099999999999966</v>
      </c>
      <c r="U106" s="20" t="str">
        <f t="shared" si="10"/>
        <v>N/A</v>
      </c>
      <c r="V106" s="21">
        <f t="shared" si="11"/>
        <v>0</v>
      </c>
      <c r="W106" s="22" t="s">
        <v>7596</v>
      </c>
      <c r="X106" s="10" t="s">
        <v>7595</v>
      </c>
      <c r="Y106" s="10"/>
      <c r="Z106" t="e">
        <f>VLOOKUP(A106,'Template table'!#REF!,1,FALSE)</f>
        <v>#REF!</v>
      </c>
    </row>
    <row r="107" spans="1:26" x14ac:dyDescent="0.25">
      <c r="A107" s="11" t="s">
        <v>800</v>
      </c>
      <c r="B107" s="10" t="str">
        <f>VLOOKUP($A107,Table_vwCurrentSellingPrices[[No_]:[minor]],2,FALSE)</f>
        <v>ROBINSONS TROOPER 9CSK 4.7%</v>
      </c>
      <c r="C107" s="11" t="str">
        <f>VLOOKUP($A107,Table_vwCurrentSellingPrices[[No_]:[minor]],4,FALSE)</f>
        <v>91</v>
      </c>
      <c r="D107" s="11" t="str">
        <f>VLOOKUP($A107,Table_vwCurrentSellingPrices[[No_]:[minor]],5,FALSE)</f>
        <v>22</v>
      </c>
      <c r="E107" s="11" t="str">
        <f>VLOOKUP($A107,Table_vwCurrentSellingPrices[[No_]:[minor]],6,FALSE)</f>
        <v>01</v>
      </c>
      <c r="F107" s="10" t="s">
        <v>7369</v>
      </c>
      <c r="G107" s="19">
        <f>VLOOKUP($A107,Table_vwCurrentSellingPrices[[No_]:[minor]],3,FALSE)</f>
        <v>4.7</v>
      </c>
      <c r="H107" s="12">
        <v>0.25</v>
      </c>
      <c r="I107" s="10" t="s">
        <v>22</v>
      </c>
      <c r="J107" s="10" t="s">
        <v>7272</v>
      </c>
      <c r="K107" s="10" t="s">
        <v>23</v>
      </c>
      <c r="L107" s="10" t="s">
        <v>55</v>
      </c>
      <c r="M107" s="13">
        <f>IF(G107&lt;2,0.000000001,IFERROR(VLOOKUP(A107,Duty!A:S,19,FALSE),0))</f>
        <v>35.78</v>
      </c>
      <c r="N107" s="16">
        <f>IF(G107&lt;2,0.000000001,VLOOKUP(A107,Duty!A:S,3,FALSE))</f>
        <v>39.910000000000004</v>
      </c>
      <c r="O107" s="16">
        <f>VLOOKUP(A107,vwCubage[],3,FALSE)</f>
        <v>40.913999999999994</v>
      </c>
      <c r="P107" s="17" t="str">
        <f>VLOOKUP(A107,'Selling Prices'!A:P,16,FALSE)</f>
        <v>LIVE</v>
      </c>
      <c r="Q107" s="16">
        <f t="shared" si="8"/>
        <v>1.0039999999999907</v>
      </c>
      <c r="R107" s="10">
        <v>40.909999999999997</v>
      </c>
      <c r="S107" s="10">
        <v>39.909999999999997</v>
      </c>
      <c r="T107" s="10">
        <f t="shared" si="9"/>
        <v>1</v>
      </c>
      <c r="U107" s="20" t="str">
        <f t="shared" si="10"/>
        <v>N/A</v>
      </c>
      <c r="V107" s="21">
        <f t="shared" si="11"/>
        <v>0</v>
      </c>
      <c r="W107" s="22" t="s">
        <v>7596</v>
      </c>
      <c r="X107" s="10" t="s">
        <v>7595</v>
      </c>
      <c r="Y107" s="10"/>
      <c r="Z107" t="e">
        <f>VLOOKUP(A107,'Template table'!#REF!,1,FALSE)</f>
        <v>#REF!</v>
      </c>
    </row>
    <row r="108" spans="1:26" x14ac:dyDescent="0.25">
      <c r="A108" s="11" t="s">
        <v>1014</v>
      </c>
      <c r="B108" s="10" t="str">
        <f>VLOOKUP($A108,Table_vwCurrentSellingPrices[[No_]:[minor]],2,FALSE)</f>
        <v>UPHAM PUNTERS 9 CASK 4%</v>
      </c>
      <c r="C108" s="11" t="str">
        <f>VLOOKUP($A108,Table_vwCurrentSellingPrices[[No_]:[minor]],4,FALSE)</f>
        <v>91</v>
      </c>
      <c r="D108" s="11" t="str">
        <f>VLOOKUP($A108,Table_vwCurrentSellingPrices[[No_]:[minor]],5,FALSE)</f>
        <v>22</v>
      </c>
      <c r="E108" s="11" t="str">
        <f>VLOOKUP($A108,Table_vwCurrentSellingPrices[[No_]:[minor]],6,FALSE)</f>
        <v>01</v>
      </c>
      <c r="F108" s="10" t="s">
        <v>1016</v>
      </c>
      <c r="G108" s="19">
        <f>VLOOKUP($A108,Table_vwCurrentSellingPrices[[No_]:[minor]],3,FALSE)</f>
        <v>4</v>
      </c>
      <c r="H108" s="12">
        <v>0.25</v>
      </c>
      <c r="I108" s="10" t="s">
        <v>22</v>
      </c>
      <c r="J108" s="10" t="s">
        <v>7272</v>
      </c>
      <c r="K108" s="10" t="s">
        <v>23</v>
      </c>
      <c r="L108" s="10" t="s">
        <v>55</v>
      </c>
      <c r="M108" s="13">
        <f>IF(G108&lt;2,0.000000001,IFERROR(VLOOKUP(A108,Duty!A:S,19,FALSE),0))</f>
        <v>29.76</v>
      </c>
      <c r="N108" s="16">
        <f>IF(G108&lt;2,0.000000001,VLOOKUP(A108,Duty!A:S,3,FALSE))</f>
        <v>39</v>
      </c>
      <c r="O108" s="16">
        <f>VLOOKUP(A108,vwCubage[],3,FALSE)</f>
        <v>40.913999999999994</v>
      </c>
      <c r="P108" s="17" t="str">
        <f>VLOOKUP(A108,'Selling Prices'!A:P,16,FALSE)</f>
        <v>LIVE</v>
      </c>
      <c r="Q108" s="16">
        <f t="shared" ref="Q108:Q140" si="12">O108-N108</f>
        <v>1.9139999999999944</v>
      </c>
      <c r="R108" s="10">
        <v>40.909999999999997</v>
      </c>
      <c r="S108" s="10">
        <v>39.01</v>
      </c>
      <c r="T108" s="10">
        <f t="shared" ref="T108:T139" si="13">IFERROR(IF(R108&gt;0,(R108-S108),0),"N/A")</f>
        <v>1.8999999999999986</v>
      </c>
      <c r="U108" s="20" t="str">
        <f t="shared" ref="U108:U140" si="14">IFERROR(P108-R108,"N/A")</f>
        <v>N/A</v>
      </c>
      <c r="V108" s="21">
        <f t="shared" ref="V108:V140" si="15">IFERROR(ROUND(N108-S108,3),"N/A")</f>
        <v>-0.01</v>
      </c>
      <c r="W108" s="22" t="s">
        <v>7596</v>
      </c>
      <c r="X108" s="10" t="s">
        <v>7595</v>
      </c>
      <c r="Y108" s="10"/>
      <c r="Z108" t="e">
        <f>VLOOKUP(A108,'Template table'!#REF!,1,FALSE)</f>
        <v>#REF!</v>
      </c>
    </row>
    <row r="109" spans="1:26" x14ac:dyDescent="0.25">
      <c r="A109" s="11" t="s">
        <v>1040</v>
      </c>
      <c r="B109" s="10" t="str">
        <f>VLOOKUP($A109,Table_vwCurrentSellingPrices[[No_]:[minor]],2,FALSE)</f>
        <v>WADWORTH 6X 9 CASK (40.9L) 4.1</v>
      </c>
      <c r="C109" s="11" t="str">
        <f>VLOOKUP($A109,Table_vwCurrentSellingPrices[[No_]:[minor]],4,FALSE)</f>
        <v>91</v>
      </c>
      <c r="D109" s="11" t="str">
        <f>VLOOKUP($A109,Table_vwCurrentSellingPrices[[No_]:[minor]],5,FALSE)</f>
        <v>22</v>
      </c>
      <c r="E109" s="11" t="str">
        <f>VLOOKUP($A109,Table_vwCurrentSellingPrices[[No_]:[minor]],6,FALSE)</f>
        <v>02</v>
      </c>
      <c r="F109" s="10" t="s">
        <v>1042</v>
      </c>
      <c r="G109" s="19">
        <f>VLOOKUP($A109,Table_vwCurrentSellingPrices[[No_]:[minor]],3,FALSE)</f>
        <v>4.0999999999999996</v>
      </c>
      <c r="H109" s="12">
        <v>0.25</v>
      </c>
      <c r="I109" s="10" t="s">
        <v>22</v>
      </c>
      <c r="J109" s="10" t="s">
        <v>7272</v>
      </c>
      <c r="K109" s="10" t="s">
        <v>29</v>
      </c>
      <c r="L109" s="10" t="s">
        <v>55</v>
      </c>
      <c r="M109" s="13">
        <f>IF(G109&lt;2,0.000000001,IFERROR(VLOOKUP(A109,Duty!A:S,19,FALSE),0))</f>
        <v>31.11</v>
      </c>
      <c r="N109" s="16">
        <f>IF(G109&lt;2,0.000000001,VLOOKUP(A109,Duty!A:S,3,FALSE))</f>
        <v>39.769999999999996</v>
      </c>
      <c r="O109" s="16">
        <f>VLOOKUP(A109,vwCubage[],3,FALSE)</f>
        <v>40.913999999999994</v>
      </c>
      <c r="P109" s="17" t="str">
        <f>VLOOKUP(A109,'Selling Prices'!A:P,16,FALSE)</f>
        <v>LIVE</v>
      </c>
      <c r="Q109" s="16">
        <f t="shared" si="12"/>
        <v>1.1439999999999984</v>
      </c>
      <c r="R109" s="10">
        <v>40.909999999999997</v>
      </c>
      <c r="S109" s="10">
        <v>39.770000000000003</v>
      </c>
      <c r="T109" s="10">
        <f t="shared" si="13"/>
        <v>1.1399999999999935</v>
      </c>
      <c r="U109" s="20" t="str">
        <f t="shared" si="14"/>
        <v>N/A</v>
      </c>
      <c r="V109" s="21">
        <f t="shared" si="15"/>
        <v>0</v>
      </c>
      <c r="W109" s="22" t="s">
        <v>7596</v>
      </c>
      <c r="X109" s="10" t="s">
        <v>7595</v>
      </c>
      <c r="Y109" s="10"/>
      <c r="Z109" t="e">
        <f>VLOOKUP(A109,'Template table'!#REF!,1,FALSE)</f>
        <v>#REF!</v>
      </c>
    </row>
    <row r="110" spans="1:26" x14ac:dyDescent="0.25">
      <c r="A110" s="11" t="s">
        <v>1097</v>
      </c>
      <c r="B110" s="10" t="str">
        <f>VLOOKUP($A110,Table_vwCurrentSellingPrices[[No_]:[minor]],2,FALSE)</f>
        <v>WOODFORDES WHERRY 9 CASK (40L)</v>
      </c>
      <c r="C110" s="11" t="str">
        <f>VLOOKUP($A110,Table_vwCurrentSellingPrices[[No_]:[minor]],4,FALSE)</f>
        <v>91</v>
      </c>
      <c r="D110" s="11" t="str">
        <f>VLOOKUP($A110,Table_vwCurrentSellingPrices[[No_]:[minor]],5,FALSE)</f>
        <v>22</v>
      </c>
      <c r="E110" s="11" t="str">
        <f>VLOOKUP($A110,Table_vwCurrentSellingPrices[[No_]:[minor]],6,FALSE)</f>
        <v>01</v>
      </c>
      <c r="F110" s="10" t="s">
        <v>1099</v>
      </c>
      <c r="G110" s="19">
        <f>VLOOKUP($A110,Table_vwCurrentSellingPrices[[No_]:[minor]],3,FALSE)</f>
        <v>3.8</v>
      </c>
      <c r="H110" s="12">
        <v>0.25</v>
      </c>
      <c r="I110" s="10" t="s">
        <v>22</v>
      </c>
      <c r="J110" s="10" t="s">
        <v>7272</v>
      </c>
      <c r="K110" s="10" t="s">
        <v>23</v>
      </c>
      <c r="L110" s="10" t="s">
        <v>55</v>
      </c>
      <c r="M110" s="13">
        <f>IF(G110&lt;2,0.000000001,IFERROR(VLOOKUP(A110,Duty!A:S,19,FALSE),0))</f>
        <v>28.21</v>
      </c>
      <c r="N110" s="16">
        <f>IF(G110&lt;2,0.000000001,VLOOKUP(A110,Duty!A:S,3,FALSE))</f>
        <v>38.910000000000004</v>
      </c>
      <c r="O110" s="16">
        <f>VLOOKUP(A110,vwCubage[],3,FALSE)</f>
        <v>40.913999999999994</v>
      </c>
      <c r="P110" s="17" t="str">
        <f>VLOOKUP(A110,'Selling Prices'!A:P,16,FALSE)</f>
        <v>LIVE</v>
      </c>
      <c r="Q110" s="16">
        <f t="shared" si="12"/>
        <v>2.0039999999999907</v>
      </c>
      <c r="R110" s="10">
        <v>40.909999999999997</v>
      </c>
      <c r="S110" s="10">
        <v>38.92</v>
      </c>
      <c r="T110" s="10">
        <f t="shared" si="13"/>
        <v>1.9899999999999949</v>
      </c>
      <c r="U110" s="20" t="str">
        <f t="shared" si="14"/>
        <v>N/A</v>
      </c>
      <c r="V110" s="21">
        <f t="shared" si="15"/>
        <v>-0.01</v>
      </c>
      <c r="W110" s="22" t="s">
        <v>7596</v>
      </c>
      <c r="X110" s="10" t="s">
        <v>7595</v>
      </c>
      <c r="Y110" s="10"/>
      <c r="Z110" t="e">
        <f>VLOOKUP(A110,'Template table'!#REF!,1,FALSE)</f>
        <v>#REF!</v>
      </c>
    </row>
    <row r="111" spans="1:26" x14ac:dyDescent="0.25">
      <c r="A111" s="11" t="s">
        <v>1115</v>
      </c>
      <c r="B111" s="10" t="str">
        <f>VLOOKUP($A111,Table_vwCurrentSellingPrices[[No_]:[minor]],2,FALSE)</f>
        <v>WYE VALLEY HPA 9 CASK 4.0%</v>
      </c>
      <c r="C111" s="11" t="str">
        <f>VLOOKUP($A111,Table_vwCurrentSellingPrices[[No_]:[minor]],4,FALSE)</f>
        <v>91</v>
      </c>
      <c r="D111" s="11" t="str">
        <f>VLOOKUP($A111,Table_vwCurrentSellingPrices[[No_]:[minor]],5,FALSE)</f>
        <v>22</v>
      </c>
      <c r="E111" s="11" t="str">
        <f>VLOOKUP($A111,Table_vwCurrentSellingPrices[[No_]:[minor]],6,FALSE)</f>
        <v>01</v>
      </c>
      <c r="F111" s="10" t="s">
        <v>1117</v>
      </c>
      <c r="G111" s="19">
        <f>VLOOKUP($A111,Table_vwCurrentSellingPrices[[No_]:[minor]],3,FALSE)</f>
        <v>4</v>
      </c>
      <c r="H111" s="12">
        <v>0.25</v>
      </c>
      <c r="I111" s="10" t="s">
        <v>22</v>
      </c>
      <c r="J111" s="10" t="s">
        <v>7272</v>
      </c>
      <c r="K111" s="10" t="s">
        <v>23</v>
      </c>
      <c r="L111" s="10" t="s">
        <v>55</v>
      </c>
      <c r="M111" s="13">
        <f>IF(G111&lt;2,0.000000001,IFERROR(VLOOKUP(A111,Duty!A:S,19,FALSE),0))</f>
        <v>29.76</v>
      </c>
      <c r="N111" s="16">
        <f>IF(G111&lt;2,0.000000001,VLOOKUP(A111,Duty!A:S,3,FALSE))</f>
        <v>39</v>
      </c>
      <c r="O111" s="16">
        <f>VLOOKUP(A111,vwCubage[],3,FALSE)</f>
        <v>40.913999999999994</v>
      </c>
      <c r="P111" s="17" t="str">
        <f>VLOOKUP(A111,'Selling Prices'!A:P,16,FALSE)</f>
        <v>LIVE</v>
      </c>
      <c r="Q111" s="16">
        <f t="shared" si="12"/>
        <v>1.9139999999999944</v>
      </c>
      <c r="R111" s="10">
        <v>40.909999999999997</v>
      </c>
      <c r="S111" s="10">
        <v>39</v>
      </c>
      <c r="T111" s="10">
        <f t="shared" si="13"/>
        <v>1.9099999999999966</v>
      </c>
      <c r="U111" s="20" t="str">
        <f t="shared" si="14"/>
        <v>N/A</v>
      </c>
      <c r="V111" s="21">
        <f t="shared" si="15"/>
        <v>0</v>
      </c>
      <c r="W111" s="22" t="s">
        <v>7596</v>
      </c>
      <c r="X111" s="10" t="s">
        <v>7595</v>
      </c>
      <c r="Y111" s="10"/>
      <c r="Z111" t="e">
        <f>VLOOKUP(A111,'Template table'!#REF!,1,FALSE)</f>
        <v>#REF!</v>
      </c>
    </row>
    <row r="112" spans="1:26" x14ac:dyDescent="0.25">
      <c r="A112" s="11" t="s">
        <v>825</v>
      </c>
      <c r="B112" s="10" t="str">
        <f>VLOOKUP($A112,Table_vwCurrentSellingPrices[[No_]:[minor]],2,FALSE)</f>
        <v>SHARPS ATLANTIC 9G CASK 4.2%</v>
      </c>
      <c r="C112" s="11" t="str">
        <f>VLOOKUP($A112,Table_vwCurrentSellingPrices[[No_]:[minor]],4,FALSE)</f>
        <v>68</v>
      </c>
      <c r="D112" s="11" t="str">
        <f>VLOOKUP($A112,Table_vwCurrentSellingPrices[[No_]:[minor]],5,FALSE)</f>
        <v>22</v>
      </c>
      <c r="E112" s="11" t="str">
        <f>VLOOKUP($A112,Table_vwCurrentSellingPrices[[No_]:[minor]],6,FALSE)</f>
        <v>02</v>
      </c>
      <c r="F112" s="10" t="s">
        <v>828</v>
      </c>
      <c r="G112" s="19">
        <f>VLOOKUP($A112,Table_vwCurrentSellingPrices[[No_]:[minor]],3,FALSE)</f>
        <v>4.2</v>
      </c>
      <c r="H112" s="12">
        <v>0.25</v>
      </c>
      <c r="I112" s="10" t="s">
        <v>22</v>
      </c>
      <c r="J112" s="10" t="s">
        <v>7272</v>
      </c>
      <c r="K112" s="10" t="s">
        <v>29</v>
      </c>
      <c r="L112" s="10" t="s">
        <v>829</v>
      </c>
      <c r="M112" s="13">
        <f>IF(G112&lt;2,0.000000001,IFERROR(VLOOKUP(A112,Duty!A:S,19,FALSE),0))</f>
        <v>31.58</v>
      </c>
      <c r="N112" s="16">
        <f>IF(G112&lt;2,0.000000001,VLOOKUP(A112,Duty!A:S,3,FALSE))</f>
        <v>39.42</v>
      </c>
      <c r="O112" s="16">
        <f>VLOOKUP(A112,vwCubage[],3,FALSE)</f>
        <v>40.913999999999994</v>
      </c>
      <c r="P112" s="17" t="str">
        <f>VLOOKUP(A112,'Selling Prices'!A:P,16,FALSE)</f>
        <v>LIVE</v>
      </c>
      <c r="Q112" s="16">
        <f t="shared" si="12"/>
        <v>1.4939999999999927</v>
      </c>
      <c r="R112" s="10">
        <v>40.909999999999997</v>
      </c>
      <c r="S112" s="10">
        <v>39.409999999999997</v>
      </c>
      <c r="T112" s="10">
        <f t="shared" si="13"/>
        <v>1.5</v>
      </c>
      <c r="U112" s="20" t="str">
        <f t="shared" si="14"/>
        <v>N/A</v>
      </c>
      <c r="V112" s="21">
        <f t="shared" si="15"/>
        <v>0.01</v>
      </c>
      <c r="W112" s="22" t="s">
        <v>7596</v>
      </c>
      <c r="X112" s="10" t="s">
        <v>7595</v>
      </c>
      <c r="Y112" s="10"/>
      <c r="Z112" t="e">
        <f>VLOOKUP(A112,'Template table'!#REF!,1,FALSE)</f>
        <v>#REF!</v>
      </c>
    </row>
    <row r="113" spans="1:26" x14ac:dyDescent="0.25">
      <c r="A113" s="11" t="s">
        <v>830</v>
      </c>
      <c r="B113" s="10" t="str">
        <f>VLOOKUP($A113,Table_vwCurrentSellingPrices[[No_]:[minor]],2,FALSE)</f>
        <v>SHARPS DOOM BAR 9 CASK 4%</v>
      </c>
      <c r="C113" s="11" t="str">
        <f>VLOOKUP($A113,Table_vwCurrentSellingPrices[[No_]:[minor]],4,FALSE)</f>
        <v>68</v>
      </c>
      <c r="D113" s="11" t="str">
        <f>VLOOKUP($A113,Table_vwCurrentSellingPrices[[No_]:[minor]],5,FALSE)</f>
        <v>22</v>
      </c>
      <c r="E113" s="11" t="str">
        <f>VLOOKUP($A113,Table_vwCurrentSellingPrices[[No_]:[minor]],6,FALSE)</f>
        <v>01</v>
      </c>
      <c r="F113" s="10" t="s">
        <v>832</v>
      </c>
      <c r="G113" s="19">
        <f>VLOOKUP($A113,Table_vwCurrentSellingPrices[[No_]:[minor]],3,FALSE)</f>
        <v>4</v>
      </c>
      <c r="H113" s="12">
        <v>0.25</v>
      </c>
      <c r="I113" s="10" t="s">
        <v>22</v>
      </c>
      <c r="J113" s="10" t="s">
        <v>7272</v>
      </c>
      <c r="K113" s="10" t="s">
        <v>23</v>
      </c>
      <c r="L113" s="10" t="s">
        <v>829</v>
      </c>
      <c r="M113" s="13">
        <f>IF(G113&lt;2,0.000000001,IFERROR(VLOOKUP(A113,Duty!A:S,19,FALSE),0))</f>
        <v>30.08</v>
      </c>
      <c r="N113" s="16">
        <f>IF(G113&lt;2,0.000000001,VLOOKUP(A113,Duty!A:S,3,FALSE))</f>
        <v>39.42</v>
      </c>
      <c r="O113" s="16">
        <f>VLOOKUP(A113,vwCubage[],3,FALSE)</f>
        <v>40.913999999999994</v>
      </c>
      <c r="P113" s="17" t="str">
        <f>VLOOKUP(A113,'Selling Prices'!A:P,16,FALSE)</f>
        <v>LIVE</v>
      </c>
      <c r="Q113" s="16">
        <f t="shared" si="12"/>
        <v>1.4939999999999927</v>
      </c>
      <c r="R113" s="10">
        <v>40.909999999999997</v>
      </c>
      <c r="S113" s="10">
        <v>39.409999999999997</v>
      </c>
      <c r="T113" s="10">
        <f t="shared" si="13"/>
        <v>1.5</v>
      </c>
      <c r="U113" s="20" t="str">
        <f t="shared" si="14"/>
        <v>N/A</v>
      </c>
      <c r="V113" s="21">
        <f t="shared" si="15"/>
        <v>0.01</v>
      </c>
      <c r="W113" s="22" t="s">
        <v>7596</v>
      </c>
      <c r="X113" s="10" t="s">
        <v>7595</v>
      </c>
      <c r="Y113" s="10"/>
      <c r="Z113" t="e">
        <f>VLOOKUP(A113,'Template table'!#REF!,1,FALSE)</f>
        <v>#REF!</v>
      </c>
    </row>
    <row r="114" spans="1:26" x14ac:dyDescent="0.25">
      <c r="A114" s="11" t="s">
        <v>843</v>
      </c>
      <c r="B114" s="10" t="str">
        <f>VLOOKUP($A114,Table_vwCurrentSellingPrices[[No_]:[minor]],2,FALSE)</f>
        <v>SHRPS CORNISH COASTER 9CSK 3.6</v>
      </c>
      <c r="C114" s="11" t="str">
        <f>VLOOKUP($A114,Table_vwCurrentSellingPrices[[No_]:[minor]],4,FALSE)</f>
        <v>68</v>
      </c>
      <c r="D114" s="11" t="str">
        <f>VLOOKUP($A114,Table_vwCurrentSellingPrices[[No_]:[minor]],5,FALSE)</f>
        <v>22</v>
      </c>
      <c r="E114" s="11" t="str">
        <f>VLOOKUP($A114,Table_vwCurrentSellingPrices[[No_]:[minor]],6,FALSE)</f>
        <v>01</v>
      </c>
      <c r="F114" s="10" t="s">
        <v>845</v>
      </c>
      <c r="G114" s="19">
        <f>VLOOKUP($A114,Table_vwCurrentSellingPrices[[No_]:[minor]],3,FALSE)</f>
        <v>3.6</v>
      </c>
      <c r="H114" s="12">
        <v>0.25</v>
      </c>
      <c r="I114" s="10" t="s">
        <v>22</v>
      </c>
      <c r="J114" s="10" t="s">
        <v>7272</v>
      </c>
      <c r="K114" s="10" t="s">
        <v>23</v>
      </c>
      <c r="L114" s="10" t="s">
        <v>829</v>
      </c>
      <c r="M114" s="13">
        <f>IF(G114&lt;2,0.000000001,IFERROR(VLOOKUP(A114,Duty!A:S,19,FALSE),0))</f>
        <v>27.07</v>
      </c>
      <c r="N114" s="16">
        <f>IF(G114&lt;2,0.000000001,VLOOKUP(A114,Duty!A:S,3,FALSE))</f>
        <v>39.42</v>
      </c>
      <c r="O114" s="16">
        <f>VLOOKUP(A114,vwCubage[],3,FALSE)</f>
        <v>40.913999999999994</v>
      </c>
      <c r="P114" s="17" t="str">
        <f>VLOOKUP(A114,'Selling Prices'!A:P,16,FALSE)</f>
        <v>LIVE</v>
      </c>
      <c r="Q114" s="16">
        <f t="shared" si="12"/>
        <v>1.4939999999999927</v>
      </c>
      <c r="R114" s="10">
        <v>40.909999999999997</v>
      </c>
      <c r="S114" s="10">
        <v>39.409999999999997</v>
      </c>
      <c r="T114" s="10">
        <f t="shared" si="13"/>
        <v>1.5</v>
      </c>
      <c r="U114" s="20" t="str">
        <f t="shared" si="14"/>
        <v>N/A</v>
      </c>
      <c r="V114" s="21">
        <f t="shared" si="15"/>
        <v>0.01</v>
      </c>
      <c r="W114" s="22" t="s">
        <v>7596</v>
      </c>
      <c r="X114" s="10" t="s">
        <v>7595</v>
      </c>
      <c r="Y114" s="10"/>
      <c r="Z114" t="e">
        <f>VLOOKUP(A114,'Template table'!#REF!,1,FALSE)</f>
        <v>#REF!</v>
      </c>
    </row>
    <row r="115" spans="1:26" x14ac:dyDescent="0.25">
      <c r="A115" s="11" t="s">
        <v>833</v>
      </c>
      <c r="B115" s="10" t="str">
        <f>VLOOKUP($A115,Table_vwCurrentSellingPrices[[No_]:[minor]],2,FALSE)</f>
        <v>SHEP NEAME SPITFIRE 9CSK 40.9L</v>
      </c>
      <c r="C115" s="11" t="str">
        <f>VLOOKUP($A115,Table_vwCurrentSellingPrices[[No_]:[minor]],4,FALSE)</f>
        <v>47</v>
      </c>
      <c r="D115" s="11" t="str">
        <f>VLOOKUP($A115,Table_vwCurrentSellingPrices[[No_]:[minor]],5,FALSE)</f>
        <v>22</v>
      </c>
      <c r="E115" s="11" t="str">
        <f>VLOOKUP($A115,Table_vwCurrentSellingPrices[[No_]:[minor]],6,FALSE)</f>
        <v>01</v>
      </c>
      <c r="F115" s="10" t="s">
        <v>835</v>
      </c>
      <c r="G115" s="19">
        <f>VLOOKUP($A115,Table_vwCurrentSellingPrices[[No_]:[minor]],3,FALSE)</f>
        <v>4.2</v>
      </c>
      <c r="H115" s="12">
        <v>0.25</v>
      </c>
      <c r="I115" s="10" t="s">
        <v>22</v>
      </c>
      <c r="J115" s="10" t="s">
        <v>7272</v>
      </c>
      <c r="K115" s="10" t="s">
        <v>23</v>
      </c>
      <c r="L115" s="10" t="s">
        <v>105</v>
      </c>
      <c r="M115" s="13">
        <f>IF(G115&lt;2,0.000000001,IFERROR(VLOOKUP(A115,Duty!A:S,19,FALSE),0))</f>
        <v>31.17</v>
      </c>
      <c r="N115" s="16">
        <f>IF(G115&lt;2,0.000000001,VLOOKUP(A115,Duty!A:S,3,FALSE))</f>
        <v>38.9</v>
      </c>
      <c r="O115" s="16">
        <f>VLOOKUP(A115,vwCubage[],3,FALSE)</f>
        <v>40.913999999999994</v>
      </c>
      <c r="P115" s="17" t="str">
        <f>VLOOKUP(A115,'Selling Prices'!A:P,16,FALSE)</f>
        <v>LIVE</v>
      </c>
      <c r="Q115" s="16">
        <f t="shared" si="12"/>
        <v>2.0139999999999958</v>
      </c>
      <c r="R115" s="10">
        <v>40.909999999999997</v>
      </c>
      <c r="S115" s="10">
        <v>38.909999999999997</v>
      </c>
      <c r="T115" s="10">
        <f t="shared" si="13"/>
        <v>2</v>
      </c>
      <c r="U115" s="20" t="str">
        <f t="shared" si="14"/>
        <v>N/A</v>
      </c>
      <c r="V115" s="21">
        <f t="shared" si="15"/>
        <v>-0.01</v>
      </c>
      <c r="W115" s="22" t="s">
        <v>7596</v>
      </c>
      <c r="X115" s="10" t="s">
        <v>7595</v>
      </c>
      <c r="Y115" s="10"/>
      <c r="Z115" t="e">
        <f>VLOOKUP(A115,'Template table'!#REF!,1,FALSE)</f>
        <v>#REF!</v>
      </c>
    </row>
    <row r="116" spans="1:26" x14ac:dyDescent="0.25">
      <c r="A116" s="11" t="s">
        <v>836</v>
      </c>
      <c r="B116" s="10" t="str">
        <f>VLOOKUP($A116,Table_vwCurrentSellingPrices[[No_]:[minor]],2,FALSE)</f>
        <v>SHEPS SPITFIRE GOLD 9CSK 4.1%</v>
      </c>
      <c r="C116" s="11" t="str">
        <f>VLOOKUP($A116,Table_vwCurrentSellingPrices[[No_]:[minor]],4,FALSE)</f>
        <v>47</v>
      </c>
      <c r="D116" s="11" t="str">
        <f>VLOOKUP($A116,Table_vwCurrentSellingPrices[[No_]:[minor]],5,FALSE)</f>
        <v>22</v>
      </c>
      <c r="E116" s="11" t="str">
        <f>VLOOKUP($A116,Table_vwCurrentSellingPrices[[No_]:[minor]],6,FALSE)</f>
        <v>01</v>
      </c>
      <c r="F116" s="10" t="s">
        <v>838</v>
      </c>
      <c r="G116" s="19">
        <f>VLOOKUP($A116,Table_vwCurrentSellingPrices[[No_]:[minor]],3,FALSE)</f>
        <v>4.0999999999999996</v>
      </c>
      <c r="H116" s="12">
        <v>0.25</v>
      </c>
      <c r="I116" s="10" t="s">
        <v>22</v>
      </c>
      <c r="J116" s="10" t="s">
        <v>7272</v>
      </c>
      <c r="K116" s="10" t="s">
        <v>23</v>
      </c>
      <c r="L116" s="10" t="s">
        <v>105</v>
      </c>
      <c r="M116" s="13">
        <f>IF(G116&lt;2,0.000000001,IFERROR(VLOOKUP(A116,Duty!A:S,19,FALSE),0))</f>
        <v>30.43</v>
      </c>
      <c r="N116" s="16">
        <f>IF(G116&lt;2,0.000000001,VLOOKUP(A116,Duty!A:S,3,FALSE))</f>
        <v>38.9</v>
      </c>
      <c r="O116" s="16">
        <f>VLOOKUP(A116,vwCubage[],3,FALSE)</f>
        <v>40.913999999999994</v>
      </c>
      <c r="P116" s="17" t="str">
        <f>VLOOKUP(A116,'Selling Prices'!A:P,16,FALSE)</f>
        <v>LIVE</v>
      </c>
      <c r="Q116" s="16">
        <f t="shared" si="12"/>
        <v>2.0139999999999958</v>
      </c>
      <c r="R116" s="10">
        <v>40.909999999999997</v>
      </c>
      <c r="S116" s="10">
        <v>38.909999999999997</v>
      </c>
      <c r="T116" s="10">
        <f t="shared" si="13"/>
        <v>2</v>
      </c>
      <c r="U116" s="20" t="str">
        <f t="shared" si="14"/>
        <v>N/A</v>
      </c>
      <c r="V116" s="21">
        <f t="shared" si="15"/>
        <v>-0.01</v>
      </c>
      <c r="W116" s="22" t="s">
        <v>7596</v>
      </c>
      <c r="X116" s="10" t="s">
        <v>7595</v>
      </c>
      <c r="Y116" s="10"/>
      <c r="Z116" t="e">
        <f>VLOOKUP(A116,'Template table'!#REF!,1,FALSE)</f>
        <v>#REF!</v>
      </c>
    </row>
    <row r="117" spans="1:26" x14ac:dyDescent="0.25">
      <c r="A117" s="11" t="s">
        <v>870</v>
      </c>
      <c r="B117" s="10" t="str">
        <f>VLOOKUP($A117,Table_vwCurrentSellingPrices[[No_]:[minor]],2,FALSE)</f>
        <v>ST AUSTELL PROPER JOB 9CSK4.5%</v>
      </c>
      <c r="C117" s="11" t="str">
        <f>VLOOKUP($A117,Table_vwCurrentSellingPrices[[No_]:[minor]],4,FALSE)</f>
        <v>67</v>
      </c>
      <c r="D117" s="11" t="str">
        <f>VLOOKUP($A117,Table_vwCurrentSellingPrices[[No_]:[minor]],5,FALSE)</f>
        <v>22</v>
      </c>
      <c r="E117" s="11" t="str">
        <f>VLOOKUP($A117,Table_vwCurrentSellingPrices[[No_]:[minor]],6,FALSE)</f>
        <v>02</v>
      </c>
      <c r="F117" s="10" t="s">
        <v>873</v>
      </c>
      <c r="G117" s="19">
        <f>VLOOKUP($A117,Table_vwCurrentSellingPrices[[No_]:[minor]],3,FALSE)</f>
        <v>4.5</v>
      </c>
      <c r="H117" s="12">
        <v>0.25</v>
      </c>
      <c r="I117" s="10" t="s">
        <v>22</v>
      </c>
      <c r="J117" s="10" t="s">
        <v>7272</v>
      </c>
      <c r="K117" s="10" t="s">
        <v>29</v>
      </c>
      <c r="L117" s="10" t="s">
        <v>874</v>
      </c>
      <c r="M117" s="13">
        <f>IF(G117&lt;2,0.000000001,IFERROR(VLOOKUP(A117,Duty!A:S,19,FALSE),0))</f>
        <v>34.4</v>
      </c>
      <c r="N117" s="16">
        <f>IF(G117&lt;2,0.000000001,VLOOKUP(A117,Duty!A:S,3,FALSE))</f>
        <v>40.07</v>
      </c>
      <c r="O117" s="16">
        <f>VLOOKUP(A117,vwCubage[],3,FALSE)</f>
        <v>40.913999999999994</v>
      </c>
      <c r="P117" s="17" t="str">
        <f>VLOOKUP(A117,'Selling Prices'!A:P,16,FALSE)</f>
        <v>LIVE</v>
      </c>
      <c r="Q117" s="16">
        <f t="shared" si="12"/>
        <v>0.84399999999999409</v>
      </c>
      <c r="R117" s="10">
        <v>40.909999999999997</v>
      </c>
      <c r="S117" s="10">
        <v>40.06</v>
      </c>
      <c r="T117" s="10">
        <f t="shared" si="13"/>
        <v>0.84999999999999432</v>
      </c>
      <c r="U117" s="20" t="str">
        <f t="shared" si="14"/>
        <v>N/A</v>
      </c>
      <c r="V117" s="21">
        <f t="shared" si="15"/>
        <v>0.01</v>
      </c>
      <c r="W117" s="22" t="s">
        <v>7596</v>
      </c>
      <c r="X117" s="10" t="s">
        <v>7595</v>
      </c>
      <c r="Y117" s="10"/>
      <c r="Z117" t="e">
        <f>VLOOKUP(A117,'Template table'!#REF!,1,FALSE)</f>
        <v>#REF!</v>
      </c>
    </row>
    <row r="118" spans="1:26" x14ac:dyDescent="0.25">
      <c r="A118" s="11" t="s">
        <v>875</v>
      </c>
      <c r="B118" s="10" t="str">
        <f>VLOOKUP($A118,Table_vwCurrentSellingPrices[[No_]:[minor]],2,FALSE)</f>
        <v>ST AUSTELL TRIBUTE 9 CASK 4.2%</v>
      </c>
      <c r="C118" s="11" t="str">
        <f>VLOOKUP($A118,Table_vwCurrentSellingPrices[[No_]:[minor]],4,FALSE)</f>
        <v>67</v>
      </c>
      <c r="D118" s="11" t="str">
        <f>VLOOKUP($A118,Table_vwCurrentSellingPrices[[No_]:[minor]],5,FALSE)</f>
        <v>22</v>
      </c>
      <c r="E118" s="11" t="str">
        <f>VLOOKUP($A118,Table_vwCurrentSellingPrices[[No_]:[minor]],6,FALSE)</f>
        <v>02</v>
      </c>
      <c r="F118" s="10" t="s">
        <v>877</v>
      </c>
      <c r="G118" s="19">
        <f>VLOOKUP($A118,Table_vwCurrentSellingPrices[[No_]:[minor]],3,FALSE)</f>
        <v>4.2</v>
      </c>
      <c r="H118" s="12">
        <v>0.25</v>
      </c>
      <c r="I118" s="10" t="s">
        <v>22</v>
      </c>
      <c r="J118" s="10" t="s">
        <v>7272</v>
      </c>
      <c r="K118" s="10" t="s">
        <v>29</v>
      </c>
      <c r="L118" s="10" t="s">
        <v>874</v>
      </c>
      <c r="M118" s="13">
        <f>IF(G118&lt;2,0.000000001,IFERROR(VLOOKUP(A118,Duty!A:S,19,FALSE),0))</f>
        <v>32.11</v>
      </c>
      <c r="N118" s="16">
        <f>IF(G118&lt;2,0.000000001,VLOOKUP(A118,Duty!A:S,3,FALSE))</f>
        <v>40.07</v>
      </c>
      <c r="O118" s="16">
        <f>VLOOKUP(A118,vwCubage[],3,FALSE)</f>
        <v>40.913999999999994</v>
      </c>
      <c r="P118" s="17" t="str">
        <f>VLOOKUP(A118,'Selling Prices'!A:P,16,FALSE)</f>
        <v>LIVE</v>
      </c>
      <c r="Q118" s="16">
        <f t="shared" si="12"/>
        <v>0.84399999999999409</v>
      </c>
      <c r="R118" s="10">
        <v>40.909999999999997</v>
      </c>
      <c r="S118" s="10">
        <v>40.06</v>
      </c>
      <c r="T118" s="10">
        <f t="shared" si="13"/>
        <v>0.84999999999999432</v>
      </c>
      <c r="U118" s="20" t="str">
        <f t="shared" si="14"/>
        <v>N/A</v>
      </c>
      <c r="V118" s="21">
        <f t="shared" si="15"/>
        <v>0.01</v>
      </c>
      <c r="W118" s="22" t="s">
        <v>7596</v>
      </c>
      <c r="X118" s="10" t="s">
        <v>7595</v>
      </c>
      <c r="Y118" s="10"/>
      <c r="Z118" t="e">
        <f>VLOOKUP(A118,'Template table'!#REF!,1,FALSE)</f>
        <v>#REF!</v>
      </c>
    </row>
    <row r="119" spans="1:26" x14ac:dyDescent="0.25">
      <c r="A119" s="11" t="s">
        <v>910</v>
      </c>
      <c r="B119" s="10" t="str">
        <f>VLOOKUP($A119,Table_vwCurrentSellingPrices[[No_]:[minor]],2,FALSE)</f>
        <v>T.TAYLOR BOLTMAKER 9CASK 4%</v>
      </c>
      <c r="C119" s="11" t="str">
        <f>VLOOKUP($A119,Table_vwCurrentSellingPrices[[No_]:[minor]],4,FALSE)</f>
        <v>59</v>
      </c>
      <c r="D119" s="11" t="str">
        <f>VLOOKUP($A119,Table_vwCurrentSellingPrices[[No_]:[minor]],5,FALSE)</f>
        <v>22</v>
      </c>
      <c r="E119" s="11" t="str">
        <f>VLOOKUP($A119,Table_vwCurrentSellingPrices[[No_]:[minor]],6,FALSE)</f>
        <v>01</v>
      </c>
      <c r="F119" s="10" t="s">
        <v>913</v>
      </c>
      <c r="G119" s="19">
        <f>VLOOKUP($A119,Table_vwCurrentSellingPrices[[No_]:[minor]],3,FALSE)</f>
        <v>4</v>
      </c>
      <c r="H119" s="12">
        <v>0.25</v>
      </c>
      <c r="I119" s="10" t="s">
        <v>22</v>
      </c>
      <c r="J119" s="10" t="s">
        <v>7272</v>
      </c>
      <c r="K119" s="10" t="s">
        <v>23</v>
      </c>
      <c r="L119" s="10" t="s">
        <v>914</v>
      </c>
      <c r="M119" s="13">
        <f>IF(G119&lt;2,0.000000001,IFERROR(VLOOKUP(A119,Duty!A:S,19,FALSE),0))</f>
        <v>30.36</v>
      </c>
      <c r="N119" s="16">
        <f>IF(G119&lt;2,0.000000001,VLOOKUP(A119,Duty!A:S,3,FALSE))</f>
        <v>39.78</v>
      </c>
      <c r="O119" s="16">
        <f>VLOOKUP(A119,vwCubage[],3,FALSE)</f>
        <v>40.913999999999994</v>
      </c>
      <c r="P119" s="17" t="str">
        <f>VLOOKUP(A119,'Selling Prices'!A:P,16,FALSE)</f>
        <v>LIVE</v>
      </c>
      <c r="Q119" s="16">
        <f t="shared" si="12"/>
        <v>1.1339999999999932</v>
      </c>
      <c r="R119" s="10">
        <v>40.909999999999997</v>
      </c>
      <c r="S119" s="10">
        <v>39.770000000000003</v>
      </c>
      <c r="T119" s="10">
        <f t="shared" si="13"/>
        <v>1.1399999999999935</v>
      </c>
      <c r="U119" s="20" t="str">
        <f t="shared" si="14"/>
        <v>N/A</v>
      </c>
      <c r="V119" s="21">
        <f t="shared" si="15"/>
        <v>0.01</v>
      </c>
      <c r="W119" s="22" t="s">
        <v>7596</v>
      </c>
      <c r="X119" s="10" t="s">
        <v>7595</v>
      </c>
      <c r="Y119" s="10"/>
      <c r="Z119" t="e">
        <f>VLOOKUP(A119,'Template table'!#REF!,1,FALSE)</f>
        <v>#REF!</v>
      </c>
    </row>
    <row r="120" spans="1:26" x14ac:dyDescent="0.25">
      <c r="A120" s="11" t="s">
        <v>915</v>
      </c>
      <c r="B120" s="10" t="str">
        <f>VLOOKUP($A120,Table_vwCurrentSellingPrices[[No_]:[minor]],2,FALSE)</f>
        <v>T.TAYLOR GOLDEN BEST 9C (40.9L</v>
      </c>
      <c r="C120" s="11" t="str">
        <f>VLOOKUP($A120,Table_vwCurrentSellingPrices[[No_]:[minor]],4,FALSE)</f>
        <v>59</v>
      </c>
      <c r="D120" s="11" t="str">
        <f>VLOOKUP($A120,Table_vwCurrentSellingPrices[[No_]:[minor]],5,FALSE)</f>
        <v>22</v>
      </c>
      <c r="E120" s="11" t="str">
        <f>VLOOKUP($A120,Table_vwCurrentSellingPrices[[No_]:[minor]],6,FALSE)</f>
        <v>01</v>
      </c>
      <c r="F120" s="10" t="s">
        <v>917</v>
      </c>
      <c r="G120" s="19">
        <f>VLOOKUP($A120,Table_vwCurrentSellingPrices[[No_]:[minor]],3,FALSE)</f>
        <v>3.5</v>
      </c>
      <c r="H120" s="12">
        <v>0.25</v>
      </c>
      <c r="I120" s="10" t="s">
        <v>22</v>
      </c>
      <c r="J120" s="10" t="s">
        <v>7272</v>
      </c>
      <c r="K120" s="10" t="s">
        <v>23</v>
      </c>
      <c r="L120" s="10" t="s">
        <v>914</v>
      </c>
      <c r="M120" s="13">
        <f>IF(G120&lt;2,0.000000001,IFERROR(VLOOKUP(A120,Duty!A:S,19,FALSE),0))</f>
        <v>26.56</v>
      </c>
      <c r="N120" s="16">
        <f>IF(G120&lt;2,0.000000001,VLOOKUP(A120,Duty!A:S,3,FALSE))</f>
        <v>39.78</v>
      </c>
      <c r="O120" s="16">
        <f>VLOOKUP(A120,vwCubage[],3,FALSE)</f>
        <v>40.913999999999994</v>
      </c>
      <c r="P120" s="17" t="str">
        <f>VLOOKUP(A120,'Selling Prices'!A:P,16,FALSE)</f>
        <v>LIVE</v>
      </c>
      <c r="Q120" s="16">
        <f t="shared" si="12"/>
        <v>1.1339999999999932</v>
      </c>
      <c r="R120" s="10">
        <v>40.909999999999997</v>
      </c>
      <c r="S120" s="10">
        <v>39.770000000000003</v>
      </c>
      <c r="T120" s="10">
        <f t="shared" si="13"/>
        <v>1.1399999999999935</v>
      </c>
      <c r="U120" s="20" t="str">
        <f t="shared" si="14"/>
        <v>N/A</v>
      </c>
      <c r="V120" s="21">
        <f t="shared" si="15"/>
        <v>0.01</v>
      </c>
      <c r="W120" s="22" t="s">
        <v>7596</v>
      </c>
      <c r="X120" s="10" t="s">
        <v>7595</v>
      </c>
      <c r="Y120" s="10"/>
      <c r="Z120" t="e">
        <f>VLOOKUP(A120,'Template table'!#REF!,1,FALSE)</f>
        <v>#REF!</v>
      </c>
    </row>
    <row r="121" spans="1:26" x14ac:dyDescent="0.25">
      <c r="A121" s="11" t="s">
        <v>920</v>
      </c>
      <c r="B121" s="10" t="str">
        <f>VLOOKUP($A121,Table_vwCurrentSellingPrices[[No_]:[minor]],2,FALSE)</f>
        <v>T.TAYLOR LANDLORD 9C (40.9L) 4</v>
      </c>
      <c r="C121" s="11" t="str">
        <f>VLOOKUP($A121,Table_vwCurrentSellingPrices[[No_]:[minor]],4,FALSE)</f>
        <v>59</v>
      </c>
      <c r="D121" s="11" t="str">
        <f>VLOOKUP($A121,Table_vwCurrentSellingPrices[[No_]:[minor]],5,FALSE)</f>
        <v>22</v>
      </c>
      <c r="E121" s="11" t="str">
        <f>VLOOKUP($A121,Table_vwCurrentSellingPrices[[No_]:[minor]],6,FALSE)</f>
        <v>02</v>
      </c>
      <c r="F121" s="10" t="s">
        <v>919</v>
      </c>
      <c r="G121" s="19">
        <f>VLOOKUP($A121,Table_vwCurrentSellingPrices[[No_]:[minor]],3,FALSE)</f>
        <v>4.3</v>
      </c>
      <c r="H121" s="12">
        <v>0.25</v>
      </c>
      <c r="I121" s="10" t="s">
        <v>22</v>
      </c>
      <c r="J121" s="10" t="s">
        <v>7272</v>
      </c>
      <c r="K121" s="10" t="s">
        <v>29</v>
      </c>
      <c r="L121" s="10" t="s">
        <v>914</v>
      </c>
      <c r="M121" s="13">
        <f>IF(G121&lt;2,0.000000001,IFERROR(VLOOKUP(A121,Duty!A:S,19,FALSE),0))</f>
        <v>32.630000000000003</v>
      </c>
      <c r="N121" s="16">
        <f>IF(G121&lt;2,0.000000001,VLOOKUP(A121,Duty!A:S,3,FALSE))</f>
        <v>39.78</v>
      </c>
      <c r="O121" s="16">
        <f>VLOOKUP(A121,vwCubage[],3,FALSE)</f>
        <v>40.913999999999994</v>
      </c>
      <c r="P121" s="17" t="str">
        <f>VLOOKUP(A121,'Selling Prices'!A:P,16,FALSE)</f>
        <v>LIVE</v>
      </c>
      <c r="Q121" s="16">
        <f t="shared" si="12"/>
        <v>1.1339999999999932</v>
      </c>
      <c r="R121" s="10">
        <v>40.909999999999997</v>
      </c>
      <c r="S121" s="10">
        <v>39.770000000000003</v>
      </c>
      <c r="T121" s="10">
        <f t="shared" si="13"/>
        <v>1.1399999999999935</v>
      </c>
      <c r="U121" s="20" t="str">
        <f t="shared" si="14"/>
        <v>N/A</v>
      </c>
      <c r="V121" s="21">
        <f t="shared" si="15"/>
        <v>0.01</v>
      </c>
      <c r="W121" s="22" t="s">
        <v>7596</v>
      </c>
      <c r="X121" s="10" t="s">
        <v>7595</v>
      </c>
      <c r="Y121" s="10"/>
      <c r="Z121" t="e">
        <f>VLOOKUP(A121,'Template table'!#REF!,1,FALSE)</f>
        <v>#REF!</v>
      </c>
    </row>
    <row r="122" spans="1:26" x14ac:dyDescent="0.25">
      <c r="A122" s="11" t="s">
        <v>217</v>
      </c>
      <c r="B122" s="10" t="str">
        <f>VLOOKUP($A122,Table_vwCurrentSellingPrices[[No_]:[minor]],2,FALSE)</f>
        <v>C. WELLS BOMBARDIER 9CASK 4.1%</v>
      </c>
      <c r="C122" s="11" t="str">
        <f>VLOOKUP($A122,Table_vwCurrentSellingPrices[[No_]:[minor]],4,FALSE)</f>
        <v>55</v>
      </c>
      <c r="D122" s="11" t="str">
        <f>VLOOKUP($A122,Table_vwCurrentSellingPrices[[No_]:[minor]],5,FALSE)</f>
        <v>22</v>
      </c>
      <c r="E122" s="11" t="str">
        <f>VLOOKUP($A122,Table_vwCurrentSellingPrices[[No_]:[minor]],6,FALSE)</f>
        <v>01</v>
      </c>
      <c r="F122" s="10" t="s">
        <v>219</v>
      </c>
      <c r="G122" s="19">
        <f>VLOOKUP($A122,Table_vwCurrentSellingPrices[[No_]:[minor]],3,FALSE)</f>
        <v>4.0999999999999996</v>
      </c>
      <c r="H122" s="12">
        <v>0.25</v>
      </c>
      <c r="I122" s="10" t="s">
        <v>22</v>
      </c>
      <c r="J122" s="10" t="s">
        <v>7272</v>
      </c>
      <c r="K122" s="10" t="s">
        <v>23</v>
      </c>
      <c r="L122" s="10" t="s">
        <v>145</v>
      </c>
      <c r="M122" s="13">
        <f>IF(G122&lt;2,0.000000001,IFERROR(VLOOKUP(A122,Duty!A:S,19,FALSE),0))</f>
        <v>30.9</v>
      </c>
      <c r="N122" s="16">
        <f>IF(G122&lt;2,0.000000001,VLOOKUP(A122,Duty!A:S,3,FALSE))</f>
        <v>39.5</v>
      </c>
      <c r="O122" s="16">
        <f>VLOOKUP(A122,vwCubage[],3,FALSE)</f>
        <v>40.913999999999994</v>
      </c>
      <c r="P122" s="17" t="str">
        <f>VLOOKUP(A122,'Selling Prices'!A:P,16,FALSE)</f>
        <v>LIVE</v>
      </c>
      <c r="Q122" s="16">
        <f t="shared" si="12"/>
        <v>1.4139999999999944</v>
      </c>
      <c r="R122" s="10">
        <v>40.909999999999997</v>
      </c>
      <c r="S122" s="10">
        <v>40.409999999999997</v>
      </c>
      <c r="T122" s="10">
        <f t="shared" si="13"/>
        <v>0.5</v>
      </c>
      <c r="U122" s="20" t="str">
        <f t="shared" si="14"/>
        <v>N/A</v>
      </c>
      <c r="V122" s="21">
        <f t="shared" si="15"/>
        <v>-0.91</v>
      </c>
      <c r="W122" s="22" t="s">
        <v>7600</v>
      </c>
      <c r="X122" s="10" t="s">
        <v>7630</v>
      </c>
      <c r="Y122" s="10" t="s">
        <v>7602</v>
      </c>
      <c r="Z122" t="e">
        <f>VLOOKUP(A122,'Template table'!#REF!,1,FALSE)</f>
        <v>#REF!</v>
      </c>
    </row>
    <row r="123" spans="1:26" x14ac:dyDescent="0.25">
      <c r="A123" s="11" t="s">
        <v>296</v>
      </c>
      <c r="B123" s="10" t="str">
        <f>VLOOKUP($A123,Table_vwCurrentSellingPrices[[No_]:[minor]],2,FALSE)</f>
        <v>COURAGE BEST 9 CASK (40.9L) 4%</v>
      </c>
      <c r="C123" s="11" t="str">
        <f>VLOOKUP($A123,Table_vwCurrentSellingPrices[[No_]:[minor]],4,FALSE)</f>
        <v>55</v>
      </c>
      <c r="D123" s="11" t="str">
        <f>VLOOKUP($A123,Table_vwCurrentSellingPrices[[No_]:[minor]],5,FALSE)</f>
        <v>22</v>
      </c>
      <c r="E123" s="11" t="str">
        <f>VLOOKUP($A123,Table_vwCurrentSellingPrices[[No_]:[minor]],6,FALSE)</f>
        <v>01</v>
      </c>
      <c r="F123" s="10" t="s">
        <v>298</v>
      </c>
      <c r="G123" s="19">
        <f>VLOOKUP($A123,Table_vwCurrentSellingPrices[[No_]:[minor]],3,FALSE)</f>
        <v>4</v>
      </c>
      <c r="H123" s="12">
        <v>0.25</v>
      </c>
      <c r="I123" s="10" t="s">
        <v>22</v>
      </c>
      <c r="J123" s="10" t="s">
        <v>7272</v>
      </c>
      <c r="K123" s="10" t="s">
        <v>23</v>
      </c>
      <c r="L123" s="10" t="s">
        <v>145</v>
      </c>
      <c r="M123" s="13">
        <f>IF(G123&lt;2,0.000000001,IFERROR(VLOOKUP(A123,Duty!A:S,19,FALSE),0))</f>
        <v>30.14</v>
      </c>
      <c r="N123" s="16">
        <f>IF(G123&lt;2,0.000000001,VLOOKUP(A123,Duty!A:S,3,FALSE))</f>
        <v>39.5</v>
      </c>
      <c r="O123" s="16">
        <f>VLOOKUP(A123,vwCubage[],3,FALSE)</f>
        <v>40.913999999999994</v>
      </c>
      <c r="P123" s="17" t="str">
        <f>VLOOKUP(A123,'Selling Prices'!A:P,16,FALSE)</f>
        <v>LIVE</v>
      </c>
      <c r="Q123" s="16">
        <f t="shared" si="12"/>
        <v>1.4139999999999944</v>
      </c>
      <c r="R123" s="10">
        <v>40.909999999999997</v>
      </c>
      <c r="S123" s="10">
        <v>40.409999999999997</v>
      </c>
      <c r="T123" s="10">
        <f t="shared" si="13"/>
        <v>0.5</v>
      </c>
      <c r="U123" s="20" t="str">
        <f t="shared" si="14"/>
        <v>N/A</v>
      </c>
      <c r="V123" s="21">
        <f t="shared" si="15"/>
        <v>-0.91</v>
      </c>
      <c r="W123" s="22" t="s">
        <v>7600</v>
      </c>
      <c r="X123" s="10" t="s">
        <v>7630</v>
      </c>
      <c r="Y123" s="10" t="s">
        <v>7602</v>
      </c>
      <c r="Z123" t="e">
        <f>VLOOKUP(A123,'Template table'!#REF!,1,FALSE)</f>
        <v>#REF!</v>
      </c>
    </row>
    <row r="124" spans="1:26" x14ac:dyDescent="0.25">
      <c r="A124" s="11" t="s">
        <v>301</v>
      </c>
      <c r="B124" s="10" t="str">
        <f>VLOOKUP($A124,Table_vwCurrentSellingPrices[[No_]:[minor]],2,FALSE)</f>
        <v>COURAGE DIRECTORS 9 CSK 4.8%</v>
      </c>
      <c r="C124" s="11" t="str">
        <f>VLOOKUP($A124,Table_vwCurrentSellingPrices[[No_]:[minor]],4,FALSE)</f>
        <v>55</v>
      </c>
      <c r="D124" s="11" t="str">
        <f>VLOOKUP($A124,Table_vwCurrentSellingPrices[[No_]:[minor]],5,FALSE)</f>
        <v>22</v>
      </c>
      <c r="E124" s="11" t="str">
        <f>VLOOKUP($A124,Table_vwCurrentSellingPrices[[No_]:[minor]],6,FALSE)</f>
        <v>02</v>
      </c>
      <c r="F124" s="10" t="s">
        <v>303</v>
      </c>
      <c r="G124" s="19">
        <f>VLOOKUP($A124,Table_vwCurrentSellingPrices[[No_]:[minor]],3,FALSE)</f>
        <v>4.8</v>
      </c>
      <c r="H124" s="12">
        <v>0.25</v>
      </c>
      <c r="I124" s="10" t="s">
        <v>22</v>
      </c>
      <c r="J124" s="10" t="s">
        <v>7272</v>
      </c>
      <c r="K124" s="10" t="s">
        <v>29</v>
      </c>
      <c r="L124" s="10" t="s">
        <v>145</v>
      </c>
      <c r="M124" s="13">
        <f>IF(G124&lt;2,0.000000001,IFERROR(VLOOKUP(A124,Duty!A:S,19,FALSE),0))</f>
        <v>36.17</v>
      </c>
      <c r="N124" s="16">
        <f>IF(G124&lt;2,0.000000001,VLOOKUP(A124,Duty!A:S,3,FALSE))</f>
        <v>39.5</v>
      </c>
      <c r="O124" s="16">
        <f>VLOOKUP(A124,vwCubage[],3,FALSE)</f>
        <v>40.913999999999994</v>
      </c>
      <c r="P124" s="17" t="str">
        <f>VLOOKUP(A124,'Selling Prices'!A:P,16,FALSE)</f>
        <v>LIVE</v>
      </c>
      <c r="Q124" s="16">
        <f t="shared" si="12"/>
        <v>1.4139999999999944</v>
      </c>
      <c r="R124" s="10">
        <v>40.909999999999997</v>
      </c>
      <c r="S124" s="10">
        <v>40.409999999999997</v>
      </c>
      <c r="T124" s="10">
        <f t="shared" si="13"/>
        <v>0.5</v>
      </c>
      <c r="U124" s="20" t="str">
        <f t="shared" si="14"/>
        <v>N/A</v>
      </c>
      <c r="V124" s="21">
        <f t="shared" si="15"/>
        <v>-0.91</v>
      </c>
      <c r="W124" s="22" t="s">
        <v>7600</v>
      </c>
      <c r="X124" s="10" t="s">
        <v>7630</v>
      </c>
      <c r="Y124" s="10" t="s">
        <v>7602</v>
      </c>
      <c r="Z124" t="e">
        <f>VLOOKUP(A124,'Template table'!#REF!,1,FALSE)</f>
        <v>#REF!</v>
      </c>
    </row>
    <row r="125" spans="1:26" x14ac:dyDescent="0.25">
      <c r="A125" s="11" t="s">
        <v>1124</v>
      </c>
      <c r="B125" s="10" t="str">
        <f>VLOOKUP($A125,Table_vwCurrentSellingPrices[[No_]:[minor]],2,FALSE)</f>
        <v>YOUNGS BITTER 9 CASK (40L) 3.7</v>
      </c>
      <c r="C125" s="11" t="str">
        <f>VLOOKUP($A125,Table_vwCurrentSellingPrices[[No_]:[minor]],4,FALSE)</f>
        <v>55</v>
      </c>
      <c r="D125" s="11" t="str">
        <f>VLOOKUP($A125,Table_vwCurrentSellingPrices[[No_]:[minor]],5,FALSE)</f>
        <v>22</v>
      </c>
      <c r="E125" s="11" t="str">
        <f>VLOOKUP($A125,Table_vwCurrentSellingPrices[[No_]:[minor]],6,FALSE)</f>
        <v>01</v>
      </c>
      <c r="F125" s="10" t="s">
        <v>1126</v>
      </c>
      <c r="G125" s="19">
        <f>VLOOKUP($A125,Table_vwCurrentSellingPrices[[No_]:[minor]],3,FALSE)</f>
        <v>3.7</v>
      </c>
      <c r="H125" s="12">
        <v>0.25</v>
      </c>
      <c r="I125" s="10" t="s">
        <v>22</v>
      </c>
      <c r="J125" s="10" t="s">
        <v>7272</v>
      </c>
      <c r="K125" s="10" t="s">
        <v>23</v>
      </c>
      <c r="L125" s="10" t="s">
        <v>145</v>
      </c>
      <c r="M125" s="13">
        <f>IF(G125&lt;2,0.000000001,IFERROR(VLOOKUP(A125,Duty!A:S,19,FALSE),0))</f>
        <v>27.88</v>
      </c>
      <c r="N125" s="16">
        <f>IF(G125&lt;2,0.000000001,VLOOKUP(A125,Duty!A:S,3,FALSE))</f>
        <v>39.5</v>
      </c>
      <c r="O125" s="16">
        <f>VLOOKUP(A125,vwCubage[],3,FALSE)</f>
        <v>40.913999999999994</v>
      </c>
      <c r="P125" s="17" t="str">
        <f>VLOOKUP(A125,'Selling Prices'!A:P,16,FALSE)</f>
        <v>LIVE</v>
      </c>
      <c r="Q125" s="16">
        <f t="shared" si="12"/>
        <v>1.4139999999999944</v>
      </c>
      <c r="R125" s="10">
        <v>40.909999999999997</v>
      </c>
      <c r="S125" s="10">
        <v>40.409999999999997</v>
      </c>
      <c r="T125" s="10">
        <f t="shared" si="13"/>
        <v>0.5</v>
      </c>
      <c r="U125" s="20" t="str">
        <f t="shared" si="14"/>
        <v>N/A</v>
      </c>
      <c r="V125" s="21">
        <f t="shared" si="15"/>
        <v>-0.91</v>
      </c>
      <c r="W125" s="22" t="s">
        <v>7600</v>
      </c>
      <c r="X125" s="10" t="s">
        <v>7630</v>
      </c>
      <c r="Y125" s="10" t="s">
        <v>7602</v>
      </c>
      <c r="Z125" t="e">
        <f>VLOOKUP(A125,'Template table'!#REF!,1,FALSE)</f>
        <v>#REF!</v>
      </c>
    </row>
    <row r="126" spans="1:26" x14ac:dyDescent="0.25">
      <c r="A126" s="11" t="s">
        <v>1127</v>
      </c>
      <c r="B126" s="10" t="str">
        <f>VLOOKUP($A126,Table_vwCurrentSellingPrices[[No_]:[minor]],2,FALSE)</f>
        <v>YOUNGS SPECIAL 9 CASK (40.9L)</v>
      </c>
      <c r="C126" s="11" t="str">
        <f>VLOOKUP($A126,Table_vwCurrentSellingPrices[[No_]:[minor]],4,FALSE)</f>
        <v>55</v>
      </c>
      <c r="D126" s="11" t="str">
        <f>VLOOKUP($A126,Table_vwCurrentSellingPrices[[No_]:[minor]],5,FALSE)</f>
        <v>22</v>
      </c>
      <c r="E126" s="11" t="str">
        <f>VLOOKUP($A126,Table_vwCurrentSellingPrices[[No_]:[minor]],6,FALSE)</f>
        <v>02</v>
      </c>
      <c r="F126" s="10" t="s">
        <v>1128</v>
      </c>
      <c r="G126" s="19">
        <f>VLOOKUP($A126,Table_vwCurrentSellingPrices[[No_]:[minor]],3,FALSE)</f>
        <v>4.5</v>
      </c>
      <c r="H126" s="12">
        <v>0.25</v>
      </c>
      <c r="I126" s="10" t="s">
        <v>22</v>
      </c>
      <c r="J126" s="10" t="s">
        <v>7272</v>
      </c>
      <c r="K126" s="10" t="s">
        <v>29</v>
      </c>
      <c r="L126" s="10" t="s">
        <v>145</v>
      </c>
      <c r="M126" s="13">
        <f>IF(G126&lt;2,0.000000001,IFERROR(VLOOKUP(A126,Duty!A:S,19,FALSE),0))</f>
        <v>33.92</v>
      </c>
      <c r="N126" s="16">
        <f>IF(G126&lt;2,0.000000001,VLOOKUP(A126,Duty!A:S,3,FALSE))</f>
        <v>39.510000000000005</v>
      </c>
      <c r="O126" s="16">
        <f>VLOOKUP(A126,vwCubage[],3,FALSE)</f>
        <v>40.913999999999994</v>
      </c>
      <c r="P126" s="17" t="str">
        <f>VLOOKUP(A126,'Selling Prices'!A:P,16,FALSE)</f>
        <v>LIVE</v>
      </c>
      <c r="Q126" s="16">
        <f t="shared" si="12"/>
        <v>1.4039999999999893</v>
      </c>
      <c r="R126" s="10">
        <v>40.909999999999997</v>
      </c>
      <c r="S126" s="10">
        <v>40.409999999999997</v>
      </c>
      <c r="T126" s="10">
        <f t="shared" si="13"/>
        <v>0.5</v>
      </c>
      <c r="U126" s="20" t="str">
        <f t="shared" si="14"/>
        <v>N/A</v>
      </c>
      <c r="V126" s="21">
        <f t="shared" si="15"/>
        <v>-0.9</v>
      </c>
      <c r="W126" s="22" t="s">
        <v>7600</v>
      </c>
      <c r="X126" s="10" t="s">
        <v>7630</v>
      </c>
      <c r="Y126" s="10" t="s">
        <v>7602</v>
      </c>
      <c r="Z126" t="e">
        <f>VLOOKUP(A126,'Template table'!#REF!,1,FALSE)</f>
        <v>#REF!</v>
      </c>
    </row>
    <row r="127" spans="1:26" ht="30" x14ac:dyDescent="0.25">
      <c r="A127" s="11" t="s">
        <v>503</v>
      </c>
      <c r="B127" s="10" t="str">
        <f>VLOOKUP($A127,Table_vwCurrentSellingPrices[[No_]:[minor]],2,FALSE)</f>
        <v>HOLTS URBAN FOX 9CASK 4.2%</v>
      </c>
      <c r="C127" s="11" t="str">
        <f>VLOOKUP($A127,Table_vwCurrentSellingPrices[[No_]:[minor]],4,FALSE)</f>
        <v>30</v>
      </c>
      <c r="D127" s="11" t="str">
        <f>VLOOKUP($A127,Table_vwCurrentSellingPrices[[No_]:[minor]],5,FALSE)</f>
        <v>22</v>
      </c>
      <c r="E127" s="11" t="str">
        <f>VLOOKUP($A127,Table_vwCurrentSellingPrices[[No_]:[minor]],6,FALSE)</f>
        <v>01</v>
      </c>
      <c r="F127" s="10" t="s">
        <v>505</v>
      </c>
      <c r="G127" s="19">
        <f>VLOOKUP($A127,Table_vwCurrentSellingPrices[[No_]:[minor]],3,FALSE)</f>
        <v>4.2</v>
      </c>
      <c r="H127" s="12">
        <v>0.25</v>
      </c>
      <c r="I127" s="10" t="s">
        <v>22</v>
      </c>
      <c r="J127" s="10" t="s">
        <v>7272</v>
      </c>
      <c r="K127" s="10" t="s">
        <v>23</v>
      </c>
      <c r="L127" s="10" t="s">
        <v>44</v>
      </c>
      <c r="M127" s="13">
        <f>IF(G127&lt;2,0.000000001,IFERROR(VLOOKUP(A127,Duty!A:S,19,FALSE),0))</f>
        <v>32.130000000000003</v>
      </c>
      <c r="N127" s="16">
        <f>IF(G127&lt;2,0.000000001,VLOOKUP(A127,Duty!A:S,3,FALSE))</f>
        <v>40.1</v>
      </c>
      <c r="O127" s="16">
        <f>VLOOKUP(A127,vwCubage[],3,FALSE)</f>
        <v>40.913999999999994</v>
      </c>
      <c r="P127" s="17" t="str">
        <f>VLOOKUP(A127,'Selling Prices'!A:P,16,FALSE)</f>
        <v>LIVE</v>
      </c>
      <c r="Q127" s="16">
        <f t="shared" si="12"/>
        <v>0.81399999999999295</v>
      </c>
      <c r="R127" s="10" t="s">
        <v>7593</v>
      </c>
      <c r="S127" s="10" t="s">
        <v>7593</v>
      </c>
      <c r="T127" s="10" t="str">
        <f t="shared" si="13"/>
        <v>N/A</v>
      </c>
      <c r="U127" s="20" t="str">
        <f t="shared" si="14"/>
        <v>N/A</v>
      </c>
      <c r="V127" s="21" t="str">
        <f t="shared" si="15"/>
        <v>N/A</v>
      </c>
      <c r="W127" s="22" t="s">
        <v>7612</v>
      </c>
      <c r="X127" s="10" t="s">
        <v>7630</v>
      </c>
      <c r="Y127" s="10" t="s">
        <v>7613</v>
      </c>
      <c r="Z127" t="e">
        <f>VLOOKUP(A127,'Template table'!#REF!,1,FALSE)</f>
        <v>#REF!</v>
      </c>
    </row>
    <row r="128" spans="1:26" ht="30" x14ac:dyDescent="0.25">
      <c r="A128" s="11" t="s">
        <v>500</v>
      </c>
      <c r="B128" s="10" t="str">
        <f>VLOOKUP($A128,Table_vwCurrentSellingPrices[[No_]:[minor]],2,FALSE)</f>
        <v>HOLTS TWO HOOTS 9CK 4.2%</v>
      </c>
      <c r="C128" s="11" t="str">
        <f>VLOOKUP($A128,Table_vwCurrentSellingPrices[[No_]:[minor]],4,FALSE)</f>
        <v>44</v>
      </c>
      <c r="D128" s="11" t="str">
        <f>VLOOKUP($A128,Table_vwCurrentSellingPrices[[No_]:[minor]],5,FALSE)</f>
        <v>22</v>
      </c>
      <c r="E128" s="11" t="str">
        <f>VLOOKUP($A128,Table_vwCurrentSellingPrices[[No_]:[minor]],6,FALSE)</f>
        <v>02</v>
      </c>
      <c r="F128" s="10" t="s">
        <v>502</v>
      </c>
      <c r="G128" s="19">
        <f>VLOOKUP($A128,Table_vwCurrentSellingPrices[[No_]:[minor]],3,FALSE)</f>
        <v>4.2</v>
      </c>
      <c r="H128" s="12">
        <v>0.25</v>
      </c>
      <c r="I128" s="10" t="s">
        <v>22</v>
      </c>
      <c r="J128" s="10" t="s">
        <v>7272</v>
      </c>
      <c r="K128" s="10" t="s">
        <v>29</v>
      </c>
      <c r="L128" s="10" t="s">
        <v>496</v>
      </c>
      <c r="M128" s="13">
        <f>IF(G128&lt;2,0.000000001,IFERROR(VLOOKUP(A128,Duty!A:S,19,FALSE),0))</f>
        <v>32.11</v>
      </c>
      <c r="N128" s="16">
        <f>IF(G128&lt;2,0.000000001,VLOOKUP(A128,Duty!A:S,3,FALSE))</f>
        <v>40.07</v>
      </c>
      <c r="O128" s="16">
        <f>VLOOKUP(A128,vwCubage[],3,FALSE)</f>
        <v>40.913999999999994</v>
      </c>
      <c r="P128" s="17" t="str">
        <f>VLOOKUP(A128,'Selling Prices'!A:P,16,FALSE)</f>
        <v>LIVE</v>
      </c>
      <c r="Q128" s="16">
        <f t="shared" si="12"/>
        <v>0.84399999999999409</v>
      </c>
      <c r="R128" s="10" t="s">
        <v>7593</v>
      </c>
      <c r="S128" s="10" t="s">
        <v>7593</v>
      </c>
      <c r="T128" s="10" t="str">
        <f t="shared" si="13"/>
        <v>N/A</v>
      </c>
      <c r="U128" s="20" t="str">
        <f t="shared" si="14"/>
        <v>N/A</v>
      </c>
      <c r="V128" s="21" t="str">
        <f t="shared" si="15"/>
        <v>N/A</v>
      </c>
      <c r="W128" s="22" t="s">
        <v>7612</v>
      </c>
      <c r="X128" s="10" t="s">
        <v>7630</v>
      </c>
      <c r="Y128" s="10" t="s">
        <v>7613</v>
      </c>
      <c r="Z128" t="e">
        <f>VLOOKUP(A128,'Template table'!#REF!,1,FALSE)</f>
        <v>#REF!</v>
      </c>
    </row>
    <row r="129" spans="1:26" ht="30" x14ac:dyDescent="0.25">
      <c r="A129" s="11" t="s">
        <v>65</v>
      </c>
      <c r="B129" s="10" t="str">
        <f>VLOOKUP($A129,Table_vwCurrentSellingPrices[[No_]:[minor]],2,FALSE)</f>
        <v>BANK'S SUNBEAM 9G 4.2%</v>
      </c>
      <c r="C129" s="11" t="str">
        <f>VLOOKUP($A129,Table_vwCurrentSellingPrices[[No_]:[minor]],4,FALSE)</f>
        <v>49</v>
      </c>
      <c r="D129" s="11" t="str">
        <f>VLOOKUP($A129,Table_vwCurrentSellingPrices[[No_]:[minor]],5,FALSE)</f>
        <v>22</v>
      </c>
      <c r="E129" s="11" t="str">
        <f>VLOOKUP($A129,Table_vwCurrentSellingPrices[[No_]:[minor]],6,FALSE)</f>
        <v>02</v>
      </c>
      <c r="F129" s="10" t="s">
        <v>67</v>
      </c>
      <c r="G129" s="19">
        <f>VLOOKUP($A129,Table_vwCurrentSellingPrices[[No_]:[minor]],3,FALSE)</f>
        <v>4.2</v>
      </c>
      <c r="H129" s="12">
        <v>0.25</v>
      </c>
      <c r="I129" s="10" t="s">
        <v>22</v>
      </c>
      <c r="J129" s="10" t="s">
        <v>7272</v>
      </c>
      <c r="K129" s="10" t="s">
        <v>29</v>
      </c>
      <c r="L129" s="10" t="s">
        <v>64</v>
      </c>
      <c r="M129" s="13">
        <f>IF(G129&lt;2,0.000000001,IFERROR(VLOOKUP(A129,Duty!A:S,19,FALSE),0))</f>
        <v>31.48</v>
      </c>
      <c r="N129" s="16">
        <f>IF(G129&lt;2,0.000000001,VLOOKUP(A129,Duty!A:S,3,FALSE))</f>
        <v>39.29</v>
      </c>
      <c r="O129" s="16">
        <f>VLOOKUP(A129,vwCubage[],3,FALSE)</f>
        <v>40.913999999999994</v>
      </c>
      <c r="P129" s="17" t="str">
        <f>VLOOKUP(A129,'Selling Prices'!A:P,16,FALSE)</f>
        <v>LIVE</v>
      </c>
      <c r="Q129" s="16">
        <f t="shared" si="12"/>
        <v>1.6239999999999952</v>
      </c>
      <c r="R129" s="10" t="s">
        <v>7593</v>
      </c>
      <c r="S129" s="10" t="s">
        <v>7593</v>
      </c>
      <c r="T129" s="10" t="str">
        <f t="shared" si="13"/>
        <v>N/A</v>
      </c>
      <c r="U129" s="20" t="str">
        <f t="shared" si="14"/>
        <v>N/A</v>
      </c>
      <c r="V129" s="21" t="str">
        <f t="shared" si="15"/>
        <v>N/A</v>
      </c>
      <c r="W129" s="22" t="s">
        <v>7612</v>
      </c>
      <c r="X129" s="10" t="s">
        <v>7630</v>
      </c>
      <c r="Y129" s="10" t="s">
        <v>7613</v>
      </c>
      <c r="Z129" t="e">
        <f>VLOOKUP(A129,'Template table'!#REF!,1,FALSE)</f>
        <v>#REF!</v>
      </c>
    </row>
    <row r="130" spans="1:26" ht="30" x14ac:dyDescent="0.25">
      <c r="A130" s="11" t="s">
        <v>68</v>
      </c>
      <c r="B130" s="10" t="str">
        <f>VLOOKUP($A130,Table_vwCurrentSellingPrices[[No_]:[minor]],2,FALSE)</f>
        <v>BANKS'S BITTER 9 CASK (40.9L)</v>
      </c>
      <c r="C130" s="11" t="str">
        <f>VLOOKUP($A130,Table_vwCurrentSellingPrices[[No_]:[minor]],4,FALSE)</f>
        <v>49</v>
      </c>
      <c r="D130" s="11" t="str">
        <f>VLOOKUP($A130,Table_vwCurrentSellingPrices[[No_]:[minor]],5,FALSE)</f>
        <v>22</v>
      </c>
      <c r="E130" s="11" t="str">
        <f>VLOOKUP($A130,Table_vwCurrentSellingPrices[[No_]:[minor]],6,FALSE)</f>
        <v>01</v>
      </c>
      <c r="F130" s="10" t="s">
        <v>69</v>
      </c>
      <c r="G130" s="19">
        <f>VLOOKUP($A130,Table_vwCurrentSellingPrices[[No_]:[minor]],3,FALSE)</f>
        <v>3.8</v>
      </c>
      <c r="H130" s="12">
        <v>0.25</v>
      </c>
      <c r="I130" s="10" t="s">
        <v>22</v>
      </c>
      <c r="J130" s="10" t="s">
        <v>7272</v>
      </c>
      <c r="K130" s="10" t="s">
        <v>23</v>
      </c>
      <c r="L130" s="10" t="s">
        <v>64</v>
      </c>
      <c r="M130" s="13">
        <f>IF(G130&lt;2,0.000000001,IFERROR(VLOOKUP(A130,Duty!A:S,19,FALSE),0))</f>
        <v>28.48</v>
      </c>
      <c r="N130" s="16">
        <f>IF(G130&lt;2,0.000000001,VLOOKUP(A130,Duty!A:S,3,FALSE))</f>
        <v>39.29</v>
      </c>
      <c r="O130" s="16">
        <f>VLOOKUP(A130,vwCubage[],3,FALSE)</f>
        <v>40.913999999999994</v>
      </c>
      <c r="P130" s="17" t="str">
        <f>VLOOKUP(A130,'Selling Prices'!A:P,16,FALSE)</f>
        <v>LIVE</v>
      </c>
      <c r="Q130" s="16">
        <f t="shared" si="12"/>
        <v>1.6239999999999952</v>
      </c>
      <c r="R130" s="10" t="s">
        <v>7593</v>
      </c>
      <c r="S130" s="10" t="s">
        <v>7593</v>
      </c>
      <c r="T130" s="10" t="str">
        <f t="shared" si="13"/>
        <v>N/A</v>
      </c>
      <c r="U130" s="20" t="str">
        <f t="shared" si="14"/>
        <v>N/A</v>
      </c>
      <c r="V130" s="21" t="str">
        <f t="shared" si="15"/>
        <v>N/A</v>
      </c>
      <c r="W130" s="22" t="s">
        <v>7612</v>
      </c>
      <c r="X130" s="10" t="s">
        <v>7630</v>
      </c>
      <c r="Y130" s="10" t="s">
        <v>7602</v>
      </c>
      <c r="Z130" t="e">
        <f>VLOOKUP(A130,'Template table'!#REF!,1,FALSE)</f>
        <v>#REF!</v>
      </c>
    </row>
    <row r="131" spans="1:26" x14ac:dyDescent="0.25">
      <c r="A131" s="11" t="s">
        <v>480</v>
      </c>
      <c r="B131" s="10" t="str">
        <f>VLOOKUP($A131,Table_vwCurrentSellingPrices[[No_]:[minor]],2,FALSE)</f>
        <v>HOBGOBLIN 9CSK 4.5% FASTCASK</v>
      </c>
      <c r="C131" s="11" t="str">
        <f>VLOOKUP($A131,Table_vwCurrentSellingPrices[[No_]:[minor]],4,FALSE)</f>
        <v>49</v>
      </c>
      <c r="D131" s="11" t="str">
        <f>VLOOKUP($A131,Table_vwCurrentSellingPrices[[No_]:[minor]],5,FALSE)</f>
        <v>22</v>
      </c>
      <c r="E131" s="11" t="str">
        <f>VLOOKUP($A131,Table_vwCurrentSellingPrices[[No_]:[minor]],6,FALSE)</f>
        <v>02</v>
      </c>
      <c r="F131" s="10" t="s">
        <v>482</v>
      </c>
      <c r="G131" s="19">
        <f>VLOOKUP($A131,Table_vwCurrentSellingPrices[[No_]:[minor]],3,FALSE)</f>
        <v>4.5</v>
      </c>
      <c r="H131" s="12">
        <v>0.25</v>
      </c>
      <c r="I131" s="10" t="s">
        <v>22</v>
      </c>
      <c r="J131" s="10" t="s">
        <v>7272</v>
      </c>
      <c r="K131" s="10" t="s">
        <v>29</v>
      </c>
      <c r="L131" s="10" t="s">
        <v>64</v>
      </c>
      <c r="M131" s="13">
        <f>IF(G131&lt;2,0.000000001,IFERROR(VLOOKUP(A131,Duty!A:S,19,FALSE),0))</f>
        <v>34.700000000000003</v>
      </c>
      <c r="N131" s="16">
        <f>IF(G131&lt;2,0.000000001,VLOOKUP(A131,Duty!A:S,3,FALSE))</f>
        <v>40.423000000000002</v>
      </c>
      <c r="O131" s="16">
        <f>VLOOKUP(A131,vwCubage[],3,FALSE)</f>
        <v>40.913999999999994</v>
      </c>
      <c r="P131" s="17" t="str">
        <f>VLOOKUP(A131,'Selling Prices'!A:P,16,FALSE)</f>
        <v>LIVE</v>
      </c>
      <c r="Q131" s="16">
        <f t="shared" si="12"/>
        <v>0.49099999999999255</v>
      </c>
      <c r="R131" s="10">
        <v>40.909999999999997</v>
      </c>
      <c r="S131" s="10">
        <v>38.74</v>
      </c>
      <c r="T131" s="10">
        <f t="shared" si="13"/>
        <v>2.1699999999999946</v>
      </c>
      <c r="U131" s="20" t="str">
        <f t="shared" si="14"/>
        <v>N/A</v>
      </c>
      <c r="V131" s="21">
        <f t="shared" si="15"/>
        <v>1.6830000000000001</v>
      </c>
      <c r="W131" s="22" t="s">
        <v>7600</v>
      </c>
      <c r="X131" s="10" t="s">
        <v>7630</v>
      </c>
      <c r="Y131" s="10" t="s">
        <v>7602</v>
      </c>
      <c r="Z131" t="e">
        <f>VLOOKUP(A131,'Template table'!#REF!,1,FALSE)</f>
        <v>#REF!</v>
      </c>
    </row>
    <row r="132" spans="1:26" x14ac:dyDescent="0.25">
      <c r="A132" s="11" t="s">
        <v>655</v>
      </c>
      <c r="B132" s="10" t="str">
        <f>VLOOKUP($A132,Table_vwCurrentSellingPrices[[No_]:[minor]],2,FALSE)</f>
        <v>MARSTONS PEDIGREE 18 CASK(81.8</v>
      </c>
      <c r="C132" s="11" t="str">
        <f>VLOOKUP($A132,Table_vwCurrentSellingPrices[[No_]:[minor]],4,FALSE)</f>
        <v>49</v>
      </c>
      <c r="D132" s="11" t="str">
        <f>VLOOKUP($A132,Table_vwCurrentSellingPrices[[No_]:[minor]],5,FALSE)</f>
        <v>22</v>
      </c>
      <c r="E132" s="11" t="str">
        <f>VLOOKUP($A132,Table_vwCurrentSellingPrices[[No_]:[minor]],6,FALSE)</f>
        <v>02</v>
      </c>
      <c r="F132" s="10" t="s">
        <v>657</v>
      </c>
      <c r="G132" s="19">
        <f>VLOOKUP($A132,Table_vwCurrentSellingPrices[[No_]:[minor]],3,FALSE)</f>
        <v>4.5</v>
      </c>
      <c r="H132" s="12">
        <v>0.5</v>
      </c>
      <c r="I132" s="10" t="s">
        <v>22</v>
      </c>
      <c r="J132" s="10" t="s">
        <v>7272</v>
      </c>
      <c r="K132" s="10" t="s">
        <v>29</v>
      </c>
      <c r="L132" s="10" t="s">
        <v>64</v>
      </c>
      <c r="M132" s="13">
        <f>IF(G132&lt;2,0.000000001,IFERROR(VLOOKUP(A132,Duty!A:S,19,FALSE),0))</f>
        <v>68.209999999999994</v>
      </c>
      <c r="N132" s="16">
        <f>IF(G132&lt;2,0.000000001,VLOOKUP(A132,Duty!A:S,3,FALSE))</f>
        <v>79.45</v>
      </c>
      <c r="O132" s="16">
        <f>VLOOKUP(A132,vwCubage[],3,FALSE)</f>
        <v>81.827999999999989</v>
      </c>
      <c r="P132" s="17" t="str">
        <f>VLOOKUP(A132,'Selling Prices'!A:P,16,FALSE)</f>
        <v>LIVE</v>
      </c>
      <c r="Q132" s="16">
        <f t="shared" si="12"/>
        <v>2.3779999999999859</v>
      </c>
      <c r="R132" s="10">
        <v>81.83</v>
      </c>
      <c r="S132" s="10">
        <v>79.489999999999995</v>
      </c>
      <c r="T132" s="10">
        <f t="shared" si="13"/>
        <v>2.3400000000000034</v>
      </c>
      <c r="U132" s="20" t="str">
        <f t="shared" si="14"/>
        <v>N/A</v>
      </c>
      <c r="V132" s="21">
        <f t="shared" si="15"/>
        <v>-0.04</v>
      </c>
      <c r="W132" s="22" t="s">
        <v>7600</v>
      </c>
      <c r="X132" s="10" t="s">
        <v>7630</v>
      </c>
      <c r="Y132" s="10" t="s">
        <v>7613</v>
      </c>
      <c r="Z132" t="e">
        <f>VLOOKUP(A132,'Template table'!#REF!,1,FALSE)</f>
        <v>#REF!</v>
      </c>
    </row>
    <row r="133" spans="1:26" ht="30" x14ac:dyDescent="0.25">
      <c r="A133" s="11" t="s">
        <v>732</v>
      </c>
      <c r="B133" s="10" t="str">
        <f>VLOOKUP($A133,Table_vwCurrentSellingPrices[[No_]:[minor]],2,FALSE)</f>
        <v>PEDIGREE AMBER ALE FASTCASK 9G</v>
      </c>
      <c r="C133" s="11" t="str">
        <f>VLOOKUP($A133,Table_vwCurrentSellingPrices[[No_]:[minor]],4,FALSE)</f>
        <v>49</v>
      </c>
      <c r="D133" s="11" t="str">
        <f>VLOOKUP($A133,Table_vwCurrentSellingPrices[[No_]:[minor]],5,FALSE)</f>
        <v>22</v>
      </c>
      <c r="E133" s="11" t="str">
        <f>VLOOKUP($A133,Table_vwCurrentSellingPrices[[No_]:[minor]],6,FALSE)</f>
        <v>02</v>
      </c>
      <c r="F133" s="10" t="s">
        <v>657</v>
      </c>
      <c r="G133" s="19">
        <f>VLOOKUP($A133,Table_vwCurrentSellingPrices[[No_]:[minor]],3,FALSE)</f>
        <v>4.5</v>
      </c>
      <c r="H133" s="12">
        <v>0.25</v>
      </c>
      <c r="I133" s="10" t="s">
        <v>22</v>
      </c>
      <c r="J133" s="10" t="s">
        <v>7272</v>
      </c>
      <c r="K133" s="10" t="s">
        <v>29</v>
      </c>
      <c r="L133" s="10" t="s">
        <v>64</v>
      </c>
      <c r="M133" s="13">
        <f>IF(G133&lt;2,0.000000001,IFERROR(VLOOKUP(A133,Duty!A:S,19,FALSE),0))</f>
        <v>34.700000000000003</v>
      </c>
      <c r="N133" s="16">
        <f>IF(G133&lt;2,0.000000001,VLOOKUP(A133,Duty!A:S,3,FALSE))</f>
        <v>40.423000000000002</v>
      </c>
      <c r="O133" s="16">
        <f>VLOOKUP(A133,vwCubage[],3,FALSE)</f>
        <v>40.913999999999994</v>
      </c>
      <c r="P133" s="17" t="str">
        <f>VLOOKUP(A133,'Selling Prices'!A:P,16,FALSE)</f>
        <v>LIVE</v>
      </c>
      <c r="Q133" s="16">
        <f t="shared" si="12"/>
        <v>0.49099999999999255</v>
      </c>
      <c r="R133" s="10" t="s">
        <v>7593</v>
      </c>
      <c r="S133" s="10" t="s">
        <v>7593</v>
      </c>
      <c r="T133" s="10" t="str">
        <f t="shared" si="13"/>
        <v>N/A</v>
      </c>
      <c r="U133" s="20" t="str">
        <f t="shared" si="14"/>
        <v>N/A</v>
      </c>
      <c r="V133" s="21" t="str">
        <f t="shared" si="15"/>
        <v>N/A</v>
      </c>
      <c r="W133" s="22" t="s">
        <v>7612</v>
      </c>
      <c r="X133" s="10" t="s">
        <v>7630</v>
      </c>
      <c r="Y133" s="10" t="s">
        <v>7613</v>
      </c>
      <c r="Z133" t="e">
        <f>VLOOKUP(A133,'Template table'!#REF!,1,FALSE)</f>
        <v>#REF!</v>
      </c>
    </row>
    <row r="134" spans="1:26" ht="30" x14ac:dyDescent="0.25">
      <c r="A134" s="11" t="s">
        <v>1017</v>
      </c>
      <c r="B134" s="10" t="str">
        <f>VLOOKUP($A134,Table_vwCurrentSellingPrices[[No_]:[minor]],2,FALSE)</f>
        <v>USHERS 1824 9 CASK 3.8%</v>
      </c>
      <c r="C134" s="11" t="str">
        <f>VLOOKUP($A134,Table_vwCurrentSellingPrices[[No_]:[minor]],4,FALSE)</f>
        <v>49</v>
      </c>
      <c r="D134" s="11" t="str">
        <f>VLOOKUP($A134,Table_vwCurrentSellingPrices[[No_]:[minor]],5,FALSE)</f>
        <v>22</v>
      </c>
      <c r="E134" s="11" t="str">
        <f>VLOOKUP($A134,Table_vwCurrentSellingPrices[[No_]:[minor]],6,FALSE)</f>
        <v>01</v>
      </c>
      <c r="F134" s="10" t="s">
        <v>1018</v>
      </c>
      <c r="G134" s="19">
        <f>VLOOKUP($A134,Table_vwCurrentSellingPrices[[No_]:[minor]],3,FALSE)</f>
        <v>3.8</v>
      </c>
      <c r="H134" s="12">
        <v>0.25</v>
      </c>
      <c r="I134" s="10" t="s">
        <v>22</v>
      </c>
      <c r="J134" s="10" t="s">
        <v>7272</v>
      </c>
      <c r="K134" s="10" t="s">
        <v>23</v>
      </c>
      <c r="L134" s="10" t="s">
        <v>64</v>
      </c>
      <c r="M134" s="13">
        <f>IF(G134&lt;2,0.000000001,IFERROR(VLOOKUP(A134,Duty!A:S,19,FALSE),0))</f>
        <v>28.48</v>
      </c>
      <c r="N134" s="16">
        <f>IF(G134&lt;2,0.000000001,VLOOKUP(A134,Duty!A:S,3,FALSE))</f>
        <v>39.29</v>
      </c>
      <c r="O134" s="16">
        <f>VLOOKUP(A134,vwCubage[],3,FALSE)</f>
        <v>40.913999999999994</v>
      </c>
      <c r="P134" s="17" t="str">
        <f>VLOOKUP(A134,'Selling Prices'!A:P,16,FALSE)</f>
        <v>LIVE</v>
      </c>
      <c r="Q134" s="16">
        <f t="shared" si="12"/>
        <v>1.6239999999999952</v>
      </c>
      <c r="R134" s="10" t="s">
        <v>7593</v>
      </c>
      <c r="S134" s="10" t="s">
        <v>7593</v>
      </c>
      <c r="T134" s="10" t="str">
        <f t="shared" si="13"/>
        <v>N/A</v>
      </c>
      <c r="U134" s="20" t="str">
        <f t="shared" si="14"/>
        <v>N/A</v>
      </c>
      <c r="V134" s="21" t="str">
        <f t="shared" si="15"/>
        <v>N/A</v>
      </c>
      <c r="W134" s="22" t="s">
        <v>7612</v>
      </c>
      <c r="X134" s="10" t="s">
        <v>7630</v>
      </c>
      <c r="Y134" s="10" t="s">
        <v>7613</v>
      </c>
      <c r="Z134" t="e">
        <f>VLOOKUP(A134,'Template table'!#REF!,1,FALSE)</f>
        <v>#REF!</v>
      </c>
    </row>
    <row r="135" spans="1:26" x14ac:dyDescent="0.25">
      <c r="A135" s="11" t="s">
        <v>211</v>
      </c>
      <c r="B135" s="10" t="str">
        <f>VLOOKUP($A135,Table_vwCurrentSellingPrices[[No_]:[minor]],2,FALSE)</f>
        <v>BUTCOMBE GOLD 9G CSK40.9L 4.4%</v>
      </c>
      <c r="C135" s="11" t="str">
        <f>VLOOKUP($A135,Table_vwCurrentSellingPrices[[No_]:[minor]],4,FALSE)</f>
        <v>91</v>
      </c>
      <c r="D135" s="11" t="str">
        <f>VLOOKUP($A135,Table_vwCurrentSellingPrices[[No_]:[minor]],5,FALSE)</f>
        <v>22</v>
      </c>
      <c r="E135" s="11" t="str">
        <f>VLOOKUP($A135,Table_vwCurrentSellingPrices[[No_]:[minor]],6,FALSE)</f>
        <v>02</v>
      </c>
      <c r="F135" s="10" t="s">
        <v>213</v>
      </c>
      <c r="G135" s="19">
        <f>VLOOKUP($A135,Table_vwCurrentSellingPrices[[No_]:[minor]],3,FALSE)</f>
        <v>4.4000000000000004</v>
      </c>
      <c r="H135" s="12">
        <v>0.25</v>
      </c>
      <c r="I135" s="10" t="s">
        <v>22</v>
      </c>
      <c r="J135" s="10" t="s">
        <v>7272</v>
      </c>
      <c r="K135" s="10" t="s">
        <v>29</v>
      </c>
      <c r="L135" s="10" t="s">
        <v>55</v>
      </c>
      <c r="M135" s="13">
        <f>IF(G135&lt;2,0.000000001,IFERROR(VLOOKUP(A135,Duty!A:S,19,FALSE),0))</f>
        <v>33.15</v>
      </c>
      <c r="N135" s="16">
        <f>IF(G135&lt;2,0.000000001,VLOOKUP(A135,Duty!A:S,3,FALSE))</f>
        <v>39.489999999999995</v>
      </c>
      <c r="O135" s="16">
        <f>VLOOKUP(A135,vwCubage[],3,FALSE)</f>
        <v>40.913999999999994</v>
      </c>
      <c r="P135" s="17" t="str">
        <f>VLOOKUP(A135,'Selling Prices'!A:P,16,FALSE)</f>
        <v>LIVE</v>
      </c>
      <c r="Q135" s="16">
        <f t="shared" si="12"/>
        <v>1.4239999999999995</v>
      </c>
      <c r="R135" s="10">
        <v>40.909999999999997</v>
      </c>
      <c r="S135" s="10">
        <v>39.81</v>
      </c>
      <c r="T135" s="10">
        <f t="shared" si="13"/>
        <v>1.0999999999999943</v>
      </c>
      <c r="U135" s="20" t="str">
        <f t="shared" si="14"/>
        <v>N/A</v>
      </c>
      <c r="V135" s="21">
        <f t="shared" si="15"/>
        <v>-0.32</v>
      </c>
      <c r="W135" s="22" t="s">
        <v>7600</v>
      </c>
      <c r="X135" s="10" t="s">
        <v>7630</v>
      </c>
      <c r="Y135" s="10" t="s">
        <v>7626</v>
      </c>
      <c r="Z135" t="e">
        <f>VLOOKUP(A135,'Template table'!#REF!,1,FALSE)</f>
        <v>#REF!</v>
      </c>
    </row>
    <row r="136" spans="1:26" x14ac:dyDescent="0.25">
      <c r="A136" s="11" t="s">
        <v>214</v>
      </c>
      <c r="B136" s="10" t="str">
        <f>VLOOKUP($A136,Table_vwCurrentSellingPrices[[No_]:[minor]],2,FALSE)</f>
        <v>BUTCOMBE ORIGINAL 9CSK (40.9L)</v>
      </c>
      <c r="C136" s="11" t="str">
        <f>VLOOKUP($A136,Table_vwCurrentSellingPrices[[No_]:[minor]],4,FALSE)</f>
        <v>91</v>
      </c>
      <c r="D136" s="11" t="str">
        <f>VLOOKUP($A136,Table_vwCurrentSellingPrices[[No_]:[minor]],5,FALSE)</f>
        <v>22</v>
      </c>
      <c r="E136" s="11" t="str">
        <f>VLOOKUP($A136,Table_vwCurrentSellingPrices[[No_]:[minor]],6,FALSE)</f>
        <v>01</v>
      </c>
      <c r="F136" s="10" t="s">
        <v>216</v>
      </c>
      <c r="G136" s="19">
        <f>VLOOKUP($A136,Table_vwCurrentSellingPrices[[No_]:[minor]],3,FALSE)</f>
        <v>4</v>
      </c>
      <c r="H136" s="12">
        <v>0.25</v>
      </c>
      <c r="I136" s="10" t="s">
        <v>22</v>
      </c>
      <c r="J136" s="10" t="s">
        <v>7272</v>
      </c>
      <c r="K136" s="10" t="s">
        <v>23</v>
      </c>
      <c r="L136" s="10" t="s">
        <v>55</v>
      </c>
      <c r="M136" s="13">
        <f>IF(G136&lt;2,0.000000001,IFERROR(VLOOKUP(A136,Duty!A:S,19,FALSE),0))</f>
        <v>30.13</v>
      </c>
      <c r="N136" s="16">
        <f>IF(G136&lt;2,0.000000001,VLOOKUP(A136,Duty!A:S,3,FALSE))</f>
        <v>39.489999999999995</v>
      </c>
      <c r="O136" s="16">
        <f>VLOOKUP(A136,vwCubage[],3,FALSE)</f>
        <v>40.913999999999994</v>
      </c>
      <c r="P136" s="17" t="str">
        <f>VLOOKUP(A136,'Selling Prices'!A:P,16,FALSE)</f>
        <v>LIVE</v>
      </c>
      <c r="Q136" s="16">
        <f t="shared" si="12"/>
        <v>1.4239999999999995</v>
      </c>
      <c r="R136" s="10">
        <v>40.909999999999997</v>
      </c>
      <c r="S136" s="10">
        <v>39.92</v>
      </c>
      <c r="T136" s="10">
        <f t="shared" si="13"/>
        <v>0.98999999999999488</v>
      </c>
      <c r="U136" s="20" t="str">
        <f t="shared" si="14"/>
        <v>N/A</v>
      </c>
      <c r="V136" s="21">
        <f t="shared" si="15"/>
        <v>-0.43</v>
      </c>
      <c r="W136" s="22" t="s">
        <v>7600</v>
      </c>
      <c r="X136" s="10" t="s">
        <v>7630</v>
      </c>
      <c r="Y136" s="10" t="s">
        <v>7626</v>
      </c>
      <c r="Z136" t="e">
        <f>VLOOKUP(A136,'Template table'!#REF!,1,FALSE)</f>
        <v>#REF!</v>
      </c>
    </row>
    <row r="137" spans="1:26" ht="30" x14ac:dyDescent="0.25">
      <c r="A137" s="11" t="s">
        <v>638</v>
      </c>
      <c r="B137" s="10" t="str">
        <f>VLOOKUP($A137,Table_vwCurrentSellingPrices[[No_]:[minor]],2,FALSE)</f>
        <v>MANCHESTER PALE ALE 9CSK 4%</v>
      </c>
      <c r="C137" s="11" t="str">
        <f>VLOOKUP($A137,Table_vwCurrentSellingPrices[[No_]:[minor]],4,FALSE)</f>
        <v>91</v>
      </c>
      <c r="D137" s="11" t="str">
        <f>VLOOKUP($A137,Table_vwCurrentSellingPrices[[No_]:[minor]],5,FALSE)</f>
        <v>22</v>
      </c>
      <c r="E137" s="11" t="str">
        <f>VLOOKUP($A137,Table_vwCurrentSellingPrices[[No_]:[minor]],6,FALSE)</f>
        <v>01</v>
      </c>
      <c r="F137" s="10" t="s">
        <v>7370</v>
      </c>
      <c r="G137" s="19">
        <f>VLOOKUP($A137,Table_vwCurrentSellingPrices[[No_]:[minor]],3,FALSE)</f>
        <v>4</v>
      </c>
      <c r="H137" s="12">
        <v>0.25</v>
      </c>
      <c r="I137" s="10" t="s">
        <v>22</v>
      </c>
      <c r="J137" s="10" t="s">
        <v>7272</v>
      </c>
      <c r="K137" s="10" t="s">
        <v>23</v>
      </c>
      <c r="L137" s="10" t="s">
        <v>55</v>
      </c>
      <c r="M137" s="13">
        <f>IF(G137&lt;2,0.000000001,IFERROR(VLOOKUP(A137,Duty!A:S,19,FALSE),0))</f>
        <v>29.92</v>
      </c>
      <c r="N137" s="16">
        <f>IF(G137&lt;2,0.000000001,VLOOKUP(A137,Duty!A:S,3,FALSE))</f>
        <v>39.21</v>
      </c>
      <c r="O137" s="16">
        <f>VLOOKUP(A137,vwCubage[],3,FALSE)</f>
        <v>40.913999999999994</v>
      </c>
      <c r="P137" s="17" t="str">
        <f>VLOOKUP(A137,'Selling Prices'!A:P,16,FALSE)</f>
        <v>LIVE</v>
      </c>
      <c r="Q137" s="16">
        <f t="shared" si="12"/>
        <v>1.7039999999999935</v>
      </c>
      <c r="R137" s="10" t="s">
        <v>7593</v>
      </c>
      <c r="S137" s="10" t="s">
        <v>7593</v>
      </c>
      <c r="T137" s="10" t="str">
        <f t="shared" si="13"/>
        <v>N/A</v>
      </c>
      <c r="U137" s="20" t="str">
        <f t="shared" si="14"/>
        <v>N/A</v>
      </c>
      <c r="V137" s="21" t="str">
        <f t="shared" si="15"/>
        <v>N/A</v>
      </c>
      <c r="W137" s="22" t="s">
        <v>7612</v>
      </c>
      <c r="X137" s="10" t="s">
        <v>7630</v>
      </c>
      <c r="Y137" s="10" t="s">
        <v>7613</v>
      </c>
      <c r="Z137" t="e">
        <f>VLOOKUP(A137,'Template table'!#REF!,1,FALSE)</f>
        <v>#REF!</v>
      </c>
    </row>
    <row r="138" spans="1:26" ht="30" x14ac:dyDescent="0.25">
      <c r="A138" s="11" t="s">
        <v>1003</v>
      </c>
      <c r="B138" s="10" t="str">
        <f>VLOOKUP($A138,Table_vwCurrentSellingPrices[[No_]:[minor]],2,FALSE)</f>
        <v>TITANIC PLUM PORTER 9CSK 4.9%</v>
      </c>
      <c r="C138" s="11" t="str">
        <f>VLOOKUP($A138,Table_vwCurrentSellingPrices[[No_]:[minor]],4,FALSE)</f>
        <v>91</v>
      </c>
      <c r="D138" s="11" t="str">
        <f>VLOOKUP($A138,Table_vwCurrentSellingPrices[[No_]:[minor]],5,FALSE)</f>
        <v>22</v>
      </c>
      <c r="E138" s="11" t="str">
        <f>VLOOKUP($A138,Table_vwCurrentSellingPrices[[No_]:[minor]],6,FALSE)</f>
        <v>02</v>
      </c>
      <c r="F138" s="10" t="s">
        <v>7371</v>
      </c>
      <c r="G138" s="19">
        <f>VLOOKUP($A138,Table_vwCurrentSellingPrices[[No_]:[minor]],3,FALSE)</f>
        <v>4.9000000000000004</v>
      </c>
      <c r="H138" s="12">
        <v>0.25</v>
      </c>
      <c r="I138" s="10" t="s">
        <v>22</v>
      </c>
      <c r="J138" s="10" t="s">
        <v>7272</v>
      </c>
      <c r="K138" s="10" t="s">
        <v>29</v>
      </c>
      <c r="L138" s="10" t="s">
        <v>55</v>
      </c>
      <c r="M138" s="13">
        <f>IF(G138&lt;2,0.000000001,IFERROR(VLOOKUP(A138,Duty!A:S,19,FALSE),0))</f>
        <v>35.619999999999997</v>
      </c>
      <c r="N138" s="16">
        <f>IF(G138&lt;2,0.000000001,VLOOKUP(A138,Duty!A:S,3,FALSE))</f>
        <v>38.1</v>
      </c>
      <c r="O138" s="16">
        <f>VLOOKUP(A138,vwCubage[],3,FALSE)</f>
        <v>40.913999999999994</v>
      </c>
      <c r="P138" s="17" t="str">
        <f>VLOOKUP(A138,'Selling Prices'!A:P,16,FALSE)</f>
        <v>LIVE</v>
      </c>
      <c r="Q138" s="16">
        <f t="shared" si="12"/>
        <v>2.813999999999993</v>
      </c>
      <c r="R138" s="10" t="s">
        <v>7593</v>
      </c>
      <c r="S138" s="10" t="s">
        <v>7593</v>
      </c>
      <c r="T138" s="10" t="str">
        <f t="shared" si="13"/>
        <v>N/A</v>
      </c>
      <c r="U138" s="20" t="str">
        <f t="shared" si="14"/>
        <v>N/A</v>
      </c>
      <c r="V138" s="21" t="str">
        <f t="shared" si="15"/>
        <v>N/A</v>
      </c>
      <c r="W138" s="22" t="s">
        <v>7612</v>
      </c>
      <c r="X138" s="10" t="s">
        <v>7630</v>
      </c>
      <c r="Y138" s="10" t="s">
        <v>7613</v>
      </c>
      <c r="Z138" t="e">
        <f>VLOOKUP(A138,'Template table'!#REF!,1,FALSE)</f>
        <v>#REF!</v>
      </c>
    </row>
    <row r="139" spans="1:26" ht="30" x14ac:dyDescent="0.25">
      <c r="A139" s="11" t="s">
        <v>414</v>
      </c>
      <c r="B139" s="10" t="str">
        <f>VLOOKUP($A139,Table_vwCurrentSellingPrices[[No_]:[minor]],2,FALSE)</f>
        <v>GREENE KING ABBOT 9CSK 40L 5%</v>
      </c>
      <c r="C139" s="11" t="str">
        <f>VLOOKUP($A139,Table_vwCurrentSellingPrices[[No_]:[minor]],4,FALSE)</f>
        <v>42</v>
      </c>
      <c r="D139" s="11" t="str">
        <f>VLOOKUP($A139,Table_vwCurrentSellingPrices[[No_]:[minor]],5,FALSE)</f>
        <v>22</v>
      </c>
      <c r="E139" s="11" t="str">
        <f>VLOOKUP($A139,Table_vwCurrentSellingPrices[[No_]:[minor]],6,FALSE)</f>
        <v>02</v>
      </c>
      <c r="F139" s="10" t="s">
        <v>416</v>
      </c>
      <c r="G139" s="19">
        <f>VLOOKUP($A139,Table_vwCurrentSellingPrices[[No_]:[minor]],3,FALSE)</f>
        <v>5</v>
      </c>
      <c r="H139" s="12">
        <v>0.25</v>
      </c>
      <c r="I139" s="10" t="s">
        <v>22</v>
      </c>
      <c r="J139" s="10" t="s">
        <v>7272</v>
      </c>
      <c r="K139" s="10" t="s">
        <v>29</v>
      </c>
      <c r="L139" s="10" t="s">
        <v>90</v>
      </c>
      <c r="M139" s="13">
        <f>IF(G139&lt;2,0.000000001,IFERROR(VLOOKUP(A139,Duty!A:S,19,FALSE),0))</f>
        <v>36.43</v>
      </c>
      <c r="N139" s="16">
        <f>IF(G139&lt;2,0.000000001,VLOOKUP(A139,Duty!A:S,3,FALSE))</f>
        <v>38.190000000000005</v>
      </c>
      <c r="O139" s="16">
        <f>VLOOKUP(A139,vwCubage[],3,FALSE)</f>
        <v>40.913999999999994</v>
      </c>
      <c r="P139" s="17" t="str">
        <f>VLOOKUP(A139,'Selling Prices'!A:P,16,FALSE)</f>
        <v>LIVE</v>
      </c>
      <c r="Q139" s="16">
        <f t="shared" si="12"/>
        <v>2.7239999999999895</v>
      </c>
      <c r="R139" s="10">
        <v>40.909999999999997</v>
      </c>
      <c r="S139" s="10">
        <v>37.58</v>
      </c>
      <c r="T139" s="10">
        <f t="shared" si="13"/>
        <v>3.3299999999999983</v>
      </c>
      <c r="U139" s="20" t="str">
        <f t="shared" si="14"/>
        <v>N/A</v>
      </c>
      <c r="V139" s="21">
        <f t="shared" si="15"/>
        <v>0.61</v>
      </c>
      <c r="W139" s="22" t="s">
        <v>7603</v>
      </c>
      <c r="X139" s="10" t="s">
        <v>7631</v>
      </c>
      <c r="Y139" s="10" t="s">
        <v>7605</v>
      </c>
      <c r="Z139" t="e">
        <f>VLOOKUP(A139,'Template table'!#REF!,1,FALSE)</f>
        <v>#REF!</v>
      </c>
    </row>
    <row r="140" spans="1:26" ht="30" x14ac:dyDescent="0.25">
      <c r="A140" s="11" t="s">
        <v>208</v>
      </c>
      <c r="B140" s="10" t="str">
        <f>VLOOKUP($A140,Table_vwCurrentSellingPrices[[No_]:[minor]],2,FALSE)</f>
        <v>BURTON BITTER SADDLETANK 9K</v>
      </c>
      <c r="C140" s="11" t="str">
        <f>VLOOKUP($A140,Table_vwCurrentSellingPrices[[No_]:[minor]],4,FALSE)</f>
        <v>49</v>
      </c>
      <c r="D140" s="11" t="str">
        <f>VLOOKUP($A140,Table_vwCurrentSellingPrices[[No_]:[minor]],5,FALSE)</f>
        <v>22</v>
      </c>
      <c r="E140" s="11" t="str">
        <f>VLOOKUP($A140,Table_vwCurrentSellingPrices[[No_]:[minor]],6,FALSE)</f>
        <v>01</v>
      </c>
      <c r="F140" s="10" t="s">
        <v>210</v>
      </c>
      <c r="G140" s="19">
        <f>VLOOKUP($A140,Table_vwCurrentSellingPrices[[No_]:[minor]],3,FALSE)</f>
        <v>3.8</v>
      </c>
      <c r="H140" s="12">
        <v>0.25</v>
      </c>
      <c r="I140" s="10" t="s">
        <v>22</v>
      </c>
      <c r="J140" s="10" t="s">
        <v>7272</v>
      </c>
      <c r="K140" s="10" t="s">
        <v>23</v>
      </c>
      <c r="L140" s="10" t="s">
        <v>64</v>
      </c>
      <c r="M140" s="13">
        <f>IF(G140&lt;2,0.000000001,IFERROR(VLOOKUP(A140,Duty!A:S,19,FALSE),0))</f>
        <v>28.03</v>
      </c>
      <c r="N140" s="16">
        <f>IF(G140&lt;2,0.000000001,VLOOKUP(A140,Duty!A:S,3,FALSE))</f>
        <v>38.659999999999997</v>
      </c>
      <c r="O140" s="16">
        <f>VLOOKUP(A140,vwCubage[],3,FALSE)</f>
        <v>40.910000000000004</v>
      </c>
      <c r="P140" s="17" t="str">
        <f>VLOOKUP(A140,'Selling Prices'!A:P,16,FALSE)</f>
        <v>LIVE</v>
      </c>
      <c r="Q140" s="16">
        <f t="shared" si="12"/>
        <v>2.2500000000000071</v>
      </c>
      <c r="R140" s="10" t="s">
        <v>7593</v>
      </c>
      <c r="S140" s="10" t="s">
        <v>7593</v>
      </c>
      <c r="T140" s="10" t="str">
        <f>IFERROR(IF(R140&gt;0,(R140-S140),0),"N/A")</f>
        <v>N/A</v>
      </c>
      <c r="U140" s="20" t="str">
        <f t="shared" si="14"/>
        <v>N/A</v>
      </c>
      <c r="V140" s="21" t="str">
        <f t="shared" si="15"/>
        <v>N/A</v>
      </c>
      <c r="W140" s="22" t="s">
        <v>7612</v>
      </c>
      <c r="X140" s="10" t="s">
        <v>7631</v>
      </c>
      <c r="Y140" s="10" t="s">
        <v>7618</v>
      </c>
      <c r="Z140" t="e">
        <f>VLOOKUP(A140,'Template table'!#REF!,1,FALSE)</f>
        <v>#REF!</v>
      </c>
    </row>
    <row r="141" spans="1:26" x14ac:dyDescent="0.25">
      <c r="A141" s="11" t="s">
        <v>786</v>
      </c>
      <c r="B141" s="10" t="s">
        <v>787</v>
      </c>
      <c r="C141" s="11" t="s">
        <v>58</v>
      </c>
      <c r="D141" s="11" t="s">
        <v>19</v>
      </c>
      <c r="E141" s="11" t="s">
        <v>20</v>
      </c>
      <c r="F141" s="10" t="s">
        <v>788</v>
      </c>
      <c r="G141" s="19">
        <v>4.2</v>
      </c>
      <c r="H141" s="12">
        <v>0.25</v>
      </c>
      <c r="I141" s="10" t="s">
        <v>22</v>
      </c>
      <c r="J141" s="10" t="s">
        <v>7272</v>
      </c>
      <c r="K141" s="10" t="s">
        <v>23</v>
      </c>
      <c r="L141" s="10" t="s">
        <v>64</v>
      </c>
      <c r="M141" s="13">
        <v>31.54</v>
      </c>
      <c r="N141" s="16">
        <v>39.36</v>
      </c>
      <c r="O141" s="16">
        <v>40.913999999999994</v>
      </c>
      <c r="P141" s="17" t="s">
        <v>1136</v>
      </c>
      <c r="Q141" s="16">
        <v>1.5539999999999949</v>
      </c>
      <c r="R141" s="10">
        <v>40.909999999999997</v>
      </c>
      <c r="S141" s="10">
        <v>39.32</v>
      </c>
      <c r="T141" s="10">
        <v>1.5899999999999963</v>
      </c>
      <c r="U141" s="20" t="s">
        <v>7593</v>
      </c>
      <c r="V141" s="21">
        <v>0.04</v>
      </c>
      <c r="W141" s="22" t="s">
        <v>7600</v>
      </c>
      <c r="X141" s="10" t="s">
        <v>7631</v>
      </c>
      <c r="Y141" s="10" t="s">
        <v>7622</v>
      </c>
      <c r="Z141" t="e">
        <f>VLOOKUP(A141,'Template table'!#REF!,1,FALSE)</f>
        <v>#REF!</v>
      </c>
    </row>
    <row r="142" spans="1:26" x14ac:dyDescent="0.25">
      <c r="A142" s="11" t="s">
        <v>791</v>
      </c>
      <c r="B142" s="10" t="s">
        <v>792</v>
      </c>
      <c r="C142" s="11" t="s">
        <v>58</v>
      </c>
      <c r="D142" s="11" t="s">
        <v>19</v>
      </c>
      <c r="E142" s="11" t="s">
        <v>20</v>
      </c>
      <c r="F142" s="10" t="s">
        <v>795</v>
      </c>
      <c r="G142" s="19">
        <v>3.8</v>
      </c>
      <c r="H142" s="12">
        <v>0.25</v>
      </c>
      <c r="I142" s="10" t="s">
        <v>22</v>
      </c>
      <c r="J142" s="10" t="s">
        <v>7272</v>
      </c>
      <c r="K142" s="10" t="s">
        <v>23</v>
      </c>
      <c r="L142" s="10" t="s">
        <v>64</v>
      </c>
      <c r="M142" s="13">
        <v>28.53</v>
      </c>
      <c r="N142" s="16">
        <v>39.36</v>
      </c>
      <c r="O142" s="16">
        <v>40.913999999999994</v>
      </c>
      <c r="P142" s="17" t="s">
        <v>1136</v>
      </c>
      <c r="Q142" s="16">
        <v>1.5539999999999949</v>
      </c>
      <c r="R142" s="10">
        <v>40.909999999999997</v>
      </c>
      <c r="S142" s="10">
        <v>39.32</v>
      </c>
      <c r="T142" s="10">
        <v>1.5899999999999963</v>
      </c>
      <c r="U142" s="20" t="s">
        <v>7593</v>
      </c>
      <c r="V142" s="21">
        <v>0.04</v>
      </c>
      <c r="W142" s="22" t="s">
        <v>7600</v>
      </c>
      <c r="X142" s="10" t="s">
        <v>7631</v>
      </c>
      <c r="Y142" s="10" t="s">
        <v>7622</v>
      </c>
      <c r="Z142" t="e">
        <f>VLOOKUP(A142,'Template table'!#REF!,1,FALSE)</f>
        <v>#REF!</v>
      </c>
    </row>
    <row r="143" spans="1:26" ht="30" x14ac:dyDescent="0.25">
      <c r="A143" s="11" t="s">
        <v>793</v>
      </c>
      <c r="B143" s="10" t="s">
        <v>794</v>
      </c>
      <c r="C143" s="11" t="s">
        <v>58</v>
      </c>
      <c r="D143" s="11" t="s">
        <v>19</v>
      </c>
      <c r="E143" s="11" t="s">
        <v>20</v>
      </c>
      <c r="F143" s="10" t="s">
        <v>795</v>
      </c>
      <c r="G143" s="19">
        <v>3.8</v>
      </c>
      <c r="H143" s="12">
        <v>0.25</v>
      </c>
      <c r="I143" s="10" t="s">
        <v>22</v>
      </c>
      <c r="J143" s="10" t="s">
        <v>7272</v>
      </c>
      <c r="K143" s="10" t="s">
        <v>23</v>
      </c>
      <c r="L143" s="10" t="s">
        <v>64</v>
      </c>
      <c r="M143" s="13">
        <v>28.53</v>
      </c>
      <c r="N143" s="16">
        <v>39.36</v>
      </c>
      <c r="O143" s="16">
        <v>40.913999999999994</v>
      </c>
      <c r="P143" s="17" t="s">
        <v>1136</v>
      </c>
      <c r="Q143" s="16">
        <v>1.5539999999999949</v>
      </c>
      <c r="R143" s="10">
        <v>40.909999999999997</v>
      </c>
      <c r="S143" s="10">
        <v>39.32</v>
      </c>
      <c r="T143" s="10">
        <v>1.5899999999999963</v>
      </c>
      <c r="U143" s="20" t="s">
        <v>7593</v>
      </c>
      <c r="V143" s="21">
        <v>0.04</v>
      </c>
      <c r="W143" s="22" t="s">
        <v>7623</v>
      </c>
      <c r="X143" s="10" t="s">
        <v>7631</v>
      </c>
      <c r="Y143" s="10" t="s">
        <v>7624</v>
      </c>
      <c r="Z143" t="e">
        <f>VLOOKUP(A143,'Template table'!#REF!,1,FALSE)</f>
        <v>#REF!</v>
      </c>
    </row>
  </sheetData>
  <autoFilter ref="A31:Y31" xr:uid="{00000000-0009-0000-0000-000001000000}"/>
  <sortState xmlns:xlrd2="http://schemas.microsoft.com/office/spreadsheetml/2017/richdata2" ref="A4:Y26">
    <sortCondition ref="X4:X26"/>
    <sortCondition ref="L4:L26"/>
    <sortCondition ref="B4:B26"/>
  </sortState>
  <conditionalFormatting sqref="M48:O50 M55:O71 M4:O27 M32:O43 M76:O143">
    <cfRule type="cellIs" dxfId="9" priority="16" operator="equal">
      <formula>0</formula>
    </cfRule>
  </conditionalFormatting>
  <conditionalFormatting sqref="U48:U50 U55:U71 U4:U27 U32:U43 U76:U143">
    <cfRule type="cellIs" dxfId="8" priority="11" operator="equal">
      <formula>"N/A"</formula>
    </cfRule>
    <cfRule type="cellIs" dxfId="7" priority="12" operator="notBetween">
      <formula>0.004</formula>
      <formula>-0.004</formula>
    </cfRule>
    <cfRule type="cellIs" dxfId="6" priority="13" operator="between">
      <formula>0.004</formula>
      <formula>-0.04</formula>
    </cfRule>
  </conditionalFormatting>
  <conditionalFormatting sqref="V48:V50 V55:V71 V4:V27 V32:V43 V76:V143">
    <cfRule type="cellIs" dxfId="5" priority="8" operator="equal">
      <formula>"N/A"</formula>
    </cfRule>
    <cfRule type="cellIs" dxfId="4" priority="9" operator="notBetween">
      <formula>0.0101</formula>
      <formula>-0.0101</formula>
    </cfRule>
    <cfRule type="cellIs" dxfId="3" priority="10" operator="between">
      <formula>0.01</formula>
      <formula>-0.01</formula>
    </cfRule>
  </conditionalFormatting>
  <printOptions horizontalCentered="1" verticalCentered="1"/>
  <pageMargins left="0" right="0" top="0.74803149606299213" bottom="0" header="0" footer="0"/>
  <pageSetup paperSize="9" scale="1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P367"/>
  <sheetViews>
    <sheetView showGridLines="0" workbookViewId="0">
      <pane xSplit="6" ySplit="1" topLeftCell="G2" activePane="bottomRight" state="frozen"/>
      <selection pane="topRight" activeCell="G1" sqref="G1"/>
      <selection pane="bottomLeft" activeCell="A4" sqref="A4"/>
      <selection pane="bottomRight" activeCell="G2" sqref="G2"/>
    </sheetView>
  </sheetViews>
  <sheetFormatPr defaultRowHeight="15" x14ac:dyDescent="0.25"/>
  <cols>
    <col min="1" max="1" width="10.42578125" style="2" bestFit="1" customWidth="1"/>
    <col min="2" max="2" width="36.28515625" bestFit="1" customWidth="1"/>
    <col min="3" max="5" width="9" style="2" customWidth="1"/>
    <col min="6" max="6" width="25.28515625" customWidth="1"/>
    <col min="7" max="7" width="7.7109375" style="4" customWidth="1"/>
    <col min="8" max="8" width="10.28515625" style="5" customWidth="1"/>
    <col min="9" max="10" width="8.85546875" customWidth="1"/>
    <col min="11" max="11" width="14.42578125" customWidth="1"/>
    <col min="12" max="12" width="22.85546875" customWidth="1"/>
    <col min="13" max="15" width="9.140625" style="3" customWidth="1"/>
    <col min="16" max="16" width="9" style="3" customWidth="1"/>
  </cols>
  <sheetData>
    <row r="1" spans="1:16" s="1" customFormat="1" ht="88.5" customHeight="1" x14ac:dyDescent="0.25">
      <c r="A1" s="6" t="s">
        <v>0</v>
      </c>
      <c r="B1" s="6" t="s">
        <v>1</v>
      </c>
      <c r="C1" s="6" t="s">
        <v>7367</v>
      </c>
      <c r="D1" s="6" t="s">
        <v>7368</v>
      </c>
      <c r="E1" s="6" t="s">
        <v>6</v>
      </c>
      <c r="F1" s="6" t="s">
        <v>2</v>
      </c>
      <c r="G1" s="7" t="s">
        <v>3</v>
      </c>
      <c r="H1" s="8" t="s">
        <v>4</v>
      </c>
      <c r="I1" s="6" t="s">
        <v>5</v>
      </c>
      <c r="J1" s="6" t="s">
        <v>7271</v>
      </c>
      <c r="K1" s="6" t="s">
        <v>6</v>
      </c>
      <c r="L1" s="6" t="s">
        <v>7</v>
      </c>
      <c r="M1" s="9" t="s">
        <v>7408</v>
      </c>
      <c r="N1" s="9" t="s">
        <v>7410</v>
      </c>
      <c r="O1" s="9" t="s">
        <v>7409</v>
      </c>
      <c r="P1" s="9" t="s">
        <v>1134</v>
      </c>
    </row>
    <row r="2" spans="1:16" x14ac:dyDescent="0.25">
      <c r="A2" s="11" t="s">
        <v>253</v>
      </c>
      <c r="B2" s="10" t="str">
        <f>VLOOKUP($A2,Table_vwCurrentSellingPrices[[No_]:[minor]],2,FALSE)</f>
        <v>CARLING 22 KEG (100L) 4.0%</v>
      </c>
      <c r="C2" s="11" t="str">
        <f>VLOOKUP($A2,Table_vwCurrentSellingPrices[[No_]:[minor]],4,FALSE)</f>
        <v>39</v>
      </c>
      <c r="D2" s="11" t="str">
        <f>VLOOKUP($A2,Table_vwCurrentSellingPrices[[No_]:[minor]],5,FALSE)</f>
        <v>24</v>
      </c>
      <c r="E2" s="11" t="str">
        <f>VLOOKUP($A2,Table_vwCurrentSellingPrices[[No_]:[minor]],6,FALSE)</f>
        <v>09</v>
      </c>
      <c r="F2" s="10" t="s">
        <v>252</v>
      </c>
      <c r="G2" s="19">
        <f>VLOOKUP($A2,Table_vwCurrentSellingPrices[[No_]:[minor]],3,FALSE)</f>
        <v>4</v>
      </c>
      <c r="H2" s="12">
        <v>0.61111000000000004</v>
      </c>
      <c r="I2" s="10" t="s">
        <v>42</v>
      </c>
      <c r="J2" s="10" t="s">
        <v>7272</v>
      </c>
      <c r="K2" s="10" t="s">
        <v>43</v>
      </c>
      <c r="L2" s="10" t="s">
        <v>224</v>
      </c>
      <c r="M2" s="13">
        <f>IF(G2&lt;2,0.000000001,IFERROR(VLOOKUP(A2,Duty!A:S,19,FALSE),0))</f>
        <v>76.319999999999993</v>
      </c>
      <c r="N2" s="16">
        <f>IF(G2&lt;2,0.000000001,VLOOKUP(A2,Duty!A:S,3,FALSE))</f>
        <v>100</v>
      </c>
      <c r="O2" s="16">
        <f>VLOOKUP(A2,vwCubage[],3,FALSE)</f>
        <v>100</v>
      </c>
      <c r="P2" s="17" t="str">
        <f>VLOOKUP(A2,'Selling Prices'!A:P,16,FALSE)</f>
        <v>LIVE</v>
      </c>
    </row>
    <row r="3" spans="1:16" x14ac:dyDescent="0.25">
      <c r="A3" s="11" t="s">
        <v>377</v>
      </c>
      <c r="B3" s="10" t="str">
        <f>VLOOKUP($A3,Table_vwCurrentSellingPrices[[No_]:[minor]],2,FALSE)</f>
        <v>FOSTERS 22 KEG (100L) 4.0%</v>
      </c>
      <c r="C3" s="11" t="str">
        <f>VLOOKUP($A3,Table_vwCurrentSellingPrices[[No_]:[minor]],4,FALSE)</f>
        <v>30</v>
      </c>
      <c r="D3" s="11" t="str">
        <f>VLOOKUP($A3,Table_vwCurrentSellingPrices[[No_]:[minor]],5,FALSE)</f>
        <v>24</v>
      </c>
      <c r="E3" s="11" t="str">
        <f>VLOOKUP($A3,Table_vwCurrentSellingPrices[[No_]:[minor]],6,FALSE)</f>
        <v>09</v>
      </c>
      <c r="F3" s="10" t="s">
        <v>376</v>
      </c>
      <c r="G3" s="19">
        <f>VLOOKUP($A3,Table_vwCurrentSellingPrices[[No_]:[minor]],3,FALSE)</f>
        <v>4</v>
      </c>
      <c r="H3" s="12">
        <v>0.61111000000000004</v>
      </c>
      <c r="I3" s="10" t="s">
        <v>42</v>
      </c>
      <c r="J3" s="10" t="s">
        <v>7272</v>
      </c>
      <c r="K3" s="10" t="s">
        <v>43</v>
      </c>
      <c r="L3" s="10" t="s">
        <v>44</v>
      </c>
      <c r="M3" s="13">
        <f>IF(G3&lt;2,0.000000001,IFERROR(VLOOKUP(A3,Duty!A:S,19,FALSE),0))</f>
        <v>76.319999999999993</v>
      </c>
      <c r="N3" s="16">
        <f>IF(G3&lt;2,0.000000001,VLOOKUP(A3,Duty!A:S,3,FALSE))</f>
        <v>100</v>
      </c>
      <c r="O3" s="16">
        <f>VLOOKUP(A3,vwCubage[],3,FALSE)</f>
        <v>100</v>
      </c>
      <c r="P3" s="17" t="str">
        <f>VLOOKUP(A3,'Selling Prices'!A:P,16,FALSE)</f>
        <v>LIVE</v>
      </c>
    </row>
    <row r="4" spans="1:16" x14ac:dyDescent="0.25">
      <c r="A4" s="11" t="s">
        <v>250</v>
      </c>
      <c r="B4" s="10" t="str">
        <f>VLOOKUP($A4,Table_vwCurrentSellingPrices[[No_]:[minor]],2,FALSE)</f>
        <v>CARLING 11 KEG (50L) 4.0%</v>
      </c>
      <c r="C4" s="11" t="str">
        <f>VLOOKUP($A4,Table_vwCurrentSellingPrices[[No_]:[minor]],4,FALSE)</f>
        <v>39</v>
      </c>
      <c r="D4" s="11" t="str">
        <f>VLOOKUP($A4,Table_vwCurrentSellingPrices[[No_]:[minor]],5,FALSE)</f>
        <v>24</v>
      </c>
      <c r="E4" s="11" t="str">
        <f>VLOOKUP($A4,Table_vwCurrentSellingPrices[[No_]:[minor]],6,FALSE)</f>
        <v>09</v>
      </c>
      <c r="F4" s="10" t="s">
        <v>252</v>
      </c>
      <c r="G4" s="19">
        <f>VLOOKUP($A4,Table_vwCurrentSellingPrices[[No_]:[minor]],3,FALSE)</f>
        <v>4</v>
      </c>
      <c r="H4" s="12">
        <v>0.30556</v>
      </c>
      <c r="I4" s="10" t="s">
        <v>42</v>
      </c>
      <c r="J4" s="10" t="s">
        <v>7272</v>
      </c>
      <c r="K4" s="10" t="s">
        <v>43</v>
      </c>
      <c r="L4" s="10" t="s">
        <v>224</v>
      </c>
      <c r="M4" s="13">
        <f>IF(G4&lt;2,0.000000001,IFERROR(VLOOKUP(A4,Duty!A:S,19,FALSE),0))</f>
        <v>38.159999999999997</v>
      </c>
      <c r="N4" s="16">
        <f>IF(G4&lt;2,0.000000001,VLOOKUP(A4,Duty!A:S,3,FALSE))</f>
        <v>50</v>
      </c>
      <c r="O4" s="16">
        <f>VLOOKUP(A4,vwCubage[],3,FALSE)</f>
        <v>50</v>
      </c>
      <c r="P4" s="17" t="str">
        <f>VLOOKUP(A4,'Selling Prices'!A:P,16,FALSE)</f>
        <v>LIVE</v>
      </c>
    </row>
    <row r="5" spans="1:16" x14ac:dyDescent="0.25">
      <c r="A5" s="11" t="s">
        <v>284</v>
      </c>
      <c r="B5" s="10" t="str">
        <f>VLOOKUP($A5,Table_vwCurrentSellingPrices[[No_]:[minor]],2,FALSE)</f>
        <v>COORS LIGHT 11G KEG 4%</v>
      </c>
      <c r="C5" s="11" t="str">
        <f>VLOOKUP($A5,Table_vwCurrentSellingPrices[[No_]:[minor]],4,FALSE)</f>
        <v>39</v>
      </c>
      <c r="D5" s="11" t="str">
        <f>VLOOKUP($A5,Table_vwCurrentSellingPrices[[No_]:[minor]],5,FALSE)</f>
        <v>24</v>
      </c>
      <c r="E5" s="11" t="str">
        <f>VLOOKUP($A5,Table_vwCurrentSellingPrices[[No_]:[minor]],6,FALSE)</f>
        <v>09</v>
      </c>
      <c r="F5" s="10" t="s">
        <v>286</v>
      </c>
      <c r="G5" s="19">
        <f>VLOOKUP($A5,Table_vwCurrentSellingPrices[[No_]:[minor]],3,FALSE)</f>
        <v>4</v>
      </c>
      <c r="H5" s="12">
        <v>0.30556</v>
      </c>
      <c r="I5" s="10" t="s">
        <v>42</v>
      </c>
      <c r="J5" s="10" t="s">
        <v>7272</v>
      </c>
      <c r="K5" s="10" t="s">
        <v>43</v>
      </c>
      <c r="L5" s="10" t="s">
        <v>224</v>
      </c>
      <c r="M5" s="13">
        <f>IF(G5&lt;2,0.000000001,IFERROR(VLOOKUP(A5,Duty!A:S,19,FALSE),0))</f>
        <v>38.159999999999997</v>
      </c>
      <c r="N5" s="16">
        <f>IF(G5&lt;2,0.000000001,VLOOKUP(A5,Duty!A:S,3,FALSE))</f>
        <v>50</v>
      </c>
      <c r="O5" s="16">
        <f>VLOOKUP(A5,vwCubage[],3,FALSE)</f>
        <v>50</v>
      </c>
      <c r="P5" s="17" t="str">
        <f>VLOOKUP(A5,'Selling Prices'!A:P,16,FALSE)</f>
        <v>LIVE</v>
      </c>
    </row>
    <row r="6" spans="1:16" x14ac:dyDescent="0.25">
      <c r="A6" s="11" t="s">
        <v>374</v>
      </c>
      <c r="B6" s="10" t="str">
        <f>VLOOKUP($A6,Table_vwCurrentSellingPrices[[No_]:[minor]],2,FALSE)</f>
        <v>FOSTERS 11 KEG (50L) 4.0%</v>
      </c>
      <c r="C6" s="11" t="str">
        <f>VLOOKUP($A6,Table_vwCurrentSellingPrices[[No_]:[minor]],4,FALSE)</f>
        <v>30</v>
      </c>
      <c r="D6" s="11" t="str">
        <f>VLOOKUP($A6,Table_vwCurrentSellingPrices[[No_]:[minor]],5,FALSE)</f>
        <v>24</v>
      </c>
      <c r="E6" s="11" t="str">
        <f>VLOOKUP($A6,Table_vwCurrentSellingPrices[[No_]:[minor]],6,FALSE)</f>
        <v>09</v>
      </c>
      <c r="F6" s="10" t="s">
        <v>376</v>
      </c>
      <c r="G6" s="19">
        <f>VLOOKUP($A6,Table_vwCurrentSellingPrices[[No_]:[minor]],3,FALSE)</f>
        <v>4</v>
      </c>
      <c r="H6" s="12">
        <v>0.30556</v>
      </c>
      <c r="I6" s="10" t="s">
        <v>42</v>
      </c>
      <c r="J6" s="10" t="s">
        <v>7272</v>
      </c>
      <c r="K6" s="10" t="s">
        <v>43</v>
      </c>
      <c r="L6" s="10" t="s">
        <v>44</v>
      </c>
      <c r="M6" s="13">
        <f>IF(G6&lt;2,0.000000001,IFERROR(VLOOKUP(A6,Duty!A:S,19,FALSE),0))</f>
        <v>38.159999999999997</v>
      </c>
      <c r="N6" s="16">
        <f>IF(G6&lt;2,0.000000001,VLOOKUP(A6,Duty!A:S,3,FALSE))</f>
        <v>50</v>
      </c>
      <c r="O6" s="16">
        <f>VLOOKUP(A6,vwCubage[],3,FALSE)</f>
        <v>50</v>
      </c>
      <c r="P6" s="17" t="str">
        <f>VLOOKUP(A6,'Selling Prices'!A:P,16,FALSE)</f>
        <v>LIVE</v>
      </c>
    </row>
    <row r="7" spans="1:16" x14ac:dyDescent="0.25">
      <c r="A7" s="11" t="s">
        <v>536</v>
      </c>
      <c r="B7" s="10" t="str">
        <f>VLOOKUP($A7,Table_vwCurrentSellingPrices[[No_]:[minor]],2,FALSE)</f>
        <v>J.SMITHS XTRA SMOOTH 22G 3.6%</v>
      </c>
      <c r="C7" s="11" t="str">
        <f>VLOOKUP($A7,Table_vwCurrentSellingPrices[[No_]:[minor]],4,FALSE)</f>
        <v>30</v>
      </c>
      <c r="D7" s="11" t="str">
        <f>VLOOKUP($A7,Table_vwCurrentSellingPrices[[No_]:[minor]],5,FALSE)</f>
        <v>22</v>
      </c>
      <c r="E7" s="11" t="str">
        <f>VLOOKUP($A7,Table_vwCurrentSellingPrices[[No_]:[minor]],6,FALSE)</f>
        <v>03</v>
      </c>
      <c r="F7" s="10" t="s">
        <v>535</v>
      </c>
      <c r="G7" s="19">
        <f>VLOOKUP($A7,Table_vwCurrentSellingPrices[[No_]:[minor]],3,FALSE)</f>
        <v>3.6</v>
      </c>
      <c r="H7" s="12">
        <v>0.61111000000000004</v>
      </c>
      <c r="I7" s="10" t="s">
        <v>22</v>
      </c>
      <c r="J7" s="10" t="s">
        <v>7272</v>
      </c>
      <c r="K7" s="10" t="s">
        <v>89</v>
      </c>
      <c r="L7" s="10" t="s">
        <v>44</v>
      </c>
      <c r="M7" s="13">
        <f>IF(G7&lt;2,0.000000001,IFERROR(VLOOKUP(A7,Duty!A:S,19,FALSE),0))</f>
        <v>68.680000000000007</v>
      </c>
      <c r="N7" s="16">
        <f>IF(G7&lt;2,0.000000001,VLOOKUP(A7,Duty!A:S,3,FALSE))</f>
        <v>100</v>
      </c>
      <c r="O7" s="16">
        <f>VLOOKUP(A7,vwCubage[],3,FALSE)</f>
        <v>100</v>
      </c>
      <c r="P7" s="17" t="str">
        <f>VLOOKUP(A7,'Selling Prices'!A:P,16,FALSE)</f>
        <v>LIVE</v>
      </c>
    </row>
    <row r="8" spans="1:16" x14ac:dyDescent="0.25">
      <c r="A8" s="11" t="s">
        <v>893</v>
      </c>
      <c r="B8" s="10" t="str">
        <f>VLOOKUP($A8,Table_vwCurrentSellingPrices[[No_]:[minor]],2,FALSE)</f>
        <v>STRONGBOW 11 KEG (50L)</v>
      </c>
      <c r="C8" s="11" t="str">
        <f>VLOOKUP($A8,Table_vwCurrentSellingPrices[[No_]:[minor]],4,FALSE)</f>
        <v>30</v>
      </c>
      <c r="D8" s="11" t="str">
        <f>VLOOKUP($A8,Table_vwCurrentSellingPrices[[No_]:[minor]],5,FALSE)</f>
        <v>25</v>
      </c>
      <c r="E8" s="11" t="str">
        <f>VLOOKUP($A8,Table_vwCurrentSellingPrices[[No_]:[minor]],6,FALSE)</f>
        <v>13</v>
      </c>
      <c r="F8" s="10" t="s">
        <v>895</v>
      </c>
      <c r="G8" s="19">
        <f>VLOOKUP($A8,Table_vwCurrentSellingPrices[[No_]:[minor]],3,FALSE)</f>
        <v>4.5</v>
      </c>
      <c r="H8" s="12">
        <v>0.30556</v>
      </c>
      <c r="I8" s="10" t="s">
        <v>14</v>
      </c>
      <c r="J8" s="10" t="s">
        <v>7273</v>
      </c>
      <c r="K8" s="10" t="s">
        <v>14</v>
      </c>
      <c r="L8" s="10" t="s">
        <v>44</v>
      </c>
      <c r="M8" s="13">
        <f>IF(G8&lt;2,0.000000001,IFERROR(VLOOKUP(A8,Duty!A:S,19,FALSE),0))</f>
        <v>20.190000000000001</v>
      </c>
      <c r="N8" s="16">
        <f>IF(G8&lt;2,0.000000001,VLOOKUP(A8,Duty!A:S,3,FALSE))</f>
        <v>50</v>
      </c>
      <c r="O8" s="16">
        <f>VLOOKUP(A8,vwCubage[],3,FALSE)</f>
        <v>50</v>
      </c>
      <c r="P8" s="17" t="str">
        <f>VLOOKUP(A8,'Selling Prices'!A:P,16,FALSE)</f>
        <v>LIVE</v>
      </c>
    </row>
    <row r="9" spans="1:16" x14ac:dyDescent="0.25">
      <c r="A9" s="11" t="s">
        <v>428</v>
      </c>
      <c r="B9" s="10" t="str">
        <f>VLOOKUP($A9,Table_vwCurrentSellingPrices[[No_]:[minor]],2,FALSE)</f>
        <v>GUINNESS 11 KEG (50L) 4.1%</v>
      </c>
      <c r="C9" s="11" t="str">
        <f>VLOOKUP($A9,Table_vwCurrentSellingPrices[[No_]:[minor]],4,FALSE)</f>
        <v>40</v>
      </c>
      <c r="D9" s="11" t="str">
        <f>VLOOKUP($A9,Table_vwCurrentSellingPrices[[No_]:[minor]],5,FALSE)</f>
        <v>26</v>
      </c>
      <c r="E9" s="11" t="str">
        <f>VLOOKUP($A9,Table_vwCurrentSellingPrices[[No_]:[minor]],6,FALSE)</f>
        <v>15</v>
      </c>
      <c r="F9" s="10" t="s">
        <v>433</v>
      </c>
      <c r="G9" s="19">
        <f>VLOOKUP($A9,Table_vwCurrentSellingPrices[[No_]:[minor]],3,FALSE)</f>
        <v>4.0999999999999996</v>
      </c>
      <c r="H9" s="12">
        <v>0.30556</v>
      </c>
      <c r="I9" s="10" t="s">
        <v>434</v>
      </c>
      <c r="J9" s="10" t="s">
        <v>7272</v>
      </c>
      <c r="K9" s="10" t="s">
        <v>434</v>
      </c>
      <c r="L9" s="10" t="s">
        <v>435</v>
      </c>
      <c r="M9" s="13">
        <f>IF(G9&lt;2,0.000000001,IFERROR(VLOOKUP(A9,Duty!A:S,19,FALSE),0))</f>
        <v>39.11</v>
      </c>
      <c r="N9" s="16">
        <f>IF(G9&lt;2,0.000000001,VLOOKUP(A9,Duty!A:S,3,FALSE))</f>
        <v>50</v>
      </c>
      <c r="O9" s="16">
        <f>VLOOKUP(A9,vwCubage[],3,FALSE)</f>
        <v>50</v>
      </c>
      <c r="P9" s="17" t="str">
        <f>VLOOKUP(A9,'Selling Prices'!A:P,16,FALSE)</f>
        <v>LIVE</v>
      </c>
    </row>
    <row r="10" spans="1:16" x14ac:dyDescent="0.25">
      <c r="A10" s="11" t="s">
        <v>533</v>
      </c>
      <c r="B10" s="10" t="str">
        <f>VLOOKUP($A10,Table_vwCurrentSellingPrices[[No_]:[minor]],2,FALSE)</f>
        <v>J.SMITHS XTRA SMOOTH 11G 3.6%</v>
      </c>
      <c r="C10" s="11" t="str">
        <f>VLOOKUP($A10,Table_vwCurrentSellingPrices[[No_]:[minor]],4,FALSE)</f>
        <v>30</v>
      </c>
      <c r="D10" s="11" t="str">
        <f>VLOOKUP($A10,Table_vwCurrentSellingPrices[[No_]:[minor]],5,FALSE)</f>
        <v>22</v>
      </c>
      <c r="E10" s="11" t="str">
        <f>VLOOKUP($A10,Table_vwCurrentSellingPrices[[No_]:[minor]],6,FALSE)</f>
        <v>03</v>
      </c>
      <c r="F10" s="10" t="s">
        <v>535</v>
      </c>
      <c r="G10" s="19">
        <f>VLOOKUP($A10,Table_vwCurrentSellingPrices[[No_]:[minor]],3,FALSE)</f>
        <v>3.6</v>
      </c>
      <c r="H10" s="12">
        <v>0.30556</v>
      </c>
      <c r="I10" s="10" t="s">
        <v>22</v>
      </c>
      <c r="J10" s="10" t="s">
        <v>7272</v>
      </c>
      <c r="K10" s="10" t="s">
        <v>89</v>
      </c>
      <c r="L10" s="10" t="s">
        <v>44</v>
      </c>
      <c r="M10" s="13">
        <f>IF(G10&lt;2,0.000000001,IFERROR(VLOOKUP(A10,Duty!A:S,19,FALSE),0))</f>
        <v>34.340000000000003</v>
      </c>
      <c r="N10" s="16">
        <f>IF(G10&lt;2,0.000000001,VLOOKUP(A10,Duty!A:S,3,FALSE))</f>
        <v>50</v>
      </c>
      <c r="O10" s="16">
        <f>VLOOKUP(A10,vwCubage[],3,FALSE)</f>
        <v>50</v>
      </c>
      <c r="P10" s="17" t="str">
        <f>VLOOKUP(A10,'Selling Prices'!A:P,16,FALSE)</f>
        <v>LIVE</v>
      </c>
    </row>
    <row r="11" spans="1:16" x14ac:dyDescent="0.25">
      <c r="A11" s="11" t="s">
        <v>255</v>
      </c>
      <c r="B11" s="10" t="str">
        <f>VLOOKUP($A11,Table_vwCurrentSellingPrices[[No_]:[minor]],2,FALSE)</f>
        <v>CARLSBERG 11 KEG (50L) 3.8%</v>
      </c>
      <c r="C11" s="11" t="str">
        <f>VLOOKUP($A11,Table_vwCurrentSellingPrices[[No_]:[minor]],4,FALSE)</f>
        <v>35</v>
      </c>
      <c r="D11" s="11" t="str">
        <f>VLOOKUP($A11,Table_vwCurrentSellingPrices[[No_]:[minor]],5,FALSE)</f>
        <v>24</v>
      </c>
      <c r="E11" s="11" t="str">
        <f>VLOOKUP($A11,Table_vwCurrentSellingPrices[[No_]:[minor]],6,FALSE)</f>
        <v>09</v>
      </c>
      <c r="F11" s="10" t="s">
        <v>257</v>
      </c>
      <c r="G11" s="19">
        <f>VLOOKUP($A11,Table_vwCurrentSellingPrices[[No_]:[minor]],3,FALSE)</f>
        <v>3.8</v>
      </c>
      <c r="H11" s="12">
        <v>0.30556</v>
      </c>
      <c r="I11" s="10" t="s">
        <v>42</v>
      </c>
      <c r="J11" s="10" t="s">
        <v>7272</v>
      </c>
      <c r="K11" s="10" t="s">
        <v>43</v>
      </c>
      <c r="L11" s="10" t="s">
        <v>177</v>
      </c>
      <c r="M11" s="13">
        <f>IF(G11&lt;2,0.000000001,IFERROR(VLOOKUP(A11,Duty!A:S,19,FALSE),0))</f>
        <v>36.25</v>
      </c>
      <c r="N11" s="16">
        <f>IF(G11&lt;2,0.000000001,VLOOKUP(A11,Duty!A:S,3,FALSE))</f>
        <v>50</v>
      </c>
      <c r="O11" s="16">
        <f>VLOOKUP(A11,vwCubage[],3,FALSE)</f>
        <v>50</v>
      </c>
      <c r="P11" s="17" t="str">
        <f>VLOOKUP(A11,'Selling Prices'!A:P,16,FALSE)</f>
        <v>LIVE</v>
      </c>
    </row>
    <row r="12" spans="1:16" x14ac:dyDescent="0.25">
      <c r="A12" s="11" t="s">
        <v>881</v>
      </c>
      <c r="B12" s="10" t="str">
        <f>VLOOKUP($A12,Table_vwCurrentSellingPrices[[No_]:[minor]],2,FALSE)</f>
        <v>STELLA ARTOIS 10 KEG(45.5L)4.8</v>
      </c>
      <c r="C12" s="11" t="str">
        <f>VLOOKUP($A12,Table_vwCurrentSellingPrices[[No_]:[minor]],4,FALSE)</f>
        <v>60</v>
      </c>
      <c r="D12" s="11" t="str">
        <f>VLOOKUP($A12,Table_vwCurrentSellingPrices[[No_]:[minor]],5,FALSE)</f>
        <v>24</v>
      </c>
      <c r="E12" s="11" t="str">
        <f>VLOOKUP($A12,Table_vwCurrentSellingPrices[[No_]:[minor]],6,FALSE)</f>
        <v>10</v>
      </c>
      <c r="F12" s="10" t="s">
        <v>883</v>
      </c>
      <c r="G12" s="19">
        <f>VLOOKUP($A12,Table_vwCurrentSellingPrices[[No_]:[minor]],3,FALSE)</f>
        <v>4.8</v>
      </c>
      <c r="H12" s="12">
        <v>0.27778000000000003</v>
      </c>
      <c r="I12" s="10" t="s">
        <v>42</v>
      </c>
      <c r="J12" s="10" t="s">
        <v>7272</v>
      </c>
      <c r="K12" s="10" t="s">
        <v>95</v>
      </c>
      <c r="L12" s="10" t="s">
        <v>15</v>
      </c>
      <c r="M12" s="13">
        <f>IF(G12&lt;2,0.000000001,IFERROR(VLOOKUP(A12,Duty!A:S,19,FALSE),0))</f>
        <v>41.63</v>
      </c>
      <c r="N12" s="16">
        <f>IF(G12&lt;2,0.000000001,VLOOKUP(A12,Duty!A:S,3,FALSE))</f>
        <v>45.46</v>
      </c>
      <c r="O12" s="16">
        <f>VLOOKUP(A12,vwCubage[],3,FALSE)</f>
        <v>45.46</v>
      </c>
      <c r="P12" s="17" t="str">
        <f>VLOOKUP(A12,'Selling Prices'!A:P,16,FALSE)</f>
        <v>LIVE</v>
      </c>
    </row>
    <row r="13" spans="1:16" x14ac:dyDescent="0.25">
      <c r="A13" s="11" t="s">
        <v>902</v>
      </c>
      <c r="B13" s="10" t="str">
        <f>VLOOKUP($A13,Table_vwCurrentSellingPrices[[No_]:[minor]],2,FALSE)</f>
        <v>STRONGBOW DARK FRUIT 11KEG 4%</v>
      </c>
      <c r="C13" s="11" t="str">
        <f>VLOOKUP($A13,Table_vwCurrentSellingPrices[[No_]:[minor]],4,FALSE)</f>
        <v>30</v>
      </c>
      <c r="D13" s="11" t="str">
        <f>VLOOKUP($A13,Table_vwCurrentSellingPrices[[No_]:[minor]],5,FALSE)</f>
        <v>25</v>
      </c>
      <c r="E13" s="11" t="str">
        <f>VLOOKUP($A13,Table_vwCurrentSellingPrices[[No_]:[minor]],6,FALSE)</f>
        <v>13</v>
      </c>
      <c r="F13" s="10" t="s">
        <v>904</v>
      </c>
      <c r="G13" s="19">
        <f>VLOOKUP($A13,Table_vwCurrentSellingPrices[[No_]:[minor]],3,FALSE)</f>
        <v>4</v>
      </c>
      <c r="H13" s="12">
        <v>0.30556</v>
      </c>
      <c r="I13" s="10" t="s">
        <v>14</v>
      </c>
      <c r="J13" s="10" t="s">
        <v>7273</v>
      </c>
      <c r="K13" s="10" t="s">
        <v>14</v>
      </c>
      <c r="L13" s="10" t="s">
        <v>44</v>
      </c>
      <c r="M13" s="13">
        <f>IF(G13&lt;2,0.000000001,IFERROR(VLOOKUP(A13,Duty!A:S,19,FALSE),0))</f>
        <v>44.46</v>
      </c>
      <c r="N13" s="16">
        <f>IF(G13&lt;2,0.000000001,VLOOKUP(A13,Duty!A:S,3,FALSE))</f>
        <v>50</v>
      </c>
      <c r="O13" s="16">
        <f>VLOOKUP(A13,vwCubage[],3,FALSE)</f>
        <v>50</v>
      </c>
      <c r="P13" s="17" t="str">
        <f>VLOOKUP(A13,'Selling Prices'!A:P,16,FALSE)</f>
        <v>LIVE</v>
      </c>
    </row>
    <row r="14" spans="1:16" x14ac:dyDescent="0.25">
      <c r="A14" s="11" t="s">
        <v>258</v>
      </c>
      <c r="B14" s="10" t="str">
        <f>VLOOKUP($A14,Table_vwCurrentSellingPrices[[No_]:[minor]],2,FALSE)</f>
        <v>CARLSBERG 18 KEG (81.8L) 3.8%</v>
      </c>
      <c r="C14" s="11" t="str">
        <f>VLOOKUP($A14,Table_vwCurrentSellingPrices[[No_]:[minor]],4,FALSE)</f>
        <v>35</v>
      </c>
      <c r="D14" s="11" t="str">
        <f>VLOOKUP($A14,Table_vwCurrentSellingPrices[[No_]:[minor]],5,FALSE)</f>
        <v>24</v>
      </c>
      <c r="E14" s="11" t="str">
        <f>VLOOKUP($A14,Table_vwCurrentSellingPrices[[No_]:[minor]],6,FALSE)</f>
        <v>09</v>
      </c>
      <c r="F14" s="10" t="s">
        <v>257</v>
      </c>
      <c r="G14" s="19">
        <f>VLOOKUP($A14,Table_vwCurrentSellingPrices[[No_]:[minor]],3,FALSE)</f>
        <v>3.8</v>
      </c>
      <c r="H14" s="12">
        <v>0.5</v>
      </c>
      <c r="I14" s="10" t="s">
        <v>42</v>
      </c>
      <c r="J14" s="10" t="s">
        <v>7272</v>
      </c>
      <c r="K14" s="10" t="s">
        <v>43</v>
      </c>
      <c r="L14" s="10" t="s">
        <v>177</v>
      </c>
      <c r="M14" s="13">
        <f>IF(G14&lt;2,0.000000001,IFERROR(VLOOKUP(A14,Duty!A:S,19,FALSE),0))</f>
        <v>59.32</v>
      </c>
      <c r="N14" s="16">
        <f>IF(G14&lt;2,0.000000001,VLOOKUP(A14,Duty!A:S,3,FALSE))</f>
        <v>81.827999999999989</v>
      </c>
      <c r="O14" s="16">
        <f>VLOOKUP(A14,vwCubage[],3,FALSE)</f>
        <v>81.827999999999989</v>
      </c>
      <c r="P14" s="17" t="str">
        <f>VLOOKUP(A14,'Selling Prices'!A:P,16,FALSE)</f>
        <v>LIVE</v>
      </c>
    </row>
    <row r="15" spans="1:16" x14ac:dyDescent="0.25">
      <c r="A15" s="11" t="s">
        <v>830</v>
      </c>
      <c r="B15" s="10" t="str">
        <f>VLOOKUP($A15,Table_vwCurrentSellingPrices[[No_]:[minor]],2,FALSE)</f>
        <v>SHARPS DOOM BAR 9 CASK 4%</v>
      </c>
      <c r="C15" s="11" t="str">
        <f>VLOOKUP($A15,Table_vwCurrentSellingPrices[[No_]:[minor]],4,FALSE)</f>
        <v>68</v>
      </c>
      <c r="D15" s="11" t="str">
        <f>VLOOKUP($A15,Table_vwCurrentSellingPrices[[No_]:[minor]],5,FALSE)</f>
        <v>22</v>
      </c>
      <c r="E15" s="11" t="str">
        <f>VLOOKUP($A15,Table_vwCurrentSellingPrices[[No_]:[minor]],6,FALSE)</f>
        <v>01</v>
      </c>
      <c r="F15" s="10" t="s">
        <v>832</v>
      </c>
      <c r="G15" s="19">
        <f>VLOOKUP($A15,Table_vwCurrentSellingPrices[[No_]:[minor]],3,FALSE)</f>
        <v>4</v>
      </c>
      <c r="H15" s="12">
        <v>0.25</v>
      </c>
      <c r="I15" s="10" t="s">
        <v>22</v>
      </c>
      <c r="J15" s="10" t="s">
        <v>7272</v>
      </c>
      <c r="K15" s="10" t="s">
        <v>23</v>
      </c>
      <c r="L15" s="10" t="s">
        <v>829</v>
      </c>
      <c r="M15" s="13">
        <f>IF(G15&lt;2,0.000000001,IFERROR(VLOOKUP(A15,Duty!A:S,19,FALSE),0))</f>
        <v>30.08</v>
      </c>
      <c r="N15" s="16">
        <f>IF(G15&lt;2,0.000000001,VLOOKUP(A15,Duty!A:S,3,FALSE))</f>
        <v>39.42</v>
      </c>
      <c r="O15" s="16">
        <f>VLOOKUP(A15,vwCubage[],3,FALSE)</f>
        <v>40.913999999999994</v>
      </c>
      <c r="P15" s="17" t="str">
        <f>VLOOKUP(A15,'Selling Prices'!A:P,16,FALSE)</f>
        <v>LIVE</v>
      </c>
    </row>
    <row r="16" spans="1:16" x14ac:dyDescent="0.25">
      <c r="A16" s="11" t="s">
        <v>572</v>
      </c>
      <c r="B16" s="10" t="str">
        <f>VLOOKUP($A16,Table_vwCurrentSellingPrices[[No_]:[minor]],2,FALSE)</f>
        <v>KRONENBOURG 1664 11 KEG 5.0%</v>
      </c>
      <c r="C16" s="11" t="str">
        <f>VLOOKUP($A16,Table_vwCurrentSellingPrices[[No_]:[minor]],4,FALSE)</f>
        <v>30</v>
      </c>
      <c r="D16" s="11" t="str">
        <f>VLOOKUP($A16,Table_vwCurrentSellingPrices[[No_]:[minor]],5,FALSE)</f>
        <v>24</v>
      </c>
      <c r="E16" s="11" t="str">
        <f>VLOOKUP($A16,Table_vwCurrentSellingPrices[[No_]:[minor]],6,FALSE)</f>
        <v>10</v>
      </c>
      <c r="F16" s="10" t="s">
        <v>574</v>
      </c>
      <c r="G16" s="19">
        <f>VLOOKUP($A16,Table_vwCurrentSellingPrices[[No_]:[minor]],3,FALSE)</f>
        <v>5</v>
      </c>
      <c r="H16" s="12">
        <v>0.30556</v>
      </c>
      <c r="I16" s="10" t="s">
        <v>42</v>
      </c>
      <c r="J16" s="10" t="s">
        <v>7272</v>
      </c>
      <c r="K16" s="10" t="s">
        <v>95</v>
      </c>
      <c r="L16" s="10" t="s">
        <v>44</v>
      </c>
      <c r="M16" s="13">
        <f>IF(G16&lt;2,0.000000001,IFERROR(VLOOKUP(A16,Duty!A:S,19,FALSE),0))</f>
        <v>47.7</v>
      </c>
      <c r="N16" s="16">
        <f>IF(G16&lt;2,0.000000001,VLOOKUP(A16,Duty!A:S,3,FALSE))</f>
        <v>50</v>
      </c>
      <c r="O16" s="16">
        <f>VLOOKUP(A16,vwCubage[],3,FALSE)</f>
        <v>50</v>
      </c>
      <c r="P16" s="17" t="str">
        <f>VLOOKUP(A16,'Selling Prices'!A:P,16,FALSE)</f>
        <v>LIVE</v>
      </c>
    </row>
    <row r="17" spans="1:16" x14ac:dyDescent="0.25">
      <c r="A17" s="11" t="s">
        <v>1106</v>
      </c>
      <c r="B17" s="10" t="str">
        <f>VLOOKUP($A17,Table_vwCurrentSellingPrices[[No_]:[minor]],2,FALSE)</f>
        <v>WORTHINGTON CREAMFLOW 11K(50L)</v>
      </c>
      <c r="C17" s="11" t="str">
        <f>VLOOKUP($A17,Table_vwCurrentSellingPrices[[No_]:[minor]],4,FALSE)</f>
        <v>39</v>
      </c>
      <c r="D17" s="11" t="str">
        <f>VLOOKUP($A17,Table_vwCurrentSellingPrices[[No_]:[minor]],5,FALSE)</f>
        <v>22</v>
      </c>
      <c r="E17" s="11" t="str">
        <f>VLOOKUP($A17,Table_vwCurrentSellingPrices[[No_]:[minor]],6,FALSE)</f>
        <v>03</v>
      </c>
      <c r="F17" s="10" t="s">
        <v>1108</v>
      </c>
      <c r="G17" s="19">
        <f>VLOOKUP($A17,Table_vwCurrentSellingPrices[[No_]:[minor]],3,FALSE)</f>
        <v>3.6</v>
      </c>
      <c r="H17" s="12">
        <v>0.30556</v>
      </c>
      <c r="I17" s="10" t="s">
        <v>22</v>
      </c>
      <c r="J17" s="10" t="s">
        <v>7272</v>
      </c>
      <c r="K17" s="10" t="s">
        <v>89</v>
      </c>
      <c r="L17" s="10" t="s">
        <v>224</v>
      </c>
      <c r="M17" s="13">
        <f>IF(G17&lt;2,0.000000001,IFERROR(VLOOKUP(A17,Duty!A:S,19,FALSE),0))</f>
        <v>34.340000000000003</v>
      </c>
      <c r="N17" s="16">
        <f>IF(G17&lt;2,0.000000001,VLOOKUP(A17,Duty!A:S,3,FALSE))</f>
        <v>50</v>
      </c>
      <c r="O17" s="16">
        <f>VLOOKUP(A17,vwCubage[],3,FALSE)</f>
        <v>50</v>
      </c>
      <c r="P17" s="17" t="str">
        <f>VLOOKUP(A17,'Selling Prices'!A:P,16,FALSE)</f>
        <v>LIVE</v>
      </c>
    </row>
    <row r="18" spans="1:16" x14ac:dyDescent="0.25">
      <c r="A18" s="11" t="s">
        <v>951</v>
      </c>
      <c r="B18" s="10" t="str">
        <f>VLOOKUP($A18,Table_vwCurrentSellingPrices[[No_]:[minor]],2,FALSE)</f>
        <v>THATCHERS GOLD 11 KEG 4.8%</v>
      </c>
      <c r="C18" s="11" t="str">
        <f>VLOOKUP($A18,Table_vwCurrentSellingPrices[[No_]:[minor]],4,FALSE)</f>
        <v>48</v>
      </c>
      <c r="D18" s="11" t="str">
        <f>VLOOKUP($A18,Table_vwCurrentSellingPrices[[No_]:[minor]],5,FALSE)</f>
        <v>25</v>
      </c>
      <c r="E18" s="11" t="str">
        <f>VLOOKUP($A18,Table_vwCurrentSellingPrices[[No_]:[minor]],6,FALSE)</f>
        <v>13</v>
      </c>
      <c r="F18" s="10" t="s">
        <v>953</v>
      </c>
      <c r="G18" s="19">
        <f>VLOOKUP($A18,Table_vwCurrentSellingPrices[[No_]:[minor]],3,FALSE)</f>
        <v>4.8</v>
      </c>
      <c r="H18" s="12">
        <v>0.30556</v>
      </c>
      <c r="I18" s="10" t="s">
        <v>14</v>
      </c>
      <c r="J18" s="10" t="s">
        <v>7273</v>
      </c>
      <c r="K18" s="10" t="s">
        <v>14</v>
      </c>
      <c r="L18" s="10" t="s">
        <v>947</v>
      </c>
      <c r="M18" s="13">
        <f>IF(G18&lt;2,0.000000001,IFERROR(VLOOKUP(A18,Duty!A:S,19,FALSE),0))</f>
        <v>20.190000000000001</v>
      </c>
      <c r="N18" s="16">
        <f>IF(G18&lt;2,0.000000001,VLOOKUP(A18,Duty!A:S,3,FALSE))</f>
        <v>50</v>
      </c>
      <c r="O18" s="16">
        <f>VLOOKUP(A18,vwCubage[],3,FALSE)</f>
        <v>50</v>
      </c>
      <c r="P18" s="17" t="str">
        <f>VLOOKUP(A18,'Selling Prices'!A:P,16,FALSE)</f>
        <v>LIVE</v>
      </c>
    </row>
    <row r="19" spans="1:16" x14ac:dyDescent="0.25">
      <c r="A19" s="11" t="s">
        <v>815</v>
      </c>
      <c r="B19" s="10" t="str">
        <f>VLOOKUP($A19,Table_vwCurrentSellingPrices[[No_]:[minor]],2,FALSE)</f>
        <v>SAN MIGUEL 11GAL KEG 5.0%</v>
      </c>
      <c r="C19" s="11" t="str">
        <f>VLOOKUP($A19,Table_vwCurrentSellingPrices[[No_]:[minor]],4,FALSE)</f>
        <v>35</v>
      </c>
      <c r="D19" s="11" t="str">
        <f>VLOOKUP($A19,Table_vwCurrentSellingPrices[[No_]:[minor]],5,FALSE)</f>
        <v>24</v>
      </c>
      <c r="E19" s="11" t="str">
        <f>VLOOKUP($A19,Table_vwCurrentSellingPrices[[No_]:[minor]],6,FALSE)</f>
        <v>10</v>
      </c>
      <c r="F19" s="10" t="s">
        <v>817</v>
      </c>
      <c r="G19" s="19">
        <f>VLOOKUP($A19,Table_vwCurrentSellingPrices[[No_]:[minor]],3,FALSE)</f>
        <v>5</v>
      </c>
      <c r="H19" s="12">
        <v>0.30556</v>
      </c>
      <c r="I19" s="10" t="s">
        <v>42</v>
      </c>
      <c r="J19" s="10" t="s">
        <v>7272</v>
      </c>
      <c r="K19" s="10" t="s">
        <v>95</v>
      </c>
      <c r="L19" s="10" t="s">
        <v>177</v>
      </c>
      <c r="M19" s="13">
        <f>IF(G19&lt;2,0.000000001,IFERROR(VLOOKUP(A19,Duty!A:S,19,FALSE),0))</f>
        <v>47.7</v>
      </c>
      <c r="N19" s="16">
        <f>IF(G19&lt;2,0.000000001,VLOOKUP(A19,Duty!A:S,3,FALSE))</f>
        <v>50</v>
      </c>
      <c r="O19" s="16">
        <f>VLOOKUP(A19,vwCubage[],3,FALSE)</f>
        <v>50</v>
      </c>
      <c r="P19" s="17" t="str">
        <f>VLOOKUP(A19,'Selling Prices'!A:P,16,FALSE)</f>
        <v>LIVE</v>
      </c>
    </row>
    <row r="20" spans="1:16" x14ac:dyDescent="0.25">
      <c r="A20" s="11" t="s">
        <v>436</v>
      </c>
      <c r="B20" s="10" t="str">
        <f>VLOOKUP($A20,Table_vwCurrentSellingPrices[[No_]:[minor]],2,FALSE)</f>
        <v>GUINNESS 30L KEG 4.1%</v>
      </c>
      <c r="C20" s="11" t="str">
        <f>VLOOKUP($A20,Table_vwCurrentSellingPrices[[No_]:[minor]],4,FALSE)</f>
        <v>40</v>
      </c>
      <c r="D20" s="11" t="str">
        <f>VLOOKUP($A20,Table_vwCurrentSellingPrices[[No_]:[minor]],5,FALSE)</f>
        <v>26</v>
      </c>
      <c r="E20" s="11" t="str">
        <f>VLOOKUP($A20,Table_vwCurrentSellingPrices[[No_]:[minor]],6,FALSE)</f>
        <v>15</v>
      </c>
      <c r="F20" s="10" t="s">
        <v>433</v>
      </c>
      <c r="G20" s="19">
        <f>VLOOKUP($A20,Table_vwCurrentSellingPrices[[No_]:[minor]],3,FALSE)</f>
        <v>4.0999999999999996</v>
      </c>
      <c r="H20" s="12">
        <v>0.18331</v>
      </c>
      <c r="I20" s="10" t="s">
        <v>434</v>
      </c>
      <c r="J20" s="10" t="s">
        <v>7272</v>
      </c>
      <c r="K20" s="10" t="s">
        <v>434</v>
      </c>
      <c r="L20" s="10" t="s">
        <v>435</v>
      </c>
      <c r="M20" s="13">
        <f>IF(G20&lt;2,0.000000001,IFERROR(VLOOKUP(A20,Duty!A:S,19,FALSE),0))</f>
        <v>23.46</v>
      </c>
      <c r="N20" s="16">
        <f>IF(G20&lt;2,0.000000001,VLOOKUP(A20,Duty!A:S,3,FALSE))</f>
        <v>30</v>
      </c>
      <c r="O20" s="16">
        <f>VLOOKUP(A20,vwCubage[],3,FALSE)</f>
        <v>30</v>
      </c>
      <c r="P20" s="17" t="str">
        <f>VLOOKUP(A20,'Selling Prices'!A:P,16,FALSE)</f>
        <v>LIVE</v>
      </c>
    </row>
    <row r="21" spans="1:16" x14ac:dyDescent="0.25">
      <c r="A21" s="11" t="s">
        <v>925</v>
      </c>
      <c r="B21" s="10" t="str">
        <f>VLOOKUP($A21,Table_vwCurrentSellingPrices[[No_]:[minor]],2,FALSE)</f>
        <v>TENNENTS LAGER 4% 11KEG</v>
      </c>
      <c r="C21" s="11" t="str">
        <f>VLOOKUP($A21,Table_vwCurrentSellingPrices[[No_]:[minor]],4,FALSE)</f>
        <v>34</v>
      </c>
      <c r="D21" s="11" t="str">
        <f>VLOOKUP($A21,Table_vwCurrentSellingPrices[[No_]:[minor]],5,FALSE)</f>
        <v>24</v>
      </c>
      <c r="E21" s="11" t="str">
        <f>VLOOKUP($A21,Table_vwCurrentSellingPrices[[No_]:[minor]],6,FALSE)</f>
        <v>09</v>
      </c>
      <c r="F21" s="10" t="s">
        <v>927</v>
      </c>
      <c r="G21" s="19">
        <f>VLOOKUP($A21,Table_vwCurrentSellingPrices[[No_]:[minor]],3,FALSE)</f>
        <v>4</v>
      </c>
      <c r="H21" s="12">
        <v>0.30556</v>
      </c>
      <c r="I21" s="10" t="s">
        <v>42</v>
      </c>
      <c r="J21" s="10" t="s">
        <v>7272</v>
      </c>
      <c r="K21" s="10" t="s">
        <v>43</v>
      </c>
      <c r="L21" s="10" t="s">
        <v>611</v>
      </c>
      <c r="M21" s="13">
        <f>IF(G21&lt;2,0.000000001,IFERROR(VLOOKUP(A21,Duty!A:S,19,FALSE),0))</f>
        <v>38.159999999999997</v>
      </c>
      <c r="N21" s="16">
        <f>IF(G21&lt;2,0.000000001,VLOOKUP(A21,Duty!A:S,3,FALSE))</f>
        <v>50</v>
      </c>
      <c r="O21" s="16">
        <f>VLOOKUP(A21,vwCubage[],3,FALSE)</f>
        <v>50</v>
      </c>
      <c r="P21" s="17" t="str">
        <f>VLOOKUP(A21,'Selling Prices'!A:P,16,FALSE)</f>
        <v>LIVE</v>
      </c>
    </row>
    <row r="22" spans="1:16" x14ac:dyDescent="0.25">
      <c r="A22" s="11" t="s">
        <v>36</v>
      </c>
      <c r="B22" s="10" t="str">
        <f>VLOOKUP($A22,Table_vwCurrentSellingPrices[[No_]:[minor]],2,FALSE)</f>
        <v>AMSTEL 11 GALL KEG 4.1%</v>
      </c>
      <c r="C22" s="11" t="str">
        <f>VLOOKUP($A22,Table_vwCurrentSellingPrices[[No_]:[minor]],4,FALSE)</f>
        <v>30</v>
      </c>
      <c r="D22" s="11" t="str">
        <f>VLOOKUP($A22,Table_vwCurrentSellingPrices[[No_]:[minor]],5,FALSE)</f>
        <v>24</v>
      </c>
      <c r="E22" s="11" t="str">
        <f>VLOOKUP($A22,Table_vwCurrentSellingPrices[[No_]:[minor]],6,FALSE)</f>
        <v>09</v>
      </c>
      <c r="F22" s="10" t="s">
        <v>41</v>
      </c>
      <c r="G22" s="19">
        <f>VLOOKUP($A22,Table_vwCurrentSellingPrices[[No_]:[minor]],3,FALSE)</f>
        <v>4.0999999999999996</v>
      </c>
      <c r="H22" s="12">
        <v>0.30556</v>
      </c>
      <c r="I22" s="10" t="s">
        <v>42</v>
      </c>
      <c r="J22" s="10" t="s">
        <v>7272</v>
      </c>
      <c r="K22" s="10" t="s">
        <v>43</v>
      </c>
      <c r="L22" s="10" t="s">
        <v>44</v>
      </c>
      <c r="M22" s="13">
        <f>IF(G22&lt;2,0.000000001,IFERROR(VLOOKUP(A22,Duty!A:S,19,FALSE),0))</f>
        <v>39.11</v>
      </c>
      <c r="N22" s="16">
        <f>IF(G22&lt;2,0.000000001,VLOOKUP(A22,Duty!A:S,3,FALSE))</f>
        <v>50</v>
      </c>
      <c r="O22" s="16">
        <f>VLOOKUP(A22,vwCubage[],3,FALSE)</f>
        <v>50</v>
      </c>
      <c r="P22" s="17" t="str">
        <f>VLOOKUP(A22,'Selling Prices'!A:P,16,FALSE)</f>
        <v>LIVE</v>
      </c>
    </row>
    <row r="23" spans="1:16" x14ac:dyDescent="0.25">
      <c r="A23" s="11" t="s">
        <v>99</v>
      </c>
      <c r="B23" s="10" t="str">
        <f>VLOOKUP($A23,Table_vwCurrentSellingPrices[[No_]:[minor]],2,FALSE)</f>
        <v>BIRRA MORETTI 50L KEG 4.6%</v>
      </c>
      <c r="C23" s="11" t="str">
        <f>VLOOKUP($A23,Table_vwCurrentSellingPrices[[No_]:[minor]],4,FALSE)</f>
        <v>30</v>
      </c>
      <c r="D23" s="11" t="str">
        <f>VLOOKUP($A23,Table_vwCurrentSellingPrices[[No_]:[minor]],5,FALSE)</f>
        <v>24</v>
      </c>
      <c r="E23" s="11" t="str">
        <f>VLOOKUP($A23,Table_vwCurrentSellingPrices[[No_]:[minor]],6,FALSE)</f>
        <v>10</v>
      </c>
      <c r="F23" s="10" t="s">
        <v>94</v>
      </c>
      <c r="G23" s="19">
        <f>VLOOKUP($A23,Table_vwCurrentSellingPrices[[No_]:[minor]],3,FALSE)</f>
        <v>4.5999999999999996</v>
      </c>
      <c r="H23" s="12">
        <v>0.30556</v>
      </c>
      <c r="I23" s="10" t="s">
        <v>42</v>
      </c>
      <c r="J23" s="10" t="s">
        <v>7272</v>
      </c>
      <c r="K23" s="10" t="s">
        <v>95</v>
      </c>
      <c r="L23" s="10" t="s">
        <v>44</v>
      </c>
      <c r="M23" s="13">
        <f>IF(G23&lt;2,0.000000001,IFERROR(VLOOKUP(A23,Duty!A:S,19,FALSE),0))</f>
        <v>43.88</v>
      </c>
      <c r="N23" s="16">
        <f>IF(G23&lt;2,0.000000001,VLOOKUP(A23,Duty!A:S,3,FALSE))</f>
        <v>50</v>
      </c>
      <c r="O23" s="16">
        <f>VLOOKUP(A23,vwCubage[],3,FALSE)</f>
        <v>50</v>
      </c>
      <c r="P23" s="17" t="str">
        <f>VLOOKUP(A23,'Selling Prices'!A:P,16,FALSE)</f>
        <v>LIVE</v>
      </c>
    </row>
    <row r="24" spans="1:16" x14ac:dyDescent="0.25">
      <c r="A24" s="11" t="s">
        <v>134</v>
      </c>
      <c r="B24" s="10" t="str">
        <f>VLOOKUP($A24,Table_vwCurrentSellingPrices[[No_]:[minor]],2,FALSE)</f>
        <v>BODDINGTONS D/FLOW 22KEG 3.5%</v>
      </c>
      <c r="C24" s="11" t="str">
        <f>VLOOKUP($A24,Table_vwCurrentSellingPrices[[No_]:[minor]],4,FALSE)</f>
        <v>60</v>
      </c>
      <c r="D24" s="11" t="str">
        <f>VLOOKUP($A24,Table_vwCurrentSellingPrices[[No_]:[minor]],5,FALSE)</f>
        <v>22</v>
      </c>
      <c r="E24" s="11" t="str">
        <f>VLOOKUP($A24,Table_vwCurrentSellingPrices[[No_]:[minor]],6,FALSE)</f>
        <v>03</v>
      </c>
      <c r="F24" s="10" t="s">
        <v>133</v>
      </c>
      <c r="G24" s="19">
        <f>VLOOKUP($A24,Table_vwCurrentSellingPrices[[No_]:[minor]],3,FALSE)</f>
        <v>3.5</v>
      </c>
      <c r="H24" s="12">
        <v>0.61111000000000004</v>
      </c>
      <c r="I24" s="10" t="s">
        <v>22</v>
      </c>
      <c r="J24" s="10" t="s">
        <v>7272</v>
      </c>
      <c r="K24" s="10" t="s">
        <v>89</v>
      </c>
      <c r="L24" s="10" t="s">
        <v>15</v>
      </c>
      <c r="M24" s="13">
        <f>IF(G24&lt;2,0.000000001,IFERROR(VLOOKUP(A24,Duty!A:S,19,FALSE),0))</f>
        <v>66.78</v>
      </c>
      <c r="N24" s="16">
        <f>IF(G24&lt;2,0.000000001,VLOOKUP(A24,Duty!A:S,3,FALSE))</f>
        <v>100</v>
      </c>
      <c r="O24" s="16">
        <f>VLOOKUP(A24,vwCubage[],3,FALSE)</f>
        <v>100</v>
      </c>
      <c r="P24" s="17" t="str">
        <f>VLOOKUP(A24,'Selling Prices'!A:P,16,FALSE)</f>
        <v>LIVE</v>
      </c>
    </row>
    <row r="25" spans="1:16" x14ac:dyDescent="0.25">
      <c r="A25" s="11" t="s">
        <v>422</v>
      </c>
      <c r="B25" s="10" t="str">
        <f>VLOOKUP($A25,Table_vwCurrentSellingPrices[[No_]:[minor]],2,FALSE)</f>
        <v>GROLSCH 11 KEG (50L) 5%</v>
      </c>
      <c r="C25" s="11" t="str">
        <f>VLOOKUP($A25,Table_vwCurrentSellingPrices[[No_]:[minor]],4,FALSE)</f>
        <v>39</v>
      </c>
      <c r="D25" s="11" t="str">
        <f>VLOOKUP($A25,Table_vwCurrentSellingPrices[[No_]:[minor]],5,FALSE)</f>
        <v>24</v>
      </c>
      <c r="E25" s="11" t="str">
        <f>VLOOKUP($A25,Table_vwCurrentSellingPrices[[No_]:[minor]],6,FALSE)</f>
        <v>10</v>
      </c>
      <c r="F25" s="10" t="s">
        <v>424</v>
      </c>
      <c r="G25" s="19">
        <f>VLOOKUP($A25,Table_vwCurrentSellingPrices[[No_]:[minor]],3,FALSE)</f>
        <v>5</v>
      </c>
      <c r="H25" s="12">
        <v>0.30556</v>
      </c>
      <c r="I25" s="10" t="s">
        <v>42</v>
      </c>
      <c r="J25" s="10" t="s">
        <v>7272</v>
      </c>
      <c r="K25" s="10" t="s">
        <v>95</v>
      </c>
      <c r="L25" s="10" t="s">
        <v>224</v>
      </c>
      <c r="M25" s="13">
        <f>IF(G25&lt;2,0.000000001,IFERROR(VLOOKUP(A25,Duty!A:S,19,FALSE),0))</f>
        <v>47.7</v>
      </c>
      <c r="N25" s="16">
        <f>IF(G25&lt;2,0.000000001,VLOOKUP(A25,Duty!A:S,3,FALSE))</f>
        <v>50</v>
      </c>
      <c r="O25" s="16">
        <f>VLOOKUP(A25,vwCubage[],3,FALSE)</f>
        <v>50</v>
      </c>
      <c r="P25" s="17" t="str">
        <f>VLOOKUP(A25,'Selling Prices'!A:P,16,FALSE)</f>
        <v>LIVE</v>
      </c>
    </row>
    <row r="26" spans="1:16" x14ac:dyDescent="0.25">
      <c r="A26" s="11" t="s">
        <v>1115</v>
      </c>
      <c r="B26" s="10" t="str">
        <f>VLOOKUP($A26,Table_vwCurrentSellingPrices[[No_]:[minor]],2,FALSE)</f>
        <v>WYE VALLEY HPA 9 CASK 4.0%</v>
      </c>
      <c r="C26" s="11" t="str">
        <f>VLOOKUP($A26,Table_vwCurrentSellingPrices[[No_]:[minor]],4,FALSE)</f>
        <v>91</v>
      </c>
      <c r="D26" s="11" t="str">
        <f>VLOOKUP($A26,Table_vwCurrentSellingPrices[[No_]:[minor]],5,FALSE)</f>
        <v>22</v>
      </c>
      <c r="E26" s="11" t="str">
        <f>VLOOKUP($A26,Table_vwCurrentSellingPrices[[No_]:[minor]],6,FALSE)</f>
        <v>01</v>
      </c>
      <c r="F26" s="10" t="s">
        <v>1117</v>
      </c>
      <c r="G26" s="19">
        <f>VLOOKUP($A26,Table_vwCurrentSellingPrices[[No_]:[minor]],3,FALSE)</f>
        <v>4</v>
      </c>
      <c r="H26" s="12">
        <v>0.25</v>
      </c>
      <c r="I26" s="10" t="s">
        <v>22</v>
      </c>
      <c r="J26" s="10" t="s">
        <v>7272</v>
      </c>
      <c r="K26" s="10" t="s">
        <v>23</v>
      </c>
      <c r="L26" s="10" t="s">
        <v>55</v>
      </c>
      <c r="M26" s="13">
        <f>IF(G26&lt;2,0.000000001,IFERROR(VLOOKUP(A26,Duty!A:S,19,FALSE),0))</f>
        <v>29.76</v>
      </c>
      <c r="N26" s="16">
        <f>IF(G26&lt;2,0.000000001,VLOOKUP(A26,Duty!A:S,3,FALSE))</f>
        <v>39</v>
      </c>
      <c r="O26" s="16">
        <f>VLOOKUP(A26,vwCubage[],3,FALSE)</f>
        <v>40.913999999999994</v>
      </c>
      <c r="P26" s="17" t="str">
        <f>VLOOKUP(A26,'Selling Prices'!A:P,16,FALSE)</f>
        <v>LIVE</v>
      </c>
    </row>
    <row r="27" spans="1:16" x14ac:dyDescent="0.25">
      <c r="A27" s="11" t="s">
        <v>1067</v>
      </c>
      <c r="B27" s="10" t="str">
        <f>VLOOKUP($A27,Table_vwCurrentSellingPrices[[No_]:[minor]],2,FALSE)</f>
        <v>WESTONS STOWFORD PRESS 11K(50L</v>
      </c>
      <c r="C27" s="11" t="str">
        <f>VLOOKUP($A27,Table_vwCurrentSellingPrices[[No_]:[minor]],4,FALSE)</f>
        <v>63</v>
      </c>
      <c r="D27" s="11" t="str">
        <f>VLOOKUP($A27,Table_vwCurrentSellingPrices[[No_]:[minor]],5,FALSE)</f>
        <v>25</v>
      </c>
      <c r="E27" s="11" t="str">
        <f>VLOOKUP($A27,Table_vwCurrentSellingPrices[[No_]:[minor]],6,FALSE)</f>
        <v>13</v>
      </c>
      <c r="F27" s="10" t="s">
        <v>1069</v>
      </c>
      <c r="G27" s="19">
        <f>VLOOKUP($A27,Table_vwCurrentSellingPrices[[No_]:[minor]],3,FALSE)</f>
        <v>4.5</v>
      </c>
      <c r="H27" s="12">
        <v>0.30556</v>
      </c>
      <c r="I27" s="10" t="s">
        <v>14</v>
      </c>
      <c r="J27" s="10" t="s">
        <v>7273</v>
      </c>
      <c r="K27" s="10" t="s">
        <v>14</v>
      </c>
      <c r="L27" s="10" t="s">
        <v>806</v>
      </c>
      <c r="M27" s="13">
        <f>IF(G27&lt;2,0.000000001,IFERROR(VLOOKUP(A27,Duty!A:S,19,FALSE),0))</f>
        <v>20.190000000000001</v>
      </c>
      <c r="N27" s="16">
        <f>IF(G27&lt;2,0.000000001,VLOOKUP(A27,Duty!A:S,3,FALSE))</f>
        <v>50</v>
      </c>
      <c r="O27" s="16">
        <f>VLOOKUP(A27,vwCubage[],3,FALSE)</f>
        <v>50</v>
      </c>
      <c r="P27" s="17" t="str">
        <f>VLOOKUP(A27,'Selling Prices'!A:P,16,FALSE)</f>
        <v>LIVE</v>
      </c>
    </row>
    <row r="28" spans="1:16" x14ac:dyDescent="0.25">
      <c r="A28" s="11" t="s">
        <v>920</v>
      </c>
      <c r="B28" s="10" t="str">
        <f>VLOOKUP($A28,Table_vwCurrentSellingPrices[[No_]:[minor]],2,FALSE)</f>
        <v>T.TAYLOR LANDLORD 9C (40.9L) 4</v>
      </c>
      <c r="C28" s="11" t="str">
        <f>VLOOKUP($A28,Table_vwCurrentSellingPrices[[No_]:[minor]],4,FALSE)</f>
        <v>59</v>
      </c>
      <c r="D28" s="11" t="str">
        <f>VLOOKUP($A28,Table_vwCurrentSellingPrices[[No_]:[minor]],5,FALSE)</f>
        <v>22</v>
      </c>
      <c r="E28" s="11" t="str">
        <f>VLOOKUP($A28,Table_vwCurrentSellingPrices[[No_]:[minor]],6,FALSE)</f>
        <v>02</v>
      </c>
      <c r="F28" s="10" t="s">
        <v>919</v>
      </c>
      <c r="G28" s="19">
        <f>VLOOKUP($A28,Table_vwCurrentSellingPrices[[No_]:[minor]],3,FALSE)</f>
        <v>4.3</v>
      </c>
      <c r="H28" s="12">
        <v>0.25</v>
      </c>
      <c r="I28" s="10" t="s">
        <v>22</v>
      </c>
      <c r="J28" s="10" t="s">
        <v>7272</v>
      </c>
      <c r="K28" s="10" t="s">
        <v>29</v>
      </c>
      <c r="L28" s="10" t="s">
        <v>914</v>
      </c>
      <c r="M28" s="13">
        <f>IF(G28&lt;2,0.000000001,IFERROR(VLOOKUP(A28,Duty!A:S,19,FALSE),0))</f>
        <v>32.630000000000003</v>
      </c>
      <c r="N28" s="16">
        <f>IF(G28&lt;2,0.000000001,VLOOKUP(A28,Duty!A:S,3,FALSE))</f>
        <v>39.78</v>
      </c>
      <c r="O28" s="16">
        <f>VLOOKUP(A28,vwCubage[],3,FALSE)</f>
        <v>40.913999999999994</v>
      </c>
      <c r="P28" s="17" t="str">
        <f>VLOOKUP(A28,'Selling Prices'!A:P,16,FALSE)</f>
        <v>LIVE</v>
      </c>
    </row>
    <row r="29" spans="1:16" x14ac:dyDescent="0.25">
      <c r="A29" s="11" t="s">
        <v>353</v>
      </c>
      <c r="B29" s="10" t="str">
        <f>VLOOKUP($A29,Table_vwCurrentSellingPrices[[No_]:[minor]],2,FALSE)</f>
        <v>DRAUGHT BASS 10 CASK 4.4%</v>
      </c>
      <c r="C29" s="11" t="str">
        <f>VLOOKUP($A29,Table_vwCurrentSellingPrices[[No_]:[minor]],4,FALSE)</f>
        <v>60</v>
      </c>
      <c r="D29" s="11" t="str">
        <f>VLOOKUP($A29,Table_vwCurrentSellingPrices[[No_]:[minor]],5,FALSE)</f>
        <v>22</v>
      </c>
      <c r="E29" s="11" t="str">
        <f>VLOOKUP($A29,Table_vwCurrentSellingPrices[[No_]:[minor]],6,FALSE)</f>
        <v>02</v>
      </c>
      <c r="F29" s="10" t="s">
        <v>355</v>
      </c>
      <c r="G29" s="19">
        <f>VLOOKUP($A29,Table_vwCurrentSellingPrices[[No_]:[minor]],3,FALSE)</f>
        <v>4.4000000000000004</v>
      </c>
      <c r="H29" s="12">
        <v>0.27778000000000003</v>
      </c>
      <c r="I29" s="10" t="s">
        <v>22</v>
      </c>
      <c r="J29" s="10" t="s">
        <v>7272</v>
      </c>
      <c r="K29" s="10" t="s">
        <v>29</v>
      </c>
      <c r="L29" s="10" t="s">
        <v>15</v>
      </c>
      <c r="M29" s="13">
        <f>IF(G29&lt;2,0.000000001,IFERROR(VLOOKUP(A29,Duty!A:S,19,FALSE),0))</f>
        <v>36.94</v>
      </c>
      <c r="N29" s="16">
        <f>IF(G29&lt;2,0.000000001,VLOOKUP(A29,Duty!A:S,3,FALSE))</f>
        <v>44.01</v>
      </c>
      <c r="O29" s="16">
        <f>VLOOKUP(A29,vwCubage[],3,FALSE)</f>
        <v>45.46</v>
      </c>
      <c r="P29" s="17" t="str">
        <f>VLOOKUP(A29,'Selling Prices'!A:P,16,FALSE)</f>
        <v>LIVE</v>
      </c>
    </row>
    <row r="30" spans="1:16" x14ac:dyDescent="0.25">
      <c r="A30" s="11" t="s">
        <v>131</v>
      </c>
      <c r="B30" s="10" t="str">
        <f>VLOOKUP($A30,Table_vwCurrentSellingPrices[[No_]:[minor]],2,FALSE)</f>
        <v>BODDINGTONS D/FLOW 10KEG 3.5%</v>
      </c>
      <c r="C30" s="11" t="str">
        <f>VLOOKUP($A30,Table_vwCurrentSellingPrices[[No_]:[minor]],4,FALSE)</f>
        <v>60</v>
      </c>
      <c r="D30" s="11" t="str">
        <f>VLOOKUP($A30,Table_vwCurrentSellingPrices[[No_]:[minor]],5,FALSE)</f>
        <v>22</v>
      </c>
      <c r="E30" s="11" t="str">
        <f>VLOOKUP($A30,Table_vwCurrentSellingPrices[[No_]:[minor]],6,FALSE)</f>
        <v>03</v>
      </c>
      <c r="F30" s="10" t="s">
        <v>133</v>
      </c>
      <c r="G30" s="19">
        <f>VLOOKUP($A30,Table_vwCurrentSellingPrices[[No_]:[minor]],3,FALSE)</f>
        <v>3.5</v>
      </c>
      <c r="H30" s="12">
        <v>0.27778000000000003</v>
      </c>
      <c r="I30" s="10" t="s">
        <v>22</v>
      </c>
      <c r="J30" s="10" t="s">
        <v>7272</v>
      </c>
      <c r="K30" s="10" t="s">
        <v>89</v>
      </c>
      <c r="L30" s="10" t="s">
        <v>15</v>
      </c>
      <c r="M30" s="13">
        <f>IF(G30&lt;2,0.000000001,IFERROR(VLOOKUP(A30,Duty!A:S,19,FALSE),0))</f>
        <v>30.35</v>
      </c>
      <c r="N30" s="16">
        <f>IF(G30&lt;2,0.000000001,VLOOKUP(A30,Duty!A:S,3,FALSE))</f>
        <v>45.46</v>
      </c>
      <c r="O30" s="16">
        <f>VLOOKUP(A30,vwCubage[],3,FALSE)</f>
        <v>45.46</v>
      </c>
      <c r="P30" s="17" t="str">
        <f>VLOOKUP(A30,'Selling Prices'!A:P,16,FALSE)</f>
        <v>LIVE</v>
      </c>
    </row>
    <row r="31" spans="1:16" x14ac:dyDescent="0.25">
      <c r="A31" s="11" t="s">
        <v>1109</v>
      </c>
      <c r="B31" s="10" t="str">
        <f>VLOOKUP($A31,Table_vwCurrentSellingPrices[[No_]:[minor]],2,FALSE)</f>
        <v>WORTHINGTON CREAMFLOW 22K(100L</v>
      </c>
      <c r="C31" s="11" t="str">
        <f>VLOOKUP($A31,Table_vwCurrentSellingPrices[[No_]:[minor]],4,FALSE)</f>
        <v>39</v>
      </c>
      <c r="D31" s="11" t="str">
        <f>VLOOKUP($A31,Table_vwCurrentSellingPrices[[No_]:[minor]],5,FALSE)</f>
        <v>22</v>
      </c>
      <c r="E31" s="11" t="str">
        <f>VLOOKUP($A31,Table_vwCurrentSellingPrices[[No_]:[minor]],6,FALSE)</f>
        <v>03</v>
      </c>
      <c r="F31" s="10" t="s">
        <v>1108</v>
      </c>
      <c r="G31" s="19">
        <f>VLOOKUP($A31,Table_vwCurrentSellingPrices[[No_]:[minor]],3,FALSE)</f>
        <v>3.6</v>
      </c>
      <c r="H31" s="12">
        <v>0.61111000000000004</v>
      </c>
      <c r="I31" s="10" t="s">
        <v>22</v>
      </c>
      <c r="J31" s="10" t="s">
        <v>7272</v>
      </c>
      <c r="K31" s="10" t="s">
        <v>89</v>
      </c>
      <c r="L31" s="10" t="s">
        <v>224</v>
      </c>
      <c r="M31" s="13">
        <f>IF(G31&lt;2,0.000000001,IFERROR(VLOOKUP(A31,Duty!A:S,19,FALSE),0))</f>
        <v>68.680000000000007</v>
      </c>
      <c r="N31" s="16">
        <f>IF(G31&lt;2,0.000000001,VLOOKUP(A31,Duty!A:S,3,FALSE))</f>
        <v>100</v>
      </c>
      <c r="O31" s="16">
        <f>VLOOKUP(A31,vwCubage[],3,FALSE)</f>
        <v>100</v>
      </c>
      <c r="P31" s="17" t="str">
        <f>VLOOKUP(A31,'Selling Prices'!A:P,16,FALSE)</f>
        <v>LIVE</v>
      </c>
    </row>
    <row r="32" spans="1:16" x14ac:dyDescent="0.25">
      <c r="A32" s="11" t="s">
        <v>825</v>
      </c>
      <c r="B32" s="10" t="str">
        <f>VLOOKUP($A32,Table_vwCurrentSellingPrices[[No_]:[minor]],2,FALSE)</f>
        <v>SHARPS ATLANTIC 9G CASK 4.2%</v>
      </c>
      <c r="C32" s="11" t="str">
        <f>VLOOKUP($A32,Table_vwCurrentSellingPrices[[No_]:[minor]],4,FALSE)</f>
        <v>68</v>
      </c>
      <c r="D32" s="11" t="str">
        <f>VLOOKUP($A32,Table_vwCurrentSellingPrices[[No_]:[minor]],5,FALSE)</f>
        <v>22</v>
      </c>
      <c r="E32" s="11" t="str">
        <f>VLOOKUP($A32,Table_vwCurrentSellingPrices[[No_]:[minor]],6,FALSE)</f>
        <v>02</v>
      </c>
      <c r="F32" s="10" t="s">
        <v>828</v>
      </c>
      <c r="G32" s="19">
        <f>VLOOKUP($A32,Table_vwCurrentSellingPrices[[No_]:[minor]],3,FALSE)</f>
        <v>4.2</v>
      </c>
      <c r="H32" s="12">
        <v>0.25</v>
      </c>
      <c r="I32" s="10" t="s">
        <v>22</v>
      </c>
      <c r="J32" s="10" t="s">
        <v>7272</v>
      </c>
      <c r="K32" s="10" t="s">
        <v>29</v>
      </c>
      <c r="L32" s="10" t="s">
        <v>829</v>
      </c>
      <c r="M32" s="13">
        <f>IF(G32&lt;2,0.000000001,IFERROR(VLOOKUP(A32,Duty!A:S,19,FALSE),0))</f>
        <v>31.58</v>
      </c>
      <c r="N32" s="16">
        <f>IF(G32&lt;2,0.000000001,VLOOKUP(A32,Duty!A:S,3,FALSE))</f>
        <v>39.42</v>
      </c>
      <c r="O32" s="16">
        <f>VLOOKUP(A32,vwCubage[],3,FALSE)</f>
        <v>40.913999999999994</v>
      </c>
      <c r="P32" s="17" t="str">
        <f>VLOOKUP(A32,'Selling Prices'!A:P,16,FALSE)</f>
        <v>LIVE</v>
      </c>
    </row>
    <row r="33" spans="1:16" x14ac:dyDescent="0.25">
      <c r="A33" s="11" t="s">
        <v>1049</v>
      </c>
      <c r="B33" s="10" t="str">
        <f>VLOOKUP($A33,Table_vwCurrentSellingPrices[[No_]:[minor]],2,FALSE)</f>
        <v>WAINWRIGHT BLONDE 9CSK 4.1%</v>
      </c>
      <c r="C33" s="11" t="str">
        <f>VLOOKUP($A33,Table_vwCurrentSellingPrices[[No_]:[minor]],4,FALSE)</f>
        <v>49</v>
      </c>
      <c r="D33" s="11" t="str">
        <f>VLOOKUP($A33,Table_vwCurrentSellingPrices[[No_]:[minor]],5,FALSE)</f>
        <v>22</v>
      </c>
      <c r="E33" s="11" t="str">
        <f>VLOOKUP($A33,Table_vwCurrentSellingPrices[[No_]:[minor]],6,FALSE)</f>
        <v>01</v>
      </c>
      <c r="F33" s="10" t="s">
        <v>1051</v>
      </c>
      <c r="G33" s="19">
        <f>VLOOKUP($A33,Table_vwCurrentSellingPrices[[No_]:[minor]],3,FALSE)</f>
        <v>4.0999999999999996</v>
      </c>
      <c r="H33" s="12">
        <v>0.25</v>
      </c>
      <c r="I33" s="10" t="s">
        <v>22</v>
      </c>
      <c r="J33" s="10" t="s">
        <v>7272</v>
      </c>
      <c r="K33" s="10" t="s">
        <v>23</v>
      </c>
      <c r="L33" s="10" t="s">
        <v>64</v>
      </c>
      <c r="M33" s="13">
        <f>IF(G33&lt;2,0.000000001,IFERROR(VLOOKUP(A33,Duty!A:S,19,FALSE),0))</f>
        <v>30.76</v>
      </c>
      <c r="N33" s="16">
        <f>IF(G33&lt;2,0.000000001,VLOOKUP(A33,Duty!A:S,3,FALSE))</f>
        <v>39.332999999999998</v>
      </c>
      <c r="O33" s="16">
        <f>VLOOKUP(A33,vwCubage[],3,FALSE)</f>
        <v>40.913999999999994</v>
      </c>
      <c r="P33" s="17" t="str">
        <f>VLOOKUP(A33,'Selling Prices'!A:P,16,FALSE)</f>
        <v>LIVE</v>
      </c>
    </row>
    <row r="34" spans="1:16" x14ac:dyDescent="0.25">
      <c r="A34" s="11" t="s">
        <v>658</v>
      </c>
      <c r="B34" s="10" t="str">
        <f>VLOOKUP($A34,Table_vwCurrentSellingPrices[[No_]:[minor]],2,FALSE)</f>
        <v>MARSTONS PEDIGREE 9 CASK(40.9L</v>
      </c>
      <c r="C34" s="11" t="str">
        <f>VLOOKUP($A34,Table_vwCurrentSellingPrices[[No_]:[minor]],4,FALSE)</f>
        <v>49</v>
      </c>
      <c r="D34" s="11" t="str">
        <f>VLOOKUP($A34,Table_vwCurrentSellingPrices[[No_]:[minor]],5,FALSE)</f>
        <v>22</v>
      </c>
      <c r="E34" s="11" t="str">
        <f>VLOOKUP($A34,Table_vwCurrentSellingPrices[[No_]:[minor]],6,FALSE)</f>
        <v>02</v>
      </c>
      <c r="F34" s="10" t="s">
        <v>657</v>
      </c>
      <c r="G34" s="19">
        <f>VLOOKUP($A34,Table_vwCurrentSellingPrices[[No_]:[minor]],3,FALSE)</f>
        <v>4.5</v>
      </c>
      <c r="H34" s="12">
        <v>0.25</v>
      </c>
      <c r="I34" s="10" t="s">
        <v>22</v>
      </c>
      <c r="J34" s="10" t="s">
        <v>7272</v>
      </c>
      <c r="K34" s="10" t="s">
        <v>29</v>
      </c>
      <c r="L34" s="10" t="s">
        <v>64</v>
      </c>
      <c r="M34" s="13">
        <f>IF(G34&lt;2,0.000000001,IFERROR(VLOOKUP(A34,Duty!A:S,19,FALSE),0))</f>
        <v>33.25</v>
      </c>
      <c r="N34" s="16">
        <f>IF(G34&lt;2,0.000000001,VLOOKUP(A34,Duty!A:S,3,FALSE))</f>
        <v>38.728999999999999</v>
      </c>
      <c r="O34" s="16">
        <f>VLOOKUP(A34,vwCubage[],3,FALSE)</f>
        <v>40.913999999999994</v>
      </c>
      <c r="P34" s="17" t="str">
        <f>VLOOKUP(A34,'Selling Prices'!A:P,16,FALSE)</f>
        <v>LIVE</v>
      </c>
    </row>
    <row r="35" spans="1:16" x14ac:dyDescent="0.25">
      <c r="A35" s="11" t="s">
        <v>575</v>
      </c>
      <c r="B35" s="10" t="str">
        <f>VLOOKUP($A35,Table_vwCurrentSellingPrices[[No_]:[minor]],2,FALSE)</f>
        <v>KRONENBOURG 1664 22 KEG (100L)</v>
      </c>
      <c r="C35" s="11" t="str">
        <f>VLOOKUP($A35,Table_vwCurrentSellingPrices[[No_]:[minor]],4,FALSE)</f>
        <v>30</v>
      </c>
      <c r="D35" s="11" t="str">
        <f>VLOOKUP($A35,Table_vwCurrentSellingPrices[[No_]:[minor]],5,FALSE)</f>
        <v>24</v>
      </c>
      <c r="E35" s="11" t="str">
        <f>VLOOKUP($A35,Table_vwCurrentSellingPrices[[No_]:[minor]],6,FALSE)</f>
        <v>10</v>
      </c>
      <c r="F35" s="10" t="s">
        <v>574</v>
      </c>
      <c r="G35" s="19">
        <f>VLOOKUP($A35,Table_vwCurrentSellingPrices[[No_]:[minor]],3,FALSE)</f>
        <v>5</v>
      </c>
      <c r="H35" s="12">
        <v>0.61111000000000004</v>
      </c>
      <c r="I35" s="10" t="s">
        <v>42</v>
      </c>
      <c r="J35" s="10" t="s">
        <v>7272</v>
      </c>
      <c r="K35" s="10" t="s">
        <v>95</v>
      </c>
      <c r="L35" s="10" t="s">
        <v>44</v>
      </c>
      <c r="M35" s="13">
        <f>IF(G35&lt;2,0.000000001,IFERROR(VLOOKUP(A35,Duty!A:S,19,FALSE),0))</f>
        <v>95.4</v>
      </c>
      <c r="N35" s="16">
        <f>IF(G35&lt;2,0.000000001,VLOOKUP(A35,Duty!A:S,3,FALSE))</f>
        <v>100</v>
      </c>
      <c r="O35" s="16">
        <f>VLOOKUP(A35,vwCubage[],3,FALSE)</f>
        <v>100</v>
      </c>
      <c r="P35" s="17" t="str">
        <f>VLOOKUP(A35,'Selling Prices'!A:P,16,FALSE)</f>
        <v>LIVE</v>
      </c>
    </row>
    <row r="36" spans="1:16" x14ac:dyDescent="0.25">
      <c r="A36" s="11" t="s">
        <v>683</v>
      </c>
      <c r="B36" s="10" t="str">
        <f>VLOOKUP($A36,Table_vwCurrentSellingPrices[[No_]:[minor]],2,FALSE)</f>
        <v>MOORHOUSE WHITE WITCH 9CSK3.9</v>
      </c>
      <c r="C36" s="11" t="str">
        <f>VLOOKUP($A36,Table_vwCurrentSellingPrices[[No_]:[minor]],4,FALSE)</f>
        <v>91</v>
      </c>
      <c r="D36" s="11" t="str">
        <f>VLOOKUP($A36,Table_vwCurrentSellingPrices[[No_]:[minor]],5,FALSE)</f>
        <v>22</v>
      </c>
      <c r="E36" s="11" t="str">
        <f>VLOOKUP($A36,Table_vwCurrentSellingPrices[[No_]:[minor]],6,FALSE)</f>
        <v>01</v>
      </c>
      <c r="F36" s="10" t="s">
        <v>685</v>
      </c>
      <c r="G36" s="19">
        <f>VLOOKUP($A36,Table_vwCurrentSellingPrices[[No_]:[minor]],3,FALSE)</f>
        <v>3.9</v>
      </c>
      <c r="H36" s="12">
        <v>0.25</v>
      </c>
      <c r="I36" s="10" t="s">
        <v>22</v>
      </c>
      <c r="J36" s="10" t="s">
        <v>7272</v>
      </c>
      <c r="K36" s="10" t="s">
        <v>23</v>
      </c>
      <c r="L36" s="10" t="s">
        <v>55</v>
      </c>
      <c r="M36" s="13">
        <f>IF(G36&lt;2,0.000000001,IFERROR(VLOOKUP(A36,Duty!A:S,19,FALSE),0))</f>
        <v>29.6</v>
      </c>
      <c r="N36" s="16">
        <f>IF(G36&lt;2,0.000000001,VLOOKUP(A36,Duty!A:S,3,FALSE))</f>
        <v>39.78</v>
      </c>
      <c r="O36" s="16">
        <f>VLOOKUP(A36,vwCubage[],3,FALSE)</f>
        <v>40.913999999999994</v>
      </c>
      <c r="P36" s="17" t="str">
        <f>VLOOKUP(A36,'Selling Prices'!A:P,16,FALSE)</f>
        <v>LIVE</v>
      </c>
    </row>
    <row r="37" spans="1:16" x14ac:dyDescent="0.25">
      <c r="A37" s="11" t="s">
        <v>266</v>
      </c>
      <c r="B37" s="10" t="str">
        <f>VLOOKUP($A37,Table_vwCurrentSellingPrices[[No_]:[minor]],2,FALSE)</f>
        <v>CARLSBERG EXPORT 11 KEG (50L)</v>
      </c>
      <c r="C37" s="11" t="str">
        <f>VLOOKUP($A37,Table_vwCurrentSellingPrices[[No_]:[minor]],4,FALSE)</f>
        <v>35</v>
      </c>
      <c r="D37" s="11" t="str">
        <f>VLOOKUP($A37,Table_vwCurrentSellingPrices[[No_]:[minor]],5,FALSE)</f>
        <v>24</v>
      </c>
      <c r="E37" s="11" t="str">
        <f>VLOOKUP($A37,Table_vwCurrentSellingPrices[[No_]:[minor]],6,FALSE)</f>
        <v>10</v>
      </c>
      <c r="F37" s="10" t="s">
        <v>268</v>
      </c>
      <c r="G37" s="19">
        <f>VLOOKUP($A37,Table_vwCurrentSellingPrices[[No_]:[minor]],3,FALSE)</f>
        <v>4.8</v>
      </c>
      <c r="H37" s="12">
        <v>0.30556</v>
      </c>
      <c r="I37" s="10" t="s">
        <v>42</v>
      </c>
      <c r="J37" s="10" t="s">
        <v>7272</v>
      </c>
      <c r="K37" s="10" t="s">
        <v>95</v>
      </c>
      <c r="L37" s="10" t="s">
        <v>177</v>
      </c>
      <c r="M37" s="13">
        <f>IF(G37&lt;2,0.000000001,IFERROR(VLOOKUP(A37,Duty!A:S,19,FALSE),0))</f>
        <v>45.79</v>
      </c>
      <c r="N37" s="16">
        <f>IF(G37&lt;2,0.000000001,VLOOKUP(A37,Duty!A:S,3,FALSE))</f>
        <v>50</v>
      </c>
      <c r="O37" s="16">
        <f>VLOOKUP(A37,vwCubage[],3,FALSE)</f>
        <v>50</v>
      </c>
      <c r="P37" s="17" t="str">
        <f>VLOOKUP(A37,'Selling Prices'!A:P,16,FALSE)</f>
        <v>LIVE</v>
      </c>
    </row>
    <row r="38" spans="1:16" x14ac:dyDescent="0.25">
      <c r="A38" s="11" t="s">
        <v>480</v>
      </c>
      <c r="B38" s="10" t="str">
        <f>VLOOKUP($A38,Table_vwCurrentSellingPrices[[No_]:[minor]],2,FALSE)</f>
        <v>HOBGOBLIN 9CSK 4.5% FASTCASK</v>
      </c>
      <c r="C38" s="11" t="str">
        <f>VLOOKUP($A38,Table_vwCurrentSellingPrices[[No_]:[minor]],4,FALSE)</f>
        <v>49</v>
      </c>
      <c r="D38" s="11" t="str">
        <f>VLOOKUP($A38,Table_vwCurrentSellingPrices[[No_]:[minor]],5,FALSE)</f>
        <v>22</v>
      </c>
      <c r="E38" s="11" t="str">
        <f>VLOOKUP($A38,Table_vwCurrentSellingPrices[[No_]:[minor]],6,FALSE)</f>
        <v>02</v>
      </c>
      <c r="F38" s="10" t="s">
        <v>482</v>
      </c>
      <c r="G38" s="19">
        <f>VLOOKUP($A38,Table_vwCurrentSellingPrices[[No_]:[minor]],3,FALSE)</f>
        <v>4.5</v>
      </c>
      <c r="H38" s="12">
        <v>0.25</v>
      </c>
      <c r="I38" s="10" t="s">
        <v>22</v>
      </c>
      <c r="J38" s="10" t="s">
        <v>7272</v>
      </c>
      <c r="K38" s="10" t="s">
        <v>29</v>
      </c>
      <c r="L38" s="10" t="s">
        <v>64</v>
      </c>
      <c r="M38" s="13">
        <f>IF(G38&lt;2,0.000000001,IFERROR(VLOOKUP(A38,Duty!A:S,19,FALSE),0))</f>
        <v>34.700000000000003</v>
      </c>
      <c r="N38" s="16">
        <f>IF(G38&lt;2,0.000000001,VLOOKUP(A38,Duty!A:S,3,FALSE))</f>
        <v>40.423000000000002</v>
      </c>
      <c r="O38" s="16">
        <f>VLOOKUP(A38,vwCubage[],3,FALSE)</f>
        <v>40.913999999999994</v>
      </c>
      <c r="P38" s="17" t="str">
        <f>VLOOKUP(A38,'Selling Prices'!A:P,16,FALSE)</f>
        <v>LIVE</v>
      </c>
    </row>
    <row r="39" spans="1:16" x14ac:dyDescent="0.25">
      <c r="A39" s="11" t="s">
        <v>214</v>
      </c>
      <c r="B39" s="10" t="str">
        <f>VLOOKUP($A39,Table_vwCurrentSellingPrices[[No_]:[minor]],2,FALSE)</f>
        <v>BUTCOMBE ORIGINAL 9CSK (40.9L)</v>
      </c>
      <c r="C39" s="11" t="str">
        <f>VLOOKUP($A39,Table_vwCurrentSellingPrices[[No_]:[minor]],4,FALSE)</f>
        <v>91</v>
      </c>
      <c r="D39" s="11" t="str">
        <f>VLOOKUP($A39,Table_vwCurrentSellingPrices[[No_]:[minor]],5,FALSE)</f>
        <v>22</v>
      </c>
      <c r="E39" s="11" t="str">
        <f>VLOOKUP($A39,Table_vwCurrentSellingPrices[[No_]:[minor]],6,FALSE)</f>
        <v>01</v>
      </c>
      <c r="F39" s="10" t="s">
        <v>216</v>
      </c>
      <c r="G39" s="19">
        <f>VLOOKUP($A39,Table_vwCurrentSellingPrices[[No_]:[minor]],3,FALSE)</f>
        <v>4</v>
      </c>
      <c r="H39" s="12">
        <v>0.25</v>
      </c>
      <c r="I39" s="10" t="s">
        <v>22</v>
      </c>
      <c r="J39" s="10" t="s">
        <v>7272</v>
      </c>
      <c r="K39" s="10" t="s">
        <v>23</v>
      </c>
      <c r="L39" s="10" t="s">
        <v>55</v>
      </c>
      <c r="M39" s="13">
        <f>IF(G39&lt;2,0.000000001,IFERROR(VLOOKUP(A39,Duty!A:S,19,FALSE),0))</f>
        <v>30.13</v>
      </c>
      <c r="N39" s="16">
        <f>IF(G39&lt;2,0.000000001,VLOOKUP(A39,Duty!A:S,3,FALSE))</f>
        <v>39.489999999999995</v>
      </c>
      <c r="O39" s="16">
        <f>VLOOKUP(A39,vwCubage[],3,FALSE)</f>
        <v>40.913999999999994</v>
      </c>
      <c r="P39" s="17" t="str">
        <f>VLOOKUP(A39,'Selling Prices'!A:P,16,FALSE)</f>
        <v>LIVE</v>
      </c>
    </row>
    <row r="40" spans="1:16" x14ac:dyDescent="0.25">
      <c r="A40" s="11" t="s">
        <v>698</v>
      </c>
      <c r="B40" s="10" t="str">
        <f>VLOOKUP($A40,Table_vwCurrentSellingPrices[[No_]:[minor]],2,FALSE)</f>
        <v>NEWCASTLE BROWN ALE 550X12 NRB</v>
      </c>
      <c r="C40" s="11" t="str">
        <f>VLOOKUP($A40,Table_vwCurrentSellingPrices[[No_]:[minor]],4,FALSE)</f>
        <v>30</v>
      </c>
      <c r="D40" s="11" t="str">
        <f>VLOOKUP($A40,Table_vwCurrentSellingPrices[[No_]:[minor]],5,FALSE)</f>
        <v>27</v>
      </c>
      <c r="E40" s="11" t="str">
        <f>VLOOKUP($A40,Table_vwCurrentSellingPrices[[No_]:[minor]],6,FALSE)</f>
        <v>17</v>
      </c>
      <c r="F40" s="10" t="s">
        <v>700</v>
      </c>
      <c r="G40" s="19">
        <f>VLOOKUP($A40,Table_vwCurrentSellingPrices[[No_]:[minor]],3,FALSE)</f>
        <v>4.7</v>
      </c>
      <c r="H40" s="12">
        <v>4.0329999999999998E-2</v>
      </c>
      <c r="I40" s="10" t="s">
        <v>50</v>
      </c>
      <c r="J40" s="10" t="s">
        <v>7272</v>
      </c>
      <c r="K40" s="10" t="s">
        <v>140</v>
      </c>
      <c r="L40" s="10" t="s">
        <v>44</v>
      </c>
      <c r="M40" s="13">
        <f>IF(G40&lt;2,0.000000001,IFERROR(VLOOKUP(A40,Duty!A:S,19,FALSE),0))</f>
        <v>5.91</v>
      </c>
      <c r="N40" s="16">
        <f>IF(G40&lt;2,0.000000001,VLOOKUP(A40,Duty!A:S,3,FALSE))</f>
        <v>6.6</v>
      </c>
      <c r="O40" s="16">
        <f>VLOOKUP(A40,vwCubage[],3,FALSE)</f>
        <v>6.6</v>
      </c>
      <c r="P40" s="17" t="str">
        <f>VLOOKUP(A40,'Selling Prices'!A:P,16,FALSE)</f>
        <v>LIVE</v>
      </c>
    </row>
    <row r="41" spans="1:16" x14ac:dyDescent="0.25">
      <c r="A41" s="11" t="s">
        <v>875</v>
      </c>
      <c r="B41" s="10" t="str">
        <f>VLOOKUP($A41,Table_vwCurrentSellingPrices[[No_]:[minor]],2,FALSE)</f>
        <v>ST AUSTELL TRIBUTE 9 CASK 4.2%</v>
      </c>
      <c r="C41" s="11" t="str">
        <f>VLOOKUP($A41,Table_vwCurrentSellingPrices[[No_]:[minor]],4,FALSE)</f>
        <v>67</v>
      </c>
      <c r="D41" s="11" t="str">
        <f>VLOOKUP($A41,Table_vwCurrentSellingPrices[[No_]:[minor]],5,FALSE)</f>
        <v>22</v>
      </c>
      <c r="E41" s="11" t="str">
        <f>VLOOKUP($A41,Table_vwCurrentSellingPrices[[No_]:[minor]],6,FALSE)</f>
        <v>02</v>
      </c>
      <c r="F41" s="10" t="s">
        <v>877</v>
      </c>
      <c r="G41" s="19">
        <f>VLOOKUP($A41,Table_vwCurrentSellingPrices[[No_]:[minor]],3,FALSE)</f>
        <v>4.2</v>
      </c>
      <c r="H41" s="12">
        <v>0.25</v>
      </c>
      <c r="I41" s="10" t="s">
        <v>22</v>
      </c>
      <c r="J41" s="10" t="s">
        <v>7272</v>
      </c>
      <c r="K41" s="10" t="s">
        <v>29</v>
      </c>
      <c r="L41" s="10" t="s">
        <v>874</v>
      </c>
      <c r="M41" s="13">
        <f>IF(G41&lt;2,0.000000001,IFERROR(VLOOKUP(A41,Duty!A:S,19,FALSE),0))</f>
        <v>32.11</v>
      </c>
      <c r="N41" s="16">
        <f>IF(G41&lt;2,0.000000001,VLOOKUP(A41,Duty!A:S,3,FALSE))</f>
        <v>40.07</v>
      </c>
      <c r="O41" s="16">
        <f>VLOOKUP(A41,vwCubage[],3,FALSE)</f>
        <v>40.913999999999994</v>
      </c>
      <c r="P41" s="17" t="str">
        <f>VLOOKUP(A41,'Selling Prices'!A:P,16,FALSE)</f>
        <v>LIVE</v>
      </c>
    </row>
    <row r="42" spans="1:16" x14ac:dyDescent="0.25">
      <c r="A42" s="11" t="s">
        <v>420</v>
      </c>
      <c r="B42" s="10" t="str">
        <f>VLOOKUP($A42,Table_vwCurrentSellingPrices[[No_]:[minor]],2,FALSE)</f>
        <v>GREENE KING IPA 9 CASK (40.9L)</v>
      </c>
      <c r="C42" s="11" t="str">
        <f>VLOOKUP($A42,Table_vwCurrentSellingPrices[[No_]:[minor]],4,FALSE)</f>
        <v>42</v>
      </c>
      <c r="D42" s="11" t="str">
        <f>VLOOKUP($A42,Table_vwCurrentSellingPrices[[No_]:[minor]],5,FALSE)</f>
        <v>22</v>
      </c>
      <c r="E42" s="11" t="str">
        <f>VLOOKUP($A42,Table_vwCurrentSellingPrices[[No_]:[minor]],6,FALSE)</f>
        <v>01</v>
      </c>
      <c r="F42" s="10" t="s">
        <v>419</v>
      </c>
      <c r="G42" s="19">
        <f>VLOOKUP($A42,Table_vwCurrentSellingPrices[[No_]:[minor]],3,FALSE)</f>
        <v>3.6</v>
      </c>
      <c r="H42" s="12">
        <v>0.25</v>
      </c>
      <c r="I42" s="10" t="s">
        <v>22</v>
      </c>
      <c r="J42" s="10" t="s">
        <v>7272</v>
      </c>
      <c r="K42" s="10" t="s">
        <v>23</v>
      </c>
      <c r="L42" s="10" t="s">
        <v>90</v>
      </c>
      <c r="M42" s="13">
        <f>IF(G42&lt;2,0.000000001,IFERROR(VLOOKUP(A42,Duty!A:S,19,FALSE),0))</f>
        <v>28.1</v>
      </c>
      <c r="N42" s="16">
        <f>IF(G42&lt;2,0.000000001,VLOOKUP(A42,Duty!A:S,3,FALSE))</f>
        <v>40.913999999999994</v>
      </c>
      <c r="O42" s="16">
        <f>VLOOKUP(A42,vwCubage[],3,FALSE)</f>
        <v>40.913999999999994</v>
      </c>
      <c r="P42" s="17" t="str">
        <f>VLOOKUP(A42,'Selling Prices'!A:P,16,FALSE)</f>
        <v>LIVE</v>
      </c>
    </row>
    <row r="43" spans="1:16" x14ac:dyDescent="0.25">
      <c r="A43" s="11" t="s">
        <v>462</v>
      </c>
      <c r="B43" s="10" t="str">
        <f>VLOOKUP($A43,Table_vwCurrentSellingPrices[[No_]:[minor]],2,FALSE)</f>
        <v>HEINEKEN 11 GALL 5%</v>
      </c>
      <c r="C43" s="11" t="str">
        <f>VLOOKUP($A43,Table_vwCurrentSellingPrices[[No_]:[minor]],4,FALSE)</f>
        <v>30</v>
      </c>
      <c r="D43" s="11" t="str">
        <f>VLOOKUP($A43,Table_vwCurrentSellingPrices[[No_]:[minor]],5,FALSE)</f>
        <v>24</v>
      </c>
      <c r="E43" s="11" t="str">
        <f>VLOOKUP($A43,Table_vwCurrentSellingPrices[[No_]:[minor]],6,FALSE)</f>
        <v>10</v>
      </c>
      <c r="F43" s="10" t="s">
        <v>464</v>
      </c>
      <c r="G43" s="19">
        <f>VLOOKUP($A43,Table_vwCurrentSellingPrices[[No_]:[minor]],3,FALSE)</f>
        <v>5</v>
      </c>
      <c r="H43" s="12">
        <v>0.30556</v>
      </c>
      <c r="I43" s="10" t="s">
        <v>42</v>
      </c>
      <c r="J43" s="10" t="s">
        <v>7272</v>
      </c>
      <c r="K43" s="10" t="s">
        <v>95</v>
      </c>
      <c r="L43" s="10" t="s">
        <v>44</v>
      </c>
      <c r="M43" s="13">
        <f>IF(G43&lt;2,0.000000001,IFERROR(VLOOKUP(A43,Duty!A:S,19,FALSE),0))</f>
        <v>47.7</v>
      </c>
      <c r="N43" s="16">
        <f>IF(G43&lt;2,0.000000001,VLOOKUP(A43,Duty!A:S,3,FALSE))</f>
        <v>50</v>
      </c>
      <c r="O43" s="16">
        <f>VLOOKUP(A43,vwCubage[],3,FALSE)</f>
        <v>50</v>
      </c>
      <c r="P43" s="17" t="str">
        <f>VLOOKUP(A43,'Selling Prices'!A:P,16,FALSE)</f>
        <v>LIVE</v>
      </c>
    </row>
    <row r="44" spans="1:16" x14ac:dyDescent="0.25">
      <c r="A44" s="11" t="s">
        <v>1118</v>
      </c>
      <c r="B44" s="10" t="str">
        <f>VLOOKUP($A44,Table_vwCurrentSellingPrices[[No_]:[minor]],2,FALSE)</f>
        <v>YOUNGERS BEST PALE 11KEG 3.1%</v>
      </c>
      <c r="C44" s="11" t="str">
        <f>VLOOKUP($A44,Table_vwCurrentSellingPrices[[No_]:[minor]],4,FALSE)</f>
        <v>55</v>
      </c>
      <c r="D44" s="11" t="str">
        <f>VLOOKUP($A44,Table_vwCurrentSellingPrices[[No_]:[minor]],5,FALSE)</f>
        <v>22</v>
      </c>
      <c r="E44" s="11" t="str">
        <f>VLOOKUP($A44,Table_vwCurrentSellingPrices[[No_]:[minor]],6,FALSE)</f>
        <v>03</v>
      </c>
      <c r="F44" s="10" t="s">
        <v>1120</v>
      </c>
      <c r="G44" s="19">
        <f>VLOOKUP($A44,Table_vwCurrentSellingPrices[[No_]:[minor]],3,FALSE)</f>
        <v>3.1</v>
      </c>
      <c r="H44" s="12">
        <v>0.30556</v>
      </c>
      <c r="I44" s="10" t="s">
        <v>22</v>
      </c>
      <c r="J44" s="10" t="s">
        <v>7272</v>
      </c>
      <c r="K44" s="10" t="s">
        <v>89</v>
      </c>
      <c r="L44" s="10" t="s">
        <v>145</v>
      </c>
      <c r="M44" s="13">
        <f>IF(G44&lt;2,0.000000001,IFERROR(VLOOKUP(A44,Duty!A:S,19,FALSE),0))</f>
        <v>29.57</v>
      </c>
      <c r="N44" s="16">
        <f>IF(G44&lt;2,0.000000001,VLOOKUP(A44,Duty!A:S,3,FALSE))</f>
        <v>50</v>
      </c>
      <c r="O44" s="16">
        <f>VLOOKUP(A44,vwCubage[],3,FALSE)</f>
        <v>50</v>
      </c>
      <c r="P44" s="17" t="str">
        <f>VLOOKUP(A44,'Selling Prices'!A:P,16,FALSE)</f>
        <v>LIVE</v>
      </c>
    </row>
    <row r="45" spans="1:16" x14ac:dyDescent="0.25">
      <c r="A45" s="11" t="s">
        <v>977</v>
      </c>
      <c r="B45" s="10" t="str">
        <f>VLOOKUP($A45,Table_vwCurrentSellingPrices[[No_]:[minor]],2,FALSE)</f>
        <v>THEAKSTONS MILD 11 KEG (50L) 3</v>
      </c>
      <c r="C45" s="11" t="str">
        <f>VLOOKUP($A45,Table_vwCurrentSellingPrices[[No_]:[minor]],4,FALSE)</f>
        <v>30</v>
      </c>
      <c r="D45" s="11" t="str">
        <f>VLOOKUP($A45,Table_vwCurrentSellingPrices[[No_]:[minor]],5,FALSE)</f>
        <v>23</v>
      </c>
      <c r="E45" s="11" t="str">
        <f>VLOOKUP($A45,Table_vwCurrentSellingPrices[[No_]:[minor]],6,FALSE)</f>
        <v>07</v>
      </c>
      <c r="F45" s="10" t="s">
        <v>979</v>
      </c>
      <c r="G45" s="19">
        <f>VLOOKUP($A45,Table_vwCurrentSellingPrices[[No_]:[minor]],3,FALSE)</f>
        <v>3.5</v>
      </c>
      <c r="H45" s="12">
        <v>0.30556</v>
      </c>
      <c r="I45" s="10" t="s">
        <v>62</v>
      </c>
      <c r="J45" s="10" t="s">
        <v>7272</v>
      </c>
      <c r="K45" s="10" t="s">
        <v>62</v>
      </c>
      <c r="L45" s="10" t="s">
        <v>44</v>
      </c>
      <c r="M45" s="13">
        <f>IF(G45&lt;2,0.000000001,IFERROR(VLOOKUP(A45,Duty!A:S,19,FALSE),0))</f>
        <v>33.39</v>
      </c>
      <c r="N45" s="16">
        <f>IF(G45&lt;2,0.000000001,VLOOKUP(A45,Duty!A:S,3,FALSE))</f>
        <v>50</v>
      </c>
      <c r="O45" s="16">
        <f>VLOOKUP(A45,vwCubage[],3,FALSE)</f>
        <v>50</v>
      </c>
      <c r="P45" s="17" t="str">
        <f>VLOOKUP(A45,'Selling Prices'!A:P,16,FALSE)</f>
        <v>LIVE</v>
      </c>
    </row>
    <row r="46" spans="1:16" x14ac:dyDescent="0.25">
      <c r="A46" s="11" t="s">
        <v>396</v>
      </c>
      <c r="B46" s="10" t="str">
        <f>VLOOKUP($A46,Table_vwCurrentSellingPrices[[No_]:[minor]],2,FALSE)</f>
        <v>FULLERS LONDON PRIDE9CSK 40.9L</v>
      </c>
      <c r="C46" s="11" t="str">
        <f>VLOOKUP($A46,Table_vwCurrentSellingPrices[[No_]:[minor]],4,FALSE)</f>
        <v>41</v>
      </c>
      <c r="D46" s="11" t="str">
        <f>VLOOKUP($A46,Table_vwCurrentSellingPrices[[No_]:[minor]],5,FALSE)</f>
        <v>22</v>
      </c>
      <c r="E46" s="11" t="str">
        <f>VLOOKUP($A46,Table_vwCurrentSellingPrices[[No_]:[minor]],6,FALSE)</f>
        <v>01</v>
      </c>
      <c r="F46" s="10" t="s">
        <v>398</v>
      </c>
      <c r="G46" s="19">
        <f>VLOOKUP($A46,Table_vwCurrentSellingPrices[[No_]:[minor]],3,FALSE)</f>
        <v>4.0999999999999996</v>
      </c>
      <c r="H46" s="12">
        <v>0.25</v>
      </c>
      <c r="I46" s="10" t="s">
        <v>22</v>
      </c>
      <c r="J46" s="10" t="s">
        <v>7272</v>
      </c>
      <c r="K46" s="10" t="s">
        <v>23</v>
      </c>
      <c r="L46" s="10" t="s">
        <v>392</v>
      </c>
      <c r="M46" s="13">
        <f>IF(G46&lt;2,0.000000001,IFERROR(VLOOKUP(A46,Duty!A:S,19,FALSE),0))</f>
        <v>30.6</v>
      </c>
      <c r="N46" s="16">
        <f>IF(G46&lt;2,0.000000001,VLOOKUP(A46,Duty!A:S,3,FALSE))</f>
        <v>39.126000000000005</v>
      </c>
      <c r="O46" s="16">
        <f>VLOOKUP(A46,vwCubage[],3,FALSE)</f>
        <v>40.913999999999994</v>
      </c>
      <c r="P46" s="17" t="str">
        <f>VLOOKUP(A46,'Selling Prices'!A:P,16,FALSE)</f>
        <v>LIVE</v>
      </c>
    </row>
    <row r="47" spans="1:16" x14ac:dyDescent="0.25">
      <c r="A47" s="11" t="s">
        <v>905</v>
      </c>
      <c r="B47" s="10" t="str">
        <f>VLOOKUP($A47,Table_vwCurrentSellingPrices[[No_]:[minor]],2,FALSE)</f>
        <v>STRONGBOW DARK FRUIT 30LTR 4%</v>
      </c>
      <c r="C47" s="11" t="str">
        <f>VLOOKUP($A47,Table_vwCurrentSellingPrices[[No_]:[minor]],4,FALSE)</f>
        <v>30</v>
      </c>
      <c r="D47" s="11" t="str">
        <f>VLOOKUP($A47,Table_vwCurrentSellingPrices[[No_]:[minor]],5,FALSE)</f>
        <v>25</v>
      </c>
      <c r="E47" s="11" t="str">
        <f>VLOOKUP($A47,Table_vwCurrentSellingPrices[[No_]:[minor]],6,FALSE)</f>
        <v>13</v>
      </c>
      <c r="F47" s="10" t="s">
        <v>904</v>
      </c>
      <c r="G47" s="19">
        <f>VLOOKUP($A47,Table_vwCurrentSellingPrices[[No_]:[minor]],3,FALSE)</f>
        <v>4</v>
      </c>
      <c r="H47" s="12">
        <v>0.18331</v>
      </c>
      <c r="I47" s="10" t="s">
        <v>14</v>
      </c>
      <c r="J47" s="10" t="s">
        <v>7273</v>
      </c>
      <c r="K47" s="10" t="s">
        <v>14</v>
      </c>
      <c r="L47" s="10" t="s">
        <v>44</v>
      </c>
      <c r="M47" s="13">
        <f>IF(G47&lt;2,0.000000001,IFERROR(VLOOKUP(A47,Duty!A:S,19,FALSE),0))</f>
        <v>26.67</v>
      </c>
      <c r="N47" s="16">
        <f>IF(G47&lt;2,0.000000001,VLOOKUP(A47,Duty!A:S,3,FALSE))</f>
        <v>30</v>
      </c>
      <c r="O47" s="16">
        <f>VLOOKUP(A47,vwCubage[],3,FALSE)</f>
        <v>30</v>
      </c>
      <c r="P47" s="17" t="str">
        <f>VLOOKUP(A47,'Selling Prices'!A:P,16,FALSE)</f>
        <v>LIVE</v>
      </c>
    </row>
    <row r="48" spans="1:16" x14ac:dyDescent="0.25">
      <c r="A48" s="11" t="s">
        <v>414</v>
      </c>
      <c r="B48" s="10" t="str">
        <f>VLOOKUP($A48,Table_vwCurrentSellingPrices[[No_]:[minor]],2,FALSE)</f>
        <v>GREENE KING ABBOT 9CSK 40L 5%</v>
      </c>
      <c r="C48" s="11" t="str">
        <f>VLOOKUP($A48,Table_vwCurrentSellingPrices[[No_]:[minor]],4,FALSE)</f>
        <v>42</v>
      </c>
      <c r="D48" s="11" t="str">
        <f>VLOOKUP($A48,Table_vwCurrentSellingPrices[[No_]:[minor]],5,FALSE)</f>
        <v>22</v>
      </c>
      <c r="E48" s="11" t="str">
        <f>VLOOKUP($A48,Table_vwCurrentSellingPrices[[No_]:[minor]],6,FALSE)</f>
        <v>02</v>
      </c>
      <c r="F48" s="10" t="s">
        <v>416</v>
      </c>
      <c r="G48" s="19">
        <f>VLOOKUP($A48,Table_vwCurrentSellingPrices[[No_]:[minor]],3,FALSE)</f>
        <v>5</v>
      </c>
      <c r="H48" s="12">
        <v>0.25</v>
      </c>
      <c r="I48" s="10" t="s">
        <v>22</v>
      </c>
      <c r="J48" s="10" t="s">
        <v>7272</v>
      </c>
      <c r="K48" s="10" t="s">
        <v>29</v>
      </c>
      <c r="L48" s="10" t="s">
        <v>90</v>
      </c>
      <c r="M48" s="13">
        <f>IF(G48&lt;2,0.000000001,IFERROR(VLOOKUP(A48,Duty!A:S,19,FALSE),0))</f>
        <v>36.43</v>
      </c>
      <c r="N48" s="16">
        <f>IF(G48&lt;2,0.000000001,VLOOKUP(A48,Duty!A:S,3,FALSE))</f>
        <v>38.190000000000005</v>
      </c>
      <c r="O48" s="16">
        <f>VLOOKUP(A48,vwCubage[],3,FALSE)</f>
        <v>40.913999999999994</v>
      </c>
      <c r="P48" s="17" t="str">
        <f>VLOOKUP(A48,'Selling Prices'!A:P,16,FALSE)</f>
        <v>LIVE</v>
      </c>
    </row>
    <row r="49" spans="1:16" x14ac:dyDescent="0.25">
      <c r="A49" s="11" t="s">
        <v>938</v>
      </c>
      <c r="B49" s="10" t="str">
        <f>VLOOKUP($A49,Table_vwCurrentSellingPrices[[No_]:[minor]],2,FALSE)</f>
        <v>TETLEY SMOOTHFLOW 11 KEG (50L)</v>
      </c>
      <c r="C49" s="11" t="str">
        <f>VLOOKUP($A49,Table_vwCurrentSellingPrices[[No_]:[minor]],4,FALSE)</f>
        <v>35</v>
      </c>
      <c r="D49" s="11" t="str">
        <f>VLOOKUP($A49,Table_vwCurrentSellingPrices[[No_]:[minor]],5,FALSE)</f>
        <v>22</v>
      </c>
      <c r="E49" s="11" t="str">
        <f>VLOOKUP($A49,Table_vwCurrentSellingPrices[[No_]:[minor]],6,FALSE)</f>
        <v>03</v>
      </c>
      <c r="F49" s="10" t="s">
        <v>940</v>
      </c>
      <c r="G49" s="19">
        <f>VLOOKUP($A49,Table_vwCurrentSellingPrices[[No_]:[minor]],3,FALSE)</f>
        <v>3.6</v>
      </c>
      <c r="H49" s="12">
        <v>0.30556</v>
      </c>
      <c r="I49" s="10" t="s">
        <v>22</v>
      </c>
      <c r="J49" s="10" t="s">
        <v>7272</v>
      </c>
      <c r="K49" s="10" t="s">
        <v>89</v>
      </c>
      <c r="L49" s="10" t="s">
        <v>177</v>
      </c>
      <c r="M49" s="13">
        <f>IF(G49&lt;2,0.000000001,IFERROR(VLOOKUP(A49,Duty!A:S,19,FALSE),0))</f>
        <v>34.340000000000003</v>
      </c>
      <c r="N49" s="16">
        <f>IF(G49&lt;2,0.000000001,VLOOKUP(A49,Duty!A:S,3,FALSE))</f>
        <v>50</v>
      </c>
      <c r="O49" s="16">
        <f>VLOOKUP(A49,vwCubage[],3,FALSE)</f>
        <v>50</v>
      </c>
      <c r="P49" s="17" t="str">
        <f>VLOOKUP(A49,'Selling Prices'!A:P,16,FALSE)</f>
        <v>LIVE</v>
      </c>
    </row>
    <row r="50" spans="1:16" x14ac:dyDescent="0.25">
      <c r="A50" s="11" t="s">
        <v>743</v>
      </c>
      <c r="B50" s="10" t="str">
        <f>VLOOKUP($A50,Table_vwCurrentSellingPrices[[No_]:[minor]],2,FALSE)</f>
        <v>PRAVHA 11G 4%</v>
      </c>
      <c r="C50" s="11" t="str">
        <f>VLOOKUP($A50,Table_vwCurrentSellingPrices[[No_]:[minor]],4,FALSE)</f>
        <v>39</v>
      </c>
      <c r="D50" s="11" t="str">
        <f>VLOOKUP($A50,Table_vwCurrentSellingPrices[[No_]:[minor]],5,FALSE)</f>
        <v>24</v>
      </c>
      <c r="E50" s="11" t="str">
        <f>VLOOKUP($A50,Table_vwCurrentSellingPrices[[No_]:[minor]],6,FALSE)</f>
        <v>09</v>
      </c>
      <c r="F50" s="10" t="s">
        <v>745</v>
      </c>
      <c r="G50" s="19">
        <f>VLOOKUP($A50,Table_vwCurrentSellingPrices[[No_]:[minor]],3,FALSE)</f>
        <v>4</v>
      </c>
      <c r="H50" s="12">
        <v>0.30556</v>
      </c>
      <c r="I50" s="10" t="s">
        <v>42</v>
      </c>
      <c r="J50" s="10" t="s">
        <v>7272</v>
      </c>
      <c r="K50" s="10" t="s">
        <v>43</v>
      </c>
      <c r="L50" s="10" t="s">
        <v>224</v>
      </c>
      <c r="M50" s="13">
        <f>IF(G50&lt;2,0.000000001,IFERROR(VLOOKUP(A50,Duty!A:S,19,FALSE),0))</f>
        <v>38.159999999999997</v>
      </c>
      <c r="N50" s="16">
        <f>IF(G50&lt;2,0.000000001,VLOOKUP(A50,Duty!A:S,3,FALSE))</f>
        <v>50</v>
      </c>
      <c r="O50" s="16">
        <f>VLOOKUP(A50,vwCubage[],3,FALSE)</f>
        <v>50</v>
      </c>
      <c r="P50" s="17" t="str">
        <f>VLOOKUP(A50,'Selling Prices'!A:P,16,FALSE)</f>
        <v>LIVE</v>
      </c>
    </row>
    <row r="51" spans="1:16" x14ac:dyDescent="0.25">
      <c r="A51" s="11" t="s">
        <v>1112</v>
      </c>
      <c r="B51" s="10" t="str">
        <f>VLOOKUP($A51,Table_vwCurrentSellingPrices[[No_]:[minor]],2,FALSE)</f>
        <v>WYE VALLEY BUTTY BACH4.5 9GCSK</v>
      </c>
      <c r="C51" s="11" t="str">
        <f>VLOOKUP($A51,Table_vwCurrentSellingPrices[[No_]:[minor]],4,FALSE)</f>
        <v>91</v>
      </c>
      <c r="D51" s="11" t="str">
        <f>VLOOKUP($A51,Table_vwCurrentSellingPrices[[No_]:[minor]],5,FALSE)</f>
        <v>22</v>
      </c>
      <c r="E51" s="11" t="str">
        <f>VLOOKUP($A51,Table_vwCurrentSellingPrices[[No_]:[minor]],6,FALSE)</f>
        <v>02</v>
      </c>
      <c r="F51" s="10" t="s">
        <v>1114</v>
      </c>
      <c r="G51" s="19">
        <f>VLOOKUP($A51,Table_vwCurrentSellingPrices[[No_]:[minor]],3,FALSE)</f>
        <v>4.5</v>
      </c>
      <c r="H51" s="12">
        <v>0.25</v>
      </c>
      <c r="I51" s="10" t="s">
        <v>22</v>
      </c>
      <c r="J51" s="10" t="s">
        <v>7272</v>
      </c>
      <c r="K51" s="10" t="s">
        <v>29</v>
      </c>
      <c r="L51" s="10" t="s">
        <v>55</v>
      </c>
      <c r="M51" s="13">
        <f>IF(G51&lt;2,0.000000001,IFERROR(VLOOKUP(A51,Duty!A:S,19,FALSE),0))</f>
        <v>33.479999999999997</v>
      </c>
      <c r="N51" s="16">
        <f>IF(G51&lt;2,0.000000001,VLOOKUP(A51,Duty!A:S,3,FALSE))</f>
        <v>39</v>
      </c>
      <c r="O51" s="16">
        <f>VLOOKUP(A51,vwCubage[],3,FALSE)</f>
        <v>40.913999999999994</v>
      </c>
      <c r="P51" s="17" t="str">
        <f>VLOOKUP(A51,'Selling Prices'!A:P,16,FALSE)</f>
        <v>LIVE</v>
      </c>
    </row>
    <row r="52" spans="1:16" x14ac:dyDescent="0.25">
      <c r="A52" s="11" t="s">
        <v>941</v>
      </c>
      <c r="B52" s="10" t="str">
        <f>VLOOKUP($A52,Table_vwCurrentSellingPrices[[No_]:[minor]],2,FALSE)</f>
        <v>TETLEY SMOOTHFLOW 18 KEG (80L)</v>
      </c>
      <c r="C52" s="11" t="str">
        <f>VLOOKUP($A52,Table_vwCurrentSellingPrices[[No_]:[minor]],4,FALSE)</f>
        <v>35</v>
      </c>
      <c r="D52" s="11" t="str">
        <f>VLOOKUP($A52,Table_vwCurrentSellingPrices[[No_]:[minor]],5,FALSE)</f>
        <v>22</v>
      </c>
      <c r="E52" s="11" t="str">
        <f>VLOOKUP($A52,Table_vwCurrentSellingPrices[[No_]:[minor]],6,FALSE)</f>
        <v>03</v>
      </c>
      <c r="F52" s="10" t="s">
        <v>940</v>
      </c>
      <c r="G52" s="19">
        <f>VLOOKUP($A52,Table_vwCurrentSellingPrices[[No_]:[minor]],3,FALSE)</f>
        <v>3.6</v>
      </c>
      <c r="H52" s="12">
        <v>0.5</v>
      </c>
      <c r="I52" s="10" t="s">
        <v>22</v>
      </c>
      <c r="J52" s="10" t="s">
        <v>7272</v>
      </c>
      <c r="K52" s="10" t="s">
        <v>89</v>
      </c>
      <c r="L52" s="10" t="s">
        <v>177</v>
      </c>
      <c r="M52" s="13">
        <f>IF(G52&lt;2,0.000000001,IFERROR(VLOOKUP(A52,Duty!A:S,19,FALSE),0))</f>
        <v>56.2</v>
      </c>
      <c r="N52" s="16">
        <f>IF(G52&lt;2,0.000000001,VLOOKUP(A52,Duty!A:S,3,FALSE))</f>
        <v>81.827999999999989</v>
      </c>
      <c r="O52" s="16">
        <f>VLOOKUP(A52,vwCubage[],3,FALSE)</f>
        <v>81.827999999999989</v>
      </c>
      <c r="P52" s="17" t="str">
        <f>VLOOKUP(A52,'Selling Prices'!A:P,16,FALSE)</f>
        <v>LIVE</v>
      </c>
    </row>
    <row r="53" spans="1:16" x14ac:dyDescent="0.25">
      <c r="A53" s="11" t="s">
        <v>971</v>
      </c>
      <c r="B53" s="10" t="str">
        <f>VLOOKUP($A53,Table_vwCurrentSellingPrices[[No_]:[minor]],2,FALSE)</f>
        <v>THEAKSTONS BEST 9CSK 3.8%</v>
      </c>
      <c r="C53" s="11" t="str">
        <f>VLOOKUP($A53,Table_vwCurrentSellingPrices[[No_]:[minor]],4,FALSE)</f>
        <v>30</v>
      </c>
      <c r="D53" s="11" t="str">
        <f>VLOOKUP($A53,Table_vwCurrentSellingPrices[[No_]:[minor]],5,FALSE)</f>
        <v>22</v>
      </c>
      <c r="E53" s="11" t="str">
        <f>VLOOKUP($A53,Table_vwCurrentSellingPrices[[No_]:[minor]],6,FALSE)</f>
        <v>01</v>
      </c>
      <c r="F53" s="10" t="s">
        <v>973</v>
      </c>
      <c r="G53" s="19">
        <f>VLOOKUP($A53,Table_vwCurrentSellingPrices[[No_]:[minor]],3,FALSE)</f>
        <v>3.8</v>
      </c>
      <c r="H53" s="12">
        <v>0.25</v>
      </c>
      <c r="I53" s="10" t="s">
        <v>22</v>
      </c>
      <c r="J53" s="10" t="s">
        <v>7272</v>
      </c>
      <c r="K53" s="10" t="s">
        <v>23</v>
      </c>
      <c r="L53" s="10" t="s">
        <v>44</v>
      </c>
      <c r="M53" s="13">
        <f>IF(G53&lt;2,0.000000001,IFERROR(VLOOKUP(A53,Duty!A:S,19,FALSE),0))</f>
        <v>29</v>
      </c>
      <c r="N53" s="16">
        <f>IF(G53&lt;2,0.000000001,VLOOKUP(A53,Duty!A:S,3,FALSE))</f>
        <v>40</v>
      </c>
      <c r="O53" s="16">
        <f>VLOOKUP(A53,vwCubage[],3,FALSE)</f>
        <v>40.913999999999994</v>
      </c>
      <c r="P53" s="17" t="str">
        <f>VLOOKUP(A53,'Selling Prices'!A:P,16,FALSE)</f>
        <v>LIVE</v>
      </c>
    </row>
    <row r="54" spans="1:16" x14ac:dyDescent="0.25">
      <c r="A54" s="11" t="s">
        <v>1103</v>
      </c>
      <c r="B54" s="10" t="str">
        <f>VLOOKUP($A54,Table_vwCurrentSellingPrices[[No_]:[minor]],2,FALSE)</f>
        <v>WOODPECKER 11 KEG 50L 4%</v>
      </c>
      <c r="C54" s="11" t="str">
        <f>VLOOKUP($A54,Table_vwCurrentSellingPrices[[No_]:[minor]],4,FALSE)</f>
        <v>30</v>
      </c>
      <c r="D54" s="11" t="str">
        <f>VLOOKUP($A54,Table_vwCurrentSellingPrices[[No_]:[minor]],5,FALSE)</f>
        <v>25</v>
      </c>
      <c r="E54" s="11" t="str">
        <f>VLOOKUP($A54,Table_vwCurrentSellingPrices[[No_]:[minor]],6,FALSE)</f>
        <v>13</v>
      </c>
      <c r="F54" s="10" t="s">
        <v>1105</v>
      </c>
      <c r="G54" s="19">
        <f>VLOOKUP($A54,Table_vwCurrentSellingPrices[[No_]:[minor]],3,FALSE)</f>
        <v>4</v>
      </c>
      <c r="H54" s="12">
        <v>0.30556</v>
      </c>
      <c r="I54" s="10" t="s">
        <v>14</v>
      </c>
      <c r="J54" s="10" t="s">
        <v>7273</v>
      </c>
      <c r="K54" s="10" t="s">
        <v>14</v>
      </c>
      <c r="L54" s="10" t="s">
        <v>44</v>
      </c>
      <c r="M54" s="13">
        <f>IF(G54&lt;2,0.000000001,IFERROR(VLOOKUP(A54,Duty!A:S,19,FALSE),0))</f>
        <v>20.190000000000001</v>
      </c>
      <c r="N54" s="16">
        <f>IF(G54&lt;2,0.000000001,VLOOKUP(A54,Duty!A:S,3,FALSE))</f>
        <v>50</v>
      </c>
      <c r="O54" s="16">
        <f>VLOOKUP(A54,vwCubage[],3,FALSE)</f>
        <v>50</v>
      </c>
      <c r="P54" s="17" t="str">
        <f>VLOOKUP(A54,'Selling Prices'!A:P,16,FALSE)</f>
        <v>LIVE</v>
      </c>
    </row>
    <row r="55" spans="1:16" x14ac:dyDescent="0.25">
      <c r="A55" s="11" t="s">
        <v>797</v>
      </c>
      <c r="B55" s="10" t="str">
        <f>VLOOKUP($A55,Table_vwCurrentSellingPrices[[No_]:[minor]],2,FALSE)</f>
        <v>ROBINSONS DIZZY BLONDE 9CK 3.8</v>
      </c>
      <c r="C55" s="11" t="str">
        <f>VLOOKUP($A55,Table_vwCurrentSellingPrices[[No_]:[minor]],4,FALSE)</f>
        <v>91</v>
      </c>
      <c r="D55" s="11" t="str">
        <f>VLOOKUP($A55,Table_vwCurrentSellingPrices[[No_]:[minor]],5,FALSE)</f>
        <v>22</v>
      </c>
      <c r="E55" s="11" t="str">
        <f>VLOOKUP($A55,Table_vwCurrentSellingPrices[[No_]:[minor]],6,FALSE)</f>
        <v>01</v>
      </c>
      <c r="F55" s="10" t="s">
        <v>799</v>
      </c>
      <c r="G55" s="19">
        <f>VLOOKUP($A55,Table_vwCurrentSellingPrices[[No_]:[minor]],3,FALSE)</f>
        <v>3.8</v>
      </c>
      <c r="H55" s="12">
        <v>0.25</v>
      </c>
      <c r="I55" s="10" t="s">
        <v>22</v>
      </c>
      <c r="J55" s="10" t="s">
        <v>7272</v>
      </c>
      <c r="K55" s="10" t="s">
        <v>23</v>
      </c>
      <c r="L55" s="10" t="s">
        <v>55</v>
      </c>
      <c r="M55" s="13">
        <f>IF(G55&lt;2,0.000000001,IFERROR(VLOOKUP(A55,Duty!A:S,19,FALSE),0))</f>
        <v>28.93</v>
      </c>
      <c r="N55" s="16">
        <f>IF(G55&lt;2,0.000000001,VLOOKUP(A55,Duty!A:S,3,FALSE))</f>
        <v>39.910000000000004</v>
      </c>
      <c r="O55" s="16">
        <f>VLOOKUP(A55,vwCubage[],3,FALSE)</f>
        <v>40.913999999999994</v>
      </c>
      <c r="P55" s="17" t="str">
        <f>VLOOKUP(A55,'Selling Prices'!A:P,16,FALSE)</f>
        <v>LIVE</v>
      </c>
    </row>
    <row r="56" spans="1:16" x14ac:dyDescent="0.25">
      <c r="A56" s="11" t="s">
        <v>734</v>
      </c>
      <c r="B56" s="10" t="str">
        <f>VLOOKUP($A56,Table_vwCurrentSellingPrices[[No_]:[minor]],2,FALSE)</f>
        <v>PERONI 11 GALL KEG 5.1%</v>
      </c>
      <c r="C56" s="11" t="str">
        <f>VLOOKUP($A56,Table_vwCurrentSellingPrices[[No_]:[minor]],4,FALSE)</f>
        <v>91</v>
      </c>
      <c r="D56" s="11" t="str">
        <f>VLOOKUP($A56,Table_vwCurrentSellingPrices[[No_]:[minor]],5,FALSE)</f>
        <v>24</v>
      </c>
      <c r="E56" s="11" t="str">
        <f>VLOOKUP($A56,Table_vwCurrentSellingPrices[[No_]:[minor]],6,FALSE)</f>
        <v>10</v>
      </c>
      <c r="F56" s="10" t="s">
        <v>736</v>
      </c>
      <c r="G56" s="19">
        <f>VLOOKUP($A56,Table_vwCurrentSellingPrices[[No_]:[minor]],3,FALSE)</f>
        <v>5.0999999999999996</v>
      </c>
      <c r="H56" s="12">
        <v>0.30556</v>
      </c>
      <c r="I56" s="10" t="s">
        <v>42</v>
      </c>
      <c r="J56" s="10" t="s">
        <v>7272</v>
      </c>
      <c r="K56" s="10" t="s">
        <v>95</v>
      </c>
      <c r="L56" s="10" t="s">
        <v>55</v>
      </c>
      <c r="M56" s="13">
        <f>IF(G56&lt;2,0.000000001,IFERROR(VLOOKUP(A56,Duty!A:S,19,FALSE),0))</f>
        <v>48.65</v>
      </c>
      <c r="N56" s="16">
        <f>IF(G56&lt;2,0.000000001,VLOOKUP(A56,Duty!A:S,3,FALSE))</f>
        <v>50</v>
      </c>
      <c r="O56" s="16">
        <f>VLOOKUP(A56,vwCubage[],3,FALSE)</f>
        <v>50</v>
      </c>
      <c r="P56" s="17" t="str">
        <f>VLOOKUP(A56,'Selling Prices'!A:P,16,FALSE)</f>
        <v>LIVE</v>
      </c>
    </row>
    <row r="57" spans="1:16" x14ac:dyDescent="0.25">
      <c r="A57" s="11" t="s">
        <v>719</v>
      </c>
      <c r="B57" s="10" t="str">
        <f>VLOOKUP($A57,Table_vwCurrentSellingPrices[[No_]:[minor]],2,FALSE)</f>
        <v>OLD SPECKLED HEN 9 CASK (40.9L</v>
      </c>
      <c r="C57" s="11" t="str">
        <f>VLOOKUP($A57,Table_vwCurrentSellingPrices[[No_]:[minor]],4,FALSE)</f>
        <v>42</v>
      </c>
      <c r="D57" s="11" t="str">
        <f>VLOOKUP($A57,Table_vwCurrentSellingPrices[[No_]:[minor]],5,FALSE)</f>
        <v>22</v>
      </c>
      <c r="E57" s="11" t="str">
        <f>VLOOKUP($A57,Table_vwCurrentSellingPrices[[No_]:[minor]],6,FALSE)</f>
        <v>02</v>
      </c>
      <c r="F57" s="10" t="s">
        <v>721</v>
      </c>
      <c r="G57" s="19">
        <f>VLOOKUP($A57,Table_vwCurrentSellingPrices[[No_]:[minor]],3,FALSE)</f>
        <v>4.5</v>
      </c>
      <c r="H57" s="12">
        <v>0.25</v>
      </c>
      <c r="I57" s="10" t="s">
        <v>22</v>
      </c>
      <c r="J57" s="10" t="s">
        <v>7272</v>
      </c>
      <c r="K57" s="10" t="s">
        <v>29</v>
      </c>
      <c r="L57" s="10" t="s">
        <v>90</v>
      </c>
      <c r="M57" s="13">
        <f>IF(G57&lt;2,0.000000001,IFERROR(VLOOKUP(A57,Duty!A:S,19,FALSE),0))</f>
        <v>35.119999999999997</v>
      </c>
      <c r="N57" s="16">
        <f>IF(G57&lt;2,0.000000001,VLOOKUP(A57,Duty!A:S,3,FALSE))</f>
        <v>40.913999999999994</v>
      </c>
      <c r="O57" s="16">
        <f>VLOOKUP(A57,vwCubage[],3,FALSE)</f>
        <v>40.913999999999994</v>
      </c>
      <c r="P57" s="17" t="str">
        <f>VLOOKUP(A57,'Selling Prices'!A:P,16,FALSE)</f>
        <v>LIVE</v>
      </c>
    </row>
    <row r="58" spans="1:16" x14ac:dyDescent="0.25">
      <c r="A58" s="11" t="s">
        <v>16</v>
      </c>
      <c r="B58" s="10" t="str">
        <f>VLOOKUP($A58,Table_vwCurrentSellingPrices[[No_]:[minor]],2,FALSE)</f>
        <v>ADNAMS BEST BITTER 9 CASK(40.9</v>
      </c>
      <c r="C58" s="11" t="str">
        <f>VLOOKUP($A58,Table_vwCurrentSellingPrices[[No_]:[minor]],4,FALSE)</f>
        <v>31</v>
      </c>
      <c r="D58" s="11" t="str">
        <f>VLOOKUP($A58,Table_vwCurrentSellingPrices[[No_]:[minor]],5,FALSE)</f>
        <v>22</v>
      </c>
      <c r="E58" s="11" t="str">
        <f>VLOOKUP($A58,Table_vwCurrentSellingPrices[[No_]:[minor]],6,FALSE)</f>
        <v>01</v>
      </c>
      <c r="F58" s="10" t="s">
        <v>21</v>
      </c>
      <c r="G58" s="19">
        <f>VLOOKUP($A58,Table_vwCurrentSellingPrices[[No_]:[minor]],3,FALSE)</f>
        <v>3.7</v>
      </c>
      <c r="H58" s="12">
        <v>0.25</v>
      </c>
      <c r="I58" s="10" t="s">
        <v>22</v>
      </c>
      <c r="J58" s="10" t="s">
        <v>7272</v>
      </c>
      <c r="K58" s="10" t="s">
        <v>23</v>
      </c>
      <c r="L58" s="10" t="s">
        <v>24</v>
      </c>
      <c r="M58" s="13">
        <f>IF(G58&lt;2,0.000000001,IFERROR(VLOOKUP(A58,Duty!A:S,19,FALSE),0))</f>
        <v>27.25</v>
      </c>
      <c r="N58" s="16">
        <f>IF(G58&lt;2,0.000000001,VLOOKUP(A58,Duty!A:S,3,FALSE))</f>
        <v>38.6</v>
      </c>
      <c r="O58" s="16">
        <f>VLOOKUP(A58,vwCubage[],3,FALSE)</f>
        <v>40.913999999999994</v>
      </c>
      <c r="P58" s="17" t="str">
        <f>VLOOKUP(A58,'Selling Prices'!A:P,16,FALSE)</f>
        <v>LIVE</v>
      </c>
    </row>
    <row r="59" spans="1:16" x14ac:dyDescent="0.25">
      <c r="A59" s="11" t="s">
        <v>1017</v>
      </c>
      <c r="B59" s="10" t="str">
        <f>VLOOKUP($A59,Table_vwCurrentSellingPrices[[No_]:[minor]],2,FALSE)</f>
        <v>USHERS 1824 9 CASK 3.8%</v>
      </c>
      <c r="C59" s="11" t="str">
        <f>VLOOKUP($A59,Table_vwCurrentSellingPrices[[No_]:[minor]],4,FALSE)</f>
        <v>49</v>
      </c>
      <c r="D59" s="11" t="str">
        <f>VLOOKUP($A59,Table_vwCurrentSellingPrices[[No_]:[minor]],5,FALSE)</f>
        <v>22</v>
      </c>
      <c r="E59" s="11" t="str">
        <f>VLOOKUP($A59,Table_vwCurrentSellingPrices[[No_]:[minor]],6,FALSE)</f>
        <v>01</v>
      </c>
      <c r="F59" s="10" t="s">
        <v>1018</v>
      </c>
      <c r="G59" s="19">
        <f>VLOOKUP($A59,Table_vwCurrentSellingPrices[[No_]:[minor]],3,FALSE)</f>
        <v>3.8</v>
      </c>
      <c r="H59" s="12">
        <v>0.25</v>
      </c>
      <c r="I59" s="10" t="s">
        <v>22</v>
      </c>
      <c r="J59" s="10" t="s">
        <v>7272</v>
      </c>
      <c r="K59" s="10" t="s">
        <v>23</v>
      </c>
      <c r="L59" s="10" t="s">
        <v>64</v>
      </c>
      <c r="M59" s="13">
        <f>IF(G59&lt;2,0.000000001,IFERROR(VLOOKUP(A59,Duty!A:S,19,FALSE),0))</f>
        <v>28.48</v>
      </c>
      <c r="N59" s="16">
        <f>IF(G59&lt;2,0.000000001,VLOOKUP(A59,Duty!A:S,3,FALSE))</f>
        <v>39.29</v>
      </c>
      <c r="O59" s="16">
        <f>VLOOKUP(A59,vwCubage[],3,FALSE)</f>
        <v>40.913999999999994</v>
      </c>
      <c r="P59" s="17" t="str">
        <f>VLOOKUP(A59,'Selling Prices'!A:P,16,FALSE)</f>
        <v>LIVE</v>
      </c>
    </row>
    <row r="60" spans="1:16" x14ac:dyDescent="0.25">
      <c r="A60" s="11" t="s">
        <v>217</v>
      </c>
      <c r="B60" s="10" t="str">
        <f>VLOOKUP($A60,Table_vwCurrentSellingPrices[[No_]:[minor]],2,FALSE)</f>
        <v>C. WELLS BOMBARDIER 9CASK 4.1%</v>
      </c>
      <c r="C60" s="11" t="str">
        <f>VLOOKUP($A60,Table_vwCurrentSellingPrices[[No_]:[minor]],4,FALSE)</f>
        <v>55</v>
      </c>
      <c r="D60" s="11" t="str">
        <f>VLOOKUP($A60,Table_vwCurrentSellingPrices[[No_]:[minor]],5,FALSE)</f>
        <v>22</v>
      </c>
      <c r="E60" s="11" t="str">
        <f>VLOOKUP($A60,Table_vwCurrentSellingPrices[[No_]:[minor]],6,FALSE)</f>
        <v>01</v>
      </c>
      <c r="F60" s="10" t="s">
        <v>219</v>
      </c>
      <c r="G60" s="19">
        <f>VLOOKUP($A60,Table_vwCurrentSellingPrices[[No_]:[minor]],3,FALSE)</f>
        <v>4.0999999999999996</v>
      </c>
      <c r="H60" s="12">
        <v>0.25</v>
      </c>
      <c r="I60" s="10" t="s">
        <v>22</v>
      </c>
      <c r="J60" s="10" t="s">
        <v>7272</v>
      </c>
      <c r="K60" s="10" t="s">
        <v>23</v>
      </c>
      <c r="L60" s="10" t="s">
        <v>145</v>
      </c>
      <c r="M60" s="13">
        <f>IF(G60&lt;2,0.000000001,IFERROR(VLOOKUP(A60,Duty!A:S,19,FALSE),0))</f>
        <v>30.9</v>
      </c>
      <c r="N60" s="16">
        <f>IF(G60&lt;2,0.000000001,VLOOKUP(A60,Duty!A:S,3,FALSE))</f>
        <v>39.5</v>
      </c>
      <c r="O60" s="16">
        <f>VLOOKUP(A60,vwCubage[],3,FALSE)</f>
        <v>40.913999999999994</v>
      </c>
      <c r="P60" s="17" t="str">
        <f>VLOOKUP(A60,'Selling Prices'!A:P,16,FALSE)</f>
        <v>LIVE</v>
      </c>
    </row>
    <row r="61" spans="1:16" x14ac:dyDescent="0.25">
      <c r="A61" s="11" t="s">
        <v>728</v>
      </c>
      <c r="B61" s="10" t="str">
        <f>VLOOKUP($A61,Table_vwCurrentSellingPrices[[No_]:[minor]],2,FALSE)</f>
        <v>OTTER BITTER 9C (41L) 3.6%</v>
      </c>
      <c r="C61" s="11" t="str">
        <f>VLOOKUP($A61,Table_vwCurrentSellingPrices[[No_]:[minor]],4,FALSE)</f>
        <v>91</v>
      </c>
      <c r="D61" s="11" t="str">
        <f>VLOOKUP($A61,Table_vwCurrentSellingPrices[[No_]:[minor]],5,FALSE)</f>
        <v>22</v>
      </c>
      <c r="E61" s="11" t="str">
        <f>VLOOKUP($A61,Table_vwCurrentSellingPrices[[No_]:[minor]],6,FALSE)</f>
        <v>01</v>
      </c>
      <c r="F61" s="10" t="s">
        <v>730</v>
      </c>
      <c r="G61" s="19">
        <f>VLOOKUP($A61,Table_vwCurrentSellingPrices[[No_]:[minor]],3,FALSE)</f>
        <v>3.6</v>
      </c>
      <c r="H61" s="12">
        <v>0.25</v>
      </c>
      <c r="I61" s="10" t="s">
        <v>22</v>
      </c>
      <c r="J61" s="10" t="s">
        <v>7272</v>
      </c>
      <c r="K61" s="10" t="s">
        <v>23</v>
      </c>
      <c r="L61" s="10" t="s">
        <v>55</v>
      </c>
      <c r="M61" s="13">
        <f>IF(G61&lt;2,0.000000001,IFERROR(VLOOKUP(A61,Duty!A:S,19,FALSE),0))</f>
        <v>27.13</v>
      </c>
      <c r="N61" s="16">
        <f>IF(G61&lt;2,0.000000001,VLOOKUP(A61,Duty!A:S,3,FALSE))</f>
        <v>39.5</v>
      </c>
      <c r="O61" s="16">
        <f>VLOOKUP(A61,vwCubage[],3,FALSE)</f>
        <v>40.913999999999994</v>
      </c>
      <c r="P61" s="17" t="str">
        <f>VLOOKUP(A61,'Selling Prices'!A:P,16,FALSE)</f>
        <v>LIVE</v>
      </c>
    </row>
    <row r="62" spans="1:16" x14ac:dyDescent="0.25">
      <c r="A62" s="11" t="s">
        <v>208</v>
      </c>
      <c r="B62" s="10" t="str">
        <f>VLOOKUP($A62,Table_vwCurrentSellingPrices[[No_]:[minor]],2,FALSE)</f>
        <v>BURTON BITTER SADDLETANK 9K</v>
      </c>
      <c r="C62" s="11" t="str">
        <f>VLOOKUP($A62,Table_vwCurrentSellingPrices[[No_]:[minor]],4,FALSE)</f>
        <v>49</v>
      </c>
      <c r="D62" s="11" t="str">
        <f>VLOOKUP($A62,Table_vwCurrentSellingPrices[[No_]:[minor]],5,FALSE)</f>
        <v>22</v>
      </c>
      <c r="E62" s="11" t="str">
        <f>VLOOKUP($A62,Table_vwCurrentSellingPrices[[No_]:[minor]],6,FALSE)</f>
        <v>01</v>
      </c>
      <c r="F62" s="10" t="s">
        <v>210</v>
      </c>
      <c r="G62" s="19">
        <f>VLOOKUP($A62,Table_vwCurrentSellingPrices[[No_]:[minor]],3,FALSE)</f>
        <v>3.8</v>
      </c>
      <c r="H62" s="12">
        <v>0.25</v>
      </c>
      <c r="I62" s="10" t="s">
        <v>22</v>
      </c>
      <c r="J62" s="10" t="s">
        <v>7272</v>
      </c>
      <c r="K62" s="10" t="s">
        <v>23</v>
      </c>
      <c r="L62" s="10" t="s">
        <v>64</v>
      </c>
      <c r="M62" s="13">
        <f>IF(G62&lt;2,0.000000001,IFERROR(VLOOKUP(A62,Duty!A:S,19,FALSE),0))</f>
        <v>28.03</v>
      </c>
      <c r="N62" s="16">
        <f>IF(G62&lt;2,0.000000001,VLOOKUP(A62,Duty!A:S,3,FALSE))</f>
        <v>38.659999999999997</v>
      </c>
      <c r="O62" s="16">
        <f>VLOOKUP(A62,vwCubage[],3,FALSE)</f>
        <v>40.910000000000004</v>
      </c>
      <c r="P62" s="17" t="str">
        <f>VLOOKUP(A62,'Selling Prices'!A:P,16,FALSE)</f>
        <v>LIVE</v>
      </c>
    </row>
    <row r="63" spans="1:16" x14ac:dyDescent="0.25">
      <c r="A63" s="11" t="s">
        <v>890</v>
      </c>
      <c r="B63" s="10" t="str">
        <f>VLOOKUP($A63,Table_vwCurrentSellingPrices[[No_]:[minor]],2,FALSE)</f>
        <v>STONES BEST 11 KEG 3.7%</v>
      </c>
      <c r="C63" s="11" t="str">
        <f>VLOOKUP($A63,Table_vwCurrentSellingPrices[[No_]:[minor]],4,FALSE)</f>
        <v>39</v>
      </c>
      <c r="D63" s="11" t="str">
        <f>VLOOKUP($A63,Table_vwCurrentSellingPrices[[No_]:[minor]],5,FALSE)</f>
        <v>22</v>
      </c>
      <c r="E63" s="11" t="str">
        <f>VLOOKUP($A63,Table_vwCurrentSellingPrices[[No_]:[minor]],6,FALSE)</f>
        <v>03</v>
      </c>
      <c r="F63" s="10" t="s">
        <v>892</v>
      </c>
      <c r="G63" s="19">
        <f>VLOOKUP($A63,Table_vwCurrentSellingPrices[[No_]:[minor]],3,FALSE)</f>
        <v>3.7</v>
      </c>
      <c r="H63" s="12">
        <v>0.30556</v>
      </c>
      <c r="I63" s="10" t="s">
        <v>22</v>
      </c>
      <c r="J63" s="10" t="s">
        <v>7272</v>
      </c>
      <c r="K63" s="10" t="s">
        <v>89</v>
      </c>
      <c r="L63" s="10" t="s">
        <v>224</v>
      </c>
      <c r="M63" s="13">
        <f>IF(G63&lt;2,0.000000001,IFERROR(VLOOKUP(A63,Duty!A:S,19,FALSE),0))</f>
        <v>35.29</v>
      </c>
      <c r="N63" s="16">
        <f>IF(G63&lt;2,0.000000001,VLOOKUP(A63,Duty!A:S,3,FALSE))</f>
        <v>50</v>
      </c>
      <c r="O63" s="16">
        <f>VLOOKUP(A63,vwCubage[],3,FALSE)</f>
        <v>50</v>
      </c>
      <c r="P63" s="17" t="str">
        <f>VLOOKUP(A63,'Selling Prices'!A:P,16,FALSE)</f>
        <v>LIVE</v>
      </c>
    </row>
    <row r="64" spans="1:16" x14ac:dyDescent="0.25">
      <c r="A64" s="11" t="s">
        <v>483</v>
      </c>
      <c r="B64" s="10" t="str">
        <f>VLOOKUP($A64,Table_vwCurrentSellingPrices[[No_]:[minor]],2,FALSE)</f>
        <v>HOBGOBLIN GOLD 9G CSK 4.2%</v>
      </c>
      <c r="C64" s="11" t="str">
        <f>VLOOKUP($A64,Table_vwCurrentSellingPrices[[No_]:[minor]],4,FALSE)</f>
        <v>49</v>
      </c>
      <c r="D64" s="11" t="str">
        <f>VLOOKUP($A64,Table_vwCurrentSellingPrices[[No_]:[minor]],5,FALSE)</f>
        <v>22</v>
      </c>
      <c r="E64" s="11" t="str">
        <f>VLOOKUP($A64,Table_vwCurrentSellingPrices[[No_]:[minor]],6,FALSE)</f>
        <v>02</v>
      </c>
      <c r="F64" s="10" t="s">
        <v>485</v>
      </c>
      <c r="G64" s="19">
        <f>VLOOKUP($A64,Table_vwCurrentSellingPrices[[No_]:[minor]],3,FALSE)</f>
        <v>4.2</v>
      </c>
      <c r="H64" s="12">
        <v>0.25</v>
      </c>
      <c r="I64" s="10" t="s">
        <v>22</v>
      </c>
      <c r="J64" s="10" t="s">
        <v>7272</v>
      </c>
      <c r="K64" s="10" t="s">
        <v>29</v>
      </c>
      <c r="L64" s="10" t="s">
        <v>64</v>
      </c>
      <c r="M64" s="13">
        <f>IF(G64&lt;2,0.000000001,IFERROR(VLOOKUP(A64,Duty!A:S,19,FALSE),0))</f>
        <v>31.48</v>
      </c>
      <c r="N64" s="16">
        <f>IF(G64&lt;2,0.000000001,VLOOKUP(A64,Duty!A:S,3,FALSE))</f>
        <v>39.29</v>
      </c>
      <c r="O64" s="16">
        <f>VLOOKUP(A64,vwCubage[],3,FALSE)</f>
        <v>40.913999999999994</v>
      </c>
      <c r="P64" s="17" t="str">
        <f>VLOOKUP(A64,'Selling Prices'!A:P,16,FALSE)</f>
        <v>LIVE</v>
      </c>
    </row>
    <row r="65" spans="1:16" x14ac:dyDescent="0.25">
      <c r="A65" s="11" t="s">
        <v>732</v>
      </c>
      <c r="B65" s="10" t="str">
        <f>VLOOKUP($A65,Table_vwCurrentSellingPrices[[No_]:[minor]],2,FALSE)</f>
        <v>PEDIGREE AMBER ALE FASTCASK 9G</v>
      </c>
      <c r="C65" s="11" t="str">
        <f>VLOOKUP($A65,Table_vwCurrentSellingPrices[[No_]:[minor]],4,FALSE)</f>
        <v>49</v>
      </c>
      <c r="D65" s="11" t="str">
        <f>VLOOKUP($A65,Table_vwCurrentSellingPrices[[No_]:[minor]],5,FALSE)</f>
        <v>22</v>
      </c>
      <c r="E65" s="11" t="str">
        <f>VLOOKUP($A65,Table_vwCurrentSellingPrices[[No_]:[minor]],6,FALSE)</f>
        <v>02</v>
      </c>
      <c r="F65" s="10" t="s">
        <v>657</v>
      </c>
      <c r="G65" s="19">
        <f>VLOOKUP($A65,Table_vwCurrentSellingPrices[[No_]:[minor]],3,FALSE)</f>
        <v>4.5</v>
      </c>
      <c r="H65" s="12">
        <v>0.25</v>
      </c>
      <c r="I65" s="10" t="s">
        <v>22</v>
      </c>
      <c r="J65" s="10" t="s">
        <v>7272</v>
      </c>
      <c r="K65" s="10" t="s">
        <v>29</v>
      </c>
      <c r="L65" s="10" t="s">
        <v>64</v>
      </c>
      <c r="M65" s="13">
        <f>IF(G65&lt;2,0.000000001,IFERROR(VLOOKUP(A65,Duty!A:S,19,FALSE),0))</f>
        <v>34.700000000000003</v>
      </c>
      <c r="N65" s="16">
        <f>IF(G65&lt;2,0.000000001,VLOOKUP(A65,Duty!A:S,3,FALSE))</f>
        <v>40.423000000000002</v>
      </c>
      <c r="O65" s="16">
        <f>VLOOKUP(A65,vwCubage[],3,FALSE)</f>
        <v>40.913999999999994</v>
      </c>
      <c r="P65" s="17" t="str">
        <f>VLOOKUP(A65,'Selling Prices'!A:P,16,FALSE)</f>
        <v>LIVE</v>
      </c>
    </row>
    <row r="66" spans="1:16" x14ac:dyDescent="0.25">
      <c r="A66" s="11" t="s">
        <v>968</v>
      </c>
      <c r="B66" s="10" t="str">
        <f>VLOOKUP($A66,Table_vwCurrentSellingPrices[[No_]:[minor]],2,FALSE)</f>
        <v>THEAKSTONS BEST 11 KEG (50L) 3</v>
      </c>
      <c r="C66" s="11" t="str">
        <f>VLOOKUP($A66,Table_vwCurrentSellingPrices[[No_]:[minor]],4,FALSE)</f>
        <v>30</v>
      </c>
      <c r="D66" s="11" t="str">
        <f>VLOOKUP($A66,Table_vwCurrentSellingPrices[[No_]:[minor]],5,FALSE)</f>
        <v>22</v>
      </c>
      <c r="E66" s="11" t="str">
        <f>VLOOKUP($A66,Table_vwCurrentSellingPrices[[No_]:[minor]],6,FALSE)</f>
        <v>03</v>
      </c>
      <c r="F66" s="10" t="s">
        <v>970</v>
      </c>
      <c r="G66" s="19">
        <f>VLOOKUP($A66,Table_vwCurrentSellingPrices[[No_]:[minor]],3,FALSE)</f>
        <v>3.8</v>
      </c>
      <c r="H66" s="12">
        <v>0.30556</v>
      </c>
      <c r="I66" s="10" t="s">
        <v>22</v>
      </c>
      <c r="J66" s="10" t="s">
        <v>7272</v>
      </c>
      <c r="K66" s="10" t="s">
        <v>89</v>
      </c>
      <c r="L66" s="10" t="s">
        <v>44</v>
      </c>
      <c r="M66" s="13">
        <f>IF(G66&lt;2,0.000000001,IFERROR(VLOOKUP(A66,Duty!A:S,19,FALSE),0))</f>
        <v>36.25</v>
      </c>
      <c r="N66" s="16">
        <f>IF(G66&lt;2,0.000000001,VLOOKUP(A66,Duty!A:S,3,FALSE))</f>
        <v>50</v>
      </c>
      <c r="O66" s="16">
        <f>VLOOKUP(A66,vwCubage[],3,FALSE)</f>
        <v>50</v>
      </c>
      <c r="P66" s="17" t="str">
        <f>VLOOKUP(A66,'Selling Prices'!A:P,16,FALSE)</f>
        <v>LIVE</v>
      </c>
    </row>
    <row r="67" spans="1:16" x14ac:dyDescent="0.25">
      <c r="A67" s="11" t="s">
        <v>910</v>
      </c>
      <c r="B67" s="10" t="str">
        <f>VLOOKUP($A67,Table_vwCurrentSellingPrices[[No_]:[minor]],2,FALSE)</f>
        <v>T.TAYLOR BOLTMAKER 9CASK 4%</v>
      </c>
      <c r="C67" s="11" t="str">
        <f>VLOOKUP($A67,Table_vwCurrentSellingPrices[[No_]:[minor]],4,FALSE)</f>
        <v>59</v>
      </c>
      <c r="D67" s="11" t="str">
        <f>VLOOKUP($A67,Table_vwCurrentSellingPrices[[No_]:[minor]],5,FALSE)</f>
        <v>22</v>
      </c>
      <c r="E67" s="11" t="str">
        <f>VLOOKUP($A67,Table_vwCurrentSellingPrices[[No_]:[minor]],6,FALSE)</f>
        <v>01</v>
      </c>
      <c r="F67" s="10" t="s">
        <v>913</v>
      </c>
      <c r="G67" s="19">
        <f>VLOOKUP($A67,Table_vwCurrentSellingPrices[[No_]:[minor]],3,FALSE)</f>
        <v>4</v>
      </c>
      <c r="H67" s="12">
        <v>0.25</v>
      </c>
      <c r="I67" s="10" t="s">
        <v>22</v>
      </c>
      <c r="J67" s="10" t="s">
        <v>7272</v>
      </c>
      <c r="K67" s="10" t="s">
        <v>23</v>
      </c>
      <c r="L67" s="10" t="s">
        <v>914</v>
      </c>
      <c r="M67" s="13">
        <f>IF(G67&lt;2,0.000000001,IFERROR(VLOOKUP(A67,Duty!A:S,19,FALSE),0))</f>
        <v>30.36</v>
      </c>
      <c r="N67" s="16">
        <f>IF(G67&lt;2,0.000000001,VLOOKUP(A67,Duty!A:S,3,FALSE))</f>
        <v>39.78</v>
      </c>
      <c r="O67" s="16">
        <f>VLOOKUP(A67,vwCubage[],3,FALSE)</f>
        <v>40.913999999999994</v>
      </c>
      <c r="P67" s="17" t="str">
        <f>VLOOKUP(A67,'Selling Prices'!A:P,16,FALSE)</f>
        <v>LIVE</v>
      </c>
    </row>
    <row r="68" spans="1:16" x14ac:dyDescent="0.25">
      <c r="A68" s="11" t="s">
        <v>454</v>
      </c>
      <c r="B68" s="10" t="str">
        <f>VLOOKUP($A68,Table_vwCurrentSellingPrices[[No_]:[minor]],2,FALSE)</f>
        <v>HARVEYS SUSSEX 9 CASK (40.9L)</v>
      </c>
      <c r="C68" s="11" t="str">
        <f>VLOOKUP($A68,Table_vwCurrentSellingPrices[[No_]:[minor]],4,FALSE)</f>
        <v>57</v>
      </c>
      <c r="D68" s="11" t="str">
        <f>VLOOKUP($A68,Table_vwCurrentSellingPrices[[No_]:[minor]],5,FALSE)</f>
        <v>22</v>
      </c>
      <c r="E68" s="11" t="str">
        <f>VLOOKUP($A68,Table_vwCurrentSellingPrices[[No_]:[minor]],6,FALSE)</f>
        <v>01</v>
      </c>
      <c r="F68" s="10" t="s">
        <v>456</v>
      </c>
      <c r="G68" s="19">
        <f>VLOOKUP($A68,Table_vwCurrentSellingPrices[[No_]:[minor]],3,FALSE)</f>
        <v>4</v>
      </c>
      <c r="H68" s="12">
        <v>0.25</v>
      </c>
      <c r="I68" s="10" t="s">
        <v>22</v>
      </c>
      <c r="J68" s="10" t="s">
        <v>7272</v>
      </c>
      <c r="K68" s="10" t="s">
        <v>23</v>
      </c>
      <c r="L68" s="10" t="s">
        <v>457</v>
      </c>
      <c r="M68" s="13">
        <f>IF(G68&lt;2,0.000000001,IFERROR(VLOOKUP(A68,Duty!A:S,19,FALSE),0))</f>
        <v>31.22</v>
      </c>
      <c r="N68" s="16">
        <f>IF(G68&lt;2,0.000000001,VLOOKUP(A68,Duty!A:S,3,FALSE))</f>
        <v>40.913999999999994</v>
      </c>
      <c r="O68" s="16">
        <f>VLOOKUP(A68,vwCubage[],3,FALSE)</f>
        <v>40.913999999999994</v>
      </c>
      <c r="P68" s="17" t="str">
        <f>VLOOKUP(A68,'Selling Prices'!A:P,16,FALSE)</f>
        <v>LIVE</v>
      </c>
    </row>
    <row r="69" spans="1:16" x14ac:dyDescent="0.25">
      <c r="A69" s="11" t="s">
        <v>957</v>
      </c>
      <c r="B69" s="10" t="str">
        <f>VLOOKUP($A69,Table_vwCurrentSellingPrices[[No_]:[minor]],2,FALSE)</f>
        <v>THATCHERS SOMERSET HAZE 11G</v>
      </c>
      <c r="C69" s="11" t="str">
        <f>VLOOKUP($A69,Table_vwCurrentSellingPrices[[No_]:[minor]],4,FALSE)</f>
        <v>48</v>
      </c>
      <c r="D69" s="11" t="str">
        <f>VLOOKUP($A69,Table_vwCurrentSellingPrices[[No_]:[minor]],5,FALSE)</f>
        <v>25</v>
      </c>
      <c r="E69" s="11" t="str">
        <f>VLOOKUP($A69,Table_vwCurrentSellingPrices[[No_]:[minor]],6,FALSE)</f>
        <v>13</v>
      </c>
      <c r="F69" s="10" t="s">
        <v>959</v>
      </c>
      <c r="G69" s="19">
        <f>VLOOKUP($A69,Table_vwCurrentSellingPrices[[No_]:[minor]],3,FALSE)</f>
        <v>4.5</v>
      </c>
      <c r="H69" s="12">
        <v>0.30556</v>
      </c>
      <c r="I69" s="10" t="s">
        <v>14</v>
      </c>
      <c r="J69" s="10" t="s">
        <v>7273</v>
      </c>
      <c r="K69" s="10" t="s">
        <v>14</v>
      </c>
      <c r="L69" s="10" t="s">
        <v>947</v>
      </c>
      <c r="M69" s="13">
        <f>IF(G69&lt;2,0.000000001,IFERROR(VLOOKUP(A69,Duty!A:S,19,FALSE),0))</f>
        <v>20.190000000000001</v>
      </c>
      <c r="N69" s="16">
        <f>IF(G69&lt;2,0.000000001,VLOOKUP(A69,Duty!A:S,3,FALSE))</f>
        <v>50</v>
      </c>
      <c r="O69" s="16">
        <f>VLOOKUP(A69,vwCubage[],3,FALSE)</f>
        <v>50</v>
      </c>
      <c r="P69" s="17" t="str">
        <f>VLOOKUP(A69,'Selling Prices'!A:P,16,FALSE)</f>
        <v>LIVE</v>
      </c>
    </row>
    <row r="70" spans="1:16" x14ac:dyDescent="0.25">
      <c r="A70" s="11" t="s">
        <v>109</v>
      </c>
      <c r="B70" s="10" t="str">
        <f>VLOOKUP($A70,Table_vwCurrentSellingPrices[[No_]:[minor]],2,FALSE)</f>
        <v>BLACK SHEEP BEST BTR 9C (41L)</v>
      </c>
      <c r="C70" s="11" t="str">
        <f>VLOOKUP($A70,Table_vwCurrentSellingPrices[[No_]:[minor]],4,FALSE)</f>
        <v>33</v>
      </c>
      <c r="D70" s="11" t="str">
        <f>VLOOKUP($A70,Table_vwCurrentSellingPrices[[No_]:[minor]],5,FALSE)</f>
        <v>22</v>
      </c>
      <c r="E70" s="11" t="str">
        <f>VLOOKUP($A70,Table_vwCurrentSellingPrices[[No_]:[minor]],6,FALSE)</f>
        <v>01</v>
      </c>
      <c r="F70" s="10" t="s">
        <v>111</v>
      </c>
      <c r="G70" s="19">
        <f>VLOOKUP($A70,Table_vwCurrentSellingPrices[[No_]:[minor]],3,FALSE)</f>
        <v>3.8</v>
      </c>
      <c r="H70" s="12">
        <v>0.25</v>
      </c>
      <c r="I70" s="10" t="s">
        <v>22</v>
      </c>
      <c r="J70" s="10" t="s">
        <v>7272</v>
      </c>
      <c r="K70" s="10" t="s">
        <v>23</v>
      </c>
      <c r="L70" s="10" t="s">
        <v>112</v>
      </c>
      <c r="M70" s="13">
        <f>IF(G70&lt;2,0.000000001,IFERROR(VLOOKUP(A70,Duty!A:S,19,FALSE),0))</f>
        <v>29.08</v>
      </c>
      <c r="N70" s="16">
        <f>IF(G70&lt;2,0.000000001,VLOOKUP(A70,Duty!A:S,3,FALSE))</f>
        <v>40.119999999999997</v>
      </c>
      <c r="O70" s="16">
        <f>VLOOKUP(A70,vwCubage[],3,FALSE)</f>
        <v>40.913999999999994</v>
      </c>
      <c r="P70" s="17" t="str">
        <f>VLOOKUP(A70,'Selling Prices'!A:P,16,FALSE)</f>
        <v>LIVE</v>
      </c>
    </row>
    <row r="71" spans="1:16" x14ac:dyDescent="0.25">
      <c r="A71" s="11" t="s">
        <v>51</v>
      </c>
      <c r="B71" s="10" t="str">
        <f>VLOOKUP($A71,Table_vwCurrentSellingPrices[[No_]:[minor]],2,FALSE)</f>
        <v>ASPALL SUFFOLK CYDER 11G KEG</v>
      </c>
      <c r="C71" s="11" t="str">
        <f>VLOOKUP($A71,Table_vwCurrentSellingPrices[[No_]:[minor]],4,FALSE)</f>
        <v>91</v>
      </c>
      <c r="D71" s="11" t="str">
        <f>VLOOKUP($A71,Table_vwCurrentSellingPrices[[No_]:[minor]],5,FALSE)</f>
        <v>25</v>
      </c>
      <c r="E71" s="11" t="str">
        <f>VLOOKUP($A71,Table_vwCurrentSellingPrices[[No_]:[minor]],6,FALSE)</f>
        <v>13</v>
      </c>
      <c r="F71" s="10" t="s">
        <v>54</v>
      </c>
      <c r="G71" s="19">
        <f>VLOOKUP($A71,Table_vwCurrentSellingPrices[[No_]:[minor]],3,FALSE)</f>
        <v>5.5</v>
      </c>
      <c r="H71" s="12">
        <v>0.30556</v>
      </c>
      <c r="I71" s="10" t="s">
        <v>14</v>
      </c>
      <c r="J71" s="10" t="s">
        <v>7273</v>
      </c>
      <c r="K71" s="10" t="s">
        <v>14</v>
      </c>
      <c r="L71" s="10" t="s">
        <v>55</v>
      </c>
      <c r="M71" s="13">
        <f>IF(G71&lt;2,0.000000001,IFERROR(VLOOKUP(A71,Duty!A:S,19,FALSE),0))</f>
        <v>20.190000000000001</v>
      </c>
      <c r="N71" s="16">
        <f>IF(G71&lt;2,0.000000001,VLOOKUP(A71,Duty!A:S,3,FALSE))</f>
        <v>50</v>
      </c>
      <c r="O71" s="16">
        <f>VLOOKUP(A71,vwCubage[],3,FALSE)</f>
        <v>50</v>
      </c>
      <c r="P71" s="17" t="str">
        <f>VLOOKUP(A71,'Selling Prices'!A:P,16,FALSE)</f>
        <v>LIVE</v>
      </c>
    </row>
    <row r="72" spans="1:16" x14ac:dyDescent="0.25">
      <c r="A72" s="11" t="s">
        <v>878</v>
      </c>
      <c r="B72" s="10" t="str">
        <f>VLOOKUP($A72,Table_vwCurrentSellingPrices[[No_]:[minor]],2,FALSE)</f>
        <v>STAROPRAMEN 11KEG 5%</v>
      </c>
      <c r="C72" s="11" t="str">
        <f>VLOOKUP($A72,Table_vwCurrentSellingPrices[[No_]:[minor]],4,FALSE)</f>
        <v>39</v>
      </c>
      <c r="D72" s="11" t="str">
        <f>VLOOKUP($A72,Table_vwCurrentSellingPrices[[No_]:[minor]],5,FALSE)</f>
        <v>24</v>
      </c>
      <c r="E72" s="11" t="str">
        <f>VLOOKUP($A72,Table_vwCurrentSellingPrices[[No_]:[minor]],6,FALSE)</f>
        <v>10</v>
      </c>
      <c r="F72" s="10" t="s">
        <v>880</v>
      </c>
      <c r="G72" s="19">
        <f>VLOOKUP($A72,Table_vwCurrentSellingPrices[[No_]:[minor]],3,FALSE)</f>
        <v>5</v>
      </c>
      <c r="H72" s="12">
        <v>0.30556</v>
      </c>
      <c r="I72" s="10" t="s">
        <v>42</v>
      </c>
      <c r="J72" s="10" t="s">
        <v>7272</v>
      </c>
      <c r="K72" s="10" t="s">
        <v>95</v>
      </c>
      <c r="L72" s="10" t="s">
        <v>224</v>
      </c>
      <c r="M72" s="13">
        <f>IF(G72&lt;2,0.000000001,IFERROR(VLOOKUP(A72,Duty!A:S,19,FALSE),0))</f>
        <v>47.7</v>
      </c>
      <c r="N72" s="16">
        <f>IF(G72&lt;2,0.000000001,VLOOKUP(A72,Duty!A:S,3,FALSE))</f>
        <v>50</v>
      </c>
      <c r="O72" s="16">
        <f>VLOOKUP(A72,vwCubage[],3,FALSE)</f>
        <v>50</v>
      </c>
      <c r="P72" s="17" t="str">
        <f>VLOOKUP(A72,'Selling Prices'!A:P,16,FALSE)</f>
        <v>LIVE</v>
      </c>
    </row>
    <row r="73" spans="1:16" x14ac:dyDescent="0.25">
      <c r="A73" s="11" t="s">
        <v>541</v>
      </c>
      <c r="B73" s="10" t="str">
        <f>VLOOKUP($A73,Table_vwCurrentSellingPrices[[No_]:[minor]],2,FALSE)</f>
        <v>JENNINGS CUMBERLAND 9 FASTCASK</v>
      </c>
      <c r="C73" s="11" t="str">
        <f>VLOOKUP($A73,Table_vwCurrentSellingPrices[[No_]:[minor]],4,FALSE)</f>
        <v>49</v>
      </c>
      <c r="D73" s="11" t="str">
        <f>VLOOKUP($A73,Table_vwCurrentSellingPrices[[No_]:[minor]],5,FALSE)</f>
        <v>22</v>
      </c>
      <c r="E73" s="11" t="str">
        <f>VLOOKUP($A73,Table_vwCurrentSellingPrices[[No_]:[minor]],6,FALSE)</f>
        <v>01</v>
      </c>
      <c r="F73" s="10" t="s">
        <v>543</v>
      </c>
      <c r="G73" s="19">
        <f>VLOOKUP($A73,Table_vwCurrentSellingPrices[[No_]:[minor]],3,FALSE)</f>
        <v>4</v>
      </c>
      <c r="H73" s="12">
        <v>0.25</v>
      </c>
      <c r="I73" s="10" t="s">
        <v>22</v>
      </c>
      <c r="J73" s="10" t="s">
        <v>7272</v>
      </c>
      <c r="K73" s="10" t="s">
        <v>23</v>
      </c>
      <c r="L73" s="10" t="s">
        <v>64</v>
      </c>
      <c r="M73" s="13">
        <f>IF(G73&lt;2,0.000000001,IFERROR(VLOOKUP(A73,Duty!A:S,19,FALSE),0))</f>
        <v>30.85</v>
      </c>
      <c r="N73" s="16">
        <f>IF(G73&lt;2,0.000000001,VLOOKUP(A73,Duty!A:S,3,FALSE))</f>
        <v>40.423000000000002</v>
      </c>
      <c r="O73" s="16">
        <f>VLOOKUP(A73,vwCubage[],3,FALSE)</f>
        <v>40.913999999999994</v>
      </c>
      <c r="P73" s="17" t="str">
        <f>VLOOKUP(A73,'Selling Prices'!A:P,16,FALSE)</f>
        <v>LIVE</v>
      </c>
    </row>
    <row r="74" spans="1:16" x14ac:dyDescent="0.25">
      <c r="A74" s="11" t="s">
        <v>767</v>
      </c>
      <c r="B74" s="10" t="str">
        <f>VLOOKUP($A74,Table_vwCurrentSellingPrices[[No_]:[minor]],2,FALSE)</f>
        <v>REKORD STRAWB&amp;LIME 15X500ML 4%</v>
      </c>
      <c r="C74" s="11" t="str">
        <f>VLOOKUP($A74,Table_vwCurrentSellingPrices[[No_]:[minor]],4,FALSE)</f>
        <v>39</v>
      </c>
      <c r="D74" s="11" t="str">
        <f>VLOOKUP($A74,Table_vwCurrentSellingPrices[[No_]:[minor]],5,FALSE)</f>
        <v>27</v>
      </c>
      <c r="E74" s="11" t="str">
        <f>VLOOKUP($A74,Table_vwCurrentSellingPrices[[No_]:[minor]],6,FALSE)</f>
        <v>19</v>
      </c>
      <c r="F74" s="10" t="s">
        <v>769</v>
      </c>
      <c r="G74" s="19">
        <f>VLOOKUP($A74,Table_vwCurrentSellingPrices[[No_]:[minor]],3,FALSE)</f>
        <v>4</v>
      </c>
      <c r="H74" s="12">
        <v>4.5830000000000003E-2</v>
      </c>
      <c r="I74" s="10" t="s">
        <v>50</v>
      </c>
      <c r="J74" s="10" t="s">
        <v>7273</v>
      </c>
      <c r="K74" s="10" t="s">
        <v>14</v>
      </c>
      <c r="L74" s="10" t="s">
        <v>224</v>
      </c>
      <c r="M74" s="13">
        <f>IF(G74&lt;2,0.000000001,IFERROR(VLOOKUP(A74,Duty!A:S,19,FALSE),0))</f>
        <v>6.66</v>
      </c>
      <c r="N74" s="16">
        <f>IF(G74&lt;2,0.000000001,VLOOKUP(A74,Duty!A:S,3,FALSE))</f>
        <v>7.5</v>
      </c>
      <c r="O74" s="16">
        <f>VLOOKUP(A74,vwCubage[],3,FALSE)</f>
        <v>7.5</v>
      </c>
      <c r="P74" s="17" t="str">
        <f>VLOOKUP(A74,'Selling Prices'!A:P,16,FALSE)</f>
        <v>LIVE</v>
      </c>
    </row>
    <row r="75" spans="1:16" x14ac:dyDescent="0.25">
      <c r="A75" s="11" t="s">
        <v>558</v>
      </c>
      <c r="B75" s="10" t="str">
        <f>VLOOKUP($A75,Table_vwCurrentSellingPrices[[No_]:[minor]],2,FALSE)</f>
        <v>KOPPABERG MIXED FRUIT 500MLX15</v>
      </c>
      <c r="C75" s="11" t="str">
        <f>VLOOKUP($A75,Table_vwCurrentSellingPrices[[No_]:[minor]],4,FALSE)</f>
        <v>66</v>
      </c>
      <c r="D75" s="11" t="str">
        <f>VLOOKUP($A75,Table_vwCurrentSellingPrices[[No_]:[minor]],5,FALSE)</f>
        <v>27</v>
      </c>
      <c r="E75" s="11" t="str">
        <f>VLOOKUP($A75,Table_vwCurrentSellingPrices[[No_]:[minor]],6,FALSE)</f>
        <v>21</v>
      </c>
      <c r="F75" s="10" t="s">
        <v>561</v>
      </c>
      <c r="G75" s="19">
        <f>VLOOKUP($A75,Table_vwCurrentSellingPrices[[No_]:[minor]],3,FALSE)</f>
        <v>4</v>
      </c>
      <c r="H75" s="12">
        <v>4.5830000000000003E-2</v>
      </c>
      <c r="I75" s="10" t="s">
        <v>50</v>
      </c>
      <c r="J75" s="10" t="s">
        <v>7273</v>
      </c>
      <c r="K75" s="10" t="s">
        <v>127</v>
      </c>
      <c r="L75" s="10" t="s">
        <v>562</v>
      </c>
      <c r="M75" s="13">
        <f>IF(G75&lt;2,0.000000001,IFERROR(VLOOKUP(A75,Duty!A:S,19,FALSE),0))</f>
        <v>6.66</v>
      </c>
      <c r="N75" s="16">
        <f>IF(G75&lt;2,0.000000001,VLOOKUP(A75,Duty!A:S,3,FALSE))</f>
        <v>7.5</v>
      </c>
      <c r="O75" s="16">
        <f>VLOOKUP(A75,vwCubage[],3,FALSE)</f>
        <v>7.5</v>
      </c>
      <c r="P75" s="17" t="str">
        <f>VLOOKUP(A75,'Selling Prices'!A:P,16,FALSE)</f>
        <v>LIVE</v>
      </c>
    </row>
    <row r="76" spans="1:16" x14ac:dyDescent="0.25">
      <c r="A76" s="11" t="s">
        <v>907</v>
      </c>
      <c r="B76" s="10" t="str">
        <f>VLOOKUP($A76,Table_vwCurrentSellingPrices[[No_]:[minor]],2,FALSE)</f>
        <v>SYMOND FOUNDERS RESERVE 11KEG</v>
      </c>
      <c r="C76" s="11" t="str">
        <f>VLOOKUP($A76,Table_vwCurrentSellingPrices[[No_]:[minor]],4,FALSE)</f>
        <v>30</v>
      </c>
      <c r="D76" s="11" t="str">
        <f>VLOOKUP($A76,Table_vwCurrentSellingPrices[[No_]:[minor]],5,FALSE)</f>
        <v>25</v>
      </c>
      <c r="E76" s="11" t="str">
        <f>VLOOKUP($A76,Table_vwCurrentSellingPrices[[No_]:[minor]],6,FALSE)</f>
        <v>13</v>
      </c>
      <c r="F76" s="10" t="s">
        <v>909</v>
      </c>
      <c r="G76" s="19">
        <f>VLOOKUP($A76,Table_vwCurrentSellingPrices[[No_]:[minor]],3,FALSE)</f>
        <v>4.5</v>
      </c>
      <c r="H76" s="12">
        <v>0.30556</v>
      </c>
      <c r="I76" s="10" t="s">
        <v>14</v>
      </c>
      <c r="J76" s="10" t="s">
        <v>7273</v>
      </c>
      <c r="K76" s="10" t="s">
        <v>14</v>
      </c>
      <c r="L76" s="10" t="s">
        <v>44</v>
      </c>
      <c r="M76" s="13">
        <f>IF(G76&lt;2,0.000000001,IFERROR(VLOOKUP(A76,Duty!A:S,19,FALSE),0))</f>
        <v>20.190000000000001</v>
      </c>
      <c r="N76" s="16">
        <f>IF(G76&lt;2,0.000000001,VLOOKUP(A76,Duty!A:S,3,FALSE))</f>
        <v>50</v>
      </c>
      <c r="O76" s="16">
        <f>VLOOKUP(A76,vwCubage[],3,FALSE)</f>
        <v>50</v>
      </c>
      <c r="P76" s="17" t="str">
        <f>VLOOKUP(A76,'Selling Prices'!A:P,16,FALSE)</f>
        <v>LIVE</v>
      </c>
    </row>
    <row r="77" spans="1:16" x14ac:dyDescent="0.25">
      <c r="A77" s="11" t="s">
        <v>500</v>
      </c>
      <c r="B77" s="10" t="str">
        <f>VLOOKUP($A77,Table_vwCurrentSellingPrices[[No_]:[minor]],2,FALSE)</f>
        <v>HOLTS TWO HOOTS 9CK 4.2%</v>
      </c>
      <c r="C77" s="11" t="str">
        <f>VLOOKUP($A77,Table_vwCurrentSellingPrices[[No_]:[minor]],4,FALSE)</f>
        <v>44</v>
      </c>
      <c r="D77" s="11" t="str">
        <f>VLOOKUP($A77,Table_vwCurrentSellingPrices[[No_]:[minor]],5,FALSE)</f>
        <v>22</v>
      </c>
      <c r="E77" s="11" t="str">
        <f>VLOOKUP($A77,Table_vwCurrentSellingPrices[[No_]:[minor]],6,FALSE)</f>
        <v>02</v>
      </c>
      <c r="F77" s="10" t="s">
        <v>502</v>
      </c>
      <c r="G77" s="19">
        <f>VLOOKUP($A77,Table_vwCurrentSellingPrices[[No_]:[minor]],3,FALSE)</f>
        <v>4.2</v>
      </c>
      <c r="H77" s="12">
        <v>0.25</v>
      </c>
      <c r="I77" s="10" t="s">
        <v>22</v>
      </c>
      <c r="J77" s="10" t="s">
        <v>7272</v>
      </c>
      <c r="K77" s="10" t="s">
        <v>29</v>
      </c>
      <c r="L77" s="10" t="s">
        <v>496</v>
      </c>
      <c r="M77" s="13">
        <f>IF(G77&lt;2,0.000000001,IFERROR(VLOOKUP(A77,Duty!A:S,19,FALSE),0))</f>
        <v>32.11</v>
      </c>
      <c r="N77" s="16">
        <f>IF(G77&lt;2,0.000000001,VLOOKUP(A77,Duty!A:S,3,FALSE))</f>
        <v>40.07</v>
      </c>
      <c r="O77" s="16">
        <f>VLOOKUP(A77,vwCubage[],3,FALSE)</f>
        <v>40.913999999999994</v>
      </c>
      <c r="P77" s="17" t="str">
        <f>VLOOKUP(A77,'Selling Prices'!A:P,16,FALSE)</f>
        <v>LIVE</v>
      </c>
    </row>
    <row r="78" spans="1:16" x14ac:dyDescent="0.25">
      <c r="A78" s="11" t="s">
        <v>347</v>
      </c>
      <c r="B78" s="10" t="str">
        <f>VLOOKUP($A78,Table_vwCurrentSellingPrices[[No_]:[minor]],2,FALSE)</f>
        <v>DESPERADOS 330ML NRB 5.9%</v>
      </c>
      <c r="C78" s="11" t="str">
        <f>VLOOKUP($A78,Table_vwCurrentSellingPrices[[No_]:[minor]],4,FALSE)</f>
        <v>30</v>
      </c>
      <c r="D78" s="11" t="str">
        <f>VLOOKUP($A78,Table_vwCurrentSellingPrices[[No_]:[minor]],5,FALSE)</f>
        <v>27</v>
      </c>
      <c r="E78" s="11" t="str">
        <f>VLOOKUP($A78,Table_vwCurrentSellingPrices[[No_]:[minor]],6,FALSE)</f>
        <v>16</v>
      </c>
      <c r="F78" s="10" t="s">
        <v>349</v>
      </c>
      <c r="G78" s="19">
        <f>VLOOKUP($A78,Table_vwCurrentSellingPrices[[No_]:[minor]],3,FALSE)</f>
        <v>5.9</v>
      </c>
      <c r="H78" s="12">
        <v>4.8390000000000002E-2</v>
      </c>
      <c r="I78" s="10" t="s">
        <v>50</v>
      </c>
      <c r="J78" s="10" t="s">
        <v>7272</v>
      </c>
      <c r="K78" s="10" t="s">
        <v>42</v>
      </c>
      <c r="L78" s="10" t="s">
        <v>44</v>
      </c>
      <c r="M78" s="13">
        <f>IF(G78&lt;2,0.000000001,IFERROR(VLOOKUP(A78,Duty!A:S,19,FALSE),0))</f>
        <v>8.91</v>
      </c>
      <c r="N78" s="16">
        <f>IF(G78&lt;2,0.000000001,VLOOKUP(A78,Duty!A:S,3,FALSE))</f>
        <v>7.92</v>
      </c>
      <c r="O78" s="16">
        <f>VLOOKUP(A78,vwCubage[],3,FALSE)</f>
        <v>7.92</v>
      </c>
      <c r="P78" s="17" t="str">
        <f>VLOOKUP(A78,'Selling Prices'!A:P,16,FALSE)</f>
        <v>LIVE</v>
      </c>
    </row>
    <row r="79" spans="1:16" x14ac:dyDescent="0.25">
      <c r="A79" s="11" t="s">
        <v>612</v>
      </c>
      <c r="B79" s="10" t="str">
        <f>VLOOKUP($A79,Table_vwCurrentSellingPrices[[No_]:[minor]],2,FALSE)</f>
        <v>MAGNERS PUBCO PACK 568ML NRB</v>
      </c>
      <c r="C79" s="11" t="str">
        <f>VLOOKUP($A79,Table_vwCurrentSellingPrices[[No_]:[minor]],4,FALSE)</f>
        <v>60</v>
      </c>
      <c r="D79" s="11" t="str">
        <f>VLOOKUP($A79,Table_vwCurrentSellingPrices[[No_]:[minor]],5,FALSE)</f>
        <v>27</v>
      </c>
      <c r="E79" s="11" t="str">
        <f>VLOOKUP($A79,Table_vwCurrentSellingPrices[[No_]:[minor]],6,FALSE)</f>
        <v>19</v>
      </c>
      <c r="F79" s="10" t="s">
        <v>614</v>
      </c>
      <c r="G79" s="19">
        <f>VLOOKUP($A79,Table_vwCurrentSellingPrices[[No_]:[minor]],3,FALSE)</f>
        <v>4.5</v>
      </c>
      <c r="H79" s="12">
        <v>4.165E-2</v>
      </c>
      <c r="I79" s="10" t="s">
        <v>50</v>
      </c>
      <c r="J79" s="10" t="s">
        <v>7273</v>
      </c>
      <c r="K79" s="10" t="s">
        <v>14</v>
      </c>
      <c r="L79" s="10" t="s">
        <v>15</v>
      </c>
      <c r="M79" s="13">
        <f>IF(G79&lt;2,0.000000001,IFERROR(VLOOKUP(A79,Duty!A:S,19,FALSE),0))</f>
        <v>2.75</v>
      </c>
      <c r="N79" s="16">
        <f>IF(G79&lt;2,0.000000001,VLOOKUP(A79,Duty!A:S,3,FALSE))</f>
        <v>6.8159999999999998</v>
      </c>
      <c r="O79" s="16">
        <f>VLOOKUP(A79,vwCubage[],3,FALSE)</f>
        <v>6.8159999999999998</v>
      </c>
      <c r="P79" s="17" t="str">
        <f>VLOOKUP(A79,'Selling Prices'!A:P,16,FALSE)</f>
        <v>LIVE</v>
      </c>
    </row>
    <row r="80" spans="1:16" x14ac:dyDescent="0.25">
      <c r="A80" s="11" t="s">
        <v>899</v>
      </c>
      <c r="B80" s="10" t="str">
        <f>VLOOKUP($A80,Table_vwCurrentSellingPrices[[No_]:[minor]],2,FALSE)</f>
        <v>STRONGBOW CLOUDY APPLE 30L 4.5</v>
      </c>
      <c r="C80" s="11" t="str">
        <f>VLOOKUP($A80,Table_vwCurrentSellingPrices[[No_]:[minor]],4,FALSE)</f>
        <v>30</v>
      </c>
      <c r="D80" s="11" t="str">
        <f>VLOOKUP($A80,Table_vwCurrentSellingPrices[[No_]:[minor]],5,FALSE)</f>
        <v>25</v>
      </c>
      <c r="E80" s="11" t="str">
        <f>VLOOKUP($A80,Table_vwCurrentSellingPrices[[No_]:[minor]],6,FALSE)</f>
        <v>13</v>
      </c>
      <c r="F80" s="10" t="s">
        <v>901</v>
      </c>
      <c r="G80" s="19">
        <f>VLOOKUP($A80,Table_vwCurrentSellingPrices[[No_]:[minor]],3,FALSE)</f>
        <v>4.5</v>
      </c>
      <c r="H80" s="12">
        <v>0.18331</v>
      </c>
      <c r="I80" s="10" t="s">
        <v>14</v>
      </c>
      <c r="J80" s="10" t="s">
        <v>7273</v>
      </c>
      <c r="K80" s="10" t="s">
        <v>14</v>
      </c>
      <c r="L80" s="10" t="s">
        <v>44</v>
      </c>
      <c r="M80" s="13">
        <f>IF(G80&lt;2,0.000000001,IFERROR(VLOOKUP(A80,Duty!A:S,19,FALSE),0))</f>
        <v>12.11</v>
      </c>
      <c r="N80" s="16">
        <f>IF(G80&lt;2,0.000000001,VLOOKUP(A80,Duty!A:S,3,FALSE))</f>
        <v>30</v>
      </c>
      <c r="O80" s="16">
        <f>VLOOKUP(A80,vwCubage[],3,FALSE)</f>
        <v>30</v>
      </c>
      <c r="P80" s="17" t="str">
        <f>VLOOKUP(A80,'Selling Prices'!A:P,16,FALSE)</f>
        <v>LIVE</v>
      </c>
    </row>
    <row r="81" spans="1:16" x14ac:dyDescent="0.25">
      <c r="A81" s="11" t="s">
        <v>272</v>
      </c>
      <c r="B81" s="10" t="str">
        <f>VLOOKUP($A81,Table_vwCurrentSellingPrices[[No_]:[minor]],2,FALSE)</f>
        <v>CHESTNUT MILD 11 KEG (50L) 3.0</v>
      </c>
      <c r="C81" s="11" t="str">
        <f>VLOOKUP($A81,Table_vwCurrentSellingPrices[[No_]:[minor]],4,FALSE)</f>
        <v>30</v>
      </c>
      <c r="D81" s="11" t="str">
        <f>VLOOKUP($A81,Table_vwCurrentSellingPrices[[No_]:[minor]],5,FALSE)</f>
        <v>23</v>
      </c>
      <c r="E81" s="11" t="str">
        <f>VLOOKUP($A81,Table_vwCurrentSellingPrices[[No_]:[minor]],6,FALSE)</f>
        <v>07</v>
      </c>
      <c r="F81" s="10" t="s">
        <v>274</v>
      </c>
      <c r="G81" s="19">
        <f>VLOOKUP($A81,Table_vwCurrentSellingPrices[[No_]:[minor]],3,FALSE)</f>
        <v>3</v>
      </c>
      <c r="H81" s="12">
        <v>0.30556</v>
      </c>
      <c r="I81" s="10" t="s">
        <v>62</v>
      </c>
      <c r="J81" s="10" t="s">
        <v>7272</v>
      </c>
      <c r="K81" s="10" t="s">
        <v>62</v>
      </c>
      <c r="L81" s="10" t="s">
        <v>44</v>
      </c>
      <c r="M81" s="13">
        <f>IF(G81&lt;2,0.000000001,IFERROR(VLOOKUP(A81,Duty!A:S,19,FALSE),0))</f>
        <v>28.62</v>
      </c>
      <c r="N81" s="16">
        <f>IF(G81&lt;2,0.000000001,VLOOKUP(A81,Duty!A:S,3,FALSE))</f>
        <v>50</v>
      </c>
      <c r="O81" s="16">
        <f>VLOOKUP(A81,vwCubage[],3,FALSE)</f>
        <v>50</v>
      </c>
      <c r="P81" s="17" t="str">
        <f>VLOOKUP(A81,'Selling Prices'!A:P,16,FALSE)</f>
        <v>LIVE</v>
      </c>
    </row>
    <row r="82" spans="1:16" x14ac:dyDescent="0.25">
      <c r="A82" s="11" t="s">
        <v>770</v>
      </c>
      <c r="B82" s="10" t="str">
        <f>VLOOKUP($A82,Table_vwCurrentSellingPrices[[No_]:[minor]],2,FALSE)</f>
        <v>REKORD WILD BERRY 15X500M 4%</v>
      </c>
      <c r="C82" s="11" t="str">
        <f>VLOOKUP($A82,Table_vwCurrentSellingPrices[[No_]:[minor]],4,FALSE)</f>
        <v>39</v>
      </c>
      <c r="D82" s="11" t="str">
        <f>VLOOKUP($A82,Table_vwCurrentSellingPrices[[No_]:[minor]],5,FALSE)</f>
        <v>27</v>
      </c>
      <c r="E82" s="11" t="str">
        <f>VLOOKUP($A82,Table_vwCurrentSellingPrices[[No_]:[minor]],6,FALSE)</f>
        <v>19</v>
      </c>
      <c r="F82" s="10" t="s">
        <v>772</v>
      </c>
      <c r="G82" s="19">
        <f>VLOOKUP($A82,Table_vwCurrentSellingPrices[[No_]:[minor]],3,FALSE)</f>
        <v>4</v>
      </c>
      <c r="H82" s="12">
        <v>4.5830000000000003E-2</v>
      </c>
      <c r="I82" s="10" t="s">
        <v>50</v>
      </c>
      <c r="J82" s="10" t="s">
        <v>7273</v>
      </c>
      <c r="K82" s="10" t="s">
        <v>14</v>
      </c>
      <c r="L82" s="10" t="s">
        <v>224</v>
      </c>
      <c r="M82" s="13">
        <f>IF(G82&lt;2,0.000000001,IFERROR(VLOOKUP(A82,Duty!A:S,19,FALSE),0))</f>
        <v>6.66</v>
      </c>
      <c r="N82" s="16">
        <f>IF(G82&lt;2,0.000000001,VLOOKUP(A82,Duty!A:S,3,FALSE))</f>
        <v>7.5</v>
      </c>
      <c r="O82" s="16">
        <f>VLOOKUP(A82,vwCubage[],3,FALSE)</f>
        <v>7.5</v>
      </c>
      <c r="P82" s="17" t="str">
        <f>VLOOKUP(A82,'Selling Prices'!A:P,16,FALSE)</f>
        <v>LIVE</v>
      </c>
    </row>
    <row r="83" spans="1:16" x14ac:dyDescent="0.25">
      <c r="A83" s="11" t="s">
        <v>296</v>
      </c>
      <c r="B83" s="10" t="str">
        <f>VLOOKUP($A83,Table_vwCurrentSellingPrices[[No_]:[minor]],2,FALSE)</f>
        <v>COURAGE BEST 9 CASK (40.9L) 4%</v>
      </c>
      <c r="C83" s="11" t="str">
        <f>VLOOKUP($A83,Table_vwCurrentSellingPrices[[No_]:[minor]],4,FALSE)</f>
        <v>55</v>
      </c>
      <c r="D83" s="11" t="str">
        <f>VLOOKUP($A83,Table_vwCurrentSellingPrices[[No_]:[minor]],5,FALSE)</f>
        <v>22</v>
      </c>
      <c r="E83" s="11" t="str">
        <f>VLOOKUP($A83,Table_vwCurrentSellingPrices[[No_]:[minor]],6,FALSE)</f>
        <v>01</v>
      </c>
      <c r="F83" s="10" t="s">
        <v>298</v>
      </c>
      <c r="G83" s="19">
        <f>VLOOKUP($A83,Table_vwCurrentSellingPrices[[No_]:[minor]],3,FALSE)</f>
        <v>4</v>
      </c>
      <c r="H83" s="12">
        <v>0.25</v>
      </c>
      <c r="I83" s="10" t="s">
        <v>22</v>
      </c>
      <c r="J83" s="10" t="s">
        <v>7272</v>
      </c>
      <c r="K83" s="10" t="s">
        <v>23</v>
      </c>
      <c r="L83" s="10" t="s">
        <v>145</v>
      </c>
      <c r="M83" s="13">
        <f>IF(G83&lt;2,0.000000001,IFERROR(VLOOKUP(A83,Duty!A:S,19,FALSE),0))</f>
        <v>30.14</v>
      </c>
      <c r="N83" s="16">
        <f>IF(G83&lt;2,0.000000001,VLOOKUP(A83,Duty!A:S,3,FALSE))</f>
        <v>39.5</v>
      </c>
      <c r="O83" s="16">
        <f>VLOOKUP(A83,vwCubage[],3,FALSE)</f>
        <v>40.913999999999994</v>
      </c>
      <c r="P83" s="17" t="str">
        <f>VLOOKUP(A83,'Selling Prices'!A:P,16,FALSE)</f>
        <v>LIVE</v>
      </c>
    </row>
    <row r="84" spans="1:16" x14ac:dyDescent="0.25">
      <c r="A84" s="11" t="s">
        <v>930</v>
      </c>
      <c r="B84" s="10" t="str">
        <f>VLOOKUP($A84,Table_vwCurrentSellingPrices[[No_]:[minor]],2,FALSE)</f>
        <v>TETLEY BITTER 9 CASK (40.9L) 3</v>
      </c>
      <c r="C84" s="11" t="str">
        <f>VLOOKUP($A84,Table_vwCurrentSellingPrices[[No_]:[minor]],4,FALSE)</f>
        <v>35</v>
      </c>
      <c r="D84" s="11" t="str">
        <f>VLOOKUP($A84,Table_vwCurrentSellingPrices[[No_]:[minor]],5,FALSE)</f>
        <v>22</v>
      </c>
      <c r="E84" s="11" t="str">
        <f>VLOOKUP($A84,Table_vwCurrentSellingPrices[[No_]:[minor]],6,FALSE)</f>
        <v>01</v>
      </c>
      <c r="F84" s="10" t="s">
        <v>929</v>
      </c>
      <c r="G84" s="19">
        <f>VLOOKUP($A84,Table_vwCurrentSellingPrices[[No_]:[minor]],3,FALSE)</f>
        <v>3.7</v>
      </c>
      <c r="H84" s="12">
        <v>0.25</v>
      </c>
      <c r="I84" s="10" t="s">
        <v>22</v>
      </c>
      <c r="J84" s="10" t="s">
        <v>7272</v>
      </c>
      <c r="K84" s="10" t="s">
        <v>23</v>
      </c>
      <c r="L84" s="10" t="s">
        <v>177</v>
      </c>
      <c r="M84" s="13">
        <f>IF(G84&lt;2,0.000000001,IFERROR(VLOOKUP(A84,Duty!A:S,19,FALSE),0))</f>
        <v>27.68</v>
      </c>
      <c r="N84" s="16">
        <f>IF(G84&lt;2,0.000000001,VLOOKUP(A84,Duty!A:S,3,FALSE))</f>
        <v>39.21</v>
      </c>
      <c r="O84" s="16">
        <f>VLOOKUP(A84,vwCubage[],3,FALSE)</f>
        <v>40.913999999999994</v>
      </c>
      <c r="P84" s="17" t="str">
        <f>VLOOKUP(A84,'Selling Prices'!A:P,16,FALSE)</f>
        <v>LIVE</v>
      </c>
    </row>
    <row r="85" spans="1:16" x14ac:dyDescent="0.25">
      <c r="A85" s="11" t="s">
        <v>281</v>
      </c>
      <c r="B85" s="10" t="str">
        <f>VLOOKUP($A85,Table_vwCurrentSellingPrices[[No_]:[minor]],2,FALSE)</f>
        <v>COBRA DRAUGHT 11 KEG 4.3%</v>
      </c>
      <c r="C85" s="11" t="str">
        <f>VLOOKUP($A85,Table_vwCurrentSellingPrices[[No_]:[minor]],4,FALSE)</f>
        <v>39</v>
      </c>
      <c r="D85" s="11" t="str">
        <f>VLOOKUP($A85,Table_vwCurrentSellingPrices[[No_]:[minor]],5,FALSE)</f>
        <v>24</v>
      </c>
      <c r="E85" s="11" t="str">
        <f>VLOOKUP($A85,Table_vwCurrentSellingPrices[[No_]:[minor]],6,FALSE)</f>
        <v>10</v>
      </c>
      <c r="F85" s="10" t="s">
        <v>283</v>
      </c>
      <c r="G85" s="19">
        <f>VLOOKUP($A85,Table_vwCurrentSellingPrices[[No_]:[minor]],3,FALSE)</f>
        <v>4.3</v>
      </c>
      <c r="H85" s="12">
        <v>0.30556</v>
      </c>
      <c r="I85" s="10" t="s">
        <v>42</v>
      </c>
      <c r="J85" s="10" t="s">
        <v>7272</v>
      </c>
      <c r="K85" s="10" t="s">
        <v>95</v>
      </c>
      <c r="L85" s="10" t="s">
        <v>224</v>
      </c>
      <c r="M85" s="13">
        <f>IF(G85&lt;2,0.000000001,IFERROR(VLOOKUP(A85,Duty!A:S,19,FALSE),0))</f>
        <v>41.02</v>
      </c>
      <c r="N85" s="16">
        <f>IF(G85&lt;2,0.000000001,VLOOKUP(A85,Duty!A:S,3,FALSE))</f>
        <v>50</v>
      </c>
      <c r="O85" s="16">
        <f>VLOOKUP(A85,vwCubage[],3,FALSE)</f>
        <v>50</v>
      </c>
      <c r="P85" s="17" t="str">
        <f>VLOOKUP(A85,'Selling Prices'!A:P,16,FALSE)</f>
        <v>LIVE</v>
      </c>
    </row>
    <row r="86" spans="1:16" x14ac:dyDescent="0.25">
      <c r="A86" s="11" t="s">
        <v>669</v>
      </c>
      <c r="B86" s="10" t="str">
        <f>VLOOKUP($A86,Table_vwCurrentSellingPrices[[No_]:[minor]],2,FALSE)</f>
        <v>MCEWANS BEST SCOTCH 11KEG 3.6%</v>
      </c>
      <c r="C86" s="11" t="str">
        <f>VLOOKUP($A86,Table_vwCurrentSellingPrices[[No_]:[minor]],4,FALSE)</f>
        <v>55</v>
      </c>
      <c r="D86" s="11" t="str">
        <f>VLOOKUP($A86,Table_vwCurrentSellingPrices[[No_]:[minor]],5,FALSE)</f>
        <v>22</v>
      </c>
      <c r="E86" s="11" t="str">
        <f>VLOOKUP($A86,Table_vwCurrentSellingPrices[[No_]:[minor]],6,FALSE)</f>
        <v>03</v>
      </c>
      <c r="F86" s="10" t="s">
        <v>671</v>
      </c>
      <c r="G86" s="19">
        <f>VLOOKUP($A86,Table_vwCurrentSellingPrices[[No_]:[minor]],3,FALSE)</f>
        <v>3.6</v>
      </c>
      <c r="H86" s="12">
        <v>0.30556</v>
      </c>
      <c r="I86" s="10" t="s">
        <v>22</v>
      </c>
      <c r="J86" s="10" t="s">
        <v>7272</v>
      </c>
      <c r="K86" s="10" t="s">
        <v>89</v>
      </c>
      <c r="L86" s="10" t="s">
        <v>145</v>
      </c>
      <c r="M86" s="13">
        <f>IF(G86&lt;2,0.000000001,IFERROR(VLOOKUP(A86,Duty!A:S,19,FALSE),0))</f>
        <v>34.340000000000003</v>
      </c>
      <c r="N86" s="16">
        <f>IF(G86&lt;2,0.000000001,VLOOKUP(A86,Duty!A:S,3,FALSE))</f>
        <v>50</v>
      </c>
      <c r="O86" s="16">
        <f>VLOOKUP(A86,vwCubage[],3,FALSE)</f>
        <v>50</v>
      </c>
      <c r="P86" s="17" t="str">
        <f>VLOOKUP(A86,'Selling Prices'!A:P,16,FALSE)</f>
        <v>LIVE</v>
      </c>
    </row>
    <row r="87" spans="1:16" x14ac:dyDescent="0.25">
      <c r="A87" s="11" t="s">
        <v>755</v>
      </c>
      <c r="B87" s="10" t="str">
        <f>VLOOKUP($A87,Table_vwCurrentSellingPrices[[No_]:[minor]],2,FALSE)</f>
        <v>RED STRIPE 11KEG (50L) 4.7%</v>
      </c>
      <c r="C87" s="11" t="str">
        <f>VLOOKUP($A87,Table_vwCurrentSellingPrices[[No_]:[minor]],4,FALSE)</f>
        <v>30</v>
      </c>
      <c r="D87" s="11" t="str">
        <f>VLOOKUP($A87,Table_vwCurrentSellingPrices[[No_]:[minor]],5,FALSE)</f>
        <v>24</v>
      </c>
      <c r="E87" s="11" t="str">
        <f>VLOOKUP($A87,Table_vwCurrentSellingPrices[[No_]:[minor]],6,FALSE)</f>
        <v>10</v>
      </c>
      <c r="F87" s="10" t="s">
        <v>757</v>
      </c>
      <c r="G87" s="19">
        <f>VLOOKUP($A87,Table_vwCurrentSellingPrices[[No_]:[minor]],3,FALSE)</f>
        <v>4.7</v>
      </c>
      <c r="H87" s="12">
        <v>0.30556</v>
      </c>
      <c r="I87" s="10" t="s">
        <v>42</v>
      </c>
      <c r="J87" s="10" t="s">
        <v>7272</v>
      </c>
      <c r="K87" s="10" t="s">
        <v>95</v>
      </c>
      <c r="L87" s="10" t="s">
        <v>44</v>
      </c>
      <c r="M87" s="13">
        <f>IF(G87&lt;2,0.000000001,IFERROR(VLOOKUP(A87,Duty!A:S,19,FALSE),0))</f>
        <v>44.83</v>
      </c>
      <c r="N87" s="16">
        <f>IF(G87&lt;2,0.000000001,VLOOKUP(A87,Duty!A:S,3,FALSE))</f>
        <v>50</v>
      </c>
      <c r="O87" s="16">
        <f>VLOOKUP(A87,vwCubage[],3,FALSE)</f>
        <v>50</v>
      </c>
      <c r="P87" s="17" t="str">
        <f>VLOOKUP(A87,'Selling Prices'!A:P,16,FALSE)</f>
        <v>LIVE</v>
      </c>
    </row>
    <row r="88" spans="1:16" x14ac:dyDescent="0.25">
      <c r="A88" s="11" t="s">
        <v>30</v>
      </c>
      <c r="B88" s="10" t="str">
        <f>VLOOKUP($A88,Table_vwCurrentSellingPrices[[No_]:[minor]],2,FALSE)</f>
        <v>ADNAMS GHOST SHIP 9 CSK 4.5%</v>
      </c>
      <c r="C88" s="11" t="str">
        <f>VLOOKUP($A88,Table_vwCurrentSellingPrices[[No_]:[minor]],4,FALSE)</f>
        <v>31</v>
      </c>
      <c r="D88" s="11" t="str">
        <f>VLOOKUP($A88,Table_vwCurrentSellingPrices[[No_]:[minor]],5,FALSE)</f>
        <v>22</v>
      </c>
      <c r="E88" s="11" t="str">
        <f>VLOOKUP($A88,Table_vwCurrentSellingPrices[[No_]:[minor]],6,FALSE)</f>
        <v>02</v>
      </c>
      <c r="F88" s="10" t="s">
        <v>32</v>
      </c>
      <c r="G88" s="19">
        <f>VLOOKUP($A88,Table_vwCurrentSellingPrices[[No_]:[minor]],3,FALSE)</f>
        <v>4.5</v>
      </c>
      <c r="H88" s="12">
        <v>0.25</v>
      </c>
      <c r="I88" s="10" t="s">
        <v>22</v>
      </c>
      <c r="J88" s="10" t="s">
        <v>7272</v>
      </c>
      <c r="K88" s="10" t="s">
        <v>29</v>
      </c>
      <c r="L88" s="10" t="s">
        <v>24</v>
      </c>
      <c r="M88" s="13">
        <f>IF(G88&lt;2,0.000000001,IFERROR(VLOOKUP(A88,Duty!A:S,19,FALSE),0))</f>
        <v>33.14</v>
      </c>
      <c r="N88" s="16">
        <f>IF(G88&lt;2,0.000000001,VLOOKUP(A88,Duty!A:S,3,FALSE))</f>
        <v>38.6</v>
      </c>
      <c r="O88" s="16">
        <f>VLOOKUP(A88,vwCubage[],3,FALSE)</f>
        <v>40.913999999999994</v>
      </c>
      <c r="P88" s="17" t="str">
        <f>VLOOKUP(A88,'Selling Prices'!A:P,16,FALSE)</f>
        <v>LIVE</v>
      </c>
    </row>
    <row r="89" spans="1:16" x14ac:dyDescent="0.25">
      <c r="A89" s="11" t="s">
        <v>725</v>
      </c>
      <c r="B89" s="10" t="str">
        <f>VLOOKUP($A89,Table_vwCurrentSellingPrices[[No_]:[minor]],2,FALSE)</f>
        <v>OTTER AMBER 9CSK 4%</v>
      </c>
      <c r="C89" s="11" t="str">
        <f>VLOOKUP($A89,Table_vwCurrentSellingPrices[[No_]:[minor]],4,FALSE)</f>
        <v>91</v>
      </c>
      <c r="D89" s="11" t="str">
        <f>VLOOKUP($A89,Table_vwCurrentSellingPrices[[No_]:[minor]],5,FALSE)</f>
        <v>22</v>
      </c>
      <c r="E89" s="11" t="str">
        <f>VLOOKUP($A89,Table_vwCurrentSellingPrices[[No_]:[minor]],6,FALSE)</f>
        <v>01</v>
      </c>
      <c r="F89" s="10" t="s">
        <v>727</v>
      </c>
      <c r="G89" s="19">
        <f>VLOOKUP($A89,Table_vwCurrentSellingPrices[[No_]:[minor]],3,FALSE)</f>
        <v>4</v>
      </c>
      <c r="H89" s="12">
        <v>0.25</v>
      </c>
      <c r="I89" s="10" t="s">
        <v>22</v>
      </c>
      <c r="J89" s="10" t="s">
        <v>7272</v>
      </c>
      <c r="K89" s="10" t="s">
        <v>23</v>
      </c>
      <c r="L89" s="10" t="s">
        <v>55</v>
      </c>
      <c r="M89" s="13">
        <f>IF(G89&lt;2,0.000000001,IFERROR(VLOOKUP(A89,Duty!A:S,19,FALSE),0))</f>
        <v>30.14</v>
      </c>
      <c r="N89" s="16">
        <f>IF(G89&lt;2,0.000000001,VLOOKUP(A89,Duty!A:S,3,FALSE))</f>
        <v>39.5</v>
      </c>
      <c r="O89" s="16">
        <f>VLOOKUP(A89,vwCubage[],3,FALSE)</f>
        <v>40.913999999999994</v>
      </c>
      <c r="P89" s="17" t="str">
        <f>VLOOKUP(A89,'Selling Prices'!A:P,16,FALSE)</f>
        <v>LIVE</v>
      </c>
    </row>
    <row r="90" spans="1:16" x14ac:dyDescent="0.25">
      <c r="A90" s="11" t="s">
        <v>1078</v>
      </c>
      <c r="B90" s="10" t="str">
        <f>VLOOKUP($A90,Table_vwCurrentSellingPrices[[No_]:[minor]],2,FALSE)</f>
        <v>WHITSTABLE BAY 9CSK 3.9%</v>
      </c>
      <c r="C90" s="11" t="str">
        <f>VLOOKUP($A90,Table_vwCurrentSellingPrices[[No_]:[minor]],4,FALSE)</f>
        <v>47</v>
      </c>
      <c r="D90" s="11" t="str">
        <f>VLOOKUP($A90,Table_vwCurrentSellingPrices[[No_]:[minor]],5,FALSE)</f>
        <v>22</v>
      </c>
      <c r="E90" s="11" t="str">
        <f>VLOOKUP($A90,Table_vwCurrentSellingPrices[[No_]:[minor]],6,FALSE)</f>
        <v>01</v>
      </c>
      <c r="F90" s="10" t="s">
        <v>1082</v>
      </c>
      <c r="G90" s="19">
        <f>VLOOKUP($A90,Table_vwCurrentSellingPrices[[No_]:[minor]],3,FALSE)</f>
        <v>3.9</v>
      </c>
      <c r="H90" s="12">
        <v>0.25</v>
      </c>
      <c r="I90" s="10" t="s">
        <v>22</v>
      </c>
      <c r="J90" s="10" t="s">
        <v>7272</v>
      </c>
      <c r="K90" s="10" t="s">
        <v>23</v>
      </c>
      <c r="L90" s="10" t="s">
        <v>105</v>
      </c>
      <c r="M90" s="13">
        <f>IF(G90&lt;2,0.000000001,IFERROR(VLOOKUP(A90,Duty!A:S,19,FALSE),0))</f>
        <v>28.94</v>
      </c>
      <c r="N90" s="16">
        <f>IF(G90&lt;2,0.000000001,VLOOKUP(A90,Duty!A:S,3,FALSE))</f>
        <v>38.9</v>
      </c>
      <c r="O90" s="16">
        <f>VLOOKUP(A90,vwCubage[],3,FALSE)</f>
        <v>40.913999999999994</v>
      </c>
      <c r="P90" s="17" t="str">
        <f>VLOOKUP(A90,'Selling Prices'!A:P,16,FALSE)</f>
        <v>LIVE</v>
      </c>
    </row>
    <row r="91" spans="1:16" x14ac:dyDescent="0.25">
      <c r="A91" s="11" t="s">
        <v>438</v>
      </c>
      <c r="B91" s="10" t="str">
        <f>VLOOKUP($A91,Table_vwCurrentSellingPrices[[No_]:[minor]],2,FALSE)</f>
        <v>GUINNESS DRGT SURGER 520ML CAN</v>
      </c>
      <c r="C91" s="11" t="str">
        <f>VLOOKUP($A91,Table_vwCurrentSellingPrices[[No_]:[minor]],4,FALSE)</f>
        <v>40</v>
      </c>
      <c r="D91" s="11" t="str">
        <f>VLOOKUP($A91,Table_vwCurrentSellingPrices[[No_]:[minor]],5,FALSE)</f>
        <v>27</v>
      </c>
      <c r="E91" s="11" t="str">
        <f>VLOOKUP($A91,Table_vwCurrentSellingPrices[[No_]:[minor]],6,FALSE)</f>
        <v>18</v>
      </c>
      <c r="F91" s="10" t="s">
        <v>441</v>
      </c>
      <c r="G91" s="19">
        <f>VLOOKUP($A91,Table_vwCurrentSellingPrices[[No_]:[minor]],3,FALSE)</f>
        <v>4.0999999999999996</v>
      </c>
      <c r="H91" s="12">
        <v>7.6259999999999994E-2</v>
      </c>
      <c r="I91" s="10" t="s">
        <v>50</v>
      </c>
      <c r="J91" s="10" t="s">
        <v>7272</v>
      </c>
      <c r="K91" s="10" t="s">
        <v>434</v>
      </c>
      <c r="L91" s="10" t="s">
        <v>435</v>
      </c>
      <c r="M91" s="13">
        <f>IF(G91&lt;2,0.000000001,IFERROR(VLOOKUP(A91,Duty!A:S,19,FALSE),0))</f>
        <v>9.76</v>
      </c>
      <c r="N91" s="16">
        <f>IF(G91&lt;2,0.000000001,VLOOKUP(A91,Duty!A:S,3,FALSE))</f>
        <v>12.48</v>
      </c>
      <c r="O91" s="16">
        <f>VLOOKUP(A91,vwCubage[],3,FALSE)</f>
        <v>12.48</v>
      </c>
      <c r="P91" s="17" t="str">
        <f>VLOOKUP(A91,'Selling Prices'!A:P,16,FALSE)</f>
        <v>LIVE</v>
      </c>
    </row>
    <row r="92" spans="1:16" x14ac:dyDescent="0.25">
      <c r="A92" s="11" t="s">
        <v>681</v>
      </c>
      <c r="B92" s="10" t="str">
        <f>VLOOKUP($A92,Table_vwCurrentSellingPrices[[No_]:[minor]],2,FALSE)</f>
        <v>MOORHOUSE BLOND WITCH 9CSK4.4%</v>
      </c>
      <c r="C92" s="11" t="str">
        <f>VLOOKUP($A92,Table_vwCurrentSellingPrices[[No_]:[minor]],4,FALSE)</f>
        <v>91</v>
      </c>
      <c r="D92" s="11" t="str">
        <f>VLOOKUP($A92,Table_vwCurrentSellingPrices[[No_]:[minor]],5,FALSE)</f>
        <v>22</v>
      </c>
      <c r="E92" s="11" t="str">
        <f>VLOOKUP($A92,Table_vwCurrentSellingPrices[[No_]:[minor]],6,FALSE)</f>
        <v>02</v>
      </c>
      <c r="F92" s="10" t="s">
        <v>682</v>
      </c>
      <c r="G92" s="19">
        <f>VLOOKUP($A92,Table_vwCurrentSellingPrices[[No_]:[minor]],3,FALSE)</f>
        <v>4.4000000000000004</v>
      </c>
      <c r="H92" s="12">
        <v>0.25</v>
      </c>
      <c r="I92" s="10" t="s">
        <v>22</v>
      </c>
      <c r="J92" s="10" t="s">
        <v>7272</v>
      </c>
      <c r="K92" s="10" t="s">
        <v>29</v>
      </c>
      <c r="L92" s="10" t="s">
        <v>55</v>
      </c>
      <c r="M92" s="13">
        <f>IF(G92&lt;2,0.000000001,IFERROR(VLOOKUP(A92,Duty!A:S,19,FALSE),0))</f>
        <v>33.39</v>
      </c>
      <c r="N92" s="16">
        <f>IF(G92&lt;2,0.000000001,VLOOKUP(A92,Duty!A:S,3,FALSE))</f>
        <v>39.78</v>
      </c>
      <c r="O92" s="16">
        <f>VLOOKUP(A92,vwCubage[],3,FALSE)</f>
        <v>40.913999999999994</v>
      </c>
      <c r="P92" s="17" t="str">
        <f>VLOOKUP(A92,'Selling Prices'!A:P,16,FALSE)</f>
        <v>LIVE</v>
      </c>
    </row>
    <row r="93" spans="1:16" x14ac:dyDescent="0.25">
      <c r="A93" s="11" t="s">
        <v>402</v>
      </c>
      <c r="B93" s="10" t="str">
        <f>VLOOKUP($A93,Table_vwCurrentSellingPrices[[No_]:[minor]],2,FALSE)</f>
        <v>GK EAST COAST IPA 50L KEG 4%</v>
      </c>
      <c r="C93" s="11" t="str">
        <f>VLOOKUP($A93,Table_vwCurrentSellingPrices[[No_]:[minor]],4,FALSE)</f>
        <v>42</v>
      </c>
      <c r="D93" s="11" t="str">
        <f>VLOOKUP($A93,Table_vwCurrentSellingPrices[[No_]:[minor]],5,FALSE)</f>
        <v>22</v>
      </c>
      <c r="E93" s="11" t="str">
        <f>VLOOKUP($A93,Table_vwCurrentSellingPrices[[No_]:[minor]],6,FALSE)</f>
        <v>03</v>
      </c>
      <c r="F93" s="10" t="s">
        <v>404</v>
      </c>
      <c r="G93" s="19">
        <f>VLOOKUP($A93,Table_vwCurrentSellingPrices[[No_]:[minor]],3,FALSE)</f>
        <v>4</v>
      </c>
      <c r="H93" s="12">
        <v>0.30556</v>
      </c>
      <c r="I93" s="10" t="s">
        <v>22</v>
      </c>
      <c r="J93" s="10" t="s">
        <v>7272</v>
      </c>
      <c r="K93" s="10" t="s">
        <v>89</v>
      </c>
      <c r="L93" s="10" t="s">
        <v>90</v>
      </c>
      <c r="M93" s="13">
        <f>IF(G93&lt;2,0.000000001,IFERROR(VLOOKUP(A93,Duty!A:S,19,FALSE),0))</f>
        <v>38.159999999999997</v>
      </c>
      <c r="N93" s="16">
        <f>IF(G93&lt;2,0.000000001,VLOOKUP(A93,Duty!A:S,3,FALSE))</f>
        <v>50</v>
      </c>
      <c r="O93" s="16">
        <f>VLOOKUP(A93,vwCubage[],3,FALSE)</f>
        <v>50</v>
      </c>
      <c r="P93" s="17" t="str">
        <f>VLOOKUP(A93,'Selling Prices'!A:P,16,FALSE)</f>
        <v>LIVE</v>
      </c>
    </row>
    <row r="94" spans="1:16" x14ac:dyDescent="0.25">
      <c r="A94" s="11" t="s">
        <v>81</v>
      </c>
      <c r="B94" s="10" t="str">
        <f>VLOOKUP($A94,Table_vwCurrentSellingPrices[[No_]:[minor]],2,FALSE)</f>
        <v>BECKS VIER 11 KEG (50L) 4.0%</v>
      </c>
      <c r="C94" s="11" t="str">
        <f>VLOOKUP($A94,Table_vwCurrentSellingPrices[[No_]:[minor]],4,FALSE)</f>
        <v>60</v>
      </c>
      <c r="D94" s="11" t="str">
        <f>VLOOKUP($A94,Table_vwCurrentSellingPrices[[No_]:[minor]],5,FALSE)</f>
        <v>24</v>
      </c>
      <c r="E94" s="11" t="str">
        <f>VLOOKUP($A94,Table_vwCurrentSellingPrices[[No_]:[minor]],6,FALSE)</f>
        <v>09</v>
      </c>
      <c r="F94" s="10" t="s">
        <v>83</v>
      </c>
      <c r="G94" s="19">
        <f>VLOOKUP($A94,Table_vwCurrentSellingPrices[[No_]:[minor]],3,FALSE)</f>
        <v>4</v>
      </c>
      <c r="H94" s="12">
        <v>0.30556</v>
      </c>
      <c r="I94" s="10" t="s">
        <v>42</v>
      </c>
      <c r="J94" s="10" t="s">
        <v>7272</v>
      </c>
      <c r="K94" s="10" t="s">
        <v>43</v>
      </c>
      <c r="L94" s="10" t="s">
        <v>15</v>
      </c>
      <c r="M94" s="13">
        <f>IF(G94&lt;2,0.000000001,IFERROR(VLOOKUP(A94,Duty!A:S,19,FALSE),0))</f>
        <v>38.159999999999997</v>
      </c>
      <c r="N94" s="16">
        <f>IF(G94&lt;2,0.000000001,VLOOKUP(A94,Duty!A:S,3,FALSE))</f>
        <v>50</v>
      </c>
      <c r="O94" s="16">
        <f>VLOOKUP(A94,vwCubage[],3,FALSE)</f>
        <v>50</v>
      </c>
      <c r="P94" s="17" t="str">
        <f>VLOOKUP(A94,'Selling Prices'!A:P,16,FALSE)</f>
        <v>LIVE</v>
      </c>
    </row>
    <row r="95" spans="1:16" x14ac:dyDescent="0.25">
      <c r="A95" s="11" t="s">
        <v>1127</v>
      </c>
      <c r="B95" s="10" t="str">
        <f>VLOOKUP($A95,Table_vwCurrentSellingPrices[[No_]:[minor]],2,FALSE)</f>
        <v>YOUNGS SPECIAL 9 CASK (40.9L)</v>
      </c>
      <c r="C95" s="11" t="str">
        <f>VLOOKUP($A95,Table_vwCurrentSellingPrices[[No_]:[minor]],4,FALSE)</f>
        <v>55</v>
      </c>
      <c r="D95" s="11" t="str">
        <f>VLOOKUP($A95,Table_vwCurrentSellingPrices[[No_]:[minor]],5,FALSE)</f>
        <v>22</v>
      </c>
      <c r="E95" s="11" t="str">
        <f>VLOOKUP($A95,Table_vwCurrentSellingPrices[[No_]:[minor]],6,FALSE)</f>
        <v>02</v>
      </c>
      <c r="F95" s="10" t="s">
        <v>1128</v>
      </c>
      <c r="G95" s="19">
        <f>VLOOKUP($A95,Table_vwCurrentSellingPrices[[No_]:[minor]],3,FALSE)</f>
        <v>4.5</v>
      </c>
      <c r="H95" s="12">
        <v>0.25</v>
      </c>
      <c r="I95" s="10" t="s">
        <v>22</v>
      </c>
      <c r="J95" s="10" t="s">
        <v>7272</v>
      </c>
      <c r="K95" s="10" t="s">
        <v>29</v>
      </c>
      <c r="L95" s="10" t="s">
        <v>145</v>
      </c>
      <c r="M95" s="13">
        <f>IF(G95&lt;2,0.000000001,IFERROR(VLOOKUP(A95,Duty!A:S,19,FALSE),0))</f>
        <v>33.92</v>
      </c>
      <c r="N95" s="16">
        <f>IF(G95&lt;2,0.000000001,VLOOKUP(A95,Duty!A:S,3,FALSE))</f>
        <v>39.510000000000005</v>
      </c>
      <c r="O95" s="16">
        <f>VLOOKUP(A95,vwCubage[],3,FALSE)</f>
        <v>40.913999999999994</v>
      </c>
      <c r="P95" s="17" t="str">
        <f>VLOOKUP(A95,'Selling Prices'!A:P,16,FALSE)</f>
        <v>LIVE</v>
      </c>
    </row>
    <row r="96" spans="1:16" x14ac:dyDescent="0.25">
      <c r="A96" s="11" t="s">
        <v>290</v>
      </c>
      <c r="B96" s="10" t="str">
        <f>VLOOKUP($A96,Table_vwCurrentSellingPrices[[No_]:[minor]],2,FALSE)</f>
        <v>CORONA EXTRA330ML NRB4.5% PUBC</v>
      </c>
      <c r="C96" s="11" t="str">
        <f>VLOOKUP($A96,Table_vwCurrentSellingPrices[[No_]:[minor]],4,FALSE)</f>
        <v>60</v>
      </c>
      <c r="D96" s="11" t="str">
        <f>VLOOKUP($A96,Table_vwCurrentSellingPrices[[No_]:[minor]],5,FALSE)</f>
        <v>27</v>
      </c>
      <c r="E96" s="11" t="str">
        <f>VLOOKUP($A96,Table_vwCurrentSellingPrices[[No_]:[minor]],6,FALSE)</f>
        <v>16</v>
      </c>
      <c r="F96" s="10" t="s">
        <v>292</v>
      </c>
      <c r="G96" s="19">
        <f>VLOOKUP($A96,Table_vwCurrentSellingPrices[[No_]:[minor]],3,FALSE)</f>
        <v>4.5</v>
      </c>
      <c r="H96" s="12">
        <v>4.8390000000000002E-2</v>
      </c>
      <c r="I96" s="10" t="s">
        <v>50</v>
      </c>
      <c r="J96" s="10" t="s">
        <v>7272</v>
      </c>
      <c r="K96" s="10" t="s">
        <v>42</v>
      </c>
      <c r="L96" s="10" t="s">
        <v>15</v>
      </c>
      <c r="M96" s="13">
        <f>IF(G96&lt;2,0.000000001,IFERROR(VLOOKUP(A96,Duty!A:S,19,FALSE),0))</f>
        <v>6.8</v>
      </c>
      <c r="N96" s="16">
        <f>IF(G96&lt;2,0.000000001,VLOOKUP(A96,Duty!A:S,3,FALSE))</f>
        <v>7.92</v>
      </c>
      <c r="O96" s="16">
        <f>VLOOKUP(A96,vwCubage[],3,FALSE)</f>
        <v>7.92</v>
      </c>
      <c r="P96" s="17" t="str">
        <f>VLOOKUP(A96,'Selling Prices'!A:P,16,FALSE)</f>
        <v>LIVE</v>
      </c>
    </row>
    <row r="97" spans="1:16" x14ac:dyDescent="0.25">
      <c r="A97" s="11" t="s">
        <v>149</v>
      </c>
      <c r="B97" s="10" t="str">
        <f>VLOOKUP($A97,Table_vwCurrentSellingPrices[[No_]:[minor]],2,FALSE)</f>
        <v>BRAINS BITTER SMOOTH 11KEG (50</v>
      </c>
      <c r="C97" s="11" t="str">
        <f>VLOOKUP($A97,Table_vwCurrentSellingPrices[[No_]:[minor]],4,FALSE)</f>
        <v>46</v>
      </c>
      <c r="D97" s="11" t="str">
        <f>VLOOKUP($A97,Table_vwCurrentSellingPrices[[No_]:[minor]],5,FALSE)</f>
        <v>22</v>
      </c>
      <c r="E97" s="11" t="str">
        <f>VLOOKUP($A97,Table_vwCurrentSellingPrices[[No_]:[minor]],6,FALSE)</f>
        <v>03</v>
      </c>
      <c r="F97" s="10" t="s">
        <v>152</v>
      </c>
      <c r="G97" s="19">
        <f>VLOOKUP($A97,Table_vwCurrentSellingPrices[[No_]:[minor]],3,FALSE)</f>
        <v>3.7</v>
      </c>
      <c r="H97" s="12">
        <v>0.30556</v>
      </c>
      <c r="I97" s="10" t="s">
        <v>22</v>
      </c>
      <c r="J97" s="10" t="s">
        <v>7272</v>
      </c>
      <c r="K97" s="10" t="s">
        <v>89</v>
      </c>
      <c r="L97" s="10" t="s">
        <v>153</v>
      </c>
      <c r="M97" s="13">
        <f>IF(G97&lt;2,0.000000001,IFERROR(VLOOKUP(A97,Duty!A:S,19,FALSE),0))</f>
        <v>35.29</v>
      </c>
      <c r="N97" s="16">
        <f>IF(G97&lt;2,0.000000001,VLOOKUP(A97,Duty!A:S,3,FALSE))</f>
        <v>50</v>
      </c>
      <c r="O97" s="16">
        <f>VLOOKUP(A97,vwCubage[],3,FALSE)</f>
        <v>50</v>
      </c>
      <c r="P97" s="17" t="str">
        <f>VLOOKUP(A97,'Selling Prices'!A:P,16,FALSE)</f>
        <v>LIVE</v>
      </c>
    </row>
    <row r="98" spans="1:16" x14ac:dyDescent="0.25">
      <c r="A98" s="11" t="s">
        <v>843</v>
      </c>
      <c r="B98" s="10" t="str">
        <f>VLOOKUP($A98,Table_vwCurrentSellingPrices[[No_]:[minor]],2,FALSE)</f>
        <v>SHRPS CORNISH COASTER 9CSK 3.6</v>
      </c>
      <c r="C98" s="11" t="str">
        <f>VLOOKUP($A98,Table_vwCurrentSellingPrices[[No_]:[minor]],4,FALSE)</f>
        <v>68</v>
      </c>
      <c r="D98" s="11" t="str">
        <f>VLOOKUP($A98,Table_vwCurrentSellingPrices[[No_]:[minor]],5,FALSE)</f>
        <v>22</v>
      </c>
      <c r="E98" s="11" t="str">
        <f>VLOOKUP($A98,Table_vwCurrentSellingPrices[[No_]:[minor]],6,FALSE)</f>
        <v>01</v>
      </c>
      <c r="F98" s="10" t="s">
        <v>845</v>
      </c>
      <c r="G98" s="19">
        <f>VLOOKUP($A98,Table_vwCurrentSellingPrices[[No_]:[minor]],3,FALSE)</f>
        <v>3.6</v>
      </c>
      <c r="H98" s="12">
        <v>0.25</v>
      </c>
      <c r="I98" s="10" t="s">
        <v>22</v>
      </c>
      <c r="J98" s="10" t="s">
        <v>7272</v>
      </c>
      <c r="K98" s="10" t="s">
        <v>23</v>
      </c>
      <c r="L98" s="10" t="s">
        <v>829</v>
      </c>
      <c r="M98" s="13">
        <f>IF(G98&lt;2,0.000000001,IFERROR(VLOOKUP(A98,Duty!A:S,19,FALSE),0))</f>
        <v>27.07</v>
      </c>
      <c r="N98" s="16">
        <f>IF(G98&lt;2,0.000000001,VLOOKUP(A98,Duty!A:S,3,FALSE))</f>
        <v>39.42</v>
      </c>
      <c r="O98" s="16">
        <f>VLOOKUP(A98,vwCubage[],3,FALSE)</f>
        <v>40.913999999999994</v>
      </c>
      <c r="P98" s="17" t="str">
        <f>VLOOKUP(A98,'Selling Prices'!A:P,16,FALSE)</f>
        <v>LIVE</v>
      </c>
    </row>
    <row r="99" spans="1:16" x14ac:dyDescent="0.25">
      <c r="A99" s="11" t="s">
        <v>225</v>
      </c>
      <c r="B99" s="10" t="str">
        <f>VLOOKUP($A99,Table_vwCurrentSellingPrices[[No_]:[minor]],2,FALSE)</f>
        <v>CAL' DEUCHARS IPA 9G CASK 3.8%</v>
      </c>
      <c r="C99" s="11" t="str">
        <f>VLOOKUP($A99,Table_vwCurrentSellingPrices[[No_]:[minor]],4,FALSE)</f>
        <v>30</v>
      </c>
      <c r="D99" s="11" t="str">
        <f>VLOOKUP($A99,Table_vwCurrentSellingPrices[[No_]:[minor]],5,FALSE)</f>
        <v>22</v>
      </c>
      <c r="E99" s="11" t="str">
        <f>VLOOKUP($A99,Table_vwCurrentSellingPrices[[No_]:[minor]],6,FALSE)</f>
        <v>01</v>
      </c>
      <c r="F99" s="10" t="s">
        <v>227</v>
      </c>
      <c r="G99" s="19">
        <f>VLOOKUP($A99,Table_vwCurrentSellingPrices[[No_]:[minor]],3,FALSE)</f>
        <v>3.8</v>
      </c>
      <c r="H99" s="12">
        <v>0.25</v>
      </c>
      <c r="I99" s="10" t="s">
        <v>22</v>
      </c>
      <c r="J99" s="10" t="s">
        <v>7272</v>
      </c>
      <c r="K99" s="10" t="s">
        <v>23</v>
      </c>
      <c r="L99" s="10" t="s">
        <v>44</v>
      </c>
      <c r="M99" s="13">
        <f>IF(G99&lt;2,0.000000001,IFERROR(VLOOKUP(A99,Duty!A:S,19,FALSE),0))</f>
        <v>28.2</v>
      </c>
      <c r="N99" s="16">
        <f>IF(G99&lt;2,0.000000001,VLOOKUP(A99,Duty!A:S,3,FALSE))</f>
        <v>38.9</v>
      </c>
      <c r="O99" s="16">
        <f>VLOOKUP(A99,vwCubage[],3,FALSE)</f>
        <v>40.913999999999994</v>
      </c>
      <c r="P99" s="17" t="str">
        <f>VLOOKUP(A99,'Selling Prices'!A:P,16,FALSE)</f>
        <v>LIVE</v>
      </c>
    </row>
    <row r="100" spans="1:16" x14ac:dyDescent="0.25">
      <c r="A100" s="11" t="s">
        <v>932</v>
      </c>
      <c r="B100" s="10" t="str">
        <f>VLOOKUP($A100,Table_vwCurrentSellingPrices[[No_]:[minor]],2,FALSE)</f>
        <v>TETLEY DARK MILD 11G KEG 2.8%</v>
      </c>
      <c r="C100" s="11" t="str">
        <f>VLOOKUP($A100,Table_vwCurrentSellingPrices[[No_]:[minor]],4,FALSE)</f>
        <v>35</v>
      </c>
      <c r="D100" s="11" t="str">
        <f>VLOOKUP($A100,Table_vwCurrentSellingPrices[[No_]:[minor]],5,FALSE)</f>
        <v>23</v>
      </c>
      <c r="E100" s="11" t="str">
        <f>VLOOKUP($A100,Table_vwCurrentSellingPrices[[No_]:[minor]],6,FALSE)</f>
        <v>07</v>
      </c>
      <c r="F100" s="10" t="s">
        <v>934</v>
      </c>
      <c r="G100" s="19">
        <f>VLOOKUP($A100,Table_vwCurrentSellingPrices[[No_]:[minor]],3,FALSE)</f>
        <v>2.8</v>
      </c>
      <c r="H100" s="12">
        <v>0.30556</v>
      </c>
      <c r="I100" s="10" t="s">
        <v>62</v>
      </c>
      <c r="J100" s="10" t="s">
        <v>7272</v>
      </c>
      <c r="K100" s="10" t="s">
        <v>62</v>
      </c>
      <c r="L100" s="10" t="s">
        <v>177</v>
      </c>
      <c r="M100" s="13">
        <f>IF(G100&lt;2,0.000000001,IFERROR(VLOOKUP(A100,Duty!A:S,19,FALSE),0))</f>
        <v>11.78</v>
      </c>
      <c r="N100" s="16">
        <f>IF(G100&lt;2,0.000000001,VLOOKUP(A100,Duty!A:S,3,FALSE))</f>
        <v>50</v>
      </c>
      <c r="O100" s="16">
        <f>VLOOKUP(A100,vwCubage[],3,FALSE)</f>
        <v>50</v>
      </c>
      <c r="P100" s="17" t="str">
        <f>VLOOKUP(A100,'Selling Prices'!A:P,16,FALSE)</f>
        <v>LIVE</v>
      </c>
    </row>
    <row r="101" spans="1:16" x14ac:dyDescent="0.25">
      <c r="A101" s="11" t="s">
        <v>737</v>
      </c>
      <c r="B101" s="10" t="str">
        <f>VLOOKUP($A101,Table_vwCurrentSellingPrices[[No_]:[minor]],2,FALSE)</f>
        <v>PERONI NASTRO AZZ' 330MLX24 NR</v>
      </c>
      <c r="C101" s="11" t="str">
        <f>VLOOKUP($A101,Table_vwCurrentSellingPrices[[No_]:[minor]],4,FALSE)</f>
        <v>91</v>
      </c>
      <c r="D101" s="11" t="str">
        <f>VLOOKUP($A101,Table_vwCurrentSellingPrices[[No_]:[minor]],5,FALSE)</f>
        <v>27</v>
      </c>
      <c r="E101" s="11" t="str">
        <f>VLOOKUP($A101,Table_vwCurrentSellingPrices[[No_]:[minor]],6,FALSE)</f>
        <v>16</v>
      </c>
      <c r="F101" s="10" t="s">
        <v>739</v>
      </c>
      <c r="G101" s="19">
        <f>VLOOKUP($A101,Table_vwCurrentSellingPrices[[No_]:[minor]],3,FALSE)</f>
        <v>5.0999999999999996</v>
      </c>
      <c r="H101" s="12">
        <v>4.8390000000000002E-2</v>
      </c>
      <c r="I101" s="10" t="s">
        <v>50</v>
      </c>
      <c r="J101" s="10" t="s">
        <v>7272</v>
      </c>
      <c r="K101" s="10" t="s">
        <v>42</v>
      </c>
      <c r="L101" s="10" t="s">
        <v>55</v>
      </c>
      <c r="M101" s="13">
        <f>IF(G101&lt;2,0.000000001,IFERROR(VLOOKUP(A101,Duty!A:S,19,FALSE),0))</f>
        <v>7.7</v>
      </c>
      <c r="N101" s="16">
        <f>IF(G101&lt;2,0.000000001,VLOOKUP(A101,Duty!A:S,3,FALSE))</f>
        <v>7.92</v>
      </c>
      <c r="O101" s="16">
        <f>VLOOKUP(A101,vwCubage[],3,FALSE)</f>
        <v>7.92</v>
      </c>
      <c r="P101" s="17" t="str">
        <f>VLOOKUP(A101,'Selling Prices'!A:P,16,FALSE)</f>
        <v>LIVE</v>
      </c>
    </row>
    <row r="102" spans="1:16" x14ac:dyDescent="0.25">
      <c r="A102" s="11" t="s">
        <v>547</v>
      </c>
      <c r="B102" s="10" t="str">
        <f>VLOOKUP($A102,Table_vwCurrentSellingPrices[[No_]:[minor]],2,FALSE)</f>
        <v>JOSEPH HOLTS BITTER 9CSK 4%</v>
      </c>
      <c r="C102" s="11" t="str">
        <f>VLOOKUP($A102,Table_vwCurrentSellingPrices[[No_]:[minor]],4,FALSE)</f>
        <v>44</v>
      </c>
      <c r="D102" s="11" t="str">
        <f>VLOOKUP($A102,Table_vwCurrentSellingPrices[[No_]:[minor]],5,FALSE)</f>
        <v>22</v>
      </c>
      <c r="E102" s="11" t="str">
        <f>VLOOKUP($A102,Table_vwCurrentSellingPrices[[No_]:[minor]],6,FALSE)</f>
        <v>01</v>
      </c>
      <c r="F102" s="10" t="s">
        <v>495</v>
      </c>
      <c r="G102" s="19">
        <f>VLOOKUP($A102,Table_vwCurrentSellingPrices[[No_]:[minor]],3,FALSE)</f>
        <v>4</v>
      </c>
      <c r="H102" s="12">
        <v>0.25</v>
      </c>
      <c r="I102" s="10" t="s">
        <v>22</v>
      </c>
      <c r="J102" s="10" t="s">
        <v>7272</v>
      </c>
      <c r="K102" s="10" t="s">
        <v>23</v>
      </c>
      <c r="L102" s="10" t="s">
        <v>496</v>
      </c>
      <c r="M102" s="13">
        <f>IF(G102&lt;2,0.000000001,IFERROR(VLOOKUP(A102,Duty!A:S,19,FALSE),0))</f>
        <v>31.21</v>
      </c>
      <c r="N102" s="16">
        <f>IF(G102&lt;2,0.000000001,VLOOKUP(A102,Duty!A:S,3,FALSE))</f>
        <v>40.9</v>
      </c>
      <c r="O102" s="16">
        <f>VLOOKUP(A102,vwCubage[],3,FALSE)</f>
        <v>40.913999999999994</v>
      </c>
      <c r="P102" s="17" t="str">
        <f>VLOOKUP(A102,'Selling Prices'!A:P,16,FALSE)</f>
        <v>LIVE</v>
      </c>
    </row>
    <row r="103" spans="1:16" x14ac:dyDescent="0.25">
      <c r="A103" s="11" t="s">
        <v>68</v>
      </c>
      <c r="B103" s="10" t="str">
        <f>VLOOKUP($A103,Table_vwCurrentSellingPrices[[No_]:[minor]],2,FALSE)</f>
        <v>BANKS'S BITTER 9 CASK (40.9L)</v>
      </c>
      <c r="C103" s="11" t="str">
        <f>VLOOKUP($A103,Table_vwCurrentSellingPrices[[No_]:[minor]],4,FALSE)</f>
        <v>49</v>
      </c>
      <c r="D103" s="11" t="str">
        <f>VLOOKUP($A103,Table_vwCurrentSellingPrices[[No_]:[minor]],5,FALSE)</f>
        <v>22</v>
      </c>
      <c r="E103" s="11" t="str">
        <f>VLOOKUP($A103,Table_vwCurrentSellingPrices[[No_]:[minor]],6,FALSE)</f>
        <v>01</v>
      </c>
      <c r="F103" s="10" t="s">
        <v>69</v>
      </c>
      <c r="G103" s="19">
        <f>VLOOKUP($A103,Table_vwCurrentSellingPrices[[No_]:[minor]],3,FALSE)</f>
        <v>3.8</v>
      </c>
      <c r="H103" s="12">
        <v>0.25</v>
      </c>
      <c r="I103" s="10" t="s">
        <v>22</v>
      </c>
      <c r="J103" s="10" t="s">
        <v>7272</v>
      </c>
      <c r="K103" s="10" t="s">
        <v>23</v>
      </c>
      <c r="L103" s="10" t="s">
        <v>64</v>
      </c>
      <c r="M103" s="13">
        <f>IF(G103&lt;2,0.000000001,IFERROR(VLOOKUP(A103,Duty!A:S,19,FALSE),0))</f>
        <v>28.48</v>
      </c>
      <c r="N103" s="16">
        <f>IF(G103&lt;2,0.000000001,VLOOKUP(A103,Duty!A:S,3,FALSE))</f>
        <v>39.29</v>
      </c>
      <c r="O103" s="16">
        <f>VLOOKUP(A103,vwCubage[],3,FALSE)</f>
        <v>40.913999999999994</v>
      </c>
      <c r="P103" s="17" t="str">
        <f>VLOOKUP(A103,'Selling Prices'!A:P,16,FALSE)</f>
        <v>LIVE</v>
      </c>
    </row>
    <row r="104" spans="1:16" x14ac:dyDescent="0.25">
      <c r="A104" s="11" t="s">
        <v>986</v>
      </c>
      <c r="B104" s="10" t="str">
        <f>VLOOKUP($A104,Table_vwCurrentSellingPrices[[No_]:[minor]],2,FALSE)</f>
        <v>THEAKSTONS SMOOTH DARK 11KEG</v>
      </c>
      <c r="C104" s="11" t="str">
        <f>VLOOKUP($A104,Table_vwCurrentSellingPrices[[No_]:[minor]],4,FALSE)</f>
        <v>30</v>
      </c>
      <c r="D104" s="11" t="str">
        <f>VLOOKUP($A104,Table_vwCurrentSellingPrices[[No_]:[minor]],5,FALSE)</f>
        <v>23</v>
      </c>
      <c r="E104" s="11" t="str">
        <f>VLOOKUP($A104,Table_vwCurrentSellingPrices[[No_]:[minor]],6,FALSE)</f>
        <v>07</v>
      </c>
      <c r="F104" s="10" t="s">
        <v>988</v>
      </c>
      <c r="G104" s="19">
        <f>VLOOKUP($A104,Table_vwCurrentSellingPrices[[No_]:[minor]],3,FALSE)</f>
        <v>3.5</v>
      </c>
      <c r="H104" s="12">
        <v>0.30556</v>
      </c>
      <c r="I104" s="10" t="s">
        <v>62</v>
      </c>
      <c r="J104" s="10" t="s">
        <v>7272</v>
      </c>
      <c r="K104" s="10" t="s">
        <v>62</v>
      </c>
      <c r="L104" s="10" t="s">
        <v>44</v>
      </c>
      <c r="M104" s="13">
        <f>IF(G104&lt;2,0.000000001,IFERROR(VLOOKUP(A104,Duty!A:S,19,FALSE),0))</f>
        <v>33.39</v>
      </c>
      <c r="N104" s="16">
        <f>IF(G104&lt;2,0.000000001,VLOOKUP(A104,Duty!A:S,3,FALSE))</f>
        <v>50</v>
      </c>
      <c r="O104" s="16">
        <f>VLOOKUP(A104,vwCubage[],3,FALSE)</f>
        <v>50</v>
      </c>
      <c r="P104" s="17" t="str">
        <f>VLOOKUP(A104,'Selling Prices'!A:P,16,FALSE)</f>
        <v>LIVE</v>
      </c>
    </row>
    <row r="105" spans="1:16" x14ac:dyDescent="0.25">
      <c r="A105" s="11" t="s">
        <v>615</v>
      </c>
      <c r="B105" s="10" t="str">
        <f>VLOOKUP($A105,Table_vwCurrentSellingPrices[[No_]:[minor]],2,FALSE)</f>
        <v>MAGNET 11 KEG (50L) 4%</v>
      </c>
      <c r="C105" s="11" t="str">
        <f>VLOOKUP($A105,Table_vwCurrentSellingPrices[[No_]:[minor]],4,FALSE)</f>
        <v>30</v>
      </c>
      <c r="D105" s="11" t="str">
        <f>VLOOKUP($A105,Table_vwCurrentSellingPrices[[No_]:[minor]],5,FALSE)</f>
        <v>22</v>
      </c>
      <c r="E105" s="11" t="str">
        <f>VLOOKUP($A105,Table_vwCurrentSellingPrices[[No_]:[minor]],6,FALSE)</f>
        <v>03</v>
      </c>
      <c r="F105" s="10" t="s">
        <v>617</v>
      </c>
      <c r="G105" s="19">
        <f>VLOOKUP($A105,Table_vwCurrentSellingPrices[[No_]:[minor]],3,FALSE)</f>
        <v>4</v>
      </c>
      <c r="H105" s="12">
        <v>0.30556</v>
      </c>
      <c r="I105" s="10" t="s">
        <v>22</v>
      </c>
      <c r="J105" s="10" t="s">
        <v>7272</v>
      </c>
      <c r="K105" s="10" t="s">
        <v>89</v>
      </c>
      <c r="L105" s="10" t="s">
        <v>44</v>
      </c>
      <c r="M105" s="13">
        <f>IF(G105&lt;2,0.000000001,IFERROR(VLOOKUP(A105,Duty!A:S,19,FALSE),0))</f>
        <v>38.159999999999997</v>
      </c>
      <c r="N105" s="16">
        <f>IF(G105&lt;2,0.000000001,VLOOKUP(A105,Duty!A:S,3,FALSE))</f>
        <v>50</v>
      </c>
      <c r="O105" s="16">
        <f>VLOOKUP(A105,vwCubage[],3,FALSE)</f>
        <v>50</v>
      </c>
      <c r="P105" s="17" t="str">
        <f>VLOOKUP(A105,'Selling Prices'!A:P,16,FALSE)</f>
        <v>LIVE</v>
      </c>
    </row>
    <row r="106" spans="1:16" x14ac:dyDescent="0.25">
      <c r="A106" s="11" t="s">
        <v>169</v>
      </c>
      <c r="B106" s="10" t="str">
        <f>VLOOKUP($A106,Table_vwCurrentSellingPrices[[No_]:[minor]],2,FALSE)</f>
        <v>BREWDOG PUNK IPA 50L KEG 5.6%</v>
      </c>
      <c r="C106" s="11" t="str">
        <f>VLOOKUP($A106,Table_vwCurrentSellingPrices[[No_]:[minor]],4,FALSE)</f>
        <v>91</v>
      </c>
      <c r="D106" s="11" t="str">
        <f>VLOOKUP($A106,Table_vwCurrentSellingPrices[[No_]:[minor]],5,FALSE)</f>
        <v>22</v>
      </c>
      <c r="E106" s="11" t="str">
        <f>VLOOKUP($A106,Table_vwCurrentSellingPrices[[No_]:[minor]],6,FALSE)</f>
        <v>03</v>
      </c>
      <c r="F106" s="10" t="s">
        <v>171</v>
      </c>
      <c r="G106" s="19">
        <f>VLOOKUP($A106,Table_vwCurrentSellingPrices[[No_]:[minor]],3,FALSE)</f>
        <v>5.6</v>
      </c>
      <c r="H106" s="12">
        <v>0.30551</v>
      </c>
      <c r="I106" s="10" t="s">
        <v>22</v>
      </c>
      <c r="J106" s="10" t="s">
        <v>7272</v>
      </c>
      <c r="K106" s="10" t="s">
        <v>89</v>
      </c>
      <c r="L106" s="10" t="s">
        <v>55</v>
      </c>
      <c r="M106" s="13">
        <f>IF(G106&lt;2,0.000000001,IFERROR(VLOOKUP(A106,Duty!A:S,19,FALSE),0))</f>
        <v>53.42</v>
      </c>
      <c r="N106" s="16">
        <f>IF(G106&lt;2,0.000000001,VLOOKUP(A106,Duty!A:S,3,FALSE))</f>
        <v>50</v>
      </c>
      <c r="O106" s="16">
        <f>VLOOKUP(A106,vwCubage[],3,FALSE)</f>
        <v>50</v>
      </c>
      <c r="P106" s="17" t="str">
        <f>VLOOKUP(A106,'Selling Prices'!A:P,16,FALSE)</f>
        <v>LIVE</v>
      </c>
    </row>
    <row r="107" spans="1:16" x14ac:dyDescent="0.25">
      <c r="A107" s="11" t="s">
        <v>695</v>
      </c>
      <c r="B107" s="10" t="str">
        <f>VLOOKUP($A107,Table_vwCurrentSellingPrices[[No_]:[minor]],2,FALSE)</f>
        <v>NEW WORLD 61 DEEP PA 9CSK 3.8%</v>
      </c>
      <c r="C107" s="11" t="str">
        <f>VLOOKUP($A107,Table_vwCurrentSellingPrices[[No_]:[minor]],4,FALSE)</f>
        <v>49</v>
      </c>
      <c r="D107" s="11" t="str">
        <f>VLOOKUP($A107,Table_vwCurrentSellingPrices[[No_]:[minor]],5,FALSE)</f>
        <v>22</v>
      </c>
      <c r="E107" s="11" t="str">
        <f>VLOOKUP($A107,Table_vwCurrentSellingPrices[[No_]:[minor]],6,FALSE)</f>
        <v>01</v>
      </c>
      <c r="F107" s="10" t="s">
        <v>697</v>
      </c>
      <c r="G107" s="19">
        <f>VLOOKUP($A107,Table_vwCurrentSellingPrices[[No_]:[minor]],3,FALSE)</f>
        <v>3.8</v>
      </c>
      <c r="H107" s="12">
        <v>0.25</v>
      </c>
      <c r="I107" s="10" t="s">
        <v>22</v>
      </c>
      <c r="J107" s="10" t="s">
        <v>7272</v>
      </c>
      <c r="K107" s="10" t="s">
        <v>23</v>
      </c>
      <c r="L107" s="10" t="s">
        <v>64</v>
      </c>
      <c r="M107" s="13">
        <f>IF(G107&lt;2,0.000000001,IFERROR(VLOOKUP(A107,Duty!A:S,19,FALSE),0))</f>
        <v>28.48</v>
      </c>
      <c r="N107" s="16">
        <f>IF(G107&lt;2,0.000000001,VLOOKUP(A107,Duty!A:S,3,FALSE))</f>
        <v>39.29</v>
      </c>
      <c r="O107" s="16">
        <f>VLOOKUP(A107,vwCubage[],3,FALSE)</f>
        <v>40.913999999999994</v>
      </c>
      <c r="P107" s="17" t="str">
        <f>VLOOKUP(A107,'Selling Prices'!A:P,16,FALSE)</f>
        <v>LIVE</v>
      </c>
    </row>
    <row r="108" spans="1:16" x14ac:dyDescent="0.25">
      <c r="A108" s="11" t="s">
        <v>915</v>
      </c>
      <c r="B108" s="10" t="str">
        <f>VLOOKUP($A108,Table_vwCurrentSellingPrices[[No_]:[minor]],2,FALSE)</f>
        <v>T.TAYLOR GOLDEN BEST 9C (40.9L</v>
      </c>
      <c r="C108" s="11" t="str">
        <f>VLOOKUP($A108,Table_vwCurrentSellingPrices[[No_]:[minor]],4,FALSE)</f>
        <v>59</v>
      </c>
      <c r="D108" s="11" t="str">
        <f>VLOOKUP($A108,Table_vwCurrentSellingPrices[[No_]:[minor]],5,FALSE)</f>
        <v>22</v>
      </c>
      <c r="E108" s="11" t="str">
        <f>VLOOKUP($A108,Table_vwCurrentSellingPrices[[No_]:[minor]],6,FALSE)</f>
        <v>01</v>
      </c>
      <c r="F108" s="10" t="s">
        <v>917</v>
      </c>
      <c r="G108" s="19">
        <f>VLOOKUP($A108,Table_vwCurrentSellingPrices[[No_]:[minor]],3,FALSE)</f>
        <v>3.5</v>
      </c>
      <c r="H108" s="12">
        <v>0.25</v>
      </c>
      <c r="I108" s="10" t="s">
        <v>22</v>
      </c>
      <c r="J108" s="10" t="s">
        <v>7272</v>
      </c>
      <c r="K108" s="10" t="s">
        <v>23</v>
      </c>
      <c r="L108" s="10" t="s">
        <v>914</v>
      </c>
      <c r="M108" s="13">
        <f>IF(G108&lt;2,0.000000001,IFERROR(VLOOKUP(A108,Duty!A:S,19,FALSE),0))</f>
        <v>26.56</v>
      </c>
      <c r="N108" s="16">
        <f>IF(G108&lt;2,0.000000001,VLOOKUP(A108,Duty!A:S,3,FALSE))</f>
        <v>39.78</v>
      </c>
      <c r="O108" s="16">
        <f>VLOOKUP(A108,vwCubage[],3,FALSE)</f>
        <v>40.913999999999994</v>
      </c>
      <c r="P108" s="17" t="str">
        <f>VLOOKUP(A108,'Selling Prices'!A:P,16,FALSE)</f>
        <v>LIVE</v>
      </c>
    </row>
    <row r="109" spans="1:16" x14ac:dyDescent="0.25">
      <c r="A109" s="11" t="s">
        <v>205</v>
      </c>
      <c r="B109" s="10" t="str">
        <f>VLOOKUP($A109,Table_vwCurrentSellingPrices[[No_]:[minor]],2,FALSE)</f>
        <v>BULMERS RED BERRIES&amp;LIME12X500</v>
      </c>
      <c r="C109" s="11" t="str">
        <f>VLOOKUP($A109,Table_vwCurrentSellingPrices[[No_]:[minor]],4,FALSE)</f>
        <v>30</v>
      </c>
      <c r="D109" s="11" t="str">
        <f>VLOOKUP($A109,Table_vwCurrentSellingPrices[[No_]:[minor]],5,FALSE)</f>
        <v>27</v>
      </c>
      <c r="E109" s="11" t="str">
        <f>VLOOKUP($A109,Table_vwCurrentSellingPrices[[No_]:[minor]],6,FALSE)</f>
        <v>19</v>
      </c>
      <c r="F109" s="10" t="s">
        <v>207</v>
      </c>
      <c r="G109" s="19">
        <f>VLOOKUP($A109,Table_vwCurrentSellingPrices[[No_]:[minor]],3,FALSE)</f>
        <v>4</v>
      </c>
      <c r="H109" s="12">
        <v>3.6659999999999998E-2</v>
      </c>
      <c r="I109" s="10" t="s">
        <v>50</v>
      </c>
      <c r="J109" s="10" t="s">
        <v>7273</v>
      </c>
      <c r="K109" s="10" t="s">
        <v>14</v>
      </c>
      <c r="L109" s="10" t="s">
        <v>44</v>
      </c>
      <c r="M109" s="13">
        <f>IF(G109&lt;2,0.000000001,IFERROR(VLOOKUP(A109,Duty!A:S,19,FALSE),0))</f>
        <v>5.33</v>
      </c>
      <c r="N109" s="16">
        <f>IF(G109&lt;2,0.000000001,VLOOKUP(A109,Duty!A:S,3,FALSE))</f>
        <v>6</v>
      </c>
      <c r="O109" s="16">
        <f>VLOOKUP(A109,vwCubage[],3,FALSE)</f>
        <v>6</v>
      </c>
      <c r="P109" s="17" t="str">
        <f>VLOOKUP(A109,'Selling Prices'!A:P,16,FALSE)</f>
        <v>LIVE</v>
      </c>
    </row>
    <row r="110" spans="1:16" x14ac:dyDescent="0.25">
      <c r="A110" s="11" t="s">
        <v>566</v>
      </c>
      <c r="B110" s="10" t="str">
        <f>VLOOKUP($A110,Table_vwCurrentSellingPrices[[No_]:[minor]],2,FALSE)</f>
        <v>KOPPABERG S'BERRY &amp; LIME 500ML</v>
      </c>
      <c r="C110" s="11" t="str">
        <f>VLOOKUP($A110,Table_vwCurrentSellingPrices[[No_]:[minor]],4,FALSE)</f>
        <v>66</v>
      </c>
      <c r="D110" s="11" t="str">
        <f>VLOOKUP($A110,Table_vwCurrentSellingPrices[[No_]:[minor]],5,FALSE)</f>
        <v>27</v>
      </c>
      <c r="E110" s="11" t="str">
        <f>VLOOKUP($A110,Table_vwCurrentSellingPrices[[No_]:[minor]],6,FALSE)</f>
        <v>21</v>
      </c>
      <c r="F110" s="10" t="s">
        <v>568</v>
      </c>
      <c r="G110" s="19">
        <f>VLOOKUP($A110,Table_vwCurrentSellingPrices[[No_]:[minor]],3,FALSE)</f>
        <v>4</v>
      </c>
      <c r="H110" s="12">
        <v>4.5830000000000003E-2</v>
      </c>
      <c r="I110" s="10" t="s">
        <v>50</v>
      </c>
      <c r="J110" s="10" t="s">
        <v>7273</v>
      </c>
      <c r="K110" s="10" t="s">
        <v>14</v>
      </c>
      <c r="L110" s="10" t="s">
        <v>562</v>
      </c>
      <c r="M110" s="13">
        <f>IF(G110&lt;2,0.000000001,IFERROR(VLOOKUP(A110,Duty!A:S,19,FALSE),0))</f>
        <v>6.66</v>
      </c>
      <c r="N110" s="16">
        <f>IF(G110&lt;2,0.000000001,VLOOKUP(A110,Duty!A:S,3,FALSE))</f>
        <v>7.5</v>
      </c>
      <c r="O110" s="16">
        <f>VLOOKUP(A110,vwCubage[],3,FALSE)</f>
        <v>7.5</v>
      </c>
      <c r="P110" s="17" t="str">
        <f>VLOOKUP(A110,'Selling Prices'!A:P,16,FALSE)</f>
        <v>LIVE</v>
      </c>
    </row>
    <row r="111" spans="1:16" x14ac:dyDescent="0.25">
      <c r="A111" s="11" t="s">
        <v>749</v>
      </c>
      <c r="B111" s="10" t="str">
        <f>VLOOKUP($A111,Table_vwCurrentSellingPrices[[No_]:[minor]],2,FALSE)</f>
        <v>PURITY PURE UBU 9GAL CASK 4.5%</v>
      </c>
      <c r="C111" s="11" t="str">
        <f>VLOOKUP($A111,Table_vwCurrentSellingPrices[[No_]:[minor]],4,FALSE)</f>
        <v>91</v>
      </c>
      <c r="D111" s="11" t="str">
        <f>VLOOKUP($A111,Table_vwCurrentSellingPrices[[No_]:[minor]],5,FALSE)</f>
        <v>22</v>
      </c>
      <c r="E111" s="11" t="str">
        <f>VLOOKUP($A111,Table_vwCurrentSellingPrices[[No_]:[minor]],6,FALSE)</f>
        <v>02</v>
      </c>
      <c r="F111" s="10" t="s">
        <v>751</v>
      </c>
      <c r="G111" s="19">
        <f>VLOOKUP($A111,Table_vwCurrentSellingPrices[[No_]:[minor]],3,FALSE)</f>
        <v>4.5</v>
      </c>
      <c r="H111" s="12">
        <v>0.25</v>
      </c>
      <c r="I111" s="10" t="s">
        <v>22</v>
      </c>
      <c r="J111" s="10" t="s">
        <v>7272</v>
      </c>
      <c r="K111" s="10" t="s">
        <v>29</v>
      </c>
      <c r="L111" s="10" t="s">
        <v>55</v>
      </c>
      <c r="M111" s="13">
        <f>IF(G111&lt;2,0.000000001,IFERROR(VLOOKUP(A111,Duty!A:S,19,FALSE),0))</f>
        <v>33.5</v>
      </c>
      <c r="N111" s="16">
        <f>IF(G111&lt;2,0.000000001,VLOOKUP(A111,Duty!A:S,3,FALSE))</f>
        <v>39.020000000000003</v>
      </c>
      <c r="O111" s="16">
        <f>VLOOKUP(A111,vwCubage[],3,FALSE)</f>
        <v>40.913999999999994</v>
      </c>
      <c r="P111" s="17" t="str">
        <f>VLOOKUP(A111,'Selling Prices'!A:P,16,FALSE)</f>
        <v>LIVE</v>
      </c>
    </row>
    <row r="112" spans="1:16" x14ac:dyDescent="0.25">
      <c r="A112" s="11" t="s">
        <v>492</v>
      </c>
      <c r="B112" s="10" t="str">
        <f>VLOOKUP($A112,Table_vwCurrentSellingPrices[[No_]:[minor]],2,FALSE)</f>
        <v>HOLTS BITTER 18G 4% CSK</v>
      </c>
      <c r="C112" s="11" t="str">
        <f>VLOOKUP($A112,Table_vwCurrentSellingPrices[[No_]:[minor]],4,FALSE)</f>
        <v>44</v>
      </c>
      <c r="D112" s="11" t="str">
        <f>VLOOKUP($A112,Table_vwCurrentSellingPrices[[No_]:[minor]],5,FALSE)</f>
        <v>22</v>
      </c>
      <c r="E112" s="11" t="str">
        <f>VLOOKUP($A112,Table_vwCurrentSellingPrices[[No_]:[minor]],6,FALSE)</f>
        <v>01</v>
      </c>
      <c r="F112" s="10" t="s">
        <v>495</v>
      </c>
      <c r="G112" s="19">
        <f>VLOOKUP($A112,Table_vwCurrentSellingPrices[[No_]:[minor]],3,FALSE)</f>
        <v>4</v>
      </c>
      <c r="H112" s="12">
        <v>0.5</v>
      </c>
      <c r="I112" s="10" t="s">
        <v>22</v>
      </c>
      <c r="J112" s="10" t="s">
        <v>7272</v>
      </c>
      <c r="K112" s="10" t="s">
        <v>23</v>
      </c>
      <c r="L112" s="10" t="s">
        <v>496</v>
      </c>
      <c r="M112" s="13">
        <f>IF(G112&lt;2,0.000000001,IFERROR(VLOOKUP(A112,Duty!A:S,19,FALSE),0))</f>
        <v>62.45</v>
      </c>
      <c r="N112" s="16">
        <f>IF(G112&lt;2,0.000000001,VLOOKUP(A112,Duty!A:S,3,FALSE))</f>
        <v>81.827999999999989</v>
      </c>
      <c r="O112" s="16">
        <f>VLOOKUP(A112,vwCubage[],3,FALSE)</f>
        <v>81.827999999999989</v>
      </c>
      <c r="P112" s="17" t="str">
        <f>VLOOKUP(A112,'Selling Prices'!A:P,16,FALSE)</f>
        <v>LIVE</v>
      </c>
    </row>
    <row r="113" spans="1:16" x14ac:dyDescent="0.25">
      <c r="A113" s="11" t="s">
        <v>867</v>
      </c>
      <c r="B113" s="10" t="str">
        <f>VLOOKUP($A113,Table_vwCurrentSellingPrices[[No_]:[minor]],2,FALSE)</f>
        <v>SOMERSBY 11KEG (50L) 4.5%</v>
      </c>
      <c r="C113" s="11" t="str">
        <f>VLOOKUP($A113,Table_vwCurrentSellingPrices[[No_]:[minor]],4,FALSE)</f>
        <v>35</v>
      </c>
      <c r="D113" s="11" t="str">
        <f>VLOOKUP($A113,Table_vwCurrentSellingPrices[[No_]:[minor]],5,FALSE)</f>
        <v>25</v>
      </c>
      <c r="E113" s="11" t="str">
        <f>VLOOKUP($A113,Table_vwCurrentSellingPrices[[No_]:[minor]],6,FALSE)</f>
        <v>13</v>
      </c>
      <c r="F113" s="10" t="s">
        <v>869</v>
      </c>
      <c r="G113" s="19">
        <f>VLOOKUP($A113,Table_vwCurrentSellingPrices[[No_]:[minor]],3,FALSE)</f>
        <v>4.5</v>
      </c>
      <c r="H113" s="12">
        <v>0.30556</v>
      </c>
      <c r="I113" s="10" t="s">
        <v>14</v>
      </c>
      <c r="J113" s="10" t="s">
        <v>7273</v>
      </c>
      <c r="K113" s="10" t="s">
        <v>14</v>
      </c>
      <c r="L113" s="10" t="s">
        <v>177</v>
      </c>
      <c r="M113" s="13">
        <f>IF(G113&lt;2,0.000000001,IFERROR(VLOOKUP(A113,Duty!A:S,19,FALSE),0))</f>
        <v>20.190000000000001</v>
      </c>
      <c r="N113" s="16">
        <f>IF(G113&lt;2,0.000000001,VLOOKUP(A113,Duty!A:S,3,FALSE))</f>
        <v>50</v>
      </c>
      <c r="O113" s="16">
        <f>VLOOKUP(A113,vwCubage[],3,FALSE)</f>
        <v>50</v>
      </c>
      <c r="P113" s="17" t="str">
        <f>VLOOKUP(A113,'Selling Prices'!A:P,16,FALSE)</f>
        <v>LIVE</v>
      </c>
    </row>
    <row r="114" spans="1:16" x14ac:dyDescent="0.25">
      <c r="A114" s="11" t="s">
        <v>782</v>
      </c>
      <c r="B114" s="10" t="str">
        <f>VLOOKUP($A114,Table_vwCurrentSellingPrices[[No_]:[minor]],2,FALSE)</f>
        <v>RINGWOOD 49er 9 CASK (40.9L) 4</v>
      </c>
      <c r="C114" s="11" t="str">
        <f>VLOOKUP($A114,Table_vwCurrentSellingPrices[[No_]:[minor]],4,FALSE)</f>
        <v>49</v>
      </c>
      <c r="D114" s="11" t="str">
        <f>VLOOKUP($A114,Table_vwCurrentSellingPrices[[No_]:[minor]],5,FALSE)</f>
        <v>22</v>
      </c>
      <c r="E114" s="11" t="str">
        <f>VLOOKUP($A114,Table_vwCurrentSellingPrices[[No_]:[minor]],6,FALSE)</f>
        <v>02</v>
      </c>
      <c r="F114" s="10" t="s">
        <v>784</v>
      </c>
      <c r="G114" s="19">
        <f>VLOOKUP($A114,Table_vwCurrentSellingPrices[[No_]:[minor]],3,FALSE)</f>
        <v>4.9000000000000004</v>
      </c>
      <c r="H114" s="12">
        <v>0.25</v>
      </c>
      <c r="I114" s="10" t="s">
        <v>22</v>
      </c>
      <c r="J114" s="10" t="s">
        <v>7272</v>
      </c>
      <c r="K114" s="10" t="s">
        <v>29</v>
      </c>
      <c r="L114" s="10" t="s">
        <v>64</v>
      </c>
      <c r="M114" s="13">
        <f>IF(G114&lt;2,0.000000001,IFERROR(VLOOKUP(A114,Duty!A:S,19,FALSE),0))</f>
        <v>36.75</v>
      </c>
      <c r="N114" s="16">
        <f>IF(G114&lt;2,0.000000001,VLOOKUP(A114,Duty!A:S,3,FALSE))</f>
        <v>39.311</v>
      </c>
      <c r="O114" s="16">
        <f>VLOOKUP(A114,vwCubage[],3,FALSE)</f>
        <v>40.913999999999994</v>
      </c>
      <c r="P114" s="17" t="str">
        <f>VLOOKUP(A114,'Selling Prices'!A:P,16,FALSE)</f>
        <v>LIVE</v>
      </c>
    </row>
    <row r="115" spans="1:16" x14ac:dyDescent="0.25">
      <c r="A115" s="11" t="s">
        <v>791</v>
      </c>
      <c r="B115" s="10" t="str">
        <f>VLOOKUP($A115,Table_vwCurrentSellingPrices[[No_]:[minor]],2,FALSE)</f>
        <v>RINGWOOD RAZORBACK 9 CSK  3.8%</v>
      </c>
      <c r="C115" s="11" t="str">
        <f>VLOOKUP($A115,Table_vwCurrentSellingPrices[[No_]:[minor]],4,FALSE)</f>
        <v>49</v>
      </c>
      <c r="D115" s="11" t="str">
        <f>VLOOKUP($A115,Table_vwCurrentSellingPrices[[No_]:[minor]],5,FALSE)</f>
        <v>22</v>
      </c>
      <c r="E115" s="11" t="str">
        <f>VLOOKUP($A115,Table_vwCurrentSellingPrices[[No_]:[minor]],6,FALSE)</f>
        <v>01</v>
      </c>
      <c r="F115" s="10" t="s">
        <v>795</v>
      </c>
      <c r="G115" s="19">
        <f>VLOOKUP($A115,Table_vwCurrentSellingPrices[[No_]:[minor]],3,FALSE)</f>
        <v>3.8</v>
      </c>
      <c r="H115" s="12">
        <v>0.25</v>
      </c>
      <c r="I115" s="10" t="s">
        <v>22</v>
      </c>
      <c r="J115" s="10" t="s">
        <v>7272</v>
      </c>
      <c r="K115" s="10" t="s">
        <v>23</v>
      </c>
      <c r="L115" s="10" t="s">
        <v>64</v>
      </c>
      <c r="M115" s="13">
        <f>IF(G115&lt;2,0.000000001,IFERROR(VLOOKUP(A115,Duty!A:S,19,FALSE),0))</f>
        <v>28.53</v>
      </c>
      <c r="N115" s="16">
        <f>IF(G115&lt;2,0.000000001,VLOOKUP(A115,Duty!A:S,3,FALSE))</f>
        <v>39.36</v>
      </c>
      <c r="O115" s="16">
        <f>VLOOKUP(A115,vwCubage[],3,FALSE)</f>
        <v>40.913999999999994</v>
      </c>
      <c r="P115" s="17" t="str">
        <f>VLOOKUP(A115,'Selling Prices'!A:P,16,FALSE)</f>
        <v>LIVE</v>
      </c>
    </row>
    <row r="116" spans="1:16" x14ac:dyDescent="0.25">
      <c r="A116" s="11" t="s">
        <v>928</v>
      </c>
      <c r="B116" s="10" t="str">
        <f>VLOOKUP($A116,Table_vwCurrentSellingPrices[[No_]:[minor]],2,FALSE)</f>
        <v>TETLEY BITTER 18 CASK (81.8L)</v>
      </c>
      <c r="C116" s="11" t="str">
        <f>VLOOKUP($A116,Table_vwCurrentSellingPrices[[No_]:[minor]],4,FALSE)</f>
        <v>35</v>
      </c>
      <c r="D116" s="11" t="str">
        <f>VLOOKUP($A116,Table_vwCurrentSellingPrices[[No_]:[minor]],5,FALSE)</f>
        <v>22</v>
      </c>
      <c r="E116" s="11" t="str">
        <f>VLOOKUP($A116,Table_vwCurrentSellingPrices[[No_]:[minor]],6,FALSE)</f>
        <v>01</v>
      </c>
      <c r="F116" s="10" t="s">
        <v>929</v>
      </c>
      <c r="G116" s="19">
        <f>VLOOKUP($A116,Table_vwCurrentSellingPrices[[No_]:[minor]],3,FALSE)</f>
        <v>3.7</v>
      </c>
      <c r="H116" s="12">
        <v>0.5</v>
      </c>
      <c r="I116" s="10" t="s">
        <v>22</v>
      </c>
      <c r="J116" s="10" t="s">
        <v>7272</v>
      </c>
      <c r="K116" s="10" t="s">
        <v>23</v>
      </c>
      <c r="L116" s="10" t="s">
        <v>177</v>
      </c>
      <c r="M116" s="13">
        <f>IF(G116&lt;2,0.000000001,IFERROR(VLOOKUP(A116,Duty!A:S,19,FALSE),0))</f>
        <v>56.56</v>
      </c>
      <c r="N116" s="16">
        <f>IF(G116&lt;2,0.000000001,VLOOKUP(A116,Duty!A:S,3,FALSE))</f>
        <v>80.13</v>
      </c>
      <c r="O116" s="16">
        <f>VLOOKUP(A116,vwCubage[],3,FALSE)</f>
        <v>81.827999999999989</v>
      </c>
      <c r="P116" s="17" t="str">
        <f>VLOOKUP(A116,'Selling Prices'!A:P,16,FALSE)</f>
        <v>LIVE</v>
      </c>
    </row>
    <row r="117" spans="1:16" x14ac:dyDescent="0.25">
      <c r="A117" s="11" t="s">
        <v>800</v>
      </c>
      <c r="B117" s="10" t="str">
        <f>VLOOKUP($A117,Table_vwCurrentSellingPrices[[No_]:[minor]],2,FALSE)</f>
        <v>ROBINSONS TROOPER 9CSK 4.7%</v>
      </c>
      <c r="C117" s="11" t="str">
        <f>VLOOKUP($A117,Table_vwCurrentSellingPrices[[No_]:[minor]],4,FALSE)</f>
        <v>91</v>
      </c>
      <c r="D117" s="11" t="str">
        <f>VLOOKUP($A117,Table_vwCurrentSellingPrices[[No_]:[minor]],5,FALSE)</f>
        <v>22</v>
      </c>
      <c r="E117" s="11" t="str">
        <f>VLOOKUP($A117,Table_vwCurrentSellingPrices[[No_]:[minor]],6,FALSE)</f>
        <v>01</v>
      </c>
      <c r="F117" s="10" t="s">
        <v>7369</v>
      </c>
      <c r="G117" s="19">
        <f>VLOOKUP($A117,Table_vwCurrentSellingPrices[[No_]:[minor]],3,FALSE)</f>
        <v>4.7</v>
      </c>
      <c r="H117" s="12">
        <v>0.25</v>
      </c>
      <c r="I117" s="10" t="s">
        <v>22</v>
      </c>
      <c r="J117" s="10" t="s">
        <v>7272</v>
      </c>
      <c r="K117" s="10" t="s">
        <v>23</v>
      </c>
      <c r="L117" s="10" t="s">
        <v>55</v>
      </c>
      <c r="M117" s="13">
        <f>IF(G117&lt;2,0.000000001,IFERROR(VLOOKUP(A117,Duty!A:S,19,FALSE),0))</f>
        <v>35.78</v>
      </c>
      <c r="N117" s="16">
        <f>IF(G117&lt;2,0.000000001,VLOOKUP(A117,Duty!A:S,3,FALSE))</f>
        <v>39.910000000000004</v>
      </c>
      <c r="O117" s="16">
        <f>VLOOKUP(A117,vwCubage[],3,FALSE)</f>
        <v>40.913999999999994</v>
      </c>
      <c r="P117" s="17" t="str">
        <f>VLOOKUP(A117,'Selling Prices'!A:P,16,FALSE)</f>
        <v>LIVE</v>
      </c>
    </row>
    <row r="118" spans="1:16" x14ac:dyDescent="0.25">
      <c r="A118" s="11" t="s">
        <v>870</v>
      </c>
      <c r="B118" s="10" t="str">
        <f>VLOOKUP($A118,Table_vwCurrentSellingPrices[[No_]:[minor]],2,FALSE)</f>
        <v>ST AUSTELL PROPER JOB 9CSK4.5%</v>
      </c>
      <c r="C118" s="11" t="str">
        <f>VLOOKUP($A118,Table_vwCurrentSellingPrices[[No_]:[minor]],4,FALSE)</f>
        <v>67</v>
      </c>
      <c r="D118" s="11" t="str">
        <f>VLOOKUP($A118,Table_vwCurrentSellingPrices[[No_]:[minor]],5,FALSE)</f>
        <v>22</v>
      </c>
      <c r="E118" s="11" t="str">
        <f>VLOOKUP($A118,Table_vwCurrentSellingPrices[[No_]:[minor]],6,FALSE)</f>
        <v>02</v>
      </c>
      <c r="F118" s="10" t="s">
        <v>873</v>
      </c>
      <c r="G118" s="19">
        <f>VLOOKUP($A118,Table_vwCurrentSellingPrices[[No_]:[minor]],3,FALSE)</f>
        <v>4.5</v>
      </c>
      <c r="H118" s="12">
        <v>0.25</v>
      </c>
      <c r="I118" s="10" t="s">
        <v>22</v>
      </c>
      <c r="J118" s="10" t="s">
        <v>7272</v>
      </c>
      <c r="K118" s="10" t="s">
        <v>29</v>
      </c>
      <c r="L118" s="10" t="s">
        <v>874</v>
      </c>
      <c r="M118" s="13">
        <f>IF(G118&lt;2,0.000000001,IFERROR(VLOOKUP(A118,Duty!A:S,19,FALSE),0))</f>
        <v>34.4</v>
      </c>
      <c r="N118" s="16">
        <f>IF(G118&lt;2,0.000000001,VLOOKUP(A118,Duty!A:S,3,FALSE))</f>
        <v>40.07</v>
      </c>
      <c r="O118" s="16">
        <f>VLOOKUP(A118,vwCubage[],3,FALSE)</f>
        <v>40.913999999999994</v>
      </c>
      <c r="P118" s="17" t="str">
        <f>VLOOKUP(A118,'Selling Prices'!A:P,16,FALSE)</f>
        <v>LIVE</v>
      </c>
    </row>
    <row r="119" spans="1:16" x14ac:dyDescent="0.25">
      <c r="A119" s="11" t="s">
        <v>701</v>
      </c>
      <c r="B119" s="10" t="str">
        <f>VLOOKUP($A119,Table_vwCurrentSellingPrices[[No_]:[minor]],2,FALSE)</f>
        <v>NEWCASTLE EXHIBITION 11 KEG 4.</v>
      </c>
      <c r="C119" s="11" t="str">
        <f>VLOOKUP($A119,Table_vwCurrentSellingPrices[[No_]:[minor]],4,FALSE)</f>
        <v>30</v>
      </c>
      <c r="D119" s="11" t="str">
        <f>VLOOKUP($A119,Table_vwCurrentSellingPrices[[No_]:[minor]],5,FALSE)</f>
        <v>22</v>
      </c>
      <c r="E119" s="11" t="str">
        <f>VLOOKUP($A119,Table_vwCurrentSellingPrices[[No_]:[minor]],6,FALSE)</f>
        <v>04</v>
      </c>
      <c r="F119" s="10" t="s">
        <v>703</v>
      </c>
      <c r="G119" s="19">
        <f>VLOOKUP($A119,Table_vwCurrentSellingPrices[[No_]:[minor]],3,FALSE)</f>
        <v>4.3</v>
      </c>
      <c r="H119" s="12">
        <v>0.30556</v>
      </c>
      <c r="I119" s="10" t="s">
        <v>22</v>
      </c>
      <c r="J119" s="10" t="s">
        <v>7272</v>
      </c>
      <c r="K119" s="10" t="s">
        <v>235</v>
      </c>
      <c r="L119" s="10" t="s">
        <v>44</v>
      </c>
      <c r="M119" s="13">
        <f>IF(G119&lt;2,0.000000001,IFERROR(VLOOKUP(A119,Duty!A:S,19,FALSE),0))</f>
        <v>41.02</v>
      </c>
      <c r="N119" s="16">
        <f>IF(G119&lt;2,0.000000001,VLOOKUP(A119,Duty!A:S,3,FALSE))</f>
        <v>50</v>
      </c>
      <c r="O119" s="16">
        <f>VLOOKUP(A119,vwCubage[],3,FALSE)</f>
        <v>50</v>
      </c>
      <c r="P119" s="17" t="str">
        <f>VLOOKUP(A119,'Selling Prices'!A:P,16,FALSE)</f>
        <v>LIVE</v>
      </c>
    </row>
    <row r="120" spans="1:16" x14ac:dyDescent="0.25">
      <c r="A120" s="11" t="s">
        <v>503</v>
      </c>
      <c r="B120" s="10" t="str">
        <f>VLOOKUP($A120,Table_vwCurrentSellingPrices[[No_]:[minor]],2,FALSE)</f>
        <v>HOLTS URBAN FOX 9CASK 4.2%</v>
      </c>
      <c r="C120" s="11" t="str">
        <f>VLOOKUP($A120,Table_vwCurrentSellingPrices[[No_]:[minor]],4,FALSE)</f>
        <v>30</v>
      </c>
      <c r="D120" s="11" t="str">
        <f>VLOOKUP($A120,Table_vwCurrentSellingPrices[[No_]:[minor]],5,FALSE)</f>
        <v>22</v>
      </c>
      <c r="E120" s="11" t="str">
        <f>VLOOKUP($A120,Table_vwCurrentSellingPrices[[No_]:[minor]],6,FALSE)</f>
        <v>01</v>
      </c>
      <c r="F120" s="10" t="s">
        <v>505</v>
      </c>
      <c r="G120" s="19">
        <f>VLOOKUP($A120,Table_vwCurrentSellingPrices[[No_]:[minor]],3,FALSE)</f>
        <v>4.2</v>
      </c>
      <c r="H120" s="12">
        <v>0.25</v>
      </c>
      <c r="I120" s="10" t="s">
        <v>22</v>
      </c>
      <c r="J120" s="10" t="s">
        <v>7272</v>
      </c>
      <c r="K120" s="10" t="s">
        <v>23</v>
      </c>
      <c r="L120" s="10" t="s">
        <v>44</v>
      </c>
      <c r="M120" s="13">
        <f>IF(G120&lt;2,0.000000001,IFERROR(VLOOKUP(A120,Duty!A:S,19,FALSE),0))</f>
        <v>32.130000000000003</v>
      </c>
      <c r="N120" s="16">
        <f>IF(G120&lt;2,0.000000001,VLOOKUP(A120,Duty!A:S,3,FALSE))</f>
        <v>40.1</v>
      </c>
      <c r="O120" s="16">
        <f>VLOOKUP(A120,vwCubage[],3,FALSE)</f>
        <v>40.913999999999994</v>
      </c>
      <c r="P120" s="17" t="str">
        <f>VLOOKUP(A120,'Selling Prices'!A:P,16,FALSE)</f>
        <v>LIVE</v>
      </c>
    </row>
    <row r="121" spans="1:16" x14ac:dyDescent="0.25">
      <c r="A121" s="11" t="s">
        <v>864</v>
      </c>
      <c r="B121" s="10" t="str">
        <f>VLOOKUP($A121,Table_vwCurrentSellingPrices[[No_]:[minor]],2,FALSE)</f>
        <v>SOL MEXICAN BEER 330ML NRB 4.5</v>
      </c>
      <c r="C121" s="11" t="str">
        <f>VLOOKUP($A121,Table_vwCurrentSellingPrices[[No_]:[minor]],4,FALSE)</f>
        <v>30</v>
      </c>
      <c r="D121" s="11" t="str">
        <f>VLOOKUP($A121,Table_vwCurrentSellingPrices[[No_]:[minor]],5,FALSE)</f>
        <v>27</v>
      </c>
      <c r="E121" s="11" t="str">
        <f>VLOOKUP($A121,Table_vwCurrentSellingPrices[[No_]:[minor]],6,FALSE)</f>
        <v>16</v>
      </c>
      <c r="F121" s="10" t="s">
        <v>866</v>
      </c>
      <c r="G121" s="19">
        <f>VLOOKUP($A121,Table_vwCurrentSellingPrices[[No_]:[minor]],3,FALSE)</f>
        <v>4.5</v>
      </c>
      <c r="H121" s="12">
        <v>4.8390000000000002E-2</v>
      </c>
      <c r="I121" s="10" t="s">
        <v>50</v>
      </c>
      <c r="J121" s="10" t="s">
        <v>7272</v>
      </c>
      <c r="K121" s="10" t="s">
        <v>42</v>
      </c>
      <c r="L121" s="10" t="s">
        <v>44</v>
      </c>
      <c r="M121" s="13">
        <f>IF(G121&lt;2,0.000000001,IFERROR(VLOOKUP(A121,Duty!A:S,19,FALSE),0))</f>
        <v>6.8</v>
      </c>
      <c r="N121" s="16">
        <f>IF(G121&lt;2,0.000000001,VLOOKUP(A121,Duty!A:S,3,FALSE))</f>
        <v>7.92</v>
      </c>
      <c r="O121" s="16">
        <f>VLOOKUP(A121,vwCubage[],3,FALSE)</f>
        <v>7.92</v>
      </c>
      <c r="P121" s="17" t="str">
        <f>VLOOKUP(A121,'Selling Prices'!A:P,16,FALSE)</f>
        <v>LIVE</v>
      </c>
    </row>
    <row r="122" spans="1:16" x14ac:dyDescent="0.25">
      <c r="A122" s="11" t="s">
        <v>1097</v>
      </c>
      <c r="B122" s="10" t="str">
        <f>VLOOKUP($A122,Table_vwCurrentSellingPrices[[No_]:[minor]],2,FALSE)</f>
        <v>WOODFORDES WHERRY 9 CASK (40L)</v>
      </c>
      <c r="C122" s="11" t="str">
        <f>VLOOKUP($A122,Table_vwCurrentSellingPrices[[No_]:[minor]],4,FALSE)</f>
        <v>91</v>
      </c>
      <c r="D122" s="11" t="str">
        <f>VLOOKUP($A122,Table_vwCurrentSellingPrices[[No_]:[minor]],5,FALSE)</f>
        <v>22</v>
      </c>
      <c r="E122" s="11" t="str">
        <f>VLOOKUP($A122,Table_vwCurrentSellingPrices[[No_]:[minor]],6,FALSE)</f>
        <v>01</v>
      </c>
      <c r="F122" s="10" t="s">
        <v>1099</v>
      </c>
      <c r="G122" s="19">
        <f>VLOOKUP($A122,Table_vwCurrentSellingPrices[[No_]:[minor]],3,FALSE)</f>
        <v>3.8</v>
      </c>
      <c r="H122" s="12">
        <v>0.25</v>
      </c>
      <c r="I122" s="10" t="s">
        <v>22</v>
      </c>
      <c r="J122" s="10" t="s">
        <v>7272</v>
      </c>
      <c r="K122" s="10" t="s">
        <v>23</v>
      </c>
      <c r="L122" s="10" t="s">
        <v>55</v>
      </c>
      <c r="M122" s="13">
        <f>IF(G122&lt;2,0.000000001,IFERROR(VLOOKUP(A122,Duty!A:S,19,FALSE),0))</f>
        <v>28.21</v>
      </c>
      <c r="N122" s="16">
        <f>IF(G122&lt;2,0.000000001,VLOOKUP(A122,Duty!A:S,3,FALSE))</f>
        <v>38.910000000000004</v>
      </c>
      <c r="O122" s="16">
        <f>VLOOKUP(A122,vwCubage[],3,FALSE)</f>
        <v>40.913999999999994</v>
      </c>
      <c r="P122" s="17" t="str">
        <f>VLOOKUP(A122,'Selling Prices'!A:P,16,FALSE)</f>
        <v>LIVE</v>
      </c>
    </row>
    <row r="123" spans="1:16" x14ac:dyDescent="0.25">
      <c r="A123" s="11" t="s">
        <v>1091</v>
      </c>
      <c r="B123" s="10" t="str">
        <f>VLOOKUP($A123,Table_vwCurrentSellingPrices[[No_]:[minor]],2,FALSE)</f>
        <v>WKD VODKA BLUE 4% 275ML NRB</v>
      </c>
      <c r="C123" s="11" t="str">
        <f>VLOOKUP($A123,Table_vwCurrentSellingPrices[[No_]:[minor]],4,FALSE)</f>
        <v>69</v>
      </c>
      <c r="D123" s="11" t="str">
        <f>VLOOKUP($A123,Table_vwCurrentSellingPrices[[No_]:[minor]],5,FALSE)</f>
        <v>27</v>
      </c>
      <c r="E123" s="11" t="str">
        <f>VLOOKUP($A123,Table_vwCurrentSellingPrices[[No_]:[minor]],6,FALSE)</f>
        <v>20</v>
      </c>
      <c r="F123" s="10" t="s">
        <v>1093</v>
      </c>
      <c r="G123" s="19">
        <f>VLOOKUP($A123,Table_vwCurrentSellingPrices[[No_]:[minor]],3,FALSE)</f>
        <v>4</v>
      </c>
      <c r="H123" s="12">
        <v>4.0329999999999998E-2</v>
      </c>
      <c r="I123" s="10" t="s">
        <v>50</v>
      </c>
      <c r="J123" s="10" t="s">
        <v>7273</v>
      </c>
      <c r="K123" s="10" t="s">
        <v>311</v>
      </c>
      <c r="L123" s="10" t="s">
        <v>1087</v>
      </c>
      <c r="M123" s="13">
        <f>IF(G123&lt;2,0.000000001,IFERROR(VLOOKUP(A123,Duty!A:S,19,FALSE),0))</f>
        <v>5.86</v>
      </c>
      <c r="N123" s="16">
        <f>IF(G123&lt;2,0.000000001,VLOOKUP(A123,Duty!A:S,3,FALSE))</f>
        <v>6.6</v>
      </c>
      <c r="O123" s="16">
        <f>VLOOKUP(A123,vwCubage[],3,FALSE)</f>
        <v>6.6</v>
      </c>
      <c r="P123" s="17" t="str">
        <f>VLOOKUP(A123,'Selling Prices'!A:P,16,FALSE)</f>
        <v>LIVE</v>
      </c>
    </row>
    <row r="124" spans="1:16" x14ac:dyDescent="0.25">
      <c r="A124" s="11" t="s">
        <v>25</v>
      </c>
      <c r="B124" s="10" t="str">
        <f>VLOOKUP($A124,Table_vwCurrentSellingPrices[[No_]:[minor]],2,FALSE)</f>
        <v>ADNAMS BROADSIDE 9 CASK (40.9L</v>
      </c>
      <c r="C124" s="11" t="str">
        <f>VLOOKUP($A124,Table_vwCurrentSellingPrices[[No_]:[minor]],4,FALSE)</f>
        <v>31</v>
      </c>
      <c r="D124" s="11" t="str">
        <f>VLOOKUP($A124,Table_vwCurrentSellingPrices[[No_]:[minor]],5,FALSE)</f>
        <v>22</v>
      </c>
      <c r="E124" s="11" t="str">
        <f>VLOOKUP($A124,Table_vwCurrentSellingPrices[[No_]:[minor]],6,FALSE)</f>
        <v>02</v>
      </c>
      <c r="F124" s="10" t="s">
        <v>28</v>
      </c>
      <c r="G124" s="19">
        <f>VLOOKUP($A124,Table_vwCurrentSellingPrices[[No_]:[minor]],3,FALSE)</f>
        <v>4.7</v>
      </c>
      <c r="H124" s="12">
        <v>0.25</v>
      </c>
      <c r="I124" s="10" t="s">
        <v>22</v>
      </c>
      <c r="J124" s="10" t="s">
        <v>7272</v>
      </c>
      <c r="K124" s="10" t="s">
        <v>29</v>
      </c>
      <c r="L124" s="10" t="s">
        <v>24</v>
      </c>
      <c r="M124" s="13">
        <f>IF(G124&lt;2,0.000000001,IFERROR(VLOOKUP(A124,Duty!A:S,19,FALSE),0))</f>
        <v>34.61</v>
      </c>
      <c r="N124" s="16">
        <f>IF(G124&lt;2,0.000000001,VLOOKUP(A124,Duty!A:S,3,FALSE))</f>
        <v>38.6</v>
      </c>
      <c r="O124" s="16">
        <f>VLOOKUP(A124,vwCubage[],3,FALSE)</f>
        <v>40.913999999999994</v>
      </c>
      <c r="P124" s="17" t="str">
        <f>VLOOKUP(A124,'Selling Prices'!A:P,16,FALSE)</f>
        <v>LIVE</v>
      </c>
    </row>
    <row r="125" spans="1:16" x14ac:dyDescent="0.25">
      <c r="A125" s="11" t="s">
        <v>1040</v>
      </c>
      <c r="B125" s="10" t="str">
        <f>VLOOKUP($A125,Table_vwCurrentSellingPrices[[No_]:[minor]],2,FALSE)</f>
        <v>WADWORTH 6X 9 CASK (40.9L) 4.1</v>
      </c>
      <c r="C125" s="11" t="str">
        <f>VLOOKUP($A125,Table_vwCurrentSellingPrices[[No_]:[minor]],4,FALSE)</f>
        <v>91</v>
      </c>
      <c r="D125" s="11" t="str">
        <f>VLOOKUP($A125,Table_vwCurrentSellingPrices[[No_]:[minor]],5,FALSE)</f>
        <v>22</v>
      </c>
      <c r="E125" s="11" t="str">
        <f>VLOOKUP($A125,Table_vwCurrentSellingPrices[[No_]:[minor]],6,FALSE)</f>
        <v>02</v>
      </c>
      <c r="F125" s="10" t="s">
        <v>1042</v>
      </c>
      <c r="G125" s="19">
        <f>VLOOKUP($A125,Table_vwCurrentSellingPrices[[No_]:[minor]],3,FALSE)</f>
        <v>4.0999999999999996</v>
      </c>
      <c r="H125" s="12">
        <v>0.25</v>
      </c>
      <c r="I125" s="10" t="s">
        <v>22</v>
      </c>
      <c r="J125" s="10" t="s">
        <v>7272</v>
      </c>
      <c r="K125" s="10" t="s">
        <v>29</v>
      </c>
      <c r="L125" s="10" t="s">
        <v>55</v>
      </c>
      <c r="M125" s="13">
        <f>IF(G125&lt;2,0.000000001,IFERROR(VLOOKUP(A125,Duty!A:S,19,FALSE),0))</f>
        <v>31.11</v>
      </c>
      <c r="N125" s="16">
        <f>IF(G125&lt;2,0.000000001,VLOOKUP(A125,Duty!A:S,3,FALSE))</f>
        <v>39.769999999999996</v>
      </c>
      <c r="O125" s="16">
        <f>VLOOKUP(A125,vwCubage[],3,FALSE)</f>
        <v>40.913999999999994</v>
      </c>
      <c r="P125" s="17" t="str">
        <f>VLOOKUP(A125,'Selling Prices'!A:P,16,FALSE)</f>
        <v>LIVE</v>
      </c>
    </row>
    <row r="126" spans="1:16" x14ac:dyDescent="0.25">
      <c r="A126" s="11" t="s">
        <v>365</v>
      </c>
      <c r="B126" s="10" t="str">
        <f>VLOOKUP($A126,Table_vwCurrentSellingPrices[[No_]:[minor]],2,FALSE)</f>
        <v>ESTRELLA DAMM (50L) 11KEG 4.6%</v>
      </c>
      <c r="C126" s="11" t="str">
        <f>VLOOKUP($A126,Table_vwCurrentSellingPrices[[No_]:[minor]],4,FALSE)</f>
        <v>55</v>
      </c>
      <c r="D126" s="11" t="str">
        <f>VLOOKUP($A126,Table_vwCurrentSellingPrices[[No_]:[minor]],5,FALSE)</f>
        <v>24</v>
      </c>
      <c r="E126" s="11" t="str">
        <f>VLOOKUP($A126,Table_vwCurrentSellingPrices[[No_]:[minor]],6,FALSE)</f>
        <v>10</v>
      </c>
      <c r="F126" s="10" t="s">
        <v>367</v>
      </c>
      <c r="G126" s="19">
        <f>VLOOKUP($A126,Table_vwCurrentSellingPrices[[No_]:[minor]],3,FALSE)</f>
        <v>4.5999999999999996</v>
      </c>
      <c r="H126" s="12">
        <v>0.30556</v>
      </c>
      <c r="I126" s="10" t="s">
        <v>42</v>
      </c>
      <c r="J126" s="10" t="s">
        <v>7272</v>
      </c>
      <c r="K126" s="10" t="s">
        <v>95</v>
      </c>
      <c r="L126" s="10" t="s">
        <v>145</v>
      </c>
      <c r="M126" s="13">
        <f>IF(G126&lt;2,0.000000001,IFERROR(VLOOKUP(A126,Duty!A:S,19,FALSE),0))</f>
        <v>43.88</v>
      </c>
      <c r="N126" s="16">
        <f>IF(G126&lt;2,0.000000001,VLOOKUP(A126,Duty!A:S,3,FALSE))</f>
        <v>50</v>
      </c>
      <c r="O126" s="16">
        <f>VLOOKUP(A126,vwCubage[],3,FALSE)</f>
        <v>50</v>
      </c>
      <c r="P126" s="17" t="str">
        <f>VLOOKUP(A126,'Selling Prices'!A:P,16,FALSE)</f>
        <v>LIVE</v>
      </c>
    </row>
    <row r="127" spans="1:16" x14ac:dyDescent="0.25">
      <c r="A127" s="11" t="s">
        <v>301</v>
      </c>
      <c r="B127" s="10" t="str">
        <f>VLOOKUP($A127,Table_vwCurrentSellingPrices[[No_]:[minor]],2,FALSE)</f>
        <v>COURAGE DIRECTORS 9 CSK 4.8%</v>
      </c>
      <c r="C127" s="11" t="str">
        <f>VLOOKUP($A127,Table_vwCurrentSellingPrices[[No_]:[minor]],4,FALSE)</f>
        <v>55</v>
      </c>
      <c r="D127" s="11" t="str">
        <f>VLOOKUP($A127,Table_vwCurrentSellingPrices[[No_]:[minor]],5,FALSE)</f>
        <v>22</v>
      </c>
      <c r="E127" s="11" t="str">
        <f>VLOOKUP($A127,Table_vwCurrentSellingPrices[[No_]:[minor]],6,FALSE)</f>
        <v>02</v>
      </c>
      <c r="F127" s="10" t="s">
        <v>303</v>
      </c>
      <c r="G127" s="19">
        <f>VLOOKUP($A127,Table_vwCurrentSellingPrices[[No_]:[minor]],3,FALSE)</f>
        <v>4.8</v>
      </c>
      <c r="H127" s="12">
        <v>0.25</v>
      </c>
      <c r="I127" s="10" t="s">
        <v>22</v>
      </c>
      <c r="J127" s="10" t="s">
        <v>7272</v>
      </c>
      <c r="K127" s="10" t="s">
        <v>29</v>
      </c>
      <c r="L127" s="10" t="s">
        <v>145</v>
      </c>
      <c r="M127" s="13">
        <f>IF(G127&lt;2,0.000000001,IFERROR(VLOOKUP(A127,Duty!A:S,19,FALSE),0))</f>
        <v>36.17</v>
      </c>
      <c r="N127" s="16">
        <f>IF(G127&lt;2,0.000000001,VLOOKUP(A127,Duty!A:S,3,FALSE))</f>
        <v>39.5</v>
      </c>
      <c r="O127" s="16">
        <f>VLOOKUP(A127,vwCubage[],3,FALSE)</f>
        <v>40.913999999999994</v>
      </c>
      <c r="P127" s="17" t="str">
        <f>VLOOKUP(A127,'Selling Prices'!A:P,16,FALSE)</f>
        <v>LIVE</v>
      </c>
    </row>
    <row r="128" spans="1:16" x14ac:dyDescent="0.25">
      <c r="A128" s="11" t="s">
        <v>604</v>
      </c>
      <c r="B128" s="10" t="str">
        <f>VLOOKUP($A128,Table_vwCurrentSellingPrices[[No_]:[minor]],2,FALSE)</f>
        <v>M&amp;B MILD 11 KEG (50L) 2.8%</v>
      </c>
      <c r="C128" s="11" t="str">
        <f>VLOOKUP($A128,Table_vwCurrentSellingPrices[[No_]:[minor]],4,FALSE)</f>
        <v>39</v>
      </c>
      <c r="D128" s="11" t="str">
        <f>VLOOKUP($A128,Table_vwCurrentSellingPrices[[No_]:[minor]],5,FALSE)</f>
        <v>23</v>
      </c>
      <c r="E128" s="11" t="str">
        <f>VLOOKUP($A128,Table_vwCurrentSellingPrices[[No_]:[minor]],6,FALSE)</f>
        <v>07</v>
      </c>
      <c r="F128" s="10" t="s">
        <v>606</v>
      </c>
      <c r="G128" s="19">
        <f>VLOOKUP($A128,Table_vwCurrentSellingPrices[[No_]:[minor]],3,FALSE)</f>
        <v>2.8</v>
      </c>
      <c r="H128" s="12">
        <v>0.30556</v>
      </c>
      <c r="I128" s="10" t="s">
        <v>62</v>
      </c>
      <c r="J128" s="10" t="s">
        <v>7272</v>
      </c>
      <c r="K128" s="10" t="s">
        <v>62</v>
      </c>
      <c r="L128" s="10" t="s">
        <v>224</v>
      </c>
      <c r="M128" s="13">
        <f>IF(G128&lt;2,0.000000001,IFERROR(VLOOKUP(A128,Duty!A:S,19,FALSE),0))</f>
        <v>11.78</v>
      </c>
      <c r="N128" s="16">
        <f>IF(G128&lt;2,0.000000001,VLOOKUP(A128,Duty!A:S,3,FALSE))</f>
        <v>50</v>
      </c>
      <c r="O128" s="16">
        <f>VLOOKUP(A128,vwCubage[],3,FALSE)</f>
        <v>50</v>
      </c>
      <c r="P128" s="17" t="str">
        <f>VLOOKUP(A128,'Selling Prices'!A:P,16,FALSE)</f>
        <v>LIVE</v>
      </c>
    </row>
    <row r="129" spans="1:16" x14ac:dyDescent="0.25">
      <c r="A129" s="11" t="s">
        <v>293</v>
      </c>
      <c r="B129" s="10" t="str">
        <f>VLOOKUP($A129,Table_vwCurrentSellingPrices[[No_]:[minor]],2,FALSE)</f>
        <v>COURAGE BEST 11 KEG (50L) 4.0%</v>
      </c>
      <c r="C129" s="11" t="str">
        <f>VLOOKUP($A129,Table_vwCurrentSellingPrices[[No_]:[minor]],4,FALSE)</f>
        <v>55</v>
      </c>
      <c r="D129" s="11" t="str">
        <f>VLOOKUP($A129,Table_vwCurrentSellingPrices[[No_]:[minor]],5,FALSE)</f>
        <v>22</v>
      </c>
      <c r="E129" s="11" t="str">
        <f>VLOOKUP($A129,Table_vwCurrentSellingPrices[[No_]:[minor]],6,FALSE)</f>
        <v>03</v>
      </c>
      <c r="F129" s="10" t="s">
        <v>295</v>
      </c>
      <c r="G129" s="19">
        <f>VLOOKUP($A129,Table_vwCurrentSellingPrices[[No_]:[minor]],3,FALSE)</f>
        <v>4</v>
      </c>
      <c r="H129" s="12">
        <v>0.30556</v>
      </c>
      <c r="I129" s="10" t="s">
        <v>22</v>
      </c>
      <c r="J129" s="10" t="s">
        <v>7272</v>
      </c>
      <c r="K129" s="10" t="s">
        <v>89</v>
      </c>
      <c r="L129" s="10" t="s">
        <v>145</v>
      </c>
      <c r="M129" s="13">
        <f>IF(G129&lt;2,0.000000001,IFERROR(VLOOKUP(A129,Duty!A:S,19,FALSE),0))</f>
        <v>38.159999999999997</v>
      </c>
      <c r="N129" s="16">
        <f>IF(G129&lt;2,0.000000001,VLOOKUP(A129,Duty!A:S,3,FALSE))</f>
        <v>50</v>
      </c>
      <c r="O129" s="16">
        <f>VLOOKUP(A129,vwCubage[],3,FALSE)</f>
        <v>50</v>
      </c>
      <c r="P129" s="17" t="str">
        <f>VLOOKUP(A129,'Selling Prices'!A:P,16,FALSE)</f>
        <v>LIVE</v>
      </c>
    </row>
    <row r="130" spans="1:16" x14ac:dyDescent="0.25">
      <c r="A130" s="11" t="s">
        <v>922</v>
      </c>
      <c r="B130" s="10" t="str">
        <f>VLOOKUP($A130,Table_vwCurrentSellingPrices[[No_]:[minor]],2,FALSE)</f>
        <v>TARTAN SPECIAL 11KEG 3.7%</v>
      </c>
      <c r="C130" s="11" t="str">
        <f>VLOOKUP($A130,Table_vwCurrentSellingPrices[[No_]:[minor]],4,FALSE)</f>
        <v>55</v>
      </c>
      <c r="D130" s="11" t="str">
        <f>VLOOKUP($A130,Table_vwCurrentSellingPrices[[No_]:[minor]],5,FALSE)</f>
        <v>22</v>
      </c>
      <c r="E130" s="11" t="str">
        <f>VLOOKUP($A130,Table_vwCurrentSellingPrices[[No_]:[minor]],6,FALSE)</f>
        <v>03</v>
      </c>
      <c r="F130" s="10" t="s">
        <v>924</v>
      </c>
      <c r="G130" s="19">
        <f>VLOOKUP($A130,Table_vwCurrentSellingPrices[[No_]:[minor]],3,FALSE)</f>
        <v>3.7</v>
      </c>
      <c r="H130" s="12">
        <v>0.30556</v>
      </c>
      <c r="I130" s="10" t="s">
        <v>22</v>
      </c>
      <c r="J130" s="10" t="s">
        <v>7272</v>
      </c>
      <c r="K130" s="10" t="s">
        <v>89</v>
      </c>
      <c r="L130" s="10" t="s">
        <v>145</v>
      </c>
      <c r="M130" s="13">
        <f>IF(G130&lt;2,0.000000001,IFERROR(VLOOKUP(A130,Duty!A:S,19,FALSE),0))</f>
        <v>35.29</v>
      </c>
      <c r="N130" s="16">
        <f>IF(G130&lt;2,0.000000001,VLOOKUP(A130,Duty!A:S,3,FALSE))</f>
        <v>50</v>
      </c>
      <c r="O130" s="16">
        <f>VLOOKUP(A130,vwCubage[],3,FALSE)</f>
        <v>50</v>
      </c>
      <c r="P130" s="17" t="str">
        <f>VLOOKUP(A130,'Selling Prices'!A:P,16,FALSE)</f>
        <v>LIVE</v>
      </c>
    </row>
    <row r="131" spans="1:16" x14ac:dyDescent="0.25">
      <c r="A131" s="11" t="s">
        <v>948</v>
      </c>
      <c r="B131" s="10" t="str">
        <f>VLOOKUP($A131,Table_vwCurrentSellingPrices[[No_]:[minor]],2,FALSE)</f>
        <v>THATCHERS DRY CIDER 11KEG 4.8%</v>
      </c>
      <c r="C131" s="11" t="str">
        <f>VLOOKUP($A131,Table_vwCurrentSellingPrices[[No_]:[minor]],4,FALSE)</f>
        <v>48</v>
      </c>
      <c r="D131" s="11" t="str">
        <f>VLOOKUP($A131,Table_vwCurrentSellingPrices[[No_]:[minor]],5,FALSE)</f>
        <v>25</v>
      </c>
      <c r="E131" s="11" t="str">
        <f>VLOOKUP($A131,Table_vwCurrentSellingPrices[[No_]:[minor]],6,FALSE)</f>
        <v>13</v>
      </c>
      <c r="F131" s="10" t="s">
        <v>950</v>
      </c>
      <c r="G131" s="19">
        <f>VLOOKUP($A131,Table_vwCurrentSellingPrices[[No_]:[minor]],3,FALSE)</f>
        <v>4.8</v>
      </c>
      <c r="H131" s="12">
        <v>0.30556</v>
      </c>
      <c r="I131" s="10" t="s">
        <v>14</v>
      </c>
      <c r="J131" s="10" t="s">
        <v>7273</v>
      </c>
      <c r="K131" s="10" t="s">
        <v>14</v>
      </c>
      <c r="L131" s="10" t="s">
        <v>947</v>
      </c>
      <c r="M131" s="13">
        <f>IF(G131&lt;2,0.000000001,IFERROR(VLOOKUP(A131,Duty!A:S,19,FALSE),0))</f>
        <v>20.190000000000001</v>
      </c>
      <c r="N131" s="16">
        <f>IF(G131&lt;2,0.000000001,VLOOKUP(A131,Duty!A:S,3,FALSE))</f>
        <v>50</v>
      </c>
      <c r="O131" s="16">
        <f>VLOOKUP(A131,vwCubage[],3,FALSE)</f>
        <v>50</v>
      </c>
      <c r="P131" s="17" t="str">
        <f>VLOOKUP(A131,'Selling Prices'!A:P,16,FALSE)</f>
        <v>LIVE</v>
      </c>
    </row>
    <row r="132" spans="1:16" x14ac:dyDescent="0.25">
      <c r="A132" s="11" t="s">
        <v>73</v>
      </c>
      <c r="B132" s="10" t="str">
        <f>VLOOKUP($A132,Table_vwCurrentSellingPrices[[No_]:[minor]],2,FALSE)</f>
        <v>BECKS BIER 275ML NRB 4.8% PUBC</v>
      </c>
      <c r="C132" s="11" t="str">
        <f>VLOOKUP($A132,Table_vwCurrentSellingPrices[[No_]:[minor]],4,FALSE)</f>
        <v>60</v>
      </c>
      <c r="D132" s="11" t="str">
        <f>VLOOKUP($A132,Table_vwCurrentSellingPrices[[No_]:[minor]],5,FALSE)</f>
        <v>27</v>
      </c>
      <c r="E132" s="11" t="str">
        <f>VLOOKUP($A132,Table_vwCurrentSellingPrices[[No_]:[minor]],6,FALSE)</f>
        <v>16</v>
      </c>
      <c r="F132" s="10" t="s">
        <v>75</v>
      </c>
      <c r="G132" s="19">
        <f>VLOOKUP($A132,Table_vwCurrentSellingPrices[[No_]:[minor]],3,FALSE)</f>
        <v>4.3</v>
      </c>
      <c r="H132" s="12">
        <v>4.0329999999999998E-2</v>
      </c>
      <c r="I132" s="10" t="s">
        <v>50</v>
      </c>
      <c r="J132" s="10" t="s">
        <v>7272</v>
      </c>
      <c r="K132" s="10" t="s">
        <v>42</v>
      </c>
      <c r="L132" s="10" t="s">
        <v>15</v>
      </c>
      <c r="M132" s="13">
        <f>IF(G132&lt;2,0.000000001,IFERROR(VLOOKUP(A132,Duty!A:S,19,FALSE),0))</f>
        <v>5.41</v>
      </c>
      <c r="N132" s="16">
        <f>IF(G132&lt;2,0.000000001,VLOOKUP(A132,Duty!A:S,3,FALSE))</f>
        <v>6.6</v>
      </c>
      <c r="O132" s="16">
        <f>VLOOKUP(A132,vwCubage[],3,FALSE)</f>
        <v>6.6</v>
      </c>
      <c r="P132" s="17" t="str">
        <f>VLOOKUP(A132,'Selling Prices'!A:P,16,FALSE)</f>
        <v>LIVE</v>
      </c>
    </row>
    <row r="133" spans="1:16" x14ac:dyDescent="0.25">
      <c r="A133" s="11" t="s">
        <v>839</v>
      </c>
      <c r="B133" s="10" t="str">
        <f>VLOOKUP($A133,Table_vwCurrentSellingPrices[[No_]:[minor]],2,FALSE)</f>
        <v>SHIPYARD AMERICAN PALE 30L 4.5</v>
      </c>
      <c r="C133" s="11" t="str">
        <f>VLOOKUP($A133,Table_vwCurrentSellingPrices[[No_]:[minor]],4,FALSE)</f>
        <v>49</v>
      </c>
      <c r="D133" s="11" t="str">
        <f>VLOOKUP($A133,Table_vwCurrentSellingPrices[[No_]:[minor]],5,FALSE)</f>
        <v>22</v>
      </c>
      <c r="E133" s="11" t="str">
        <f>VLOOKUP($A133,Table_vwCurrentSellingPrices[[No_]:[minor]],6,FALSE)</f>
        <v>03</v>
      </c>
      <c r="F133" s="10" t="s">
        <v>841</v>
      </c>
      <c r="G133" s="19">
        <f>VLOOKUP($A133,Table_vwCurrentSellingPrices[[No_]:[minor]],3,FALSE)</f>
        <v>4.5</v>
      </c>
      <c r="H133" s="12">
        <v>0.18331</v>
      </c>
      <c r="I133" s="10" t="s">
        <v>22</v>
      </c>
      <c r="J133" s="10" t="s">
        <v>7272</v>
      </c>
      <c r="K133" s="10" t="s">
        <v>89</v>
      </c>
      <c r="L133" s="10" t="s">
        <v>64</v>
      </c>
      <c r="M133" s="13">
        <f>IF(G133&lt;2,0.000000001,IFERROR(VLOOKUP(A133,Duty!A:S,19,FALSE),0))</f>
        <v>25.75</v>
      </c>
      <c r="N133" s="16">
        <f>IF(G133&lt;2,0.000000001,VLOOKUP(A133,Duty!A:S,3,FALSE))</f>
        <v>30</v>
      </c>
      <c r="O133" s="16">
        <f>VLOOKUP(A133,vwCubage[],3,FALSE)</f>
        <v>30</v>
      </c>
      <c r="P133" s="17" t="str">
        <f>VLOOKUP(A133,'Selling Prices'!A:P,16,FALSE)</f>
        <v>LIVE</v>
      </c>
    </row>
    <row r="134" spans="1:16" x14ac:dyDescent="0.25">
      <c r="A134" s="11" t="s">
        <v>963</v>
      </c>
      <c r="B134" s="10" t="str">
        <f>VLOOKUP($A134,Table_vwCurrentSellingPrices[[No_]:[minor]],2,FALSE)</f>
        <v>THATCHERS STANS TRAD 50LTR 6%</v>
      </c>
      <c r="C134" s="11" t="str">
        <f>VLOOKUP($A134,Table_vwCurrentSellingPrices[[No_]:[minor]],4,FALSE)</f>
        <v>48</v>
      </c>
      <c r="D134" s="11" t="str">
        <f>VLOOKUP($A134,Table_vwCurrentSellingPrices[[No_]:[minor]],5,FALSE)</f>
        <v>25</v>
      </c>
      <c r="E134" s="11" t="str">
        <f>VLOOKUP($A134,Table_vwCurrentSellingPrices[[No_]:[minor]],6,FALSE)</f>
        <v>13</v>
      </c>
      <c r="F134" s="10" t="s">
        <v>962</v>
      </c>
      <c r="G134" s="19">
        <f>VLOOKUP($A134,Table_vwCurrentSellingPrices[[No_]:[minor]],3,FALSE)</f>
        <v>6</v>
      </c>
      <c r="H134" s="12">
        <v>0.30551</v>
      </c>
      <c r="I134" s="10" t="s">
        <v>14</v>
      </c>
      <c r="J134" s="10" t="s">
        <v>7273</v>
      </c>
      <c r="K134" s="10" t="s">
        <v>14</v>
      </c>
      <c r="L134" s="10" t="s">
        <v>947</v>
      </c>
      <c r="M134" s="13">
        <f>IF(G134&lt;2,0.000000001,IFERROR(VLOOKUP(A134,Duty!A:S,19,FALSE),0))</f>
        <v>20.190000000000001</v>
      </c>
      <c r="N134" s="16">
        <f>IF(G134&lt;2,0.000000001,VLOOKUP(A134,Duty!A:S,3,FALSE))</f>
        <v>50</v>
      </c>
      <c r="O134" s="16">
        <f>VLOOKUP(A134,vwCubage[],3,FALSE)</f>
        <v>50</v>
      </c>
      <c r="P134" s="17" t="str">
        <f>VLOOKUP(A134,'Selling Prices'!A:P,16,FALSE)</f>
        <v>LIVE</v>
      </c>
    </row>
    <row r="135" spans="1:16" x14ac:dyDescent="0.25">
      <c r="A135" s="11" t="s">
        <v>141</v>
      </c>
      <c r="B135" s="10" t="str">
        <f>VLOOKUP($A135,Table_vwCurrentSellingPrices[[No_]:[minor]],2,FALSE)</f>
        <v>BOMBARDIER BURNIN GOLD 9CK 4.1</v>
      </c>
      <c r="C135" s="11" t="str">
        <f>VLOOKUP($A135,Table_vwCurrentSellingPrices[[No_]:[minor]],4,FALSE)</f>
        <v>55</v>
      </c>
      <c r="D135" s="11" t="str">
        <f>VLOOKUP($A135,Table_vwCurrentSellingPrices[[No_]:[minor]],5,FALSE)</f>
        <v>22</v>
      </c>
      <c r="E135" s="11" t="str">
        <f>VLOOKUP($A135,Table_vwCurrentSellingPrices[[No_]:[minor]],6,FALSE)</f>
        <v>01</v>
      </c>
      <c r="F135" s="10" t="s">
        <v>144</v>
      </c>
      <c r="G135" s="19">
        <f>VLOOKUP($A135,Table_vwCurrentSellingPrices[[No_]:[minor]],3,FALSE)</f>
        <v>4.0999999999999996</v>
      </c>
      <c r="H135" s="12">
        <v>0.25</v>
      </c>
      <c r="I135" s="10" t="s">
        <v>22</v>
      </c>
      <c r="J135" s="10" t="s">
        <v>7272</v>
      </c>
      <c r="K135" s="10" t="s">
        <v>23</v>
      </c>
      <c r="L135" s="10" t="s">
        <v>145</v>
      </c>
      <c r="M135" s="13">
        <f>IF(G135&lt;2,0.000000001,IFERROR(VLOOKUP(A135,Duty!A:S,19,FALSE),0))</f>
        <v>30.9</v>
      </c>
      <c r="N135" s="16">
        <f>IF(G135&lt;2,0.000000001,VLOOKUP(A135,Duty!A:S,3,FALSE))</f>
        <v>39.5</v>
      </c>
      <c r="O135" s="16">
        <f>VLOOKUP(A135,vwCubage[],3,FALSE)</f>
        <v>40.913999999999994</v>
      </c>
      <c r="P135" s="17" t="str">
        <f>VLOOKUP(A135,'Selling Prices'!A:P,16,FALSE)</f>
        <v>LIVE</v>
      </c>
    </row>
    <row r="136" spans="1:16" x14ac:dyDescent="0.25">
      <c r="A136" s="11" t="s">
        <v>260</v>
      </c>
      <c r="B136" s="10" t="str">
        <f>VLOOKUP($A136,Table_vwCurrentSellingPrices[[No_]:[minor]],2,FALSE)</f>
        <v>CARLSBERG 330ML NRB 3.8% PUBCO</v>
      </c>
      <c r="C136" s="11" t="str">
        <f>VLOOKUP($A136,Table_vwCurrentSellingPrices[[No_]:[minor]],4,FALSE)</f>
        <v>35</v>
      </c>
      <c r="D136" s="11" t="str">
        <f>VLOOKUP($A136,Table_vwCurrentSellingPrices[[No_]:[minor]],5,FALSE)</f>
        <v>27</v>
      </c>
      <c r="E136" s="11" t="str">
        <f>VLOOKUP($A136,Table_vwCurrentSellingPrices[[No_]:[minor]],6,FALSE)</f>
        <v>16</v>
      </c>
      <c r="F136" s="10" t="s">
        <v>262</v>
      </c>
      <c r="G136" s="19">
        <f>VLOOKUP($A136,Table_vwCurrentSellingPrices[[No_]:[minor]],3,FALSE)</f>
        <v>3.8</v>
      </c>
      <c r="H136" s="12">
        <v>4.8399999999999999E-2</v>
      </c>
      <c r="I136" s="10" t="s">
        <v>50</v>
      </c>
      <c r="J136" s="10" t="s">
        <v>7272</v>
      </c>
      <c r="K136" s="10" t="s">
        <v>42</v>
      </c>
      <c r="L136" s="10" t="s">
        <v>177</v>
      </c>
      <c r="M136" s="13">
        <f>IF(G136&lt;2,0.000000001,IFERROR(VLOOKUP(A136,Duty!A:S,19,FALSE),0))</f>
        <v>4.78</v>
      </c>
      <c r="N136" s="16">
        <f>IF(G136&lt;2,0.000000001,VLOOKUP(A136,Duty!A:S,3,FALSE))</f>
        <v>6.6</v>
      </c>
      <c r="O136" s="16">
        <f>VLOOKUP(A136,vwCubage[],3,FALSE)</f>
        <v>6.6</v>
      </c>
      <c r="P136" s="17" t="str">
        <f>VLOOKUP(A136,'Selling Prices'!A:P,16,FALSE)</f>
        <v>LIVE</v>
      </c>
    </row>
    <row r="137" spans="1:16" x14ac:dyDescent="0.25">
      <c r="A137" s="11" t="s">
        <v>530</v>
      </c>
      <c r="B137" s="10" t="str">
        <f>VLOOKUP($A137,Table_vwCurrentSellingPrices[[No_]:[minor]],2,FALSE)</f>
        <v>J.SMITHS BITTER 11KEG 3.6%</v>
      </c>
      <c r="C137" s="11" t="str">
        <f>VLOOKUP($A137,Table_vwCurrentSellingPrices[[No_]:[minor]],4,FALSE)</f>
        <v>30</v>
      </c>
      <c r="D137" s="11" t="str">
        <f>VLOOKUP($A137,Table_vwCurrentSellingPrices[[No_]:[minor]],5,FALSE)</f>
        <v>22</v>
      </c>
      <c r="E137" s="11" t="str">
        <f>VLOOKUP($A137,Table_vwCurrentSellingPrices[[No_]:[minor]],6,FALSE)</f>
        <v>03</v>
      </c>
      <c r="F137" s="10" t="s">
        <v>532</v>
      </c>
      <c r="G137" s="19">
        <f>VLOOKUP($A137,Table_vwCurrentSellingPrices[[No_]:[minor]],3,FALSE)</f>
        <v>3.6</v>
      </c>
      <c r="H137" s="12">
        <v>0.30556</v>
      </c>
      <c r="I137" s="10" t="s">
        <v>22</v>
      </c>
      <c r="J137" s="10" t="s">
        <v>7272</v>
      </c>
      <c r="K137" s="10" t="s">
        <v>89</v>
      </c>
      <c r="L137" s="10" t="s">
        <v>44</v>
      </c>
      <c r="M137" s="13">
        <f>IF(G137&lt;2,0.000000001,IFERROR(VLOOKUP(A137,Duty!A:S,19,FALSE),0))</f>
        <v>34.340000000000003</v>
      </c>
      <c r="N137" s="16">
        <f>IF(G137&lt;2,0.000000001,VLOOKUP(A137,Duty!A:S,3,FALSE))</f>
        <v>50</v>
      </c>
      <c r="O137" s="16">
        <f>VLOOKUP(A137,vwCubage[],3,FALSE)</f>
        <v>50</v>
      </c>
      <c r="P137" s="17" t="str">
        <f>VLOOKUP(A137,'Selling Prices'!A:P,16,FALSE)</f>
        <v>LIVE</v>
      </c>
    </row>
    <row r="138" spans="1:16" x14ac:dyDescent="0.25">
      <c r="A138" s="11" t="s">
        <v>1124</v>
      </c>
      <c r="B138" s="10" t="str">
        <f>VLOOKUP($A138,Table_vwCurrentSellingPrices[[No_]:[minor]],2,FALSE)</f>
        <v>YOUNGS BITTER 9 CASK (40L) 3.7</v>
      </c>
      <c r="C138" s="11" t="str">
        <f>VLOOKUP($A138,Table_vwCurrentSellingPrices[[No_]:[minor]],4,FALSE)</f>
        <v>55</v>
      </c>
      <c r="D138" s="11" t="str">
        <f>VLOOKUP($A138,Table_vwCurrentSellingPrices[[No_]:[minor]],5,FALSE)</f>
        <v>22</v>
      </c>
      <c r="E138" s="11" t="str">
        <f>VLOOKUP($A138,Table_vwCurrentSellingPrices[[No_]:[minor]],6,FALSE)</f>
        <v>01</v>
      </c>
      <c r="F138" s="10" t="s">
        <v>1126</v>
      </c>
      <c r="G138" s="19">
        <f>VLOOKUP($A138,Table_vwCurrentSellingPrices[[No_]:[minor]],3,FALSE)</f>
        <v>3.7</v>
      </c>
      <c r="H138" s="12">
        <v>0.25</v>
      </c>
      <c r="I138" s="10" t="s">
        <v>22</v>
      </c>
      <c r="J138" s="10" t="s">
        <v>7272</v>
      </c>
      <c r="K138" s="10" t="s">
        <v>23</v>
      </c>
      <c r="L138" s="10" t="s">
        <v>145</v>
      </c>
      <c r="M138" s="13">
        <f>IF(G138&lt;2,0.000000001,IFERROR(VLOOKUP(A138,Duty!A:S,19,FALSE),0))</f>
        <v>27.88</v>
      </c>
      <c r="N138" s="16">
        <f>IF(G138&lt;2,0.000000001,VLOOKUP(A138,Duty!A:S,3,FALSE))</f>
        <v>39.5</v>
      </c>
      <c r="O138" s="16">
        <f>VLOOKUP(A138,vwCubage[],3,FALSE)</f>
        <v>40.913999999999994</v>
      </c>
      <c r="P138" s="17" t="str">
        <f>VLOOKUP(A138,'Selling Prices'!A:P,16,FALSE)</f>
        <v>LIVE</v>
      </c>
    </row>
    <row r="139" spans="1:16" x14ac:dyDescent="0.25">
      <c r="A139" s="11" t="s">
        <v>686</v>
      </c>
      <c r="B139" s="10" t="str">
        <f>VLOOKUP($A139,Table_vwCurrentSellingPrices[[No_]:[minor]],2,FALSE)</f>
        <v>MOORHOUSES PRIDE OF PENDLE</v>
      </c>
      <c r="C139" s="11" t="str">
        <f>VLOOKUP($A139,Table_vwCurrentSellingPrices[[No_]:[minor]],4,FALSE)</f>
        <v>91</v>
      </c>
      <c r="D139" s="11" t="str">
        <f>VLOOKUP($A139,Table_vwCurrentSellingPrices[[No_]:[minor]],5,FALSE)</f>
        <v>22</v>
      </c>
      <c r="E139" s="11" t="str">
        <f>VLOOKUP($A139,Table_vwCurrentSellingPrices[[No_]:[minor]],6,FALSE)</f>
        <v>01</v>
      </c>
      <c r="F139" s="10" t="s">
        <v>688</v>
      </c>
      <c r="G139" s="19">
        <f>VLOOKUP($A139,Table_vwCurrentSellingPrices[[No_]:[minor]],3,FALSE)</f>
        <v>4.0999999999999996</v>
      </c>
      <c r="H139" s="12">
        <v>0.25</v>
      </c>
      <c r="I139" s="10" t="s">
        <v>22</v>
      </c>
      <c r="J139" s="10" t="s">
        <v>7272</v>
      </c>
      <c r="K139" s="10" t="s">
        <v>23</v>
      </c>
      <c r="L139" s="10" t="s">
        <v>55</v>
      </c>
      <c r="M139" s="13">
        <f>IF(G139&lt;2,0.000000001,IFERROR(VLOOKUP(A139,Duty!A:S,19,FALSE),0))</f>
        <v>31.11</v>
      </c>
      <c r="N139" s="16">
        <f>IF(G139&lt;2,0.000000001,VLOOKUP(A139,Duty!A:S,3,FALSE))</f>
        <v>39.78</v>
      </c>
      <c r="O139" s="16">
        <f>VLOOKUP(A139,vwCubage[],3,FALSE)</f>
        <v>40.913999999999994</v>
      </c>
      <c r="P139" s="17" t="str">
        <f>VLOOKUP(A139,'Selling Prices'!A:P,16,FALSE)</f>
        <v>LIVE</v>
      </c>
    </row>
    <row r="140" spans="1:16" x14ac:dyDescent="0.25">
      <c r="A140" s="11" t="s">
        <v>56</v>
      </c>
      <c r="B140" s="10" t="str">
        <f>VLOOKUP($A140,Table_vwCurrentSellingPrices[[No_]:[minor]],2,FALSE)</f>
        <v>BANKS' MILD 9CASK 3.5%</v>
      </c>
      <c r="C140" s="11" t="str">
        <f>VLOOKUP($A140,Table_vwCurrentSellingPrices[[No_]:[minor]],4,FALSE)</f>
        <v>49</v>
      </c>
      <c r="D140" s="11" t="str">
        <f>VLOOKUP($A140,Table_vwCurrentSellingPrices[[No_]:[minor]],5,FALSE)</f>
        <v>23</v>
      </c>
      <c r="E140" s="11" t="str">
        <f>VLOOKUP($A140,Table_vwCurrentSellingPrices[[No_]:[minor]],6,FALSE)</f>
        <v>06</v>
      </c>
      <c r="F140" s="10" t="s">
        <v>61</v>
      </c>
      <c r="G140" s="19">
        <f>VLOOKUP($A140,Table_vwCurrentSellingPrices[[No_]:[minor]],3,FALSE)</f>
        <v>3.5</v>
      </c>
      <c r="H140" s="12">
        <v>0.25</v>
      </c>
      <c r="I140" s="10" t="s">
        <v>62</v>
      </c>
      <c r="J140" s="10" t="s">
        <v>7272</v>
      </c>
      <c r="K140" s="10" t="s">
        <v>63</v>
      </c>
      <c r="L140" s="10" t="s">
        <v>64</v>
      </c>
      <c r="M140" s="13">
        <f>IF(G140&lt;2,0.000000001,IFERROR(VLOOKUP(A140,Duty!A:S,19,FALSE),0))</f>
        <v>26.23</v>
      </c>
      <c r="N140" s="16">
        <f>IF(G140&lt;2,0.000000001,VLOOKUP(A140,Duty!A:S,3,FALSE))</f>
        <v>39.29</v>
      </c>
      <c r="O140" s="16">
        <f>VLOOKUP(A140,vwCubage[],3,FALSE)</f>
        <v>39.29</v>
      </c>
      <c r="P140" s="17" t="str">
        <f>VLOOKUP(A140,'Selling Prices'!A:P,16,FALSE)</f>
        <v>LIVE</v>
      </c>
    </row>
    <row r="141" spans="1:16" x14ac:dyDescent="0.25">
      <c r="A141" s="11" t="s">
        <v>451</v>
      </c>
      <c r="B141" s="10" t="str">
        <f>VLOOKUP($A141,Table_vwCurrentSellingPrices[[No_]:[minor]],2,FALSE)</f>
        <v>HARVEST PALE 9 CASK 3.8%</v>
      </c>
      <c r="C141" s="11" t="str">
        <f>VLOOKUP($A141,Table_vwCurrentSellingPrices[[No_]:[minor]],4,FALSE)</f>
        <v>91</v>
      </c>
      <c r="D141" s="11" t="str">
        <f>VLOOKUP($A141,Table_vwCurrentSellingPrices[[No_]:[minor]],5,FALSE)</f>
        <v>22</v>
      </c>
      <c r="E141" s="11" t="str">
        <f>VLOOKUP($A141,Table_vwCurrentSellingPrices[[No_]:[minor]],6,FALSE)</f>
        <v>01</v>
      </c>
      <c r="F141" s="10" t="s">
        <v>453</v>
      </c>
      <c r="G141" s="19">
        <f>VLOOKUP($A141,Table_vwCurrentSellingPrices[[No_]:[minor]],3,FALSE)</f>
        <v>3.8</v>
      </c>
      <c r="H141" s="12">
        <v>0.25</v>
      </c>
      <c r="I141" s="10" t="s">
        <v>22</v>
      </c>
      <c r="J141" s="10" t="s">
        <v>7272</v>
      </c>
      <c r="K141" s="10" t="s">
        <v>23</v>
      </c>
      <c r="L141" s="10" t="s">
        <v>55</v>
      </c>
      <c r="M141" s="13">
        <f>IF(G141&lt;2,0.000000001,IFERROR(VLOOKUP(A141,Duty!A:S,19,FALSE),0))</f>
        <v>28.42</v>
      </c>
      <c r="N141" s="16">
        <f>IF(G141&lt;2,0.000000001,VLOOKUP(A141,Duty!A:S,3,FALSE))</f>
        <v>39.200000000000003</v>
      </c>
      <c r="O141" s="16">
        <f>VLOOKUP(A141,vwCubage[],3,FALSE)</f>
        <v>40.913999999999994</v>
      </c>
      <c r="P141" s="17" t="str">
        <f>VLOOKUP(A141,'Selling Prices'!A:P,16,FALSE)</f>
        <v>LIVE</v>
      </c>
    </row>
    <row r="142" spans="1:16" x14ac:dyDescent="0.25">
      <c r="A142" s="11" t="s">
        <v>663</v>
      </c>
      <c r="B142" s="10" t="str">
        <f>VLOOKUP($A142,Table_vwCurrentSellingPrices[[No_]:[minor]],2,FALSE)</f>
        <v>MCEWANS 70/ 11KEG 3.7%</v>
      </c>
      <c r="C142" s="11" t="str">
        <f>VLOOKUP($A142,Table_vwCurrentSellingPrices[[No_]:[minor]],4,FALSE)</f>
        <v>55</v>
      </c>
      <c r="D142" s="11" t="str">
        <f>VLOOKUP($A142,Table_vwCurrentSellingPrices[[No_]:[minor]],5,FALSE)</f>
        <v>22</v>
      </c>
      <c r="E142" s="11" t="str">
        <f>VLOOKUP($A142,Table_vwCurrentSellingPrices[[No_]:[minor]],6,FALSE)</f>
        <v>03</v>
      </c>
      <c r="F142" s="10" t="s">
        <v>665</v>
      </c>
      <c r="G142" s="19">
        <f>VLOOKUP($A142,Table_vwCurrentSellingPrices[[No_]:[minor]],3,FALSE)</f>
        <v>3.7</v>
      </c>
      <c r="H142" s="12">
        <v>0.30556</v>
      </c>
      <c r="I142" s="10" t="s">
        <v>22</v>
      </c>
      <c r="J142" s="10" t="s">
        <v>7272</v>
      </c>
      <c r="K142" s="10" t="s">
        <v>89</v>
      </c>
      <c r="L142" s="10" t="s">
        <v>145</v>
      </c>
      <c r="M142" s="13">
        <f>IF(G142&lt;2,0.000000001,IFERROR(VLOOKUP(A142,Duty!A:S,19,FALSE),0))</f>
        <v>35.29</v>
      </c>
      <c r="N142" s="16">
        <f>IF(G142&lt;2,0.000000001,VLOOKUP(A142,Duty!A:S,3,FALSE))</f>
        <v>50</v>
      </c>
      <c r="O142" s="16">
        <f>VLOOKUP(A142,vwCubage[],3,FALSE)</f>
        <v>50</v>
      </c>
      <c r="P142" s="17" t="str">
        <f>VLOOKUP(A142,'Selling Prices'!A:P,16,FALSE)</f>
        <v>LIVE</v>
      </c>
    </row>
    <row r="143" spans="1:16" x14ac:dyDescent="0.25">
      <c r="A143" s="11" t="s">
        <v>643</v>
      </c>
      <c r="B143" s="10" t="str">
        <f>VLOOKUP($A143,Table_vwCurrentSellingPrices[[No_]:[minor]],2,FALSE)</f>
        <v>MANSFIELD DARK SMOOTH 50L 3.5%</v>
      </c>
      <c r="C143" s="11" t="str">
        <f>VLOOKUP($A143,Table_vwCurrentSellingPrices[[No_]:[minor]],4,FALSE)</f>
        <v>49</v>
      </c>
      <c r="D143" s="11" t="str">
        <f>VLOOKUP($A143,Table_vwCurrentSellingPrices[[No_]:[minor]],5,FALSE)</f>
        <v>23</v>
      </c>
      <c r="E143" s="11" t="str">
        <f>VLOOKUP($A143,Table_vwCurrentSellingPrices[[No_]:[minor]],6,FALSE)</f>
        <v>07</v>
      </c>
      <c r="F143" s="10" t="s">
        <v>645</v>
      </c>
      <c r="G143" s="19">
        <f>VLOOKUP($A143,Table_vwCurrentSellingPrices[[No_]:[minor]],3,FALSE)</f>
        <v>3.5</v>
      </c>
      <c r="H143" s="12">
        <v>0.30551</v>
      </c>
      <c r="I143" s="10" t="s">
        <v>62</v>
      </c>
      <c r="J143" s="10" t="s">
        <v>7272</v>
      </c>
      <c r="K143" s="10" t="s">
        <v>62</v>
      </c>
      <c r="L143" s="10" t="s">
        <v>64</v>
      </c>
      <c r="M143" s="13">
        <f>IF(G143&lt;2,0.000000001,IFERROR(VLOOKUP(A143,Duty!A:S,19,FALSE),0))</f>
        <v>33.39</v>
      </c>
      <c r="N143" s="16">
        <f>IF(G143&lt;2,0.000000001,VLOOKUP(A143,Duty!A:S,3,FALSE))</f>
        <v>50</v>
      </c>
      <c r="O143" s="16">
        <f>VLOOKUP(A143,vwCubage[],3,FALSE)</f>
        <v>50</v>
      </c>
      <c r="P143" s="17" t="str">
        <f>VLOOKUP(A143,'Selling Prices'!A:P,16,FALSE)</f>
        <v>LIVE</v>
      </c>
    </row>
    <row r="144" spans="1:16" x14ac:dyDescent="0.25">
      <c r="A144" s="11" t="s">
        <v>157</v>
      </c>
      <c r="B144" s="10" t="str">
        <f>VLOOKUP($A144,Table_vwCurrentSellingPrices[[No_]:[minor]],2,FALSE)</f>
        <v>BRAINS REVERAND JAMES 9CK 4.5%</v>
      </c>
      <c r="C144" s="11" t="str">
        <f>VLOOKUP($A144,Table_vwCurrentSellingPrices[[No_]:[minor]],4,FALSE)</f>
        <v>46</v>
      </c>
      <c r="D144" s="11" t="str">
        <f>VLOOKUP($A144,Table_vwCurrentSellingPrices[[No_]:[minor]],5,FALSE)</f>
        <v>22</v>
      </c>
      <c r="E144" s="11" t="str">
        <f>VLOOKUP($A144,Table_vwCurrentSellingPrices[[No_]:[minor]],6,FALSE)</f>
        <v>02</v>
      </c>
      <c r="F144" s="10" t="s">
        <v>159</v>
      </c>
      <c r="G144" s="19">
        <f>VLOOKUP($A144,Table_vwCurrentSellingPrices[[No_]:[minor]],3,FALSE)</f>
        <v>4.5</v>
      </c>
      <c r="H144" s="12">
        <v>0.25</v>
      </c>
      <c r="I144" s="10" t="s">
        <v>22</v>
      </c>
      <c r="J144" s="10" t="s">
        <v>7272</v>
      </c>
      <c r="K144" s="10" t="s">
        <v>29</v>
      </c>
      <c r="L144" s="10" t="s">
        <v>153</v>
      </c>
      <c r="M144" s="13">
        <f>IF(G144&lt;2,0.000000001,IFERROR(VLOOKUP(A144,Duty!A:S,19,FALSE),0))</f>
        <v>34.82</v>
      </c>
      <c r="N144" s="16">
        <f>IF(G144&lt;2,0.000000001,VLOOKUP(A144,Duty!A:S,3,FALSE))</f>
        <v>40.56</v>
      </c>
      <c r="O144" s="16">
        <f>VLOOKUP(A144,vwCubage[],3,FALSE)</f>
        <v>40.913999999999994</v>
      </c>
      <c r="P144" s="17" t="str">
        <f>VLOOKUP(A144,'Selling Prices'!A:P,16,FALSE)</f>
        <v>LIVE</v>
      </c>
    </row>
    <row r="145" spans="1:16" x14ac:dyDescent="0.25">
      <c r="A145" s="11" t="s">
        <v>722</v>
      </c>
      <c r="B145" s="10" t="str">
        <f>VLOOKUP($A145,Table_vwCurrentSellingPrices[[No_]:[minor]],2,FALSE)</f>
        <v>OTTER ALE 9 CSK 4.5%</v>
      </c>
      <c r="C145" s="11" t="str">
        <f>VLOOKUP($A145,Table_vwCurrentSellingPrices[[No_]:[minor]],4,FALSE)</f>
        <v>91</v>
      </c>
      <c r="D145" s="11" t="str">
        <f>VLOOKUP($A145,Table_vwCurrentSellingPrices[[No_]:[minor]],5,FALSE)</f>
        <v>22</v>
      </c>
      <c r="E145" s="11" t="str">
        <f>VLOOKUP($A145,Table_vwCurrentSellingPrices[[No_]:[minor]],6,FALSE)</f>
        <v>02</v>
      </c>
      <c r="F145" s="10" t="s">
        <v>724</v>
      </c>
      <c r="G145" s="19">
        <f>VLOOKUP($A145,Table_vwCurrentSellingPrices[[No_]:[minor]],3,FALSE)</f>
        <v>4.5</v>
      </c>
      <c r="H145" s="12">
        <v>0.25</v>
      </c>
      <c r="I145" s="10" t="s">
        <v>22</v>
      </c>
      <c r="J145" s="10" t="s">
        <v>7272</v>
      </c>
      <c r="K145" s="10" t="s">
        <v>29</v>
      </c>
      <c r="L145" s="10" t="s">
        <v>55</v>
      </c>
      <c r="M145" s="13">
        <f>IF(G145&lt;2,0.000000001,IFERROR(VLOOKUP(A145,Duty!A:S,19,FALSE),0))</f>
        <v>33.909999999999997</v>
      </c>
      <c r="N145" s="16">
        <f>IF(G145&lt;2,0.000000001,VLOOKUP(A145,Duty!A:S,3,FALSE))</f>
        <v>39.5</v>
      </c>
      <c r="O145" s="16">
        <f>VLOOKUP(A145,vwCubage[],3,FALSE)</f>
        <v>39.5</v>
      </c>
      <c r="P145" s="17" t="str">
        <f>VLOOKUP(A145,'Selling Prices'!A:P,16,FALSE)</f>
        <v>LIVE</v>
      </c>
    </row>
    <row r="146" spans="1:16" x14ac:dyDescent="0.25">
      <c r="A146" s="11" t="s">
        <v>991</v>
      </c>
      <c r="B146" s="10" t="str">
        <f>VLOOKUP($A146,Table_vwCurrentSellingPrices[[No_]:[minor]],2,FALSE)</f>
        <v>THWAITES LANCASTER BOMBER 9G</v>
      </c>
      <c r="C146" s="11" t="str">
        <f>VLOOKUP($A146,Table_vwCurrentSellingPrices[[No_]:[minor]],4,FALSE)</f>
        <v>49</v>
      </c>
      <c r="D146" s="11" t="str">
        <f>VLOOKUP($A146,Table_vwCurrentSellingPrices[[No_]:[minor]],5,FALSE)</f>
        <v>22</v>
      </c>
      <c r="E146" s="11" t="str">
        <f>VLOOKUP($A146,Table_vwCurrentSellingPrices[[No_]:[minor]],6,FALSE)</f>
        <v>02</v>
      </c>
      <c r="F146" s="10" t="s">
        <v>993</v>
      </c>
      <c r="G146" s="19">
        <f>VLOOKUP($A146,Table_vwCurrentSellingPrices[[No_]:[minor]],3,FALSE)</f>
        <v>4.4000000000000004</v>
      </c>
      <c r="H146" s="12">
        <v>0.25</v>
      </c>
      <c r="I146" s="10" t="s">
        <v>22</v>
      </c>
      <c r="J146" s="10" t="s">
        <v>7272</v>
      </c>
      <c r="K146" s="10" t="s">
        <v>29</v>
      </c>
      <c r="L146" s="10" t="s">
        <v>64</v>
      </c>
      <c r="M146" s="13">
        <f>IF(G146&lt;2,0.000000001,IFERROR(VLOOKUP(A146,Duty!A:S,19,FALSE),0))</f>
        <v>33.020000000000003</v>
      </c>
      <c r="N146" s="16">
        <f>IF(G146&lt;2,0.000000001,VLOOKUP(A146,Duty!A:S,3,FALSE))</f>
        <v>39.332999999999998</v>
      </c>
      <c r="O146" s="16">
        <f>VLOOKUP(A146,vwCubage[],3,FALSE)</f>
        <v>40.913999999999994</v>
      </c>
      <c r="P146" s="17" t="str">
        <f>VLOOKUP(A146,'Selling Prices'!A:P,16,FALSE)</f>
        <v>LIVE</v>
      </c>
    </row>
    <row r="147" spans="1:16" x14ac:dyDescent="0.25">
      <c r="A147" s="11" t="s">
        <v>655</v>
      </c>
      <c r="B147" s="10" t="str">
        <f>VLOOKUP($A147,Table_vwCurrentSellingPrices[[No_]:[minor]],2,FALSE)</f>
        <v>MARSTONS PEDIGREE 18 CASK(81.8</v>
      </c>
      <c r="C147" s="11" t="str">
        <f>VLOOKUP($A147,Table_vwCurrentSellingPrices[[No_]:[minor]],4,FALSE)</f>
        <v>49</v>
      </c>
      <c r="D147" s="11" t="str">
        <f>VLOOKUP($A147,Table_vwCurrentSellingPrices[[No_]:[minor]],5,FALSE)</f>
        <v>22</v>
      </c>
      <c r="E147" s="11" t="str">
        <f>VLOOKUP($A147,Table_vwCurrentSellingPrices[[No_]:[minor]],6,FALSE)</f>
        <v>02</v>
      </c>
      <c r="F147" s="10" t="s">
        <v>657</v>
      </c>
      <c r="G147" s="19">
        <f>VLOOKUP($A147,Table_vwCurrentSellingPrices[[No_]:[minor]],3,FALSE)</f>
        <v>4.5</v>
      </c>
      <c r="H147" s="12">
        <v>0.5</v>
      </c>
      <c r="I147" s="10" t="s">
        <v>22</v>
      </c>
      <c r="J147" s="10" t="s">
        <v>7272</v>
      </c>
      <c r="K147" s="10" t="s">
        <v>29</v>
      </c>
      <c r="L147" s="10" t="s">
        <v>64</v>
      </c>
      <c r="M147" s="13">
        <f>IF(G147&lt;2,0.000000001,IFERROR(VLOOKUP(A147,Duty!A:S,19,FALSE),0))</f>
        <v>68.209999999999994</v>
      </c>
      <c r="N147" s="16">
        <f>IF(G147&lt;2,0.000000001,VLOOKUP(A147,Duty!A:S,3,FALSE))</f>
        <v>79.45</v>
      </c>
      <c r="O147" s="16">
        <f>VLOOKUP(A147,vwCubage[],3,FALSE)</f>
        <v>81.827999999999989</v>
      </c>
      <c r="P147" s="17" t="str">
        <f>VLOOKUP(A147,'Selling Prices'!A:P,16,FALSE)</f>
        <v>LIVE</v>
      </c>
    </row>
    <row r="148" spans="1:16" x14ac:dyDescent="0.25">
      <c r="A148" s="11" t="s">
        <v>960</v>
      </c>
      <c r="B148" s="10" t="str">
        <f>VLOOKUP($A148,Table_vwCurrentSellingPrices[[No_]:[minor]],2,FALSE)</f>
        <v>THATCHERS STANS TRAD 20LTRBIB</v>
      </c>
      <c r="C148" s="11" t="str">
        <f>VLOOKUP($A148,Table_vwCurrentSellingPrices[[No_]:[minor]],4,FALSE)</f>
        <v>48</v>
      </c>
      <c r="D148" s="11" t="str">
        <f>VLOOKUP($A148,Table_vwCurrentSellingPrices[[No_]:[minor]],5,FALSE)</f>
        <v>25</v>
      </c>
      <c r="E148" s="11" t="str">
        <f>VLOOKUP($A148,Table_vwCurrentSellingPrices[[No_]:[minor]],6,FALSE)</f>
        <v>13</v>
      </c>
      <c r="F148" s="10" t="s">
        <v>962</v>
      </c>
      <c r="G148" s="19">
        <f>VLOOKUP($A148,Table_vwCurrentSellingPrices[[No_]:[minor]],3,FALSE)</f>
        <v>6</v>
      </c>
      <c r="H148" s="12">
        <v>0.12221</v>
      </c>
      <c r="I148" s="10" t="s">
        <v>14</v>
      </c>
      <c r="J148" s="10" t="s">
        <v>7273</v>
      </c>
      <c r="K148" s="10" t="s">
        <v>14</v>
      </c>
      <c r="L148" s="10" t="s">
        <v>947</v>
      </c>
      <c r="M148" s="13">
        <f>IF(G148&lt;2,0.000000001,IFERROR(VLOOKUP(A148,Duty!A:S,19,FALSE),0))</f>
        <v>8.07</v>
      </c>
      <c r="N148" s="16">
        <f>IF(G148&lt;2,0.000000001,VLOOKUP(A148,Duty!A:S,3,FALSE))</f>
        <v>20</v>
      </c>
      <c r="O148" s="16">
        <f>VLOOKUP(A148,vwCubage[],3,FALSE)</f>
        <v>20</v>
      </c>
      <c r="P148" s="17" t="str">
        <f>VLOOKUP(A148,'Selling Prices'!A:P,16,FALSE)</f>
        <v>LIVE</v>
      </c>
    </row>
    <row r="149" spans="1:16" x14ac:dyDescent="0.25">
      <c r="A149" s="11" t="s">
        <v>672</v>
      </c>
      <c r="B149" s="10" t="str">
        <f>VLOOKUP($A149,Table_vwCurrentSellingPrices[[No_]:[minor]],2,FALSE)</f>
        <v>MCEWANS EXPORT 11 KEG 4.5%</v>
      </c>
      <c r="C149" s="11" t="str">
        <f>VLOOKUP($A149,Table_vwCurrentSellingPrices[[No_]:[minor]],4,FALSE)</f>
        <v>55</v>
      </c>
      <c r="D149" s="11" t="str">
        <f>VLOOKUP($A149,Table_vwCurrentSellingPrices[[No_]:[minor]],5,FALSE)</f>
        <v>22</v>
      </c>
      <c r="E149" s="11" t="str">
        <f>VLOOKUP($A149,Table_vwCurrentSellingPrices[[No_]:[minor]],6,FALSE)</f>
        <v>03</v>
      </c>
      <c r="F149" s="10" t="s">
        <v>674</v>
      </c>
      <c r="G149" s="19">
        <f>VLOOKUP($A149,Table_vwCurrentSellingPrices[[No_]:[minor]],3,FALSE)</f>
        <v>4.5</v>
      </c>
      <c r="H149" s="12">
        <v>0.30556</v>
      </c>
      <c r="I149" s="10" t="s">
        <v>22</v>
      </c>
      <c r="J149" s="10" t="s">
        <v>7272</v>
      </c>
      <c r="K149" s="10" t="s">
        <v>89</v>
      </c>
      <c r="L149" s="10" t="s">
        <v>145</v>
      </c>
      <c r="M149" s="13">
        <f>IF(G149&lt;2,0.000000001,IFERROR(VLOOKUP(A149,Duty!A:S,19,FALSE),0))</f>
        <v>42.93</v>
      </c>
      <c r="N149" s="16">
        <f>IF(G149&lt;2,0.000000001,VLOOKUP(A149,Duty!A:S,3,FALSE))</f>
        <v>50</v>
      </c>
      <c r="O149" s="16">
        <f>VLOOKUP(A149,vwCubage[],3,FALSE)</f>
        <v>50</v>
      </c>
      <c r="P149" s="17" t="str">
        <f>VLOOKUP(A149,'Selling Prices'!A:P,16,FALSE)</f>
        <v>LIVE</v>
      </c>
    </row>
    <row r="150" spans="1:16" x14ac:dyDescent="0.25">
      <c r="A150" s="11" t="s">
        <v>884</v>
      </c>
      <c r="B150" s="10" t="str">
        <f>VLOOKUP($A150,Table_vwCurrentSellingPrices[[No_]:[minor]],2,FALSE)</f>
        <v>STELLA ARTOIS 11G KEG 4%</v>
      </c>
      <c r="C150" s="11" t="str">
        <f>VLOOKUP($A150,Table_vwCurrentSellingPrices[[No_]:[minor]],4,FALSE)</f>
        <v>60</v>
      </c>
      <c r="D150" s="11" t="str">
        <f>VLOOKUP($A150,Table_vwCurrentSellingPrices[[No_]:[minor]],5,FALSE)</f>
        <v>24</v>
      </c>
      <c r="E150" s="11" t="str">
        <f>VLOOKUP($A150,Table_vwCurrentSellingPrices[[No_]:[minor]],6,FALSE)</f>
        <v>09</v>
      </c>
      <c r="F150" s="10" t="s">
        <v>886</v>
      </c>
      <c r="G150" s="19">
        <f>VLOOKUP($A150,Table_vwCurrentSellingPrices[[No_]:[minor]],3,FALSE)</f>
        <v>4</v>
      </c>
      <c r="H150" s="12">
        <v>0.30556</v>
      </c>
      <c r="I150" s="10" t="s">
        <v>42</v>
      </c>
      <c r="J150" s="10" t="s">
        <v>7272</v>
      </c>
      <c r="K150" s="10" t="s">
        <v>43</v>
      </c>
      <c r="L150" s="10" t="s">
        <v>15</v>
      </c>
      <c r="M150" s="13">
        <f>IF(G150&lt;2,0.000000001,IFERROR(VLOOKUP(A150,Duty!A:S,19,FALSE),0))</f>
        <v>38.159999999999997</v>
      </c>
      <c r="N150" s="16">
        <f>IF(G150&lt;2,0.000000001,VLOOKUP(A150,Duty!A:S,3,FALSE))</f>
        <v>50</v>
      </c>
      <c r="O150" s="16">
        <f>VLOOKUP(A150,vwCubage[],3,FALSE)</f>
        <v>50</v>
      </c>
      <c r="P150" s="17" t="str">
        <f>VLOOKUP(A150,'Selling Prices'!A:P,16,FALSE)</f>
        <v>LIVE</v>
      </c>
    </row>
    <row r="151" spans="1:16" x14ac:dyDescent="0.25">
      <c r="A151" s="11" t="s">
        <v>764</v>
      </c>
      <c r="B151" s="10" t="str">
        <f>VLOOKUP($A151,Table_vwCurrentSellingPrices[[No_]:[minor]],2,FALSE)</f>
        <v>REKORD PASSIONFRUIT 15X500M 4%</v>
      </c>
      <c r="C151" s="11" t="str">
        <f>VLOOKUP($A151,Table_vwCurrentSellingPrices[[No_]:[minor]],4,FALSE)</f>
        <v>39</v>
      </c>
      <c r="D151" s="11" t="str">
        <f>VLOOKUP($A151,Table_vwCurrentSellingPrices[[No_]:[minor]],5,FALSE)</f>
        <v>27</v>
      </c>
      <c r="E151" s="11" t="str">
        <f>VLOOKUP($A151,Table_vwCurrentSellingPrices[[No_]:[minor]],6,FALSE)</f>
        <v>19</v>
      </c>
      <c r="F151" s="10" t="s">
        <v>766</v>
      </c>
      <c r="G151" s="19">
        <f>VLOOKUP($A151,Table_vwCurrentSellingPrices[[No_]:[minor]],3,FALSE)</f>
        <v>4</v>
      </c>
      <c r="H151" s="12">
        <v>4.5830000000000003E-2</v>
      </c>
      <c r="I151" s="10" t="s">
        <v>50</v>
      </c>
      <c r="J151" s="10" t="s">
        <v>7273</v>
      </c>
      <c r="K151" s="10" t="s">
        <v>14</v>
      </c>
      <c r="L151" s="10" t="s">
        <v>224</v>
      </c>
      <c r="M151" s="13">
        <f>IF(G151&lt;2,0.000000001,IFERROR(VLOOKUP(A151,Duty!A:S,19,FALSE),0))</f>
        <v>6.66</v>
      </c>
      <c r="N151" s="16">
        <f>IF(G151&lt;2,0.000000001,VLOOKUP(A151,Duty!A:S,3,FALSE))</f>
        <v>7.5</v>
      </c>
      <c r="O151" s="16">
        <f>VLOOKUP(A151,vwCubage[],3,FALSE)</f>
        <v>7.5</v>
      </c>
      <c r="P151" s="17" t="str">
        <f>VLOOKUP(A151,'Selling Prices'!A:P,16,FALSE)</f>
        <v>LIVE</v>
      </c>
    </row>
    <row r="152" spans="1:16" x14ac:dyDescent="0.25">
      <c r="A152" s="11" t="s">
        <v>761</v>
      </c>
      <c r="B152" s="10" t="str">
        <f>VLOOKUP($A152,Table_vwCurrentSellingPrices[[No_]:[minor]],2,FALSE)</f>
        <v>REKORD MANGO &amp; RASPB 15X500 4%</v>
      </c>
      <c r="C152" s="11" t="str">
        <f>VLOOKUP($A152,Table_vwCurrentSellingPrices[[No_]:[minor]],4,FALSE)</f>
        <v>39</v>
      </c>
      <c r="D152" s="11" t="str">
        <f>VLOOKUP($A152,Table_vwCurrentSellingPrices[[No_]:[minor]],5,FALSE)</f>
        <v>27</v>
      </c>
      <c r="E152" s="11" t="str">
        <f>VLOOKUP($A152,Table_vwCurrentSellingPrices[[No_]:[minor]],6,FALSE)</f>
        <v>19</v>
      </c>
      <c r="F152" s="10" t="s">
        <v>763</v>
      </c>
      <c r="G152" s="19">
        <f>VLOOKUP($A152,Table_vwCurrentSellingPrices[[No_]:[minor]],3,FALSE)</f>
        <v>4</v>
      </c>
      <c r="H152" s="12">
        <v>4.5830000000000003E-2</v>
      </c>
      <c r="I152" s="10" t="s">
        <v>50</v>
      </c>
      <c r="J152" s="10" t="s">
        <v>7273</v>
      </c>
      <c r="K152" s="10" t="s">
        <v>14</v>
      </c>
      <c r="L152" s="10" t="s">
        <v>224</v>
      </c>
      <c r="M152" s="13">
        <f>IF(G152&lt;2,0.000000001,IFERROR(VLOOKUP(A152,Duty!A:S,19,FALSE),0))</f>
        <v>6.66</v>
      </c>
      <c r="N152" s="16">
        <f>IF(G152&lt;2,0.000000001,VLOOKUP(A152,Duty!A:S,3,FALSE))</f>
        <v>7.5</v>
      </c>
      <c r="O152" s="16">
        <f>VLOOKUP(A152,vwCubage[],3,FALSE)</f>
        <v>7.5</v>
      </c>
      <c r="P152" s="17" t="str">
        <f>VLOOKUP(A152,'Selling Prices'!A:P,16,FALSE)</f>
        <v>LIVE</v>
      </c>
    </row>
    <row r="153" spans="1:16" x14ac:dyDescent="0.25">
      <c r="A153" s="11" t="s">
        <v>601</v>
      </c>
      <c r="B153" s="10" t="str">
        <f>VLOOKUP($A153,Table_vwCurrentSellingPrices[[No_]:[minor]],2,FALSE)</f>
        <v>M&amp;B BREW XI  11 KEG (50L) 3.6%</v>
      </c>
      <c r="C153" s="11" t="str">
        <f>VLOOKUP($A153,Table_vwCurrentSellingPrices[[No_]:[minor]],4,FALSE)</f>
        <v>39</v>
      </c>
      <c r="D153" s="11" t="str">
        <f>VLOOKUP($A153,Table_vwCurrentSellingPrices[[No_]:[minor]],5,FALSE)</f>
        <v>22</v>
      </c>
      <c r="E153" s="11" t="str">
        <f>VLOOKUP($A153,Table_vwCurrentSellingPrices[[No_]:[minor]],6,FALSE)</f>
        <v>03</v>
      </c>
      <c r="F153" s="10" t="s">
        <v>603</v>
      </c>
      <c r="G153" s="19">
        <f>VLOOKUP($A153,Table_vwCurrentSellingPrices[[No_]:[minor]],3,FALSE)</f>
        <v>3.6</v>
      </c>
      <c r="H153" s="12">
        <v>0.30556</v>
      </c>
      <c r="I153" s="10" t="s">
        <v>22</v>
      </c>
      <c r="J153" s="10" t="s">
        <v>7272</v>
      </c>
      <c r="K153" s="10" t="s">
        <v>89</v>
      </c>
      <c r="L153" s="10" t="s">
        <v>224</v>
      </c>
      <c r="M153" s="13">
        <f>IF(G153&lt;2,0.000000001,IFERROR(VLOOKUP(A153,Duty!A:S,19,FALSE),0))</f>
        <v>34.340000000000003</v>
      </c>
      <c r="N153" s="16">
        <f>IF(G153&lt;2,0.000000001,VLOOKUP(A153,Duty!A:S,3,FALSE))</f>
        <v>50</v>
      </c>
      <c r="O153" s="16">
        <f>VLOOKUP(A153,vwCubage[],3,FALSE)</f>
        <v>50</v>
      </c>
      <c r="P153" s="17" t="str">
        <f>VLOOKUP(A153,'Selling Prices'!A:P,16,FALSE)</f>
        <v>LIVE</v>
      </c>
    </row>
    <row r="154" spans="1:16" x14ac:dyDescent="0.25">
      <c r="A154" s="11" t="s">
        <v>646</v>
      </c>
      <c r="B154" s="10" t="str">
        <f>VLOOKUP($A154,Table_vwCurrentSellingPrices[[No_]:[minor]],2,FALSE)</f>
        <v>MANSFIELD SMTH BITTER 11G 3.9%</v>
      </c>
      <c r="C154" s="11" t="str">
        <f>VLOOKUP($A154,Table_vwCurrentSellingPrices[[No_]:[minor]],4,FALSE)</f>
        <v>49</v>
      </c>
      <c r="D154" s="11" t="str">
        <f>VLOOKUP($A154,Table_vwCurrentSellingPrices[[No_]:[minor]],5,FALSE)</f>
        <v>22</v>
      </c>
      <c r="E154" s="11" t="str">
        <f>VLOOKUP($A154,Table_vwCurrentSellingPrices[[No_]:[minor]],6,FALSE)</f>
        <v>03</v>
      </c>
      <c r="F154" s="10" t="s">
        <v>648</v>
      </c>
      <c r="G154" s="19">
        <f>VLOOKUP($A154,Table_vwCurrentSellingPrices[[No_]:[minor]],3,FALSE)</f>
        <v>3.9</v>
      </c>
      <c r="H154" s="12">
        <v>0.30551</v>
      </c>
      <c r="I154" s="10" t="s">
        <v>22</v>
      </c>
      <c r="J154" s="10" t="s">
        <v>7272</v>
      </c>
      <c r="K154" s="10" t="s">
        <v>89</v>
      </c>
      <c r="L154" s="10" t="s">
        <v>64</v>
      </c>
      <c r="M154" s="13">
        <f>IF(G154&lt;2,0.000000001,IFERROR(VLOOKUP(A154,Duty!A:S,19,FALSE),0))</f>
        <v>37.200000000000003</v>
      </c>
      <c r="N154" s="16">
        <f>IF(G154&lt;2,0.000000001,VLOOKUP(A154,Duty!A:S,3,FALSE))</f>
        <v>50</v>
      </c>
      <c r="O154" s="16">
        <f>VLOOKUP(A154,vwCubage[],3,FALSE)</f>
        <v>50</v>
      </c>
      <c r="P154" s="17" t="str">
        <f>VLOOKUP(A154,'Selling Prices'!A:P,16,FALSE)</f>
        <v>LIVE</v>
      </c>
    </row>
    <row r="155" spans="1:16" x14ac:dyDescent="0.25">
      <c r="A155" s="11" t="s">
        <v>980</v>
      </c>
      <c r="B155" s="10" t="str">
        <f>VLOOKUP($A155,Table_vwCurrentSellingPrices[[No_]:[minor]],2,FALSE)</f>
        <v>THEAKSTONS OLD PECULIAR 9 CASK</v>
      </c>
      <c r="C155" s="11" t="str">
        <f>VLOOKUP($A155,Table_vwCurrentSellingPrices[[No_]:[minor]],4,FALSE)</f>
        <v>30</v>
      </c>
      <c r="D155" s="11" t="str">
        <f>VLOOKUP($A155,Table_vwCurrentSellingPrices[[No_]:[minor]],5,FALSE)</f>
        <v>22</v>
      </c>
      <c r="E155" s="11" t="str">
        <f>VLOOKUP($A155,Table_vwCurrentSellingPrices[[No_]:[minor]],6,FALSE)</f>
        <v>02</v>
      </c>
      <c r="F155" s="10" t="s">
        <v>982</v>
      </c>
      <c r="G155" s="19">
        <f>VLOOKUP($A155,Table_vwCurrentSellingPrices[[No_]:[minor]],3,FALSE)</f>
        <v>5.6</v>
      </c>
      <c r="H155" s="12">
        <v>0.25</v>
      </c>
      <c r="I155" s="10" t="s">
        <v>22</v>
      </c>
      <c r="J155" s="10" t="s">
        <v>7272</v>
      </c>
      <c r="K155" s="10" t="s">
        <v>29</v>
      </c>
      <c r="L155" s="10" t="s">
        <v>44</v>
      </c>
      <c r="M155" s="13">
        <f>IF(G155&lt;2,0.000000001,IFERROR(VLOOKUP(A155,Duty!A:S,19,FALSE),0))</f>
        <v>42.73</v>
      </c>
      <c r="N155" s="16">
        <f>IF(G155&lt;2,0.000000001,VLOOKUP(A155,Duty!A:S,3,FALSE))</f>
        <v>40</v>
      </c>
      <c r="O155" s="16">
        <f>VLOOKUP(A155,vwCubage[],3,FALSE)</f>
        <v>40.913999999999994</v>
      </c>
      <c r="P155" s="17" t="str">
        <f>VLOOKUP(A155,'Selling Prices'!A:P,16,FALSE)</f>
        <v>LIVE</v>
      </c>
    </row>
    <row r="156" spans="1:16" x14ac:dyDescent="0.25">
      <c r="A156" s="11" t="s">
        <v>489</v>
      </c>
      <c r="B156" s="10" t="str">
        <f>VLOOKUP($A156,Table_vwCurrentSellingPrices[[No_]:[minor]],2,FALSE)</f>
        <v>HOLSTEN PILS 275ML NRB 5%PUBCO</v>
      </c>
      <c r="C156" s="11" t="str">
        <f>VLOOKUP($A156,Table_vwCurrentSellingPrices[[No_]:[minor]],4,FALSE)</f>
        <v>35</v>
      </c>
      <c r="D156" s="11" t="str">
        <f>VLOOKUP($A156,Table_vwCurrentSellingPrices[[No_]:[minor]],5,FALSE)</f>
        <v>27</v>
      </c>
      <c r="E156" s="11" t="str">
        <f>VLOOKUP($A156,Table_vwCurrentSellingPrices[[No_]:[minor]],6,FALSE)</f>
        <v>16</v>
      </c>
      <c r="F156" s="10" t="s">
        <v>491</v>
      </c>
      <c r="G156" s="19">
        <f>VLOOKUP($A156,Table_vwCurrentSellingPrices[[No_]:[minor]],3,FALSE)</f>
        <v>5</v>
      </c>
      <c r="H156" s="12">
        <v>4.0329999999999998E-2</v>
      </c>
      <c r="I156" s="10" t="s">
        <v>50</v>
      </c>
      <c r="J156" s="10" t="s">
        <v>7272</v>
      </c>
      <c r="K156" s="10" t="s">
        <v>42</v>
      </c>
      <c r="L156" s="10" t="s">
        <v>177</v>
      </c>
      <c r="M156" s="13">
        <f>IF(G156&lt;2,0.000000001,IFERROR(VLOOKUP(A156,Duty!A:S,19,FALSE),0))</f>
        <v>6.29</v>
      </c>
      <c r="N156" s="16">
        <f>IF(G156&lt;2,0.000000001,VLOOKUP(A156,Duty!A:S,3,FALSE))</f>
        <v>6.6</v>
      </c>
      <c r="O156" s="16">
        <f>VLOOKUP(A156,vwCubage[],3,FALSE)</f>
        <v>6.6</v>
      </c>
      <c r="P156" s="17" t="str">
        <f>VLOOKUP(A156,'Selling Prices'!A:P,16,FALSE)</f>
        <v>LIVE</v>
      </c>
    </row>
    <row r="157" spans="1:16" x14ac:dyDescent="0.25">
      <c r="A157" s="11" t="s">
        <v>91</v>
      </c>
      <c r="B157" s="10" t="str">
        <f>VLOOKUP($A157,Table_vwCurrentSellingPrices[[No_]:[minor]],2,FALSE)</f>
        <v>BIRRA MORETTI 30L KEG 4.6%</v>
      </c>
      <c r="C157" s="11" t="str">
        <f>VLOOKUP($A157,Table_vwCurrentSellingPrices[[No_]:[minor]],4,FALSE)</f>
        <v>30</v>
      </c>
      <c r="D157" s="11" t="str">
        <f>VLOOKUP($A157,Table_vwCurrentSellingPrices[[No_]:[minor]],5,FALSE)</f>
        <v>24</v>
      </c>
      <c r="E157" s="11" t="str">
        <f>VLOOKUP($A157,Table_vwCurrentSellingPrices[[No_]:[minor]],6,FALSE)</f>
        <v>10</v>
      </c>
      <c r="F157" s="10" t="s">
        <v>94</v>
      </c>
      <c r="G157" s="19">
        <f>VLOOKUP($A157,Table_vwCurrentSellingPrices[[No_]:[minor]],3,FALSE)</f>
        <v>4.5999999999999996</v>
      </c>
      <c r="H157" s="12">
        <v>0.18331</v>
      </c>
      <c r="I157" s="10" t="s">
        <v>42</v>
      </c>
      <c r="J157" s="10" t="s">
        <v>7272</v>
      </c>
      <c r="K157" s="10" t="s">
        <v>95</v>
      </c>
      <c r="L157" s="10" t="s">
        <v>44</v>
      </c>
      <c r="M157" s="13">
        <f>IF(G157&lt;2,0.000000001,IFERROR(VLOOKUP(A157,Duty!A:S,19,FALSE),0))</f>
        <v>26.33</v>
      </c>
      <c r="N157" s="16">
        <f>IF(G157&lt;2,0.000000001,VLOOKUP(A157,Duty!A:S,3,FALSE))</f>
        <v>30</v>
      </c>
      <c r="O157" s="16">
        <f>VLOOKUP(A157,vwCubage[],3,FALSE)</f>
        <v>30</v>
      </c>
      <c r="P157" s="17" t="str">
        <f>VLOOKUP(A157,'Selling Prices'!A:P,16,FALSE)</f>
        <v>LIVE</v>
      </c>
    </row>
    <row r="158" spans="1:16" x14ac:dyDescent="0.25">
      <c r="A158" s="11" t="s">
        <v>858</v>
      </c>
      <c r="B158" s="10" t="str">
        <f>VLOOKUP($A158,Table_vwCurrentSellingPrices[[No_]:[minor]],2,FALSE)</f>
        <v>SMIRNOFF ICE 4% 275ML NRB</v>
      </c>
      <c r="C158" s="11" t="str">
        <f>VLOOKUP($A158,Table_vwCurrentSellingPrices[[No_]:[minor]],4,FALSE)</f>
        <v>40</v>
      </c>
      <c r="D158" s="11" t="str">
        <f>VLOOKUP($A158,Table_vwCurrentSellingPrices[[No_]:[minor]],5,FALSE)</f>
        <v>27</v>
      </c>
      <c r="E158" s="11" t="str">
        <f>VLOOKUP($A158,Table_vwCurrentSellingPrices[[No_]:[minor]],6,FALSE)</f>
        <v>20</v>
      </c>
      <c r="F158" s="10" t="s">
        <v>860</v>
      </c>
      <c r="G158" s="19">
        <f>VLOOKUP($A158,Table_vwCurrentSellingPrices[[No_]:[minor]],3,FALSE)</f>
        <v>4</v>
      </c>
      <c r="H158" s="12">
        <v>4.0329999999999998E-2</v>
      </c>
      <c r="I158" s="10" t="s">
        <v>50</v>
      </c>
      <c r="J158" s="10" t="s">
        <v>7273</v>
      </c>
      <c r="K158" s="10" t="s">
        <v>311</v>
      </c>
      <c r="L158" s="10" t="s">
        <v>435</v>
      </c>
      <c r="M158" s="13">
        <f>IF(G158&lt;2,0.000000001,IFERROR(VLOOKUP(A158,Duty!A:S,19,FALSE),0))</f>
        <v>5.86</v>
      </c>
      <c r="N158" s="16">
        <f>IF(G158&lt;2,0.000000001,VLOOKUP(A158,Duty!A:S,3,FALSE))</f>
        <v>6.6</v>
      </c>
      <c r="O158" s="16">
        <f>VLOOKUP(A158,vwCubage[],3,FALSE)</f>
        <v>6.6</v>
      </c>
      <c r="P158" s="17" t="str">
        <f>VLOOKUP(A158,'Selling Prices'!A:P,16,FALSE)</f>
        <v>LIVE</v>
      </c>
    </row>
    <row r="159" spans="1:16" x14ac:dyDescent="0.25">
      <c r="A159" s="11" t="s">
        <v>163</v>
      </c>
      <c r="B159" s="10" t="str">
        <f>VLOOKUP($A159,Table_vwCurrentSellingPrices[[No_]:[minor]],2,FALSE)</f>
        <v>BRAKSPEAR BITTER 9 FASTCASK</v>
      </c>
      <c r="C159" s="11" t="str">
        <f>VLOOKUP($A159,Table_vwCurrentSellingPrices[[No_]:[minor]],4,FALSE)</f>
        <v>49</v>
      </c>
      <c r="D159" s="11" t="str">
        <f>VLOOKUP($A159,Table_vwCurrentSellingPrices[[No_]:[minor]],5,FALSE)</f>
        <v>22</v>
      </c>
      <c r="E159" s="11" t="str">
        <f>VLOOKUP($A159,Table_vwCurrentSellingPrices[[No_]:[minor]],6,FALSE)</f>
        <v>01</v>
      </c>
      <c r="F159" s="10" t="s">
        <v>165</v>
      </c>
      <c r="G159" s="19">
        <f>VLOOKUP($A159,Table_vwCurrentSellingPrices[[No_]:[minor]],3,FALSE)</f>
        <v>3.4</v>
      </c>
      <c r="H159" s="12">
        <v>0.25</v>
      </c>
      <c r="I159" s="10" t="s">
        <v>22</v>
      </c>
      <c r="J159" s="10" t="s">
        <v>7272</v>
      </c>
      <c r="K159" s="10" t="s">
        <v>23</v>
      </c>
      <c r="L159" s="10" t="s">
        <v>64</v>
      </c>
      <c r="M159" s="13">
        <f>IF(G159&lt;2,0.000000001,IFERROR(VLOOKUP(A159,Duty!A:S,19,FALSE),0))</f>
        <v>26.22</v>
      </c>
      <c r="N159" s="16">
        <f>IF(G159&lt;2,0.000000001,VLOOKUP(A159,Duty!A:S,3,FALSE))</f>
        <v>40.423000000000002</v>
      </c>
      <c r="O159" s="16">
        <f>VLOOKUP(A159,vwCubage[],3,FALSE)</f>
        <v>40.913999999999994</v>
      </c>
      <c r="P159" s="17" t="str">
        <f>VLOOKUP(A159,'Selling Prices'!A:P,16,FALSE)</f>
        <v>LIVE</v>
      </c>
    </row>
    <row r="160" spans="1:16" x14ac:dyDescent="0.25">
      <c r="A160" s="11" t="s">
        <v>1061</v>
      </c>
      <c r="B160" s="10" t="str">
        <f>VLOOKUP($A160,Table_vwCurrentSellingPrices[[No_]:[minor]],2,FALSE)</f>
        <v>WESTONS OLD ROSIE 20L BIB 7.3%</v>
      </c>
      <c r="C160" s="11" t="str">
        <f>VLOOKUP($A160,Table_vwCurrentSellingPrices[[No_]:[minor]],4,FALSE)</f>
        <v>63</v>
      </c>
      <c r="D160" s="11" t="str">
        <f>VLOOKUP($A160,Table_vwCurrentSellingPrices[[No_]:[minor]],5,FALSE)</f>
        <v>25</v>
      </c>
      <c r="E160" s="11" t="str">
        <f>VLOOKUP($A160,Table_vwCurrentSellingPrices[[No_]:[minor]],6,FALSE)</f>
        <v>13</v>
      </c>
      <c r="F160" s="10" t="s">
        <v>1063</v>
      </c>
      <c r="G160" s="19">
        <f>VLOOKUP($A160,Table_vwCurrentSellingPrices[[No_]:[minor]],3,FALSE)</f>
        <v>7.3</v>
      </c>
      <c r="H160" s="12">
        <v>0.12221</v>
      </c>
      <c r="I160" s="10" t="s">
        <v>14</v>
      </c>
      <c r="J160" s="10" t="s">
        <v>7273</v>
      </c>
      <c r="K160" s="10" t="s">
        <v>14</v>
      </c>
      <c r="L160" s="10" t="s">
        <v>806</v>
      </c>
      <c r="M160" s="13">
        <f>IF(G160&lt;2,0.000000001,IFERROR(VLOOKUP(A160,Duty!A:S,19,FALSE),0))</f>
        <v>8.07</v>
      </c>
      <c r="N160" s="16">
        <f>IF(G160&lt;2,0.000000001,VLOOKUP(A160,Duty!A:S,3,FALSE))</f>
        <v>20</v>
      </c>
      <c r="O160" s="16">
        <f>VLOOKUP(A160,vwCubage[],3,FALSE)</f>
        <v>20</v>
      </c>
      <c r="P160" s="17" t="str">
        <f>VLOOKUP(A160,'Selling Prices'!A:P,16,FALSE)</f>
        <v>LIVE</v>
      </c>
    </row>
    <row r="161" spans="1:16" x14ac:dyDescent="0.25">
      <c r="A161" s="11" t="s">
        <v>520</v>
      </c>
      <c r="B161" s="10" t="str">
        <f>VLOOKUP($A161,Table_vwCurrentSellingPrices[[No_]:[minor]],2,FALSE)</f>
        <v>HOP HOUSE 13 LAGER 30LTR 5%</v>
      </c>
      <c r="C161" s="11" t="str">
        <f>VLOOKUP($A161,Table_vwCurrentSellingPrices[[No_]:[minor]],4,FALSE)</f>
        <v>40</v>
      </c>
      <c r="D161" s="11" t="str">
        <f>VLOOKUP($A161,Table_vwCurrentSellingPrices[[No_]:[minor]],5,FALSE)</f>
        <v>24</v>
      </c>
      <c r="E161" s="11" t="str">
        <f>VLOOKUP($A161,Table_vwCurrentSellingPrices[[No_]:[minor]],6,FALSE)</f>
        <v>42</v>
      </c>
      <c r="F161" s="10" t="s">
        <v>522</v>
      </c>
      <c r="G161" s="19">
        <f>VLOOKUP($A161,Table_vwCurrentSellingPrices[[No_]:[minor]],3,FALSE)</f>
        <v>5</v>
      </c>
      <c r="H161" s="12">
        <v>0.18331</v>
      </c>
      <c r="I161" s="10" t="s">
        <v>42</v>
      </c>
      <c r="J161" s="10" t="s">
        <v>7272</v>
      </c>
      <c r="K161" s="10" t="s">
        <v>176</v>
      </c>
      <c r="L161" s="10" t="s">
        <v>435</v>
      </c>
      <c r="M161" s="13">
        <f>IF(G161&lt;2,0.000000001,IFERROR(VLOOKUP(A161,Duty!A:S,19,FALSE),0))</f>
        <v>28.62</v>
      </c>
      <c r="N161" s="16">
        <f>IF(G161&lt;2,0.000000001,VLOOKUP(A161,Duty!A:S,3,FALSE))</f>
        <v>30</v>
      </c>
      <c r="O161" s="16">
        <f>VLOOKUP(A161,vwCubage[],3,FALSE)</f>
        <v>30</v>
      </c>
      <c r="P161" s="17" t="str">
        <f>VLOOKUP(A161,'Selling Prices'!A:P,16,FALSE)</f>
        <v>LIVE</v>
      </c>
    </row>
    <row r="162" spans="1:16" x14ac:dyDescent="0.25">
      <c r="A162" s="11" t="s">
        <v>459</v>
      </c>
      <c r="B162" s="10" t="str">
        <f>VLOOKUP($A162,Table_vwCurrentSellingPrices[[No_]:[minor]],2,FALSE)</f>
        <v>HEINEKEN 0.0% 24X330ML NRB</v>
      </c>
      <c r="C162" s="11" t="str">
        <f>VLOOKUP($A162,Table_vwCurrentSellingPrices[[No_]:[minor]],4,FALSE)</f>
        <v>30</v>
      </c>
      <c r="D162" s="11" t="str">
        <f>VLOOKUP($A162,Table_vwCurrentSellingPrices[[No_]:[minor]],5,FALSE)</f>
        <v>27</v>
      </c>
      <c r="E162" s="11" t="str">
        <f>VLOOKUP($A162,Table_vwCurrentSellingPrices[[No_]:[minor]],6,FALSE)</f>
        <v>81</v>
      </c>
      <c r="F162" s="10" t="s">
        <v>461</v>
      </c>
      <c r="G162" s="19">
        <f>VLOOKUP($A162,Table_vwCurrentSellingPrices[[No_]:[minor]],3,FALSE)</f>
        <v>0</v>
      </c>
      <c r="H162" s="12">
        <v>4.8390000000000002E-2</v>
      </c>
      <c r="I162" s="10" t="s">
        <v>50</v>
      </c>
      <c r="J162" s="10" t="s">
        <v>7272</v>
      </c>
      <c r="K162" s="10" t="s">
        <v>80</v>
      </c>
      <c r="L162" s="10" t="s">
        <v>44</v>
      </c>
      <c r="M162" s="13">
        <f>IF(G162&lt;2,0.000000001,IFERROR(VLOOKUP(A162,Duty!A:S,19,FALSE),0))</f>
        <v>1.0000000000000001E-9</v>
      </c>
      <c r="N162" s="16">
        <f>IF(G162&lt;2,0.000000001,VLOOKUP(A162,Duty!A:S,3,FALSE))</f>
        <v>1.0000000000000001E-9</v>
      </c>
      <c r="O162" s="16">
        <f>VLOOKUP(A162,vwCubage[],3,FALSE)</f>
        <v>7.92</v>
      </c>
      <c r="P162" s="17" t="str">
        <f>VLOOKUP(A162,'Selling Prices'!A:P,16,FALSE)</f>
        <v>LIVE</v>
      </c>
    </row>
    <row r="163" spans="1:16" x14ac:dyDescent="0.25">
      <c r="A163" s="11" t="s">
        <v>399</v>
      </c>
      <c r="B163" s="10" t="str">
        <f>VLOOKUP($A163,Table_vwCurrentSellingPrices[[No_]:[minor]],2,FALSE)</f>
        <v>GALES SEAFARER 9CASK 3.6%</v>
      </c>
      <c r="C163" s="11" t="str">
        <f>VLOOKUP($A163,Table_vwCurrentSellingPrices[[No_]:[minor]],4,FALSE)</f>
        <v>41</v>
      </c>
      <c r="D163" s="11" t="str">
        <f>VLOOKUP($A163,Table_vwCurrentSellingPrices[[No_]:[minor]],5,FALSE)</f>
        <v>22</v>
      </c>
      <c r="E163" s="11" t="str">
        <f>VLOOKUP($A163,Table_vwCurrentSellingPrices[[No_]:[minor]],6,FALSE)</f>
        <v>01</v>
      </c>
      <c r="F163" s="10" t="s">
        <v>401</v>
      </c>
      <c r="G163" s="19">
        <f>VLOOKUP($A163,Table_vwCurrentSellingPrices[[No_]:[minor]],3,FALSE)</f>
        <v>3.6</v>
      </c>
      <c r="H163" s="12">
        <v>0.25</v>
      </c>
      <c r="I163" s="10" t="s">
        <v>22</v>
      </c>
      <c r="J163" s="10" t="s">
        <v>7272</v>
      </c>
      <c r="K163" s="10" t="s">
        <v>23</v>
      </c>
      <c r="L163" s="10" t="s">
        <v>392</v>
      </c>
      <c r="M163" s="13">
        <f>IF(G163&lt;2,0.000000001,IFERROR(VLOOKUP(A163,Duty!A:S,19,FALSE),0))</f>
        <v>26.87</v>
      </c>
      <c r="N163" s="16">
        <f>IF(G163&lt;2,0.000000001,VLOOKUP(A163,Duty!A:S,3,FALSE))</f>
        <v>39.126000000000005</v>
      </c>
      <c r="O163" s="16">
        <f>VLOOKUP(A163,vwCubage[],3,FALSE)</f>
        <v>40.913999999999994</v>
      </c>
      <c r="P163" s="17" t="str">
        <f>VLOOKUP(A163,'Selling Prices'!A:P,16,FALSE)</f>
        <v>LIVE</v>
      </c>
    </row>
    <row r="164" spans="1:16" x14ac:dyDescent="0.25">
      <c r="A164" s="11" t="s">
        <v>497</v>
      </c>
      <c r="B164" s="10" t="str">
        <f>VLOOKUP($A164,Table_vwCurrentSellingPrices[[No_]:[minor]],2,FALSE)</f>
        <v>HOLTS SMOOTH BITTER 11KEG 3.8%</v>
      </c>
      <c r="C164" s="11" t="str">
        <f>VLOOKUP($A164,Table_vwCurrentSellingPrices[[No_]:[minor]],4,FALSE)</f>
        <v>44</v>
      </c>
      <c r="D164" s="11" t="str">
        <f>VLOOKUP($A164,Table_vwCurrentSellingPrices[[No_]:[minor]],5,FALSE)</f>
        <v>22</v>
      </c>
      <c r="E164" s="11" t="str">
        <f>VLOOKUP($A164,Table_vwCurrentSellingPrices[[No_]:[minor]],6,FALSE)</f>
        <v>03</v>
      </c>
      <c r="F164" s="10" t="s">
        <v>499</v>
      </c>
      <c r="G164" s="19">
        <f>VLOOKUP($A164,Table_vwCurrentSellingPrices[[No_]:[minor]],3,FALSE)</f>
        <v>3.8</v>
      </c>
      <c r="H164" s="12">
        <v>0.30556</v>
      </c>
      <c r="I164" s="10" t="s">
        <v>22</v>
      </c>
      <c r="J164" s="10" t="s">
        <v>7272</v>
      </c>
      <c r="K164" s="10" t="s">
        <v>89</v>
      </c>
      <c r="L164" s="10" t="s">
        <v>496</v>
      </c>
      <c r="M164" s="13">
        <f>IF(G164&lt;2,0.000000001,IFERROR(VLOOKUP(A164,Duty!A:S,19,FALSE),0))</f>
        <v>36.25</v>
      </c>
      <c r="N164" s="16">
        <f>IF(G164&lt;2,0.000000001,VLOOKUP(A164,Duty!A:S,3,FALSE))</f>
        <v>50</v>
      </c>
      <c r="O164" s="16">
        <f>VLOOKUP(A164,vwCubage[],3,FALSE)</f>
        <v>50</v>
      </c>
      <c r="P164" s="17" t="str">
        <f>VLOOKUP(A164,'Selling Prices'!A:P,16,FALSE)</f>
        <v>LIVE</v>
      </c>
    </row>
    <row r="165" spans="1:16" x14ac:dyDescent="0.25">
      <c r="A165" s="11" t="s">
        <v>448</v>
      </c>
      <c r="B165" s="10" t="str">
        <f>VLOOKUP($A165,Table_vwCurrentSellingPrices[[No_]:[minor]],2,FALSE)</f>
        <v>HANCOCKS HB 9CSK 3.6%</v>
      </c>
      <c r="C165" s="11" t="str">
        <f>VLOOKUP($A165,Table_vwCurrentSellingPrices[[No_]:[minor]],4,FALSE)</f>
        <v>39</v>
      </c>
      <c r="D165" s="11" t="str">
        <f>VLOOKUP($A165,Table_vwCurrentSellingPrices[[No_]:[minor]],5,FALSE)</f>
        <v>22</v>
      </c>
      <c r="E165" s="11" t="str">
        <f>VLOOKUP($A165,Table_vwCurrentSellingPrices[[No_]:[minor]],6,FALSE)</f>
        <v>01</v>
      </c>
      <c r="F165" s="10" t="s">
        <v>450</v>
      </c>
      <c r="G165" s="19">
        <f>VLOOKUP($A165,Table_vwCurrentSellingPrices[[No_]:[minor]],3,FALSE)</f>
        <v>3.6</v>
      </c>
      <c r="H165" s="12">
        <v>0.25</v>
      </c>
      <c r="I165" s="10" t="s">
        <v>22</v>
      </c>
      <c r="J165" s="10" t="s">
        <v>7272</v>
      </c>
      <c r="K165" s="10" t="s">
        <v>23</v>
      </c>
      <c r="L165" s="10" t="s">
        <v>224</v>
      </c>
      <c r="M165" s="13">
        <f>IF(G165&lt;2,0.000000001,IFERROR(VLOOKUP(A165,Duty!A:S,19,FALSE),0))</f>
        <v>28.1</v>
      </c>
      <c r="N165" s="16">
        <f>IF(G165&lt;2,0.000000001,VLOOKUP(A165,Duty!A:S,3,FALSE))</f>
        <v>40.913999999999994</v>
      </c>
      <c r="O165" s="16">
        <f>VLOOKUP(A165,vwCubage[],3,FALSE)</f>
        <v>40.913999999999994</v>
      </c>
      <c r="P165" s="17" t="str">
        <f>VLOOKUP(A165,'Selling Prices'!A:P,16,FALSE)</f>
        <v>LIVE</v>
      </c>
    </row>
    <row r="166" spans="1:16" x14ac:dyDescent="0.25">
      <c r="A166" s="11" t="s">
        <v>523</v>
      </c>
      <c r="B166" s="10" t="str">
        <f>VLOOKUP($A166,Table_vwCurrentSellingPrices[[No_]:[minor]],2,FALSE)</f>
        <v>HOPBACK SUMMER LIGHTNING 9CASK</v>
      </c>
      <c r="C166" s="11" t="str">
        <f>VLOOKUP($A166,Table_vwCurrentSellingPrices[[No_]:[minor]],4,FALSE)</f>
        <v>58</v>
      </c>
      <c r="D166" s="11" t="str">
        <f>VLOOKUP($A166,Table_vwCurrentSellingPrices[[No_]:[minor]],5,FALSE)</f>
        <v>22</v>
      </c>
      <c r="E166" s="11" t="str">
        <f>VLOOKUP($A166,Table_vwCurrentSellingPrices[[No_]:[minor]],6,FALSE)</f>
        <v>02</v>
      </c>
      <c r="F166" s="10" t="s">
        <v>526</v>
      </c>
      <c r="G166" s="19">
        <f>VLOOKUP($A166,Table_vwCurrentSellingPrices[[No_]:[minor]],3,FALSE)</f>
        <v>5</v>
      </c>
      <c r="H166" s="12">
        <v>0.25</v>
      </c>
      <c r="I166" s="10" t="s">
        <v>22</v>
      </c>
      <c r="J166" s="10" t="s">
        <v>7272</v>
      </c>
      <c r="K166" s="10" t="s">
        <v>29</v>
      </c>
      <c r="L166" s="10" t="s">
        <v>527</v>
      </c>
      <c r="M166" s="13">
        <f>IF(G166&lt;2,0.000000001,IFERROR(VLOOKUP(A166,Duty!A:S,19,FALSE),0))</f>
        <v>37.75</v>
      </c>
      <c r="N166" s="16">
        <f>IF(G166&lt;2,0.000000001,VLOOKUP(A166,Duty!A:S,3,FALSE))</f>
        <v>39.58</v>
      </c>
      <c r="O166" s="16">
        <f>VLOOKUP(A166,vwCubage[],3,FALSE)</f>
        <v>40.913999999999994</v>
      </c>
      <c r="P166" s="17" t="str">
        <f>VLOOKUP(A166,'Selling Prices'!A:P,16,FALSE)</f>
        <v>LIVE</v>
      </c>
    </row>
    <row r="167" spans="1:16" x14ac:dyDescent="0.25">
      <c r="A167" s="11" t="s">
        <v>538</v>
      </c>
      <c r="B167" s="10" t="str">
        <f>VLOOKUP($A167,Table_vwCurrentSellingPrices[[No_]:[minor]],2,FALSE)</f>
        <v>JENNINGS BITTER 9 CSK 3.5%</v>
      </c>
      <c r="C167" s="11" t="str">
        <f>VLOOKUP($A167,Table_vwCurrentSellingPrices[[No_]:[minor]],4,FALSE)</f>
        <v>49</v>
      </c>
      <c r="D167" s="11" t="str">
        <f>VLOOKUP($A167,Table_vwCurrentSellingPrices[[No_]:[minor]],5,FALSE)</f>
        <v>22</v>
      </c>
      <c r="E167" s="11" t="str">
        <f>VLOOKUP($A167,Table_vwCurrentSellingPrices[[No_]:[minor]],6,FALSE)</f>
        <v>01</v>
      </c>
      <c r="F167" s="10" t="s">
        <v>540</v>
      </c>
      <c r="G167" s="19">
        <f>VLOOKUP($A167,Table_vwCurrentSellingPrices[[No_]:[minor]],3,FALSE)</f>
        <v>3.5</v>
      </c>
      <c r="H167" s="12">
        <v>0.25</v>
      </c>
      <c r="I167" s="10" t="s">
        <v>22</v>
      </c>
      <c r="J167" s="10" t="s">
        <v>7272</v>
      </c>
      <c r="K167" s="10" t="s">
        <v>23</v>
      </c>
      <c r="L167" s="10" t="s">
        <v>64</v>
      </c>
      <c r="M167" s="13">
        <f>IF(G167&lt;2,0.000000001,IFERROR(VLOOKUP(A167,Duty!A:S,19,FALSE),0))</f>
        <v>26.54</v>
      </c>
      <c r="N167" s="16">
        <f>IF(G167&lt;2,0.000000001,VLOOKUP(A167,Duty!A:S,3,FALSE))</f>
        <v>39.751000000000005</v>
      </c>
      <c r="O167" s="16">
        <f>VLOOKUP(A167,vwCubage[],3,FALSE)</f>
        <v>40.913999999999994</v>
      </c>
      <c r="P167" s="17" t="str">
        <f>VLOOKUP(A167,'Selling Prices'!A:P,16,FALSE)</f>
        <v>LIVE</v>
      </c>
    </row>
    <row r="168" spans="1:16" x14ac:dyDescent="0.25">
      <c r="A168" s="11" t="s">
        <v>356</v>
      </c>
      <c r="B168" s="10" t="str">
        <f>VLOOKUP($A168,Table_vwCurrentSellingPrices[[No_]:[minor]],2,FALSE)</f>
        <v>DRAUGHT BASS SMTH 10G KEG 3.6%</v>
      </c>
      <c r="C168" s="11" t="str">
        <f>VLOOKUP($A168,Table_vwCurrentSellingPrices[[No_]:[minor]],4,FALSE)</f>
        <v>60</v>
      </c>
      <c r="D168" s="11" t="str">
        <f>VLOOKUP($A168,Table_vwCurrentSellingPrices[[No_]:[minor]],5,FALSE)</f>
        <v>22</v>
      </c>
      <c r="E168" s="11" t="str">
        <f>VLOOKUP($A168,Table_vwCurrentSellingPrices[[No_]:[minor]],6,FALSE)</f>
        <v>03</v>
      </c>
      <c r="F168" s="10" t="s">
        <v>358</v>
      </c>
      <c r="G168" s="19">
        <f>VLOOKUP($A168,Table_vwCurrentSellingPrices[[No_]:[minor]],3,FALSE)</f>
        <v>3.6</v>
      </c>
      <c r="H168" s="12">
        <v>0.27778000000000003</v>
      </c>
      <c r="I168" s="10" t="s">
        <v>22</v>
      </c>
      <c r="J168" s="10" t="s">
        <v>7272</v>
      </c>
      <c r="K168" s="10" t="s">
        <v>89</v>
      </c>
      <c r="L168" s="10" t="s">
        <v>15</v>
      </c>
      <c r="M168" s="13">
        <f>IF(G168&lt;2,0.000000001,IFERROR(VLOOKUP(A168,Duty!A:S,19,FALSE),0))</f>
        <v>31.22</v>
      </c>
      <c r="N168" s="16">
        <f>IF(G168&lt;2,0.000000001,VLOOKUP(A168,Duty!A:S,3,FALSE))</f>
        <v>45.46</v>
      </c>
      <c r="O168" s="16">
        <f>VLOOKUP(A168,vwCubage[],3,FALSE)</f>
        <v>45.46</v>
      </c>
      <c r="P168" s="17" t="str">
        <f>VLOOKUP(A168,'Selling Prices'!A:P,16,FALSE)</f>
        <v>LIVE</v>
      </c>
    </row>
    <row r="169" spans="1:16" x14ac:dyDescent="0.25">
      <c r="A169" s="11" t="s">
        <v>544</v>
      </c>
      <c r="B169" s="10" t="str">
        <f>VLOOKUP($A169,Table_vwCurrentSellingPrices[[No_]:[minor]],2,FALSE)</f>
        <v>JOHN SMITHS BITTER 9 CASK (40L</v>
      </c>
      <c r="C169" s="11" t="str">
        <f>VLOOKUP($A169,Table_vwCurrentSellingPrices[[No_]:[minor]],4,FALSE)</f>
        <v>30</v>
      </c>
      <c r="D169" s="11" t="str">
        <f>VLOOKUP($A169,Table_vwCurrentSellingPrices[[No_]:[minor]],5,FALSE)</f>
        <v>22</v>
      </c>
      <c r="E169" s="11" t="str">
        <f>VLOOKUP($A169,Table_vwCurrentSellingPrices[[No_]:[minor]],6,FALSE)</f>
        <v>01</v>
      </c>
      <c r="F169" s="10" t="s">
        <v>546</v>
      </c>
      <c r="G169" s="19">
        <f>VLOOKUP($A169,Table_vwCurrentSellingPrices[[No_]:[minor]],3,FALSE)</f>
        <v>3.8</v>
      </c>
      <c r="H169" s="12">
        <v>0.25</v>
      </c>
      <c r="I169" s="10" t="s">
        <v>22</v>
      </c>
      <c r="J169" s="10" t="s">
        <v>7272</v>
      </c>
      <c r="K169" s="10" t="s">
        <v>23</v>
      </c>
      <c r="L169" s="10" t="s">
        <v>44</v>
      </c>
      <c r="M169" s="13">
        <f>IF(G169&lt;2,0.000000001,IFERROR(VLOOKUP(A169,Duty!A:S,19,FALSE),0))</f>
        <v>29</v>
      </c>
      <c r="N169" s="16">
        <f>IF(G169&lt;2,0.000000001,VLOOKUP(A169,Duty!A:S,3,FALSE))</f>
        <v>40</v>
      </c>
      <c r="O169" s="16">
        <f>VLOOKUP(A169,vwCubage[],3,FALSE)</f>
        <v>40.913999999999994</v>
      </c>
      <c r="P169" s="17" t="str">
        <f>VLOOKUP(A169,'Selling Prices'!A:P,16,FALSE)</f>
        <v>LIVE</v>
      </c>
    </row>
    <row r="170" spans="1:16" x14ac:dyDescent="0.25">
      <c r="A170" s="11" t="s">
        <v>552</v>
      </c>
      <c r="B170" s="10" t="str">
        <f>VLOOKUP($A170,Table_vwCurrentSellingPrices[[No_]:[minor]],2,FALSE)</f>
        <v>JW LEES SMOOTH BITTER 11G 4%</v>
      </c>
      <c r="C170" s="11" t="str">
        <f>VLOOKUP($A170,Table_vwCurrentSellingPrices[[No_]:[minor]],4,FALSE)</f>
        <v>91</v>
      </c>
      <c r="D170" s="11" t="str">
        <f>VLOOKUP($A170,Table_vwCurrentSellingPrices[[No_]:[minor]],5,FALSE)</f>
        <v>22</v>
      </c>
      <c r="E170" s="11" t="str">
        <f>VLOOKUP($A170,Table_vwCurrentSellingPrices[[No_]:[minor]],6,FALSE)</f>
        <v>01</v>
      </c>
      <c r="F170" s="10" t="s">
        <v>554</v>
      </c>
      <c r="G170" s="19">
        <f>VLOOKUP($A170,Table_vwCurrentSellingPrices[[No_]:[minor]],3,FALSE)</f>
        <v>4</v>
      </c>
      <c r="H170" s="12">
        <v>0.30556</v>
      </c>
      <c r="I170" s="10" t="s">
        <v>22</v>
      </c>
      <c r="J170" s="10" t="s">
        <v>7272</v>
      </c>
      <c r="K170" s="10" t="s">
        <v>23</v>
      </c>
      <c r="L170" s="10" t="s">
        <v>55</v>
      </c>
      <c r="M170" s="13">
        <f>IF(G170&lt;2,0.000000001,IFERROR(VLOOKUP(A170,Duty!A:S,19,FALSE),0))</f>
        <v>38.159999999999997</v>
      </c>
      <c r="N170" s="16">
        <f>IF(G170&lt;2,0.000000001,VLOOKUP(A170,Duty!A:S,3,FALSE))</f>
        <v>50</v>
      </c>
      <c r="O170" s="16">
        <f>VLOOKUP(A170,vwCubage[],3,FALSE)</f>
        <v>50</v>
      </c>
      <c r="P170" s="17" t="str">
        <f>VLOOKUP(A170,'Selling Prices'!A:P,16,FALSE)</f>
        <v>LIVE</v>
      </c>
    </row>
    <row r="171" spans="1:16" x14ac:dyDescent="0.25">
      <c r="A171" s="11" t="s">
        <v>220</v>
      </c>
      <c r="B171" s="10" t="str">
        <f>VLOOKUP($A171,Table_vwCurrentSellingPrices[[No_]:[minor]],2,FALSE)</f>
        <v>CAFFREYS IRISH 11 KEG 3.8%</v>
      </c>
      <c r="C171" s="11" t="str">
        <f>VLOOKUP($A171,Table_vwCurrentSellingPrices[[No_]:[minor]],4,FALSE)</f>
        <v>39</v>
      </c>
      <c r="D171" s="11" t="str">
        <f>VLOOKUP($A171,Table_vwCurrentSellingPrices[[No_]:[minor]],5,FALSE)</f>
        <v>22</v>
      </c>
      <c r="E171" s="11" t="str">
        <f>VLOOKUP($A171,Table_vwCurrentSellingPrices[[No_]:[minor]],6,FALSE)</f>
        <v>03</v>
      </c>
      <c r="F171" s="10" t="s">
        <v>223</v>
      </c>
      <c r="G171" s="19">
        <f>VLOOKUP($A171,Table_vwCurrentSellingPrices[[No_]:[minor]],3,FALSE)</f>
        <v>3.8</v>
      </c>
      <c r="H171" s="12">
        <v>0.30556</v>
      </c>
      <c r="I171" s="10" t="s">
        <v>22</v>
      </c>
      <c r="J171" s="10" t="s">
        <v>7272</v>
      </c>
      <c r="K171" s="10" t="s">
        <v>89</v>
      </c>
      <c r="L171" s="10" t="s">
        <v>224</v>
      </c>
      <c r="M171" s="13">
        <f>IF(G171&lt;2,0.000000001,IFERROR(VLOOKUP(A171,Duty!A:S,19,FALSE),0))</f>
        <v>36.25</v>
      </c>
      <c r="N171" s="16">
        <f>IF(G171&lt;2,0.000000001,VLOOKUP(A171,Duty!A:S,3,FALSE))</f>
        <v>50</v>
      </c>
      <c r="O171" s="16">
        <f>VLOOKUP(A171,vwCubage[],3,FALSE)</f>
        <v>50</v>
      </c>
      <c r="P171" s="17" t="str">
        <f>VLOOKUP(A171,'Selling Prices'!A:P,16,FALSE)</f>
        <v>LIVE</v>
      </c>
    </row>
    <row r="172" spans="1:16" x14ac:dyDescent="0.25">
      <c r="A172" s="11" t="s">
        <v>65</v>
      </c>
      <c r="B172" s="10" t="str">
        <f>VLOOKUP($A172,Table_vwCurrentSellingPrices[[No_]:[minor]],2,FALSE)</f>
        <v>BANK'S SUNBEAM 9G 4.2%</v>
      </c>
      <c r="C172" s="11" t="str">
        <f>VLOOKUP($A172,Table_vwCurrentSellingPrices[[No_]:[minor]],4,FALSE)</f>
        <v>49</v>
      </c>
      <c r="D172" s="11" t="str">
        <f>VLOOKUP($A172,Table_vwCurrentSellingPrices[[No_]:[minor]],5,FALSE)</f>
        <v>22</v>
      </c>
      <c r="E172" s="11" t="str">
        <f>VLOOKUP($A172,Table_vwCurrentSellingPrices[[No_]:[minor]],6,FALSE)</f>
        <v>02</v>
      </c>
      <c r="F172" s="10" t="s">
        <v>67</v>
      </c>
      <c r="G172" s="19">
        <f>VLOOKUP($A172,Table_vwCurrentSellingPrices[[No_]:[minor]],3,FALSE)</f>
        <v>4.2</v>
      </c>
      <c r="H172" s="12">
        <v>0.25</v>
      </c>
      <c r="I172" s="10" t="s">
        <v>22</v>
      </c>
      <c r="J172" s="10" t="s">
        <v>7272</v>
      </c>
      <c r="K172" s="10" t="s">
        <v>29</v>
      </c>
      <c r="L172" s="10" t="s">
        <v>64</v>
      </c>
      <c r="M172" s="13">
        <f>IF(G172&lt;2,0.000000001,IFERROR(VLOOKUP(A172,Duty!A:S,19,FALSE),0))</f>
        <v>31.48</v>
      </c>
      <c r="N172" s="16">
        <f>IF(G172&lt;2,0.000000001,VLOOKUP(A172,Duty!A:S,3,FALSE))</f>
        <v>39.29</v>
      </c>
      <c r="O172" s="16">
        <f>VLOOKUP(A172,vwCubage[],3,FALSE)</f>
        <v>40.913999999999994</v>
      </c>
      <c r="P172" s="17" t="str">
        <f>VLOOKUP(A172,'Selling Prices'!A:P,16,FALSE)</f>
        <v>LIVE</v>
      </c>
    </row>
    <row r="173" spans="1:16" x14ac:dyDescent="0.25">
      <c r="A173" s="11" t="s">
        <v>160</v>
      </c>
      <c r="B173" s="10" t="str">
        <f>VLOOKUP($A173,Table_vwCurrentSellingPrices[[No_]:[minor]],2,FALSE)</f>
        <v>BRAINS SA 9 CASK (40.9L) 4.2%</v>
      </c>
      <c r="C173" s="11" t="str">
        <f>VLOOKUP($A173,Table_vwCurrentSellingPrices[[No_]:[minor]],4,FALSE)</f>
        <v>46</v>
      </c>
      <c r="D173" s="11" t="str">
        <f>VLOOKUP($A173,Table_vwCurrentSellingPrices[[No_]:[minor]],5,FALSE)</f>
        <v>22</v>
      </c>
      <c r="E173" s="11" t="str">
        <f>VLOOKUP($A173,Table_vwCurrentSellingPrices[[No_]:[minor]],6,FALSE)</f>
        <v>01</v>
      </c>
      <c r="F173" s="10" t="s">
        <v>162</v>
      </c>
      <c r="G173" s="19">
        <f>VLOOKUP($A173,Table_vwCurrentSellingPrices[[No_]:[minor]],3,FALSE)</f>
        <v>4.2</v>
      </c>
      <c r="H173" s="12">
        <v>0.25</v>
      </c>
      <c r="I173" s="10" t="s">
        <v>22</v>
      </c>
      <c r="J173" s="10" t="s">
        <v>7272</v>
      </c>
      <c r="K173" s="10" t="s">
        <v>23</v>
      </c>
      <c r="L173" s="10" t="s">
        <v>153</v>
      </c>
      <c r="M173" s="13">
        <f>IF(G173&lt;2,0.000000001,IFERROR(VLOOKUP(A173,Duty!A:S,19,FALSE),0))</f>
        <v>32.5</v>
      </c>
      <c r="N173" s="16">
        <f>IF(G173&lt;2,0.000000001,VLOOKUP(A173,Duty!A:S,3,FALSE))</f>
        <v>40.56</v>
      </c>
      <c r="O173" s="16">
        <f>VLOOKUP(A173,vwCubage[],3,FALSE)</f>
        <v>40.913999999999994</v>
      </c>
      <c r="P173" s="17" t="str">
        <f>VLOOKUP(A173,'Selling Prices'!A:P,16,FALSE)</f>
        <v>LIVE</v>
      </c>
    </row>
    <row r="174" spans="1:16" x14ac:dyDescent="0.25">
      <c r="A174" s="11" t="s">
        <v>666</v>
      </c>
      <c r="B174" s="10" t="str">
        <f>VLOOKUP($A174,Table_vwCurrentSellingPrices[[No_]:[minor]],2,FALSE)</f>
        <v>MCEWANS 80/ 11KEG 4.2%</v>
      </c>
      <c r="C174" s="11" t="str">
        <f>VLOOKUP($A174,Table_vwCurrentSellingPrices[[No_]:[minor]],4,FALSE)</f>
        <v>55</v>
      </c>
      <c r="D174" s="11" t="str">
        <f>VLOOKUP($A174,Table_vwCurrentSellingPrices[[No_]:[minor]],5,FALSE)</f>
        <v>22</v>
      </c>
      <c r="E174" s="11" t="str">
        <f>VLOOKUP($A174,Table_vwCurrentSellingPrices[[No_]:[minor]],6,FALSE)</f>
        <v>03</v>
      </c>
      <c r="F174" s="10" t="s">
        <v>668</v>
      </c>
      <c r="G174" s="19">
        <f>VLOOKUP($A174,Table_vwCurrentSellingPrices[[No_]:[minor]],3,FALSE)</f>
        <v>4.2</v>
      </c>
      <c r="H174" s="12">
        <v>0.30556</v>
      </c>
      <c r="I174" s="10" t="s">
        <v>22</v>
      </c>
      <c r="J174" s="10" t="s">
        <v>7272</v>
      </c>
      <c r="K174" s="10" t="s">
        <v>89</v>
      </c>
      <c r="L174" s="10" t="s">
        <v>145</v>
      </c>
      <c r="M174" s="13">
        <f>IF(G174&lt;2,0.000000001,IFERROR(VLOOKUP(A174,Duty!A:S,19,FALSE),0))</f>
        <v>40.06</v>
      </c>
      <c r="N174" s="16">
        <f>IF(G174&lt;2,0.000000001,VLOOKUP(A174,Duty!A:S,3,FALSE))</f>
        <v>50</v>
      </c>
      <c r="O174" s="16">
        <f>VLOOKUP(A174,vwCubage[],3,FALSE)</f>
        <v>50</v>
      </c>
      <c r="P174" s="17" t="str">
        <f>VLOOKUP(A174,'Selling Prices'!A:P,16,FALSE)</f>
        <v>LIVE</v>
      </c>
    </row>
    <row r="175" spans="1:16" x14ac:dyDescent="0.25">
      <c r="A175" s="11" t="s">
        <v>776</v>
      </c>
      <c r="B175" s="10" t="str">
        <f>VLOOKUP($A175,Table_vwCurrentSellingPrices[[No_]:[minor]],2,FALSE)</f>
        <v>REKORDERLIG SPICED PLUM 15X500</v>
      </c>
      <c r="C175" s="11" t="str">
        <f>VLOOKUP($A175,Table_vwCurrentSellingPrices[[No_]:[minor]],4,FALSE)</f>
        <v>39</v>
      </c>
      <c r="D175" s="11" t="str">
        <f>VLOOKUP($A175,Table_vwCurrentSellingPrices[[No_]:[minor]],5,FALSE)</f>
        <v>27</v>
      </c>
      <c r="E175" s="11" t="str">
        <f>VLOOKUP($A175,Table_vwCurrentSellingPrices[[No_]:[minor]],6,FALSE)</f>
        <v>19</v>
      </c>
      <c r="F175" s="10" t="s">
        <v>778</v>
      </c>
      <c r="G175" s="19">
        <f>VLOOKUP($A175,Table_vwCurrentSellingPrices[[No_]:[minor]],3,FALSE)</f>
        <v>4</v>
      </c>
      <c r="H175" s="12">
        <v>4.5830000000000003E-2</v>
      </c>
      <c r="I175" s="10" t="s">
        <v>50</v>
      </c>
      <c r="J175" s="10" t="s">
        <v>7273</v>
      </c>
      <c r="K175" s="10" t="s">
        <v>14</v>
      </c>
      <c r="L175" s="10" t="s">
        <v>224</v>
      </c>
      <c r="M175" s="13">
        <f>IF(G175&lt;2,0.000000001,IFERROR(VLOOKUP(A175,Duty!A:S,19,FALSE),0))</f>
        <v>6.66</v>
      </c>
      <c r="N175" s="16">
        <f>IF(G175&lt;2,0.000000001,VLOOKUP(A175,Duty!A:S,3,FALSE))</f>
        <v>7.5</v>
      </c>
      <c r="O175" s="16">
        <f>VLOOKUP(A175,vwCubage[],3,FALSE)</f>
        <v>7.5</v>
      </c>
      <c r="P175" s="17" t="str">
        <f>VLOOKUP(A175,'Selling Prices'!A:P,16,FALSE)</f>
        <v>LIVE</v>
      </c>
    </row>
    <row r="176" spans="1:16" x14ac:dyDescent="0.25">
      <c r="A176" s="11" t="s">
        <v>315</v>
      </c>
      <c r="B176" s="10" t="str">
        <f>VLOOKUP($A176,Table_vwCurrentSellingPrices[[No_]:[minor]],2,FALSE)</f>
        <v>CW BOMBARDIER PALE ALE9CSK3.6%</v>
      </c>
      <c r="C176" s="11" t="str">
        <f>VLOOKUP($A176,Table_vwCurrentSellingPrices[[No_]:[minor]],4,FALSE)</f>
        <v>91</v>
      </c>
      <c r="D176" s="11" t="str">
        <f>VLOOKUP($A176,Table_vwCurrentSellingPrices[[No_]:[minor]],5,FALSE)</f>
        <v>22</v>
      </c>
      <c r="E176" s="11" t="str">
        <f>VLOOKUP($A176,Table_vwCurrentSellingPrices[[No_]:[minor]],6,FALSE)</f>
        <v>01</v>
      </c>
      <c r="F176" s="10" t="s">
        <v>317</v>
      </c>
      <c r="G176" s="19">
        <f>VLOOKUP($A176,Table_vwCurrentSellingPrices[[No_]:[minor]],3,FALSE)</f>
        <v>3.6</v>
      </c>
      <c r="H176" s="12">
        <v>0.25</v>
      </c>
      <c r="I176" s="10" t="s">
        <v>22</v>
      </c>
      <c r="J176" s="10" t="s">
        <v>7272</v>
      </c>
      <c r="K176" s="10" t="s">
        <v>23</v>
      </c>
      <c r="L176" s="10" t="s">
        <v>55</v>
      </c>
      <c r="M176" s="13">
        <f>IF(G176&lt;2,0.000000001,IFERROR(VLOOKUP(A176,Duty!A:S,19,FALSE),0))</f>
        <v>27.13</v>
      </c>
      <c r="N176" s="16">
        <f>IF(G176&lt;2,0.000000001,VLOOKUP(A176,Duty!A:S,3,FALSE))</f>
        <v>39.5</v>
      </c>
      <c r="O176" s="16">
        <f>VLOOKUP(A176,vwCubage[],3,FALSE)</f>
        <v>40.913999999999994</v>
      </c>
      <c r="P176" s="17" t="str">
        <f>VLOOKUP(A176,'Selling Prices'!A:P,16,FALSE)</f>
        <v>LIVE</v>
      </c>
    </row>
    <row r="177" spans="1:16" x14ac:dyDescent="0.25">
      <c r="A177" s="11" t="s">
        <v>1064</v>
      </c>
      <c r="B177" s="10" t="str">
        <f>VLOOKUP($A177,Table_vwCurrentSellingPrices[[No_]:[minor]],2,FALSE)</f>
        <v>WESTONS ROSIES PIG BIB 20L 4.8</v>
      </c>
      <c r="C177" s="11" t="str">
        <f>VLOOKUP($A177,Table_vwCurrentSellingPrices[[No_]:[minor]],4,FALSE)</f>
        <v>63</v>
      </c>
      <c r="D177" s="11" t="str">
        <f>VLOOKUP($A177,Table_vwCurrentSellingPrices[[No_]:[minor]],5,FALSE)</f>
        <v>25</v>
      </c>
      <c r="E177" s="11" t="str">
        <f>VLOOKUP($A177,Table_vwCurrentSellingPrices[[No_]:[minor]],6,FALSE)</f>
        <v>13</v>
      </c>
      <c r="F177" s="10" t="s">
        <v>1066</v>
      </c>
      <c r="G177" s="19">
        <f>VLOOKUP($A177,Table_vwCurrentSellingPrices[[No_]:[minor]],3,FALSE)</f>
        <v>4.8</v>
      </c>
      <c r="H177" s="12">
        <v>0.12221</v>
      </c>
      <c r="I177" s="10" t="s">
        <v>14</v>
      </c>
      <c r="J177" s="10" t="s">
        <v>7273</v>
      </c>
      <c r="K177" s="10" t="s">
        <v>14</v>
      </c>
      <c r="L177" s="10" t="s">
        <v>806</v>
      </c>
      <c r="M177" s="13">
        <f>IF(G177&lt;2,0.000000001,IFERROR(VLOOKUP(A177,Duty!A:S,19,FALSE),0))</f>
        <v>8.07</v>
      </c>
      <c r="N177" s="16">
        <f>IF(G177&lt;2,0.000000001,VLOOKUP(A177,Duty!A:S,3,FALSE))</f>
        <v>20</v>
      </c>
      <c r="O177" s="16">
        <f>VLOOKUP(A177,vwCubage[],3,FALSE)</f>
        <v>20</v>
      </c>
      <c r="P177" s="17" t="str">
        <f>VLOOKUP(A177,'Selling Prices'!A:P,16,FALSE)</f>
        <v>LIVE</v>
      </c>
    </row>
    <row r="178" spans="1:16" x14ac:dyDescent="0.25">
      <c r="A178" s="11" t="s">
        <v>583</v>
      </c>
      <c r="B178" s="10" t="str">
        <f>VLOOKUP($A178,Table_vwCurrentSellingPrices[[No_]:[minor]],2,FALSE)</f>
        <v>LAGUNITAS IPA 6.2% 30LTR</v>
      </c>
      <c r="C178" s="11" t="str">
        <f>VLOOKUP($A178,Table_vwCurrentSellingPrices[[No_]:[minor]],4,FALSE)</f>
        <v>30</v>
      </c>
      <c r="D178" s="11" t="str">
        <f>VLOOKUP($A178,Table_vwCurrentSellingPrices[[No_]:[minor]],5,FALSE)</f>
        <v>22</v>
      </c>
      <c r="E178" s="11" t="str">
        <f>VLOOKUP($A178,Table_vwCurrentSellingPrices[[No_]:[minor]],6,FALSE)</f>
        <v>04</v>
      </c>
      <c r="F178" s="10" t="s">
        <v>585</v>
      </c>
      <c r="G178" s="19">
        <f>VLOOKUP($A178,Table_vwCurrentSellingPrices[[No_]:[minor]],3,FALSE)</f>
        <v>6.2</v>
      </c>
      <c r="H178" s="12">
        <v>0.18331</v>
      </c>
      <c r="I178" s="10" t="s">
        <v>22</v>
      </c>
      <c r="J178" s="10" t="s">
        <v>7272</v>
      </c>
      <c r="K178" s="10" t="s">
        <v>235</v>
      </c>
      <c r="L178" s="10" t="s">
        <v>44</v>
      </c>
      <c r="M178" s="13">
        <f>IF(G178&lt;2,0.000000001,IFERROR(VLOOKUP(A178,Duty!A:S,19,FALSE),0))</f>
        <v>34.700000000000003</v>
      </c>
      <c r="N178" s="16">
        <f>IF(G178&lt;2,0.000000001,VLOOKUP(A178,Duty!A:S,3,FALSE))</f>
        <v>29.335999999999999</v>
      </c>
      <c r="O178" s="16">
        <f>VLOOKUP(A178,vwCubage[],3,FALSE)</f>
        <v>30</v>
      </c>
      <c r="P178" s="17" t="str">
        <f>VLOOKUP(A178,'Selling Prices'!A:P,16,FALSE)</f>
        <v>LIVE</v>
      </c>
    </row>
    <row r="179" spans="1:16" x14ac:dyDescent="0.25">
      <c r="A179" s="11" t="s">
        <v>189</v>
      </c>
      <c r="B179" s="10" t="str">
        <f>VLOOKUP($A179,Table_vwCurrentSellingPrices[[No_]:[minor]],2,FALSE)</f>
        <v>BULMERS BLUEBERRY&amp; LIME 12X500</v>
      </c>
      <c r="C179" s="11" t="str">
        <f>VLOOKUP($A179,Table_vwCurrentSellingPrices[[No_]:[minor]],4,FALSE)</f>
        <v>30</v>
      </c>
      <c r="D179" s="11" t="str">
        <f>VLOOKUP($A179,Table_vwCurrentSellingPrices[[No_]:[minor]],5,FALSE)</f>
        <v>27</v>
      </c>
      <c r="E179" s="11" t="str">
        <f>VLOOKUP($A179,Table_vwCurrentSellingPrices[[No_]:[minor]],6,FALSE)</f>
        <v>19</v>
      </c>
      <c r="F179" s="10" t="s">
        <v>192</v>
      </c>
      <c r="G179" s="19">
        <f>VLOOKUP($A179,Table_vwCurrentSellingPrices[[No_]:[minor]],3,FALSE)</f>
        <v>4</v>
      </c>
      <c r="H179" s="12">
        <v>3.6659999999999998E-2</v>
      </c>
      <c r="I179" s="10" t="s">
        <v>50</v>
      </c>
      <c r="J179" s="10" t="s">
        <v>7273</v>
      </c>
      <c r="K179" s="10" t="s">
        <v>14</v>
      </c>
      <c r="L179" s="10" t="s">
        <v>44</v>
      </c>
      <c r="M179" s="13">
        <f>IF(G179&lt;2,0.000000001,IFERROR(VLOOKUP(A179,Duty!A:S,19,FALSE),0))</f>
        <v>5.33</v>
      </c>
      <c r="N179" s="16">
        <f>IF(G179&lt;2,0.000000001,VLOOKUP(A179,Duty!A:S,3,FALSE))</f>
        <v>6</v>
      </c>
      <c r="O179" s="16">
        <f>VLOOKUP(A179,vwCubage[],3,FALSE)</f>
        <v>6</v>
      </c>
      <c r="P179" s="17" t="str">
        <f>VLOOKUP(A179,'Selling Prices'!A:P,16,FALSE)</f>
        <v>LIVE</v>
      </c>
    </row>
    <row r="180" spans="1:16" x14ac:dyDescent="0.25">
      <c r="A180" s="11" t="s">
        <v>304</v>
      </c>
      <c r="B180" s="10" t="str">
        <f>VLOOKUP($A180,Table_vwCurrentSellingPrices[[No_]:[minor]],2,FALSE)</f>
        <v>COURAGE LIGHT ALE 275X24 3.2%</v>
      </c>
      <c r="C180" s="11" t="str">
        <f>VLOOKUP($A180,Table_vwCurrentSellingPrices[[No_]:[minor]],4,FALSE)</f>
        <v>55</v>
      </c>
      <c r="D180" s="11" t="str">
        <f>VLOOKUP($A180,Table_vwCurrentSellingPrices[[No_]:[minor]],5,FALSE)</f>
        <v>27</v>
      </c>
      <c r="E180" s="11" t="str">
        <f>VLOOKUP($A180,Table_vwCurrentSellingPrices[[No_]:[minor]],6,FALSE)</f>
        <v>17</v>
      </c>
      <c r="F180" s="10" t="s">
        <v>306</v>
      </c>
      <c r="G180" s="19">
        <f>VLOOKUP($A180,Table_vwCurrentSellingPrices[[No_]:[minor]],3,FALSE)</f>
        <v>3.2</v>
      </c>
      <c r="H180" s="12">
        <v>4.0329999999999998E-2</v>
      </c>
      <c r="I180" s="10" t="s">
        <v>50</v>
      </c>
      <c r="J180" s="10" t="s">
        <v>7272</v>
      </c>
      <c r="K180" s="10" t="s">
        <v>140</v>
      </c>
      <c r="L180" s="10" t="s">
        <v>145</v>
      </c>
      <c r="M180" s="13">
        <f>IF(G180&lt;2,0.000000001,IFERROR(VLOOKUP(A180,Duty!A:S,19,FALSE),0))</f>
        <v>4.0199999999999996</v>
      </c>
      <c r="N180" s="16">
        <f>IF(G180&lt;2,0.000000001,VLOOKUP(A180,Duty!A:S,3,FALSE))</f>
        <v>6.6</v>
      </c>
      <c r="O180" s="16">
        <f>VLOOKUP(A180,vwCubage[],3,FALSE)</f>
        <v>6.6</v>
      </c>
      <c r="P180" s="17" t="str">
        <f>VLOOKUP(A180,'Selling Prices'!A:P,16,FALSE)</f>
        <v>LIVE</v>
      </c>
    </row>
    <row r="181" spans="1:16" x14ac:dyDescent="0.25">
      <c r="A181" s="11" t="s">
        <v>1025</v>
      </c>
      <c r="B181" s="10" t="str">
        <f>VLOOKUP($A181,Table_vwCurrentSellingPrices[[No_]:[minor]],2,FALSE)</f>
        <v>VK BLUE NRB 275ML (C24) 4%</v>
      </c>
      <c r="C181" s="11" t="str">
        <f>VLOOKUP($A181,Table_vwCurrentSellingPrices[[No_]:[minor]],4,FALSE)</f>
        <v>64</v>
      </c>
      <c r="D181" s="11" t="str">
        <f>VLOOKUP($A181,Table_vwCurrentSellingPrices[[No_]:[minor]],5,FALSE)</f>
        <v>27</v>
      </c>
      <c r="E181" s="11" t="str">
        <f>VLOOKUP($A181,Table_vwCurrentSellingPrices[[No_]:[minor]],6,FALSE)</f>
        <v>20</v>
      </c>
      <c r="F181" s="10" t="s">
        <v>1027</v>
      </c>
      <c r="G181" s="19">
        <f>VLOOKUP($A181,Table_vwCurrentSellingPrices[[No_]:[minor]],3,FALSE)</f>
        <v>4</v>
      </c>
      <c r="H181" s="12">
        <v>4.0329999999999998E-2</v>
      </c>
      <c r="I181" s="10" t="s">
        <v>50</v>
      </c>
      <c r="J181" s="10" t="s">
        <v>7273</v>
      </c>
      <c r="K181" s="10" t="s">
        <v>311</v>
      </c>
      <c r="L181" s="10" t="s">
        <v>510</v>
      </c>
      <c r="M181" s="13">
        <f>IF(G181&lt;2,0.000000001,IFERROR(VLOOKUP(A181,Duty!A:S,19,FALSE),0))</f>
        <v>5.86</v>
      </c>
      <c r="N181" s="16">
        <f>IF(G181&lt;2,0.000000001,VLOOKUP(A181,Duty!A:S,3,FALSE))</f>
        <v>6.6</v>
      </c>
      <c r="O181" s="16">
        <f>VLOOKUP(A181,vwCubage[],3,FALSE)</f>
        <v>6.6</v>
      </c>
      <c r="P181" s="17" t="str">
        <f>VLOOKUP(A181,'Selling Prices'!A:P,16,FALSE)</f>
        <v>LIVE</v>
      </c>
    </row>
    <row r="182" spans="1:16" x14ac:dyDescent="0.25">
      <c r="A182" s="11" t="s">
        <v>1088</v>
      </c>
      <c r="B182" s="10" t="str">
        <f>VLOOKUP($A182,Table_vwCurrentSellingPrices[[No_]:[minor]],2,FALSE)</f>
        <v>WKD IRN BREW 4% 27ML NRB</v>
      </c>
      <c r="C182" s="11" t="str">
        <f>VLOOKUP($A182,Table_vwCurrentSellingPrices[[No_]:[minor]],4,FALSE)</f>
        <v>69</v>
      </c>
      <c r="D182" s="11" t="str">
        <f>VLOOKUP($A182,Table_vwCurrentSellingPrices[[No_]:[minor]],5,FALSE)</f>
        <v>27</v>
      </c>
      <c r="E182" s="11" t="str">
        <f>VLOOKUP($A182,Table_vwCurrentSellingPrices[[No_]:[minor]],6,FALSE)</f>
        <v>20</v>
      </c>
      <c r="F182" s="10" t="s">
        <v>1090</v>
      </c>
      <c r="G182" s="19">
        <f>VLOOKUP($A182,Table_vwCurrentSellingPrices[[No_]:[minor]],3,FALSE)</f>
        <v>4</v>
      </c>
      <c r="H182" s="12">
        <v>4.0329999999999998E-2</v>
      </c>
      <c r="I182" s="10" t="s">
        <v>50</v>
      </c>
      <c r="J182" s="10" t="s">
        <v>7273</v>
      </c>
      <c r="K182" s="10" t="s">
        <v>311</v>
      </c>
      <c r="L182" s="10" t="s">
        <v>1087</v>
      </c>
      <c r="M182" s="13">
        <f>IF(G182&lt;2,0.000000001,IFERROR(VLOOKUP(A182,Duty!A:S,19,FALSE),0))</f>
        <v>5.86</v>
      </c>
      <c r="N182" s="16">
        <f>IF(G182&lt;2,0.000000001,VLOOKUP(A182,Duty!A:S,3,FALSE))</f>
        <v>6.6</v>
      </c>
      <c r="O182" s="16">
        <f>VLOOKUP(A182,vwCubage[],3,FALSE)</f>
        <v>6.6</v>
      </c>
      <c r="P182" s="17" t="str">
        <f>VLOOKUP(A182,'Selling Prices'!A:P,16,FALSE)</f>
        <v>LIVE</v>
      </c>
    </row>
    <row r="183" spans="1:16" x14ac:dyDescent="0.25">
      <c r="A183" s="11" t="s">
        <v>997</v>
      </c>
      <c r="B183" s="10" t="str">
        <f>VLOOKUP($A183,Table_vwCurrentSellingPrices[[No_]:[minor]],2,FALSE)</f>
        <v>TIGER 30L KEG 4.8%</v>
      </c>
      <c r="C183" s="11" t="str">
        <f>VLOOKUP($A183,Table_vwCurrentSellingPrices[[No_]:[minor]],4,FALSE)</f>
        <v>30</v>
      </c>
      <c r="D183" s="11" t="str">
        <f>VLOOKUP($A183,Table_vwCurrentSellingPrices[[No_]:[minor]],5,FALSE)</f>
        <v>24</v>
      </c>
      <c r="E183" s="11" t="str">
        <f>VLOOKUP($A183,Table_vwCurrentSellingPrices[[No_]:[minor]],6,FALSE)</f>
        <v>10</v>
      </c>
      <c r="F183" s="10" t="s">
        <v>999</v>
      </c>
      <c r="G183" s="19">
        <f>VLOOKUP($A183,Table_vwCurrentSellingPrices[[No_]:[minor]],3,FALSE)</f>
        <v>4.8</v>
      </c>
      <c r="H183" s="12">
        <v>0.18331</v>
      </c>
      <c r="I183" s="10" t="s">
        <v>42</v>
      </c>
      <c r="J183" s="10" t="s">
        <v>7272</v>
      </c>
      <c r="K183" s="10" t="s">
        <v>95</v>
      </c>
      <c r="L183" s="10" t="s">
        <v>44</v>
      </c>
      <c r="M183" s="13">
        <f>IF(G183&lt;2,0.000000001,IFERROR(VLOOKUP(A183,Duty!A:S,19,FALSE),0))</f>
        <v>27.47</v>
      </c>
      <c r="N183" s="16">
        <f>IF(G183&lt;2,0.000000001,VLOOKUP(A183,Duty!A:S,3,FALSE))</f>
        <v>30</v>
      </c>
      <c r="O183" s="16">
        <f>VLOOKUP(A183,vwCubage[],3,FALSE)</f>
        <v>30</v>
      </c>
      <c r="P183" s="17" t="str">
        <f>VLOOKUP(A183,'Selling Prices'!A:P,16,FALSE)</f>
        <v>LIVE</v>
      </c>
    </row>
    <row r="184" spans="1:16" x14ac:dyDescent="0.25">
      <c r="A184" s="11" t="s">
        <v>465</v>
      </c>
      <c r="B184" s="10" t="str">
        <f>VLOOKUP($A184,Table_vwCurrentSellingPrices[[No_]:[minor]],2,FALSE)</f>
        <v>HEINEKEN 330ML NRB 5%</v>
      </c>
      <c r="C184" s="11" t="str">
        <f>VLOOKUP($A184,Table_vwCurrentSellingPrices[[No_]:[minor]],4,FALSE)</f>
        <v>30</v>
      </c>
      <c r="D184" s="11" t="str">
        <f>VLOOKUP($A184,Table_vwCurrentSellingPrices[[No_]:[minor]],5,FALSE)</f>
        <v>27</v>
      </c>
      <c r="E184" s="11" t="str">
        <f>VLOOKUP($A184,Table_vwCurrentSellingPrices[[No_]:[minor]],6,FALSE)</f>
        <v>16</v>
      </c>
      <c r="F184" s="10" t="s">
        <v>467</v>
      </c>
      <c r="G184" s="19">
        <f>VLOOKUP($A184,Table_vwCurrentSellingPrices[[No_]:[minor]],3,FALSE)</f>
        <v>5</v>
      </c>
      <c r="H184" s="12">
        <v>4.8390000000000002E-2</v>
      </c>
      <c r="I184" s="10" t="s">
        <v>50</v>
      </c>
      <c r="J184" s="10" t="s">
        <v>7272</v>
      </c>
      <c r="K184" s="10" t="s">
        <v>42</v>
      </c>
      <c r="L184" s="10" t="s">
        <v>44</v>
      </c>
      <c r="M184" s="13">
        <f>IF(G184&lt;2,0.000000001,IFERROR(VLOOKUP(A184,Duty!A:S,19,FALSE),0))</f>
        <v>7.55</v>
      </c>
      <c r="N184" s="16">
        <f>IF(G184&lt;2,0.000000001,VLOOKUP(A184,Duty!A:S,3,FALSE))</f>
        <v>7.92</v>
      </c>
      <c r="O184" s="16">
        <f>VLOOKUP(A184,vwCubage[],3,FALSE)</f>
        <v>7.92</v>
      </c>
      <c r="P184" s="17" t="str">
        <f>VLOOKUP(A184,'Selling Prices'!A:P,16,FALSE)</f>
        <v>LIVE</v>
      </c>
    </row>
    <row r="185" spans="1:16" x14ac:dyDescent="0.25">
      <c r="A185" s="11" t="s">
        <v>119</v>
      </c>
      <c r="B185" s="10" t="str">
        <f>VLOOKUP($A185,Table_vwCurrentSellingPrices[[No_]:[minor]],2,FALSE)</f>
        <v>BLACKTHORN DRY YELLOW 11K (50L</v>
      </c>
      <c r="C185" s="11" t="str">
        <f>VLOOKUP($A185,Table_vwCurrentSellingPrices[[No_]:[minor]],4,FALSE)</f>
        <v>60</v>
      </c>
      <c r="D185" s="11" t="str">
        <f>VLOOKUP($A185,Table_vwCurrentSellingPrices[[No_]:[minor]],5,FALSE)</f>
        <v>25</v>
      </c>
      <c r="E185" s="11" t="str">
        <f>VLOOKUP($A185,Table_vwCurrentSellingPrices[[No_]:[minor]],6,FALSE)</f>
        <v>13</v>
      </c>
      <c r="F185" s="10" t="s">
        <v>121</v>
      </c>
      <c r="G185" s="19">
        <f>VLOOKUP($A185,Table_vwCurrentSellingPrices[[No_]:[minor]],3,FALSE)</f>
        <v>5</v>
      </c>
      <c r="H185" s="12">
        <v>0.30556</v>
      </c>
      <c r="I185" s="10" t="s">
        <v>14</v>
      </c>
      <c r="J185" s="10" t="s">
        <v>7273</v>
      </c>
      <c r="K185" s="10" t="s">
        <v>122</v>
      </c>
      <c r="L185" s="10" t="s">
        <v>15</v>
      </c>
      <c r="M185" s="13">
        <f>IF(G185&lt;2,0.000000001,IFERROR(VLOOKUP(A185,Duty!A:S,19,FALSE),0))</f>
        <v>20.190000000000001</v>
      </c>
      <c r="N185" s="16">
        <f>IF(G185&lt;2,0.000000001,VLOOKUP(A185,Duty!A:S,3,FALSE))</f>
        <v>50</v>
      </c>
      <c r="O185" s="16">
        <f>VLOOKUP(A185,vwCubage[],3,FALSE)</f>
        <v>50</v>
      </c>
      <c r="P185" s="17" t="str">
        <f>VLOOKUP(A185,'Selling Prices'!A:P,16,FALSE)</f>
        <v>LIVE</v>
      </c>
    </row>
    <row r="186" spans="1:16" x14ac:dyDescent="0.25">
      <c r="A186" s="11" t="s">
        <v>425</v>
      </c>
      <c r="B186" s="10" t="str">
        <f>VLOOKUP($A186,Table_vwCurrentSellingPrices[[No_]:[minor]],2,FALSE)</f>
        <v>GROLSCH SWING TOP 450MLX16 5.0</v>
      </c>
      <c r="C186" s="11" t="str">
        <f>VLOOKUP($A186,Table_vwCurrentSellingPrices[[No_]:[minor]],4,FALSE)</f>
        <v>39</v>
      </c>
      <c r="D186" s="11" t="str">
        <f>VLOOKUP($A186,Table_vwCurrentSellingPrices[[No_]:[minor]],5,FALSE)</f>
        <v>27</v>
      </c>
      <c r="E186" s="11" t="str">
        <f>VLOOKUP($A186,Table_vwCurrentSellingPrices[[No_]:[minor]],6,FALSE)</f>
        <v>16</v>
      </c>
      <c r="F186" s="10" t="s">
        <v>427</v>
      </c>
      <c r="G186" s="19">
        <f>VLOOKUP($A186,Table_vwCurrentSellingPrices[[No_]:[minor]],3,FALSE)</f>
        <v>5</v>
      </c>
      <c r="H186" s="12">
        <v>4.3990000000000001E-2</v>
      </c>
      <c r="I186" s="10" t="s">
        <v>50</v>
      </c>
      <c r="J186" s="10" t="s">
        <v>7272</v>
      </c>
      <c r="K186" s="10" t="s">
        <v>42</v>
      </c>
      <c r="L186" s="10" t="s">
        <v>224</v>
      </c>
      <c r="M186" s="13">
        <f>IF(G186&lt;2,0.000000001,IFERROR(VLOOKUP(A186,Duty!A:S,19,FALSE),0))</f>
        <v>6.86</v>
      </c>
      <c r="N186" s="16">
        <f>IF(G186&lt;2,0.000000001,VLOOKUP(A186,Duty!A:S,3,FALSE))</f>
        <v>7.2</v>
      </c>
      <c r="O186" s="16">
        <f>VLOOKUP(A186,vwCubage[],3,FALSE)</f>
        <v>7.2</v>
      </c>
      <c r="P186" s="17" t="str">
        <f>VLOOKUP(A186,'Selling Prices'!A:P,16,FALSE)</f>
        <v>LIVE</v>
      </c>
    </row>
    <row r="187" spans="1:16" x14ac:dyDescent="0.25">
      <c r="A187" s="11" t="s">
        <v>779</v>
      </c>
      <c r="B187" s="10" t="str">
        <f>VLOOKUP($A187,Table_vwCurrentSellingPrices[[No_]:[minor]],2,FALSE)</f>
        <v>REVISIONIST LAGER 30L 4%</v>
      </c>
      <c r="C187" s="11" t="str">
        <f>VLOOKUP($A187,Table_vwCurrentSellingPrices[[No_]:[minor]],4,FALSE)</f>
        <v>49</v>
      </c>
      <c r="D187" s="11" t="str">
        <f>VLOOKUP($A187,Table_vwCurrentSellingPrices[[No_]:[minor]],5,FALSE)</f>
        <v>24</v>
      </c>
      <c r="E187" s="11" t="str">
        <f>VLOOKUP($A187,Table_vwCurrentSellingPrices[[No_]:[minor]],6,FALSE)</f>
        <v>42</v>
      </c>
      <c r="F187" s="10" t="s">
        <v>781</v>
      </c>
      <c r="G187" s="19">
        <f>VLOOKUP($A187,Table_vwCurrentSellingPrices[[No_]:[minor]],3,FALSE)</f>
        <v>4</v>
      </c>
      <c r="H187" s="12">
        <v>0.18331</v>
      </c>
      <c r="I187" s="10" t="s">
        <v>42</v>
      </c>
      <c r="J187" s="10" t="s">
        <v>7272</v>
      </c>
      <c r="K187" s="10" t="s">
        <v>176</v>
      </c>
      <c r="L187" s="10" t="s">
        <v>64</v>
      </c>
      <c r="M187" s="13">
        <f>IF(G187&lt;2,0.000000001,IFERROR(VLOOKUP(A187,Duty!A:S,19,FALSE),0))</f>
        <v>22.89</v>
      </c>
      <c r="N187" s="16">
        <f>IF(G187&lt;2,0.000000001,VLOOKUP(A187,Duty!A:S,3,FALSE))</f>
        <v>30</v>
      </c>
      <c r="O187" s="16">
        <f>VLOOKUP(A187,vwCubage[],3,FALSE)</f>
        <v>30</v>
      </c>
      <c r="P187" s="17" t="str">
        <f>VLOOKUP(A187,'Selling Prices'!A:P,16,FALSE)</f>
        <v>LIVE</v>
      </c>
    </row>
    <row r="188" spans="1:16" x14ac:dyDescent="0.25">
      <c r="A188" s="11" t="s">
        <v>287</v>
      </c>
      <c r="B188" s="10" t="str">
        <f>VLOOKUP($A188,Table_vwCurrentSellingPrices[[No_]:[minor]],2,FALSE)</f>
        <v>COORS LIGHT BEER 24X330ML 4% N</v>
      </c>
      <c r="C188" s="11" t="str">
        <f>VLOOKUP($A188,Table_vwCurrentSellingPrices[[No_]:[minor]],4,FALSE)</f>
        <v>39</v>
      </c>
      <c r="D188" s="11" t="str">
        <f>VLOOKUP($A188,Table_vwCurrentSellingPrices[[No_]:[minor]],5,FALSE)</f>
        <v>27</v>
      </c>
      <c r="E188" s="11" t="str">
        <f>VLOOKUP($A188,Table_vwCurrentSellingPrices[[No_]:[minor]],6,FALSE)</f>
        <v>16</v>
      </c>
      <c r="F188" s="10" t="s">
        <v>289</v>
      </c>
      <c r="G188" s="19">
        <f>VLOOKUP($A188,Table_vwCurrentSellingPrices[[No_]:[minor]],3,FALSE)</f>
        <v>4</v>
      </c>
      <c r="H188" s="12">
        <v>4.8390000000000002E-2</v>
      </c>
      <c r="I188" s="10" t="s">
        <v>50</v>
      </c>
      <c r="J188" s="10" t="s">
        <v>7272</v>
      </c>
      <c r="K188" s="10" t="s">
        <v>42</v>
      </c>
      <c r="L188" s="10" t="s">
        <v>224</v>
      </c>
      <c r="M188" s="13">
        <f>IF(G188&lt;2,0.000000001,IFERROR(VLOOKUP(A188,Duty!A:S,19,FALSE),0))</f>
        <v>6.04</v>
      </c>
      <c r="N188" s="16">
        <f>IF(G188&lt;2,0.000000001,VLOOKUP(A188,Duty!A:S,3,FALSE))</f>
        <v>7.92</v>
      </c>
      <c r="O188" s="16">
        <f>VLOOKUP(A188,vwCubage[],3,FALSE)</f>
        <v>7.92</v>
      </c>
      <c r="P188" s="17" t="str">
        <f>VLOOKUP(A188,'Selling Prices'!A:P,16,FALSE)</f>
        <v>LIVE</v>
      </c>
    </row>
    <row r="189" spans="1:16" x14ac:dyDescent="0.25">
      <c r="A189" s="11" t="s">
        <v>84</v>
      </c>
      <c r="B189" s="10" t="str">
        <f>VLOOKUP($A189,Table_vwCurrentSellingPrices[[No_]:[minor]],2,FALSE)</f>
        <v>BELHAVEN BEST 11KEG 3.2%</v>
      </c>
      <c r="C189" s="11" t="str">
        <f>VLOOKUP($A189,Table_vwCurrentSellingPrices[[No_]:[minor]],4,FALSE)</f>
        <v>42</v>
      </c>
      <c r="D189" s="11" t="str">
        <f>VLOOKUP($A189,Table_vwCurrentSellingPrices[[No_]:[minor]],5,FALSE)</f>
        <v>22</v>
      </c>
      <c r="E189" s="11" t="str">
        <f>VLOOKUP($A189,Table_vwCurrentSellingPrices[[No_]:[minor]],6,FALSE)</f>
        <v>03</v>
      </c>
      <c r="F189" s="10" t="s">
        <v>88</v>
      </c>
      <c r="G189" s="19">
        <f>VLOOKUP($A189,Table_vwCurrentSellingPrices[[No_]:[minor]],3,FALSE)</f>
        <v>3.2</v>
      </c>
      <c r="H189" s="12">
        <v>0.30556</v>
      </c>
      <c r="I189" s="10" t="s">
        <v>22</v>
      </c>
      <c r="J189" s="10" t="s">
        <v>7272</v>
      </c>
      <c r="K189" s="10" t="s">
        <v>89</v>
      </c>
      <c r="L189" s="10" t="s">
        <v>90</v>
      </c>
      <c r="M189" s="13">
        <f>IF(G189&lt;2,0.000000001,IFERROR(VLOOKUP(A189,Duty!A:S,19,FALSE),0))</f>
        <v>30.52</v>
      </c>
      <c r="N189" s="16">
        <f>IF(G189&lt;2,0.000000001,VLOOKUP(A189,Duty!A:S,3,FALSE))</f>
        <v>50</v>
      </c>
      <c r="O189" s="16">
        <f>VLOOKUP(A189,vwCubage[],3,FALSE)</f>
        <v>50</v>
      </c>
      <c r="P189" s="17" t="str">
        <f>VLOOKUP(A189,'Selling Prices'!A:P,16,FALSE)</f>
        <v>LIVE</v>
      </c>
    </row>
    <row r="190" spans="1:16" x14ac:dyDescent="0.25">
      <c r="A190" s="11" t="s">
        <v>935</v>
      </c>
      <c r="B190" s="10" t="str">
        <f>VLOOKUP($A190,Table_vwCurrentSellingPrices[[No_]:[minor]],2,FALSE)</f>
        <v>TETLEY IMPERIAL 11KEG 4.1%</v>
      </c>
      <c r="C190" s="11" t="str">
        <f>VLOOKUP($A190,Table_vwCurrentSellingPrices[[No_]:[minor]],4,FALSE)</f>
        <v>35</v>
      </c>
      <c r="D190" s="11" t="str">
        <f>VLOOKUP($A190,Table_vwCurrentSellingPrices[[No_]:[minor]],5,FALSE)</f>
        <v>22</v>
      </c>
      <c r="E190" s="11" t="str">
        <f>VLOOKUP($A190,Table_vwCurrentSellingPrices[[No_]:[minor]],6,FALSE)</f>
        <v>03</v>
      </c>
      <c r="F190" s="10" t="s">
        <v>937</v>
      </c>
      <c r="G190" s="19">
        <f>VLOOKUP($A190,Table_vwCurrentSellingPrices[[No_]:[minor]],3,FALSE)</f>
        <v>4.0999999999999996</v>
      </c>
      <c r="H190" s="12">
        <v>0.30556</v>
      </c>
      <c r="I190" s="10" t="s">
        <v>22</v>
      </c>
      <c r="J190" s="10" t="s">
        <v>7272</v>
      </c>
      <c r="K190" s="10" t="s">
        <v>89</v>
      </c>
      <c r="L190" s="10" t="s">
        <v>177</v>
      </c>
      <c r="M190" s="13">
        <f>IF(G190&lt;2,0.000000001,IFERROR(VLOOKUP(A190,Duty!A:S,19,FALSE),0))</f>
        <v>39.11</v>
      </c>
      <c r="N190" s="16">
        <f>IF(G190&lt;2,0.000000001,VLOOKUP(A190,Duty!A:S,3,FALSE))</f>
        <v>50</v>
      </c>
      <c r="O190" s="16">
        <f>VLOOKUP(A190,vwCubage[],3,FALSE)</f>
        <v>50</v>
      </c>
      <c r="P190" s="17" t="str">
        <f>VLOOKUP(A190,'Selling Prices'!A:P,16,FALSE)</f>
        <v>LIVE</v>
      </c>
    </row>
    <row r="191" spans="1:16" x14ac:dyDescent="0.25">
      <c r="A191" s="11" t="s">
        <v>758</v>
      </c>
      <c r="B191" s="10" t="str">
        <f>VLOOKUP($A191,Table_vwCurrentSellingPrices[[No_]:[minor]],2,FALSE)</f>
        <v>RED STRIPE 440MLX24 CAN 4.7%</v>
      </c>
      <c r="C191" s="11" t="str">
        <f>VLOOKUP($A191,Table_vwCurrentSellingPrices[[No_]:[minor]],4,FALSE)</f>
        <v>30</v>
      </c>
      <c r="D191" s="11" t="str">
        <f>VLOOKUP($A191,Table_vwCurrentSellingPrices[[No_]:[minor]],5,FALSE)</f>
        <v>27</v>
      </c>
      <c r="E191" s="11" t="str">
        <f>VLOOKUP($A191,Table_vwCurrentSellingPrices[[No_]:[minor]],6,FALSE)</f>
        <v>16</v>
      </c>
      <c r="F191" s="10" t="s">
        <v>760</v>
      </c>
      <c r="G191" s="19">
        <f>VLOOKUP($A191,Table_vwCurrentSellingPrices[[No_]:[minor]],3,FALSE)</f>
        <v>4.7</v>
      </c>
      <c r="H191" s="12">
        <v>6.4519999999999994E-2</v>
      </c>
      <c r="I191" s="10" t="s">
        <v>50</v>
      </c>
      <c r="J191" s="10" t="s">
        <v>7272</v>
      </c>
      <c r="K191" s="10" t="s">
        <v>42</v>
      </c>
      <c r="L191" s="10" t="s">
        <v>44</v>
      </c>
      <c r="M191" s="13">
        <f>IF(G191&lt;2,0.000000001,IFERROR(VLOOKUP(A191,Duty!A:S,19,FALSE),0))</f>
        <v>9.4600000000000009</v>
      </c>
      <c r="N191" s="16">
        <f>IF(G191&lt;2,0.000000001,VLOOKUP(A191,Duty!A:S,3,FALSE))</f>
        <v>10.56</v>
      </c>
      <c r="O191" s="16">
        <f>VLOOKUP(A191,vwCubage[],3,FALSE)</f>
        <v>10.56</v>
      </c>
      <c r="P191" s="17" t="str">
        <f>VLOOKUP(A191,'Selling Prices'!A:P,16,FALSE)</f>
        <v>LIVE</v>
      </c>
    </row>
    <row r="192" spans="1:16" x14ac:dyDescent="0.25">
      <c r="A192" s="11" t="s">
        <v>887</v>
      </c>
      <c r="B192" s="10" t="str">
        <f>VLOOKUP($A192,Table_vwCurrentSellingPrices[[No_]:[minor]],2,FALSE)</f>
        <v>STELLA ARTOIS 330MLX24 NRB 4.8</v>
      </c>
      <c r="C192" s="11" t="str">
        <f>VLOOKUP($A192,Table_vwCurrentSellingPrices[[No_]:[minor]],4,FALSE)</f>
        <v>60</v>
      </c>
      <c r="D192" s="11" t="str">
        <f>VLOOKUP($A192,Table_vwCurrentSellingPrices[[No_]:[minor]],5,FALSE)</f>
        <v>27</v>
      </c>
      <c r="E192" s="11" t="str">
        <f>VLOOKUP($A192,Table_vwCurrentSellingPrices[[No_]:[minor]],6,FALSE)</f>
        <v>16</v>
      </c>
      <c r="F192" s="10" t="s">
        <v>889</v>
      </c>
      <c r="G192" s="19">
        <f>VLOOKUP($A192,Table_vwCurrentSellingPrices[[No_]:[minor]],3,FALSE)</f>
        <v>4.8</v>
      </c>
      <c r="H192" s="12">
        <v>4.8390000000000002E-2</v>
      </c>
      <c r="I192" s="10" t="s">
        <v>50</v>
      </c>
      <c r="J192" s="10" t="s">
        <v>7272</v>
      </c>
      <c r="K192" s="10" t="s">
        <v>42</v>
      </c>
      <c r="L192" s="10" t="s">
        <v>15</v>
      </c>
      <c r="M192" s="13">
        <f>IF(G192&lt;2,0.000000001,IFERROR(VLOOKUP(A192,Duty!A:S,19,FALSE),0))</f>
        <v>7.25</v>
      </c>
      <c r="N192" s="16">
        <f>IF(G192&lt;2,0.000000001,VLOOKUP(A192,Duty!A:S,3,FALSE))</f>
        <v>7.92</v>
      </c>
      <c r="O192" s="16">
        <f>VLOOKUP(A192,vwCubage[],3,FALSE)</f>
        <v>7.92</v>
      </c>
      <c r="P192" s="17" t="str">
        <f>VLOOKUP(A192,'Selling Prices'!A:P,16,FALSE)</f>
        <v>LIVE</v>
      </c>
    </row>
    <row r="193" spans="1:16" x14ac:dyDescent="0.25">
      <c r="A193" s="11" t="s">
        <v>506</v>
      </c>
      <c r="B193" s="10" t="str">
        <f>VLOOKUP($A193,Table_vwCurrentSellingPrices[[No_]:[minor]],2,FALSE)</f>
        <v>HOOCH LEMON 24X275ML 4%</v>
      </c>
      <c r="C193" s="11" t="str">
        <f>VLOOKUP($A193,Table_vwCurrentSellingPrices[[No_]:[minor]],4,FALSE)</f>
        <v>64</v>
      </c>
      <c r="D193" s="11" t="str">
        <f>VLOOKUP($A193,Table_vwCurrentSellingPrices[[No_]:[minor]],5,FALSE)</f>
        <v>27</v>
      </c>
      <c r="E193" s="11" t="str">
        <f>VLOOKUP($A193,Table_vwCurrentSellingPrices[[No_]:[minor]],6,FALSE)</f>
        <v>20</v>
      </c>
      <c r="F193" s="10" t="s">
        <v>509</v>
      </c>
      <c r="G193" s="19">
        <f>VLOOKUP($A193,Table_vwCurrentSellingPrices[[No_]:[minor]],3,FALSE)</f>
        <v>4</v>
      </c>
      <c r="H193" s="12">
        <v>4.0329999999999998E-2</v>
      </c>
      <c r="I193" s="10" t="s">
        <v>50</v>
      </c>
      <c r="J193" s="10" t="s">
        <v>7273</v>
      </c>
      <c r="K193" s="10" t="s">
        <v>311</v>
      </c>
      <c r="L193" s="10" t="s">
        <v>510</v>
      </c>
      <c r="M193" s="13">
        <f>IF(G193&lt;2,0.000000001,IFERROR(VLOOKUP(A193,Duty!A:S,19,FALSE),0))</f>
        <v>5.86</v>
      </c>
      <c r="N193" s="16">
        <f>IF(G193&lt;2,0.000000001,VLOOKUP(A193,Duty!A:S,3,FALSE))</f>
        <v>6.6</v>
      </c>
      <c r="O193" s="16">
        <f>VLOOKUP(A193,vwCubage[],3,FALSE)</f>
        <v>6.6</v>
      </c>
      <c r="P193" s="17" t="str">
        <f>VLOOKUP(A193,'Selling Prices'!A:P,16,FALSE)</f>
        <v>LIVE</v>
      </c>
    </row>
    <row r="194" spans="1:16" x14ac:dyDescent="0.25">
      <c r="A194" s="11" t="s">
        <v>172</v>
      </c>
      <c r="B194" s="10" t="str">
        <f>VLOOKUP($A194,Table_vwCurrentSellingPrices[[No_]:[minor]],2,FALSE)</f>
        <v>BROOKLYN LAGER 30L KEG 5.2%</v>
      </c>
      <c r="C194" s="11" t="str">
        <f>VLOOKUP($A194,Table_vwCurrentSellingPrices[[No_]:[minor]],4,FALSE)</f>
        <v>35</v>
      </c>
      <c r="D194" s="11" t="str">
        <f>VLOOKUP($A194,Table_vwCurrentSellingPrices[[No_]:[minor]],5,FALSE)</f>
        <v>24</v>
      </c>
      <c r="E194" s="11" t="str">
        <f>VLOOKUP($A194,Table_vwCurrentSellingPrices[[No_]:[minor]],6,FALSE)</f>
        <v>42</v>
      </c>
      <c r="F194" s="10" t="s">
        <v>175</v>
      </c>
      <c r="G194" s="19">
        <f>VLOOKUP($A194,Table_vwCurrentSellingPrices[[No_]:[minor]],3,FALSE)</f>
        <v>5.2</v>
      </c>
      <c r="H194" s="12">
        <v>0.18331</v>
      </c>
      <c r="I194" s="10" t="s">
        <v>42</v>
      </c>
      <c r="J194" s="10" t="s">
        <v>7272</v>
      </c>
      <c r="K194" s="10" t="s">
        <v>176</v>
      </c>
      <c r="L194" s="10" t="s">
        <v>177</v>
      </c>
      <c r="M194" s="13">
        <f>IF(G194&lt;2,0.000000001,IFERROR(VLOOKUP(A194,Duty!A:S,19,FALSE),0))</f>
        <v>29.76</v>
      </c>
      <c r="N194" s="16">
        <f>IF(G194&lt;2,0.000000001,VLOOKUP(A194,Duty!A:S,3,FALSE))</f>
        <v>30</v>
      </c>
      <c r="O194" s="16">
        <f>VLOOKUP(A194,vwCubage[],3,FALSE)</f>
        <v>30</v>
      </c>
      <c r="P194" s="17" t="str">
        <f>VLOOKUP(A194,'Selling Prices'!A:P,16,FALSE)</f>
        <v>LIVE</v>
      </c>
    </row>
    <row r="195" spans="1:16" x14ac:dyDescent="0.25">
      <c r="A195" s="11" t="s">
        <v>793</v>
      </c>
      <c r="B195" s="10" t="str">
        <f>VLOOKUP($A195,Table_vwCurrentSellingPrices[[No_]:[minor]],2,FALSE)</f>
        <v>RINGWOOD RAZORBACK 9G 3.8%</v>
      </c>
      <c r="C195" s="11" t="str">
        <f>VLOOKUP($A195,Table_vwCurrentSellingPrices[[No_]:[minor]],4,FALSE)</f>
        <v>49</v>
      </c>
      <c r="D195" s="11" t="str">
        <f>VLOOKUP($A195,Table_vwCurrentSellingPrices[[No_]:[minor]],5,FALSE)</f>
        <v>22</v>
      </c>
      <c r="E195" s="11" t="str">
        <f>VLOOKUP($A195,Table_vwCurrentSellingPrices[[No_]:[minor]],6,FALSE)</f>
        <v>01</v>
      </c>
      <c r="F195" s="10" t="s">
        <v>795</v>
      </c>
      <c r="G195" s="19">
        <f>VLOOKUP($A195,Table_vwCurrentSellingPrices[[No_]:[minor]],3,FALSE)</f>
        <v>3.8</v>
      </c>
      <c r="H195" s="12">
        <v>0.25</v>
      </c>
      <c r="I195" s="10" t="s">
        <v>22</v>
      </c>
      <c r="J195" s="10" t="s">
        <v>7272</v>
      </c>
      <c r="K195" s="10" t="s">
        <v>23</v>
      </c>
      <c r="L195" s="10" t="s">
        <v>64</v>
      </c>
      <c r="M195" s="13">
        <f>IF(G195&lt;2,0.000000001,IFERROR(VLOOKUP(A195,Duty!A:S,19,FALSE),0))</f>
        <v>28.53</v>
      </c>
      <c r="N195" s="16">
        <f>IF(G195&lt;2,0.000000001,VLOOKUP(A195,Duty!A:S,3,FALSE))</f>
        <v>39.36</v>
      </c>
      <c r="O195" s="16">
        <f>VLOOKUP(A195,vwCubage[],3,FALSE)</f>
        <v>40.913999999999994</v>
      </c>
      <c r="P195" s="17" t="str">
        <f>VLOOKUP(A195,'Selling Prices'!A:P,16,FALSE)</f>
        <v>LIVE</v>
      </c>
    </row>
    <row r="196" spans="1:16" x14ac:dyDescent="0.25">
      <c r="A196" s="11" t="s">
        <v>640</v>
      </c>
      <c r="B196" s="10" t="str">
        <f>VLOOKUP($A196,Table_vwCurrentSellingPrices[[No_]:[minor]],2,FALSE)</f>
        <v>MANNS BROWN 275MLX24 NRB 2.8%</v>
      </c>
      <c r="C196" s="11" t="str">
        <f>VLOOKUP($A196,Table_vwCurrentSellingPrices[[No_]:[minor]],4,FALSE)</f>
        <v>49</v>
      </c>
      <c r="D196" s="11" t="str">
        <f>VLOOKUP($A196,Table_vwCurrentSellingPrices[[No_]:[minor]],5,FALSE)</f>
        <v>27</v>
      </c>
      <c r="E196" s="11" t="str">
        <f>VLOOKUP($A196,Table_vwCurrentSellingPrices[[No_]:[minor]],6,FALSE)</f>
        <v>17</v>
      </c>
      <c r="F196" s="10" t="s">
        <v>642</v>
      </c>
      <c r="G196" s="19">
        <f>VLOOKUP($A196,Table_vwCurrentSellingPrices[[No_]:[minor]],3,FALSE)</f>
        <v>2.8</v>
      </c>
      <c r="H196" s="12">
        <v>4.0329999999999998E-2</v>
      </c>
      <c r="I196" s="10" t="s">
        <v>50</v>
      </c>
      <c r="J196" s="10" t="s">
        <v>7272</v>
      </c>
      <c r="K196" s="10" t="s">
        <v>140</v>
      </c>
      <c r="L196" s="10" t="s">
        <v>64</v>
      </c>
      <c r="M196" s="13">
        <f>IF(G196&lt;2,0.000000001,IFERROR(VLOOKUP(A196,Duty!A:S,19,FALSE),0))</f>
        <v>1.55</v>
      </c>
      <c r="N196" s="16">
        <f>IF(G196&lt;2,0.000000001,VLOOKUP(A196,Duty!A:S,3,FALSE))</f>
        <v>6.6</v>
      </c>
      <c r="O196" s="16">
        <f>VLOOKUP(A196,vwCubage[],3,FALSE)</f>
        <v>6.6</v>
      </c>
      <c r="P196" s="17" t="str">
        <f>VLOOKUP(A196,'Selling Prices'!A:P,16,FALSE)</f>
        <v>LIVE</v>
      </c>
    </row>
    <row r="197" spans="1:16" x14ac:dyDescent="0.25">
      <c r="A197" s="11" t="s">
        <v>1121</v>
      </c>
      <c r="B197" s="10" t="str">
        <f>VLOOKUP($A197,Table_vwCurrentSellingPrices[[No_]:[minor]],2,FALSE)</f>
        <v>YOUNGERS SCOTCH BITTER 11KEG</v>
      </c>
      <c r="C197" s="11" t="str">
        <f>VLOOKUP($A197,Table_vwCurrentSellingPrices[[No_]:[minor]],4,FALSE)</f>
        <v>55</v>
      </c>
      <c r="D197" s="11" t="str">
        <f>VLOOKUP($A197,Table_vwCurrentSellingPrices[[No_]:[minor]],5,FALSE)</f>
        <v>22</v>
      </c>
      <c r="E197" s="11" t="str">
        <f>VLOOKUP($A197,Table_vwCurrentSellingPrices[[No_]:[minor]],6,FALSE)</f>
        <v>03</v>
      </c>
      <c r="F197" s="10" t="s">
        <v>1123</v>
      </c>
      <c r="G197" s="19">
        <f>VLOOKUP($A197,Table_vwCurrentSellingPrices[[No_]:[minor]],3,FALSE)</f>
        <v>3.7</v>
      </c>
      <c r="H197" s="12">
        <v>0.30556</v>
      </c>
      <c r="I197" s="10" t="s">
        <v>22</v>
      </c>
      <c r="J197" s="10" t="s">
        <v>7272</v>
      </c>
      <c r="K197" s="10" t="s">
        <v>89</v>
      </c>
      <c r="L197" s="10" t="s">
        <v>145</v>
      </c>
      <c r="M197" s="13">
        <f>IF(G197&lt;2,0.000000001,IFERROR(VLOOKUP(A197,Duty!A:S,19,FALSE),0))</f>
        <v>35.29</v>
      </c>
      <c r="N197" s="16">
        <f>IF(G197&lt;2,0.000000001,VLOOKUP(A197,Duty!A:S,3,FALSE))</f>
        <v>50</v>
      </c>
      <c r="O197" s="16">
        <f>VLOOKUP(A197,vwCubage[],3,FALSE)</f>
        <v>50</v>
      </c>
      <c r="P197" s="17" t="str">
        <f>VLOOKUP(A197,'Selling Prices'!A:P,16,FALSE)</f>
        <v>LIVE</v>
      </c>
    </row>
    <row r="198" spans="1:16" x14ac:dyDescent="0.25">
      <c r="A198" s="11" t="s">
        <v>618</v>
      </c>
      <c r="B198" s="10" t="str">
        <f>VLOOKUP($A198,Table_vwCurrentSellingPrices[[No_]:[minor]],2,FALSE)</f>
        <v>MAHOU ESTRELLA 30LTR KEG 5.1%</v>
      </c>
      <c r="C198" s="11" t="str">
        <f>VLOOKUP($A198,Table_vwCurrentSellingPrices[[No_]:[minor]],4,FALSE)</f>
        <v>35</v>
      </c>
      <c r="D198" s="11" t="str">
        <f>VLOOKUP($A198,Table_vwCurrentSellingPrices[[No_]:[minor]],5,FALSE)</f>
        <v>24</v>
      </c>
      <c r="E198" s="11" t="str">
        <f>VLOOKUP($A198,Table_vwCurrentSellingPrices[[No_]:[minor]],6,FALSE)</f>
        <v>10</v>
      </c>
      <c r="F198" s="10" t="s">
        <v>620</v>
      </c>
      <c r="G198" s="19">
        <f>VLOOKUP($A198,Table_vwCurrentSellingPrices[[No_]:[minor]],3,FALSE)</f>
        <v>5.0999999999999996</v>
      </c>
      <c r="H198" s="12">
        <v>0.18331</v>
      </c>
      <c r="I198" s="10" t="s">
        <v>42</v>
      </c>
      <c r="J198" s="10" t="s">
        <v>7272</v>
      </c>
      <c r="K198" s="10" t="s">
        <v>95</v>
      </c>
      <c r="L198" s="10" t="s">
        <v>177</v>
      </c>
      <c r="M198" s="13">
        <f>IF(G198&lt;2,0.000000001,IFERROR(VLOOKUP(A198,Duty!A:S,19,FALSE),0))</f>
        <v>29.19</v>
      </c>
      <c r="N198" s="16">
        <f>IF(G198&lt;2,0.000000001,VLOOKUP(A198,Duty!A:S,3,FALSE))</f>
        <v>30</v>
      </c>
      <c r="O198" s="16">
        <f>VLOOKUP(A198,vwCubage[],3,FALSE)</f>
        <v>30</v>
      </c>
      <c r="P198" s="17" t="str">
        <f>VLOOKUP(A198,'Selling Prices'!A:P,16,FALSE)</f>
        <v>LIVE</v>
      </c>
    </row>
    <row r="199" spans="1:16" x14ac:dyDescent="0.25">
      <c r="A199" s="11" t="s">
        <v>8</v>
      </c>
      <c r="B199" s="10" t="str">
        <f>VLOOKUP($A199,Table_vwCurrentSellingPrices[[No_]:[minor]],2,FALSE)</f>
        <v>ADDLESTONES TRAD. 10 KEG(45.5L</v>
      </c>
      <c r="C199" s="11" t="str">
        <f>VLOOKUP($A199,Table_vwCurrentSellingPrices[[No_]:[minor]],4,FALSE)</f>
        <v>60</v>
      </c>
      <c r="D199" s="11" t="str">
        <f>VLOOKUP($A199,Table_vwCurrentSellingPrices[[No_]:[minor]],5,FALSE)</f>
        <v>25</v>
      </c>
      <c r="E199" s="11" t="str">
        <f>VLOOKUP($A199,Table_vwCurrentSellingPrices[[No_]:[minor]],6,FALSE)</f>
        <v>13</v>
      </c>
      <c r="F199" s="10" t="s">
        <v>13</v>
      </c>
      <c r="G199" s="19">
        <f>VLOOKUP($A199,Table_vwCurrentSellingPrices[[No_]:[minor]],3,FALSE)</f>
        <v>5.2</v>
      </c>
      <c r="H199" s="12">
        <v>0.27778000000000003</v>
      </c>
      <c r="I199" s="10" t="s">
        <v>14</v>
      </c>
      <c r="J199" s="10" t="s">
        <v>7273</v>
      </c>
      <c r="K199" s="10" t="s">
        <v>14</v>
      </c>
      <c r="L199" s="10" t="s">
        <v>15</v>
      </c>
      <c r="M199" s="13">
        <f>IF(G199&lt;2,0.000000001,IFERROR(VLOOKUP(A199,Duty!A:S,19,FALSE),0))</f>
        <v>18.350000000000001</v>
      </c>
      <c r="N199" s="16">
        <f>IF(G199&lt;2,0.000000001,VLOOKUP(A199,Duty!A:S,3,FALSE))</f>
        <v>45.46</v>
      </c>
      <c r="O199" s="16">
        <f>VLOOKUP(A199,vwCubage[],3,FALSE)</f>
        <v>45.46</v>
      </c>
      <c r="P199" s="17" t="str">
        <f>VLOOKUP(A199,'Selling Prices'!A:P,16,FALSE)</f>
        <v>LIVE</v>
      </c>
    </row>
    <row r="200" spans="1:16" x14ac:dyDescent="0.25">
      <c r="A200" s="11" t="s">
        <v>307</v>
      </c>
      <c r="B200" s="10" t="str">
        <f>VLOOKUP($A200,Table_vwCurrentSellingPrices[[No_]:[minor]],2,FALSE)</f>
        <v>CRABBIES GINGER BEER 500ML4%</v>
      </c>
      <c r="C200" s="11" t="str">
        <f>VLOOKUP($A200,Table_vwCurrentSellingPrices[[No_]:[minor]],4,FALSE)</f>
        <v>91</v>
      </c>
      <c r="D200" s="11" t="str">
        <f>VLOOKUP($A200,Table_vwCurrentSellingPrices[[No_]:[minor]],5,FALSE)</f>
        <v>27</v>
      </c>
      <c r="E200" s="11" t="str">
        <f>VLOOKUP($A200,Table_vwCurrentSellingPrices[[No_]:[minor]],6,FALSE)</f>
        <v>20</v>
      </c>
      <c r="F200" s="10" t="s">
        <v>310</v>
      </c>
      <c r="G200" s="19">
        <f>VLOOKUP($A200,Table_vwCurrentSellingPrices[[No_]:[minor]],3,FALSE)</f>
        <v>4</v>
      </c>
      <c r="H200" s="12">
        <v>3.6659999999999998E-2</v>
      </c>
      <c r="I200" s="10" t="s">
        <v>50</v>
      </c>
      <c r="J200" s="10" t="s">
        <v>7273</v>
      </c>
      <c r="K200" s="10" t="s">
        <v>311</v>
      </c>
      <c r="L200" s="10" t="s">
        <v>55</v>
      </c>
      <c r="M200" s="13">
        <f>IF(G200&lt;2,0.000000001,IFERROR(VLOOKUP(A200,Duty!A:S,19,FALSE),0))</f>
        <v>5.33</v>
      </c>
      <c r="N200" s="16">
        <f>IF(G200&lt;2,0.000000001,VLOOKUP(A200,Duty!A:S,3,FALSE))</f>
        <v>6</v>
      </c>
      <c r="O200" s="16">
        <f>VLOOKUP(A200,vwCubage[],3,FALSE)</f>
        <v>6</v>
      </c>
      <c r="P200" s="17" t="str">
        <f>VLOOKUP(A200,'Selling Prices'!A:P,16,FALSE)</f>
        <v>LIVE</v>
      </c>
    </row>
    <row r="201" spans="1:16" x14ac:dyDescent="0.25">
      <c r="A201" s="11" t="s">
        <v>113</v>
      </c>
      <c r="B201" s="10" t="str">
        <f>VLOOKUP($A201,Table_vwCurrentSellingPrices[[No_]:[minor]],2,FALSE)</f>
        <v>BLACK SHEEP HOLY GRAIL 9GCSK4%</v>
      </c>
      <c r="C201" s="11" t="str">
        <f>VLOOKUP($A201,Table_vwCurrentSellingPrices[[No_]:[minor]],4,FALSE)</f>
        <v>33</v>
      </c>
      <c r="D201" s="11" t="str">
        <f>VLOOKUP($A201,Table_vwCurrentSellingPrices[[No_]:[minor]],5,FALSE)</f>
        <v>22</v>
      </c>
      <c r="E201" s="11" t="str">
        <f>VLOOKUP($A201,Table_vwCurrentSellingPrices[[No_]:[minor]],6,FALSE)</f>
        <v>01</v>
      </c>
      <c r="F201" s="10" t="s">
        <v>115</v>
      </c>
      <c r="G201" s="19">
        <f>VLOOKUP($A201,Table_vwCurrentSellingPrices[[No_]:[minor]],3,FALSE)</f>
        <v>4</v>
      </c>
      <c r="H201" s="12">
        <v>0.25</v>
      </c>
      <c r="I201" s="10" t="s">
        <v>22</v>
      </c>
      <c r="J201" s="10" t="s">
        <v>7272</v>
      </c>
      <c r="K201" s="10" t="s">
        <v>23</v>
      </c>
      <c r="L201" s="10" t="s">
        <v>112</v>
      </c>
      <c r="M201" s="13">
        <f>IF(G201&lt;2,0.000000001,IFERROR(VLOOKUP(A201,Duty!A:S,19,FALSE),0))</f>
        <v>30.61</v>
      </c>
      <c r="N201" s="16">
        <f>IF(G201&lt;2,0.000000001,VLOOKUP(A201,Duty!A:S,3,FALSE))</f>
        <v>40.119999999999997</v>
      </c>
      <c r="O201" s="16">
        <f>VLOOKUP(A201,vwCubage[],3,FALSE)</f>
        <v>40.913999999999994</v>
      </c>
      <c r="P201" s="17" t="str">
        <f>VLOOKUP(A201,'Selling Prices'!A:P,16,FALSE)</f>
        <v>LIVE</v>
      </c>
    </row>
    <row r="202" spans="1:16" x14ac:dyDescent="0.25">
      <c r="A202" s="11" t="s">
        <v>704</v>
      </c>
      <c r="B202" s="10" t="str">
        <f>VLOOKUP($A202,Table_vwCurrentSellingPrices[[No_]:[minor]],2,FALSE)</f>
        <v>OLD GOLDEN HEN 9CSK 4.1%</v>
      </c>
      <c r="C202" s="11" t="str">
        <f>VLOOKUP($A202,Table_vwCurrentSellingPrices[[No_]:[minor]],4,FALSE)</f>
        <v>42</v>
      </c>
      <c r="D202" s="11" t="str">
        <f>VLOOKUP($A202,Table_vwCurrentSellingPrices[[No_]:[minor]],5,FALSE)</f>
        <v>22</v>
      </c>
      <c r="E202" s="11" t="str">
        <f>VLOOKUP($A202,Table_vwCurrentSellingPrices[[No_]:[minor]],6,FALSE)</f>
        <v>01</v>
      </c>
      <c r="F202" s="10" t="s">
        <v>706</v>
      </c>
      <c r="G202" s="19">
        <f>VLOOKUP($A202,Table_vwCurrentSellingPrices[[No_]:[minor]],3,FALSE)</f>
        <v>4.0999999999999996</v>
      </c>
      <c r="H202" s="12">
        <v>0.25</v>
      </c>
      <c r="I202" s="10" t="s">
        <v>22</v>
      </c>
      <c r="J202" s="10" t="s">
        <v>7272</v>
      </c>
      <c r="K202" s="10" t="s">
        <v>23</v>
      </c>
      <c r="L202" s="10" t="s">
        <v>90</v>
      </c>
      <c r="M202" s="13">
        <f>IF(G202&lt;2,0.000000001,IFERROR(VLOOKUP(A202,Duty!A:S,19,FALSE),0))</f>
        <v>32</v>
      </c>
      <c r="N202" s="16">
        <f>IF(G202&lt;2,0.000000001,VLOOKUP(A202,Duty!A:S,3,FALSE))</f>
        <v>40.913999999999994</v>
      </c>
      <c r="O202" s="16">
        <f>VLOOKUP(A202,vwCubage[],3,FALSE)</f>
        <v>40.913999999999994</v>
      </c>
      <c r="P202" s="17" t="str">
        <f>VLOOKUP(A202,'Selling Prices'!A:P,16,FALSE)</f>
        <v>LIVE</v>
      </c>
    </row>
    <row r="203" spans="1:16" x14ac:dyDescent="0.25">
      <c r="A203" s="11" t="s">
        <v>76</v>
      </c>
      <c r="B203" s="10" t="str">
        <f>VLOOKUP($A203,Table_vwCurrentSellingPrices[[No_]:[minor]],2,FALSE)</f>
        <v>BECKS BLUE NON ALC 275MLX24 0%</v>
      </c>
      <c r="C203" s="11" t="str">
        <f>VLOOKUP($A203,Table_vwCurrentSellingPrices[[No_]:[minor]],4,FALSE)</f>
        <v>60</v>
      </c>
      <c r="D203" s="11" t="str">
        <f>VLOOKUP($A203,Table_vwCurrentSellingPrices[[No_]:[minor]],5,FALSE)</f>
        <v>27</v>
      </c>
      <c r="E203" s="11" t="str">
        <f>VLOOKUP($A203,Table_vwCurrentSellingPrices[[No_]:[minor]],6,FALSE)</f>
        <v>81</v>
      </c>
      <c r="F203" s="10" t="s">
        <v>79</v>
      </c>
      <c r="G203" s="19">
        <f>VLOOKUP($A203,Table_vwCurrentSellingPrices[[No_]:[minor]],3,FALSE)</f>
        <v>0</v>
      </c>
      <c r="H203" s="12">
        <v>4.0329999999999998E-2</v>
      </c>
      <c r="I203" s="10" t="s">
        <v>50</v>
      </c>
      <c r="J203" s="10" t="s">
        <v>7272</v>
      </c>
      <c r="K203" s="10" t="s">
        <v>80</v>
      </c>
      <c r="L203" s="10" t="s">
        <v>15</v>
      </c>
      <c r="M203" s="13">
        <f>IF(G203&lt;2,0.000000001,IFERROR(VLOOKUP(A203,Duty!A:S,19,FALSE),0))</f>
        <v>1.0000000000000001E-9</v>
      </c>
      <c r="N203" s="16">
        <f>IF(G203&lt;2,0.000000001,VLOOKUP(A203,Duty!A:S,3,FALSE))</f>
        <v>1.0000000000000001E-9</v>
      </c>
      <c r="O203" s="16">
        <f>VLOOKUP(A203,vwCubage[],3,FALSE)</f>
        <v>6.6</v>
      </c>
      <c r="P203" s="17" t="str">
        <f>VLOOKUP(A203,'Selling Prices'!A:P,16,FALSE)</f>
        <v>LIVE</v>
      </c>
    </row>
    <row r="204" spans="1:16" x14ac:dyDescent="0.25">
      <c r="A204" s="11" t="s">
        <v>716</v>
      </c>
      <c r="B204" s="10" t="str">
        <f>VLOOKUP($A204,Table_vwCurrentSellingPrices[[No_]:[minor]],2,FALSE)</f>
        <v>OLD MOUT SUMMER BERRIES 500ML</v>
      </c>
      <c r="C204" s="11" t="str">
        <f>VLOOKUP($A204,Table_vwCurrentSellingPrices[[No_]:[minor]],4,FALSE)</f>
        <v>30</v>
      </c>
      <c r="D204" s="11" t="str">
        <f>VLOOKUP($A204,Table_vwCurrentSellingPrices[[No_]:[minor]],5,FALSE)</f>
        <v>27</v>
      </c>
      <c r="E204" s="11" t="str">
        <f>VLOOKUP($A204,Table_vwCurrentSellingPrices[[No_]:[minor]],6,FALSE)</f>
        <v>19</v>
      </c>
      <c r="F204" s="10" t="s">
        <v>718</v>
      </c>
      <c r="G204" s="19">
        <f>VLOOKUP($A204,Table_vwCurrentSellingPrices[[No_]:[minor]],3,FALSE)</f>
        <v>4</v>
      </c>
      <c r="H204" s="12">
        <v>3.6659999999999998E-2</v>
      </c>
      <c r="I204" s="10" t="s">
        <v>50</v>
      </c>
      <c r="J204" s="10" t="s">
        <v>7273</v>
      </c>
      <c r="K204" s="10" t="s">
        <v>14</v>
      </c>
      <c r="L204" s="10" t="s">
        <v>44</v>
      </c>
      <c r="M204" s="13">
        <f>IF(G204&lt;2,0.000000001,IFERROR(VLOOKUP(A204,Duty!A:S,19,FALSE),0))</f>
        <v>5.33</v>
      </c>
      <c r="N204" s="16">
        <f>IF(G204&lt;2,0.000000001,VLOOKUP(A204,Duty!A:S,3,FALSE))</f>
        <v>6</v>
      </c>
      <c r="O204" s="16">
        <f>VLOOKUP(A204,vwCubage[],3,FALSE)</f>
        <v>6</v>
      </c>
      <c r="P204" s="17" t="str">
        <f>VLOOKUP(A204,'Selling Prices'!A:P,16,FALSE)</f>
        <v>LIVE</v>
      </c>
    </row>
    <row r="205" spans="1:16" x14ac:dyDescent="0.25">
      <c r="A205" s="11" t="s">
        <v>511</v>
      </c>
      <c r="B205" s="10" t="str">
        <f>VLOOKUP($A205,Table_vwCurrentSellingPrices[[No_]:[minor]],2,FALSE)</f>
        <v>HOOPERS DAND &amp; BURD 500ML4%NRB</v>
      </c>
      <c r="C205" s="11" t="str">
        <f>VLOOKUP($A205,Table_vwCurrentSellingPrices[[No_]:[minor]],4,FALSE)</f>
        <v>64</v>
      </c>
      <c r="D205" s="11" t="str">
        <f>VLOOKUP($A205,Table_vwCurrentSellingPrices[[No_]:[minor]],5,FALSE)</f>
        <v>27</v>
      </c>
      <c r="E205" s="11" t="str">
        <f>VLOOKUP($A205,Table_vwCurrentSellingPrices[[No_]:[minor]],6,FALSE)</f>
        <v>20</v>
      </c>
      <c r="F205" s="10" t="s">
        <v>513</v>
      </c>
      <c r="G205" s="19">
        <f>VLOOKUP($A205,Table_vwCurrentSellingPrices[[No_]:[minor]],3,FALSE)</f>
        <v>4</v>
      </c>
      <c r="H205" s="12">
        <v>3.6659999999999998E-2</v>
      </c>
      <c r="I205" s="10" t="s">
        <v>50</v>
      </c>
      <c r="J205" s="10" t="s">
        <v>7273</v>
      </c>
      <c r="K205" s="10" t="s">
        <v>311</v>
      </c>
      <c r="L205" s="10" t="s">
        <v>510</v>
      </c>
      <c r="M205" s="13">
        <f>IF(G205&lt;2,0.000000001,IFERROR(VLOOKUP(A205,Duty!A:S,19,FALSE),0))</f>
        <v>5.33</v>
      </c>
      <c r="N205" s="16">
        <f>IF(G205&lt;2,0.000000001,VLOOKUP(A205,Duty!A:S,3,FALSE))</f>
        <v>6</v>
      </c>
      <c r="O205" s="16">
        <f>VLOOKUP(A205,vwCubage[],3,FALSE)</f>
        <v>6</v>
      </c>
      <c r="P205" s="17" t="str">
        <f>VLOOKUP(A205,'Selling Prices'!A:P,16,FALSE)</f>
        <v>LIVE</v>
      </c>
    </row>
    <row r="206" spans="1:16" x14ac:dyDescent="0.25">
      <c r="A206" s="11" t="s">
        <v>621</v>
      </c>
      <c r="B206" s="10" t="str">
        <f>VLOOKUP($A206,Table_vwCurrentSellingPrices[[No_]:[minor]],2,FALSE)</f>
        <v>MALTSMITHS AMERICAN IPA4.6%30L</v>
      </c>
      <c r="C206" s="11" t="str">
        <f>VLOOKUP($A206,Table_vwCurrentSellingPrices[[No_]:[minor]],4,FALSE)</f>
        <v>30</v>
      </c>
      <c r="D206" s="11" t="str">
        <f>VLOOKUP($A206,Table_vwCurrentSellingPrices[[No_]:[minor]],5,FALSE)</f>
        <v>22</v>
      </c>
      <c r="E206" s="11" t="str">
        <f>VLOOKUP($A206,Table_vwCurrentSellingPrices[[No_]:[minor]],6,FALSE)</f>
        <v>04</v>
      </c>
      <c r="F206" s="10" t="s">
        <v>623</v>
      </c>
      <c r="G206" s="19">
        <f>VLOOKUP($A206,Table_vwCurrentSellingPrices[[No_]:[minor]],3,FALSE)</f>
        <v>4.5999999999999996</v>
      </c>
      <c r="H206" s="12">
        <v>0.18331</v>
      </c>
      <c r="I206" s="10" t="s">
        <v>22</v>
      </c>
      <c r="J206" s="10" t="s">
        <v>7272</v>
      </c>
      <c r="K206" s="10" t="s">
        <v>235</v>
      </c>
      <c r="L206" s="10" t="s">
        <v>44</v>
      </c>
      <c r="M206" s="13">
        <f>IF(G206&lt;2,0.000000001,IFERROR(VLOOKUP(A206,Duty!A:S,19,FALSE),0))</f>
        <v>26.33</v>
      </c>
      <c r="N206" s="16">
        <f>IF(G206&lt;2,0.000000001,VLOOKUP(A206,Duty!A:S,3,FALSE))</f>
        <v>30</v>
      </c>
      <c r="O206" s="16">
        <f>VLOOKUP(A206,vwCubage[],3,FALSE)</f>
        <v>30</v>
      </c>
      <c r="P206" s="17" t="str">
        <f>VLOOKUP(A206,'Selling Prices'!A:P,16,FALSE)</f>
        <v>LIVE</v>
      </c>
    </row>
    <row r="207" spans="1:16" x14ac:dyDescent="0.25">
      <c r="A207" s="11" t="s">
        <v>211</v>
      </c>
      <c r="B207" s="10" t="str">
        <f>VLOOKUP($A207,Table_vwCurrentSellingPrices[[No_]:[minor]],2,FALSE)</f>
        <v>BUTCOMBE GOLD 9G CSK40.9L 4.4%</v>
      </c>
      <c r="C207" s="11" t="str">
        <f>VLOOKUP($A207,Table_vwCurrentSellingPrices[[No_]:[minor]],4,FALSE)</f>
        <v>91</v>
      </c>
      <c r="D207" s="11" t="str">
        <f>VLOOKUP($A207,Table_vwCurrentSellingPrices[[No_]:[minor]],5,FALSE)</f>
        <v>22</v>
      </c>
      <c r="E207" s="11" t="str">
        <f>VLOOKUP($A207,Table_vwCurrentSellingPrices[[No_]:[minor]],6,FALSE)</f>
        <v>02</v>
      </c>
      <c r="F207" s="10" t="s">
        <v>213</v>
      </c>
      <c r="G207" s="19">
        <f>VLOOKUP($A207,Table_vwCurrentSellingPrices[[No_]:[minor]],3,FALSE)</f>
        <v>4.4000000000000004</v>
      </c>
      <c r="H207" s="12">
        <v>0.25</v>
      </c>
      <c r="I207" s="10" t="s">
        <v>22</v>
      </c>
      <c r="J207" s="10" t="s">
        <v>7272</v>
      </c>
      <c r="K207" s="10" t="s">
        <v>29</v>
      </c>
      <c r="L207" s="10" t="s">
        <v>55</v>
      </c>
      <c r="M207" s="13">
        <f>IF(G207&lt;2,0.000000001,IFERROR(VLOOKUP(A207,Duty!A:S,19,FALSE),0))</f>
        <v>33.15</v>
      </c>
      <c r="N207" s="16">
        <f>IF(G207&lt;2,0.000000001,VLOOKUP(A207,Duty!A:S,3,FALSE))</f>
        <v>39.489999999999995</v>
      </c>
      <c r="O207" s="16">
        <f>VLOOKUP(A207,vwCubage[],3,FALSE)</f>
        <v>40.913999999999994</v>
      </c>
      <c r="P207" s="17" t="str">
        <f>VLOOKUP(A207,'Selling Prices'!A:P,16,FALSE)</f>
        <v>LIVE</v>
      </c>
    </row>
    <row r="208" spans="1:16" x14ac:dyDescent="0.25">
      <c r="A208" s="11" t="s">
        <v>388</v>
      </c>
      <c r="B208" s="10" t="str">
        <f>VLOOKUP($A208,Table_vwCurrentSellingPrices[[No_]:[minor]],2,FALSE)</f>
        <v>FULLERS ESB 9 CASK 5.5%</v>
      </c>
      <c r="C208" s="11" t="str">
        <f>VLOOKUP($A208,Table_vwCurrentSellingPrices[[No_]:[minor]],4,FALSE)</f>
        <v>41</v>
      </c>
      <c r="D208" s="11" t="str">
        <f>VLOOKUP($A208,Table_vwCurrentSellingPrices[[No_]:[minor]],5,FALSE)</f>
        <v>22</v>
      </c>
      <c r="E208" s="11" t="str">
        <f>VLOOKUP($A208,Table_vwCurrentSellingPrices[[No_]:[minor]],6,FALSE)</f>
        <v>02</v>
      </c>
      <c r="F208" s="10" t="s">
        <v>391</v>
      </c>
      <c r="G208" s="19">
        <f>VLOOKUP($A208,Table_vwCurrentSellingPrices[[No_]:[minor]],3,FALSE)</f>
        <v>5.5</v>
      </c>
      <c r="H208" s="12">
        <v>0.25</v>
      </c>
      <c r="I208" s="10" t="s">
        <v>22</v>
      </c>
      <c r="J208" s="10" t="s">
        <v>7272</v>
      </c>
      <c r="K208" s="10" t="s">
        <v>29</v>
      </c>
      <c r="L208" s="10" t="s">
        <v>392</v>
      </c>
      <c r="M208" s="13">
        <f>IF(G208&lt;2,0.000000001,IFERROR(VLOOKUP(A208,Duty!A:S,19,FALSE),0))</f>
        <v>41.05</v>
      </c>
      <c r="N208" s="16">
        <f>IF(G208&lt;2,0.000000001,VLOOKUP(A208,Duty!A:S,3,FALSE))</f>
        <v>39.126000000000005</v>
      </c>
      <c r="O208" s="16">
        <f>VLOOKUP(A208,vwCubage[],3,FALSE)</f>
        <v>40.913999999999994</v>
      </c>
      <c r="P208" s="17" t="str">
        <f>VLOOKUP(A208,'Selling Prices'!A:P,16,FALSE)</f>
        <v>LIVE</v>
      </c>
    </row>
    <row r="209" spans="1:16" x14ac:dyDescent="0.25">
      <c r="A209" s="11" t="s">
        <v>818</v>
      </c>
      <c r="B209" s="10" t="str">
        <f>VLOOKUP($A209,Table_vwCurrentSellingPrices[[No_]:[minor]],2,FALSE)</f>
        <v>SAN MIGUEL 24X330M NRB 5%</v>
      </c>
      <c r="C209" s="11" t="str">
        <f>VLOOKUP($A209,Table_vwCurrentSellingPrices[[No_]:[minor]],4,FALSE)</f>
        <v>35</v>
      </c>
      <c r="D209" s="11" t="str">
        <f>VLOOKUP($A209,Table_vwCurrentSellingPrices[[No_]:[minor]],5,FALSE)</f>
        <v>27</v>
      </c>
      <c r="E209" s="11" t="str">
        <f>VLOOKUP($A209,Table_vwCurrentSellingPrices[[No_]:[minor]],6,FALSE)</f>
        <v>16</v>
      </c>
      <c r="F209" s="10" t="s">
        <v>820</v>
      </c>
      <c r="G209" s="19">
        <f>VLOOKUP($A209,Table_vwCurrentSellingPrices[[No_]:[minor]],3,FALSE)</f>
        <v>5</v>
      </c>
      <c r="H209" s="12">
        <v>4.8390000000000002E-2</v>
      </c>
      <c r="I209" s="10" t="s">
        <v>50</v>
      </c>
      <c r="J209" s="10" t="s">
        <v>7272</v>
      </c>
      <c r="K209" s="10" t="s">
        <v>42</v>
      </c>
      <c r="L209" s="10" t="s">
        <v>177</v>
      </c>
      <c r="M209" s="13">
        <f>IF(G209&lt;2,0.000000001,IFERROR(VLOOKUP(A209,Duty!A:S,19,FALSE),0))</f>
        <v>7.55</v>
      </c>
      <c r="N209" s="16">
        <f>IF(G209&lt;2,0.000000001,VLOOKUP(A209,Duty!A:S,3,FALSE))</f>
        <v>7.92</v>
      </c>
      <c r="O209" s="16">
        <f>VLOOKUP(A209,vwCubage[],3,FALSE)</f>
        <v>7.92</v>
      </c>
      <c r="P209" s="17" t="str">
        <f>VLOOKUP(A209,'Selling Prices'!A:P,16,FALSE)</f>
        <v>LIVE</v>
      </c>
    </row>
    <row r="210" spans="1:16" x14ac:dyDescent="0.25">
      <c r="A210" s="11" t="s">
        <v>1005</v>
      </c>
      <c r="B210" s="10" t="str">
        <f>VLOOKUP($A210,Table_vwCurrentSellingPrices[[No_]:[minor]],2,FALSE)</f>
        <v>TROOPER IRON MAID 8X500ML 4.7%</v>
      </c>
      <c r="C210" s="11" t="str">
        <f>VLOOKUP($A210,Table_vwCurrentSellingPrices[[No_]:[minor]],4,FALSE)</f>
        <v>91</v>
      </c>
      <c r="D210" s="11" t="str">
        <f>VLOOKUP($A210,Table_vwCurrentSellingPrices[[No_]:[minor]],5,FALSE)</f>
        <v>27</v>
      </c>
      <c r="E210" s="11" t="str">
        <f>VLOOKUP($A210,Table_vwCurrentSellingPrices[[No_]:[minor]],6,FALSE)</f>
        <v>17</v>
      </c>
      <c r="F210" s="10" t="s">
        <v>1007</v>
      </c>
      <c r="G210" s="19">
        <f>VLOOKUP($A210,Table_vwCurrentSellingPrices[[No_]:[minor]],3,FALSE)</f>
        <v>4.7</v>
      </c>
      <c r="H210" s="12">
        <v>2.444E-2</v>
      </c>
      <c r="I210" s="10" t="s">
        <v>50</v>
      </c>
      <c r="J210" s="10" t="s">
        <v>7272</v>
      </c>
      <c r="K210" s="10" t="s">
        <v>140</v>
      </c>
      <c r="L210" s="10" t="s">
        <v>55</v>
      </c>
      <c r="M210" s="13">
        <f>IF(G210&lt;2,0.000000001,IFERROR(VLOOKUP(A210,Duty!A:S,19,FALSE),0))</f>
        <v>3.58</v>
      </c>
      <c r="N210" s="16">
        <f>IF(G210&lt;2,0.000000001,VLOOKUP(A210,Duty!A:S,3,FALSE))</f>
        <v>4</v>
      </c>
      <c r="O210" s="16">
        <f>VLOOKUP(A210,vwCubage[],3,FALSE)</f>
        <v>4</v>
      </c>
      <c r="P210" s="17" t="str">
        <f>VLOOKUP(A210,'Selling Prices'!A:P,16,FALSE)</f>
        <v>LIVE</v>
      </c>
    </row>
    <row r="211" spans="1:16" x14ac:dyDescent="0.25">
      <c r="A211" s="11" t="s">
        <v>33</v>
      </c>
      <c r="B211" s="10" t="str">
        <f>VLOOKUP($A211,Table_vwCurrentSellingPrices[[No_]:[minor]],2,FALSE)</f>
        <v>ADNAMS MOSIAC 30L KEG 4.1%</v>
      </c>
      <c r="C211" s="11" t="str">
        <f>VLOOKUP($A211,Table_vwCurrentSellingPrices[[No_]:[minor]],4,FALSE)</f>
        <v>31</v>
      </c>
      <c r="D211" s="11" t="str">
        <f>VLOOKUP($A211,Table_vwCurrentSellingPrices[[No_]:[minor]],5,FALSE)</f>
        <v>22</v>
      </c>
      <c r="E211" s="11" t="str">
        <f>VLOOKUP($A211,Table_vwCurrentSellingPrices[[No_]:[minor]],6,FALSE)</f>
        <v>01</v>
      </c>
      <c r="F211" s="10" t="s">
        <v>35</v>
      </c>
      <c r="G211" s="19">
        <f>VLOOKUP($A211,Table_vwCurrentSellingPrices[[No_]:[minor]],3,FALSE)</f>
        <v>4.0999999999999996</v>
      </c>
      <c r="H211" s="12">
        <v>0.18331</v>
      </c>
      <c r="I211" s="10" t="s">
        <v>22</v>
      </c>
      <c r="J211" s="10" t="s">
        <v>7272</v>
      </c>
      <c r="K211" s="10" t="s">
        <v>23</v>
      </c>
      <c r="L211" s="10" t="s">
        <v>24</v>
      </c>
      <c r="M211" s="13">
        <f>IF(G211&lt;2,0.000000001,IFERROR(VLOOKUP(A211,Duty!A:S,19,FALSE),0))</f>
        <v>23.46</v>
      </c>
      <c r="N211" s="16">
        <f>IF(G211&lt;2,0.000000001,VLOOKUP(A211,Duty!A:S,3,FALSE))</f>
        <v>30</v>
      </c>
      <c r="O211" s="16">
        <f>VLOOKUP(A211,vwCubage[],3,FALSE)</f>
        <v>30</v>
      </c>
      <c r="P211" s="17" t="str">
        <f>VLOOKUP(A211,'Selling Prices'!A:P,16,FALSE)</f>
        <v>LIVE</v>
      </c>
    </row>
    <row r="212" spans="1:16" x14ac:dyDescent="0.25">
      <c r="A212" s="11" t="s">
        <v>242</v>
      </c>
      <c r="B212" s="10" t="str">
        <f>VLOOKUP($A212,Table_vwCurrentSellingPrices[[No_]:[minor]],2,FALSE)</f>
        <v>CALEY THREE HOPS LGR 30LTR4.5%</v>
      </c>
      <c r="C212" s="11" t="str">
        <f>VLOOKUP($A212,Table_vwCurrentSellingPrices[[No_]:[minor]],4,FALSE)</f>
        <v>30</v>
      </c>
      <c r="D212" s="11" t="str">
        <f>VLOOKUP($A212,Table_vwCurrentSellingPrices[[No_]:[minor]],5,FALSE)</f>
        <v>24</v>
      </c>
      <c r="E212" s="11" t="str">
        <f>VLOOKUP($A212,Table_vwCurrentSellingPrices[[No_]:[minor]],6,FALSE)</f>
        <v>10</v>
      </c>
      <c r="F212" s="10" t="s">
        <v>244</v>
      </c>
      <c r="G212" s="19">
        <f>VLOOKUP($A212,Table_vwCurrentSellingPrices[[No_]:[minor]],3,FALSE)</f>
        <v>4.5</v>
      </c>
      <c r="H212" s="12">
        <v>0.18331</v>
      </c>
      <c r="I212" s="10" t="s">
        <v>42</v>
      </c>
      <c r="J212" s="10" t="s">
        <v>7272</v>
      </c>
      <c r="K212" s="10" t="s">
        <v>95</v>
      </c>
      <c r="L212" s="10" t="s">
        <v>44</v>
      </c>
      <c r="M212" s="13">
        <f>IF(G212&lt;2,0.000000001,IFERROR(VLOOKUP(A212,Duty!A:S,19,FALSE),0))</f>
        <v>25.75</v>
      </c>
      <c r="N212" s="16">
        <f>IF(G212&lt;2,0.000000001,VLOOKUP(A212,Duty!A:S,3,FALSE))</f>
        <v>30</v>
      </c>
      <c r="O212" s="16">
        <f>VLOOKUP(A212,vwCubage[],3,FALSE)</f>
        <v>30</v>
      </c>
      <c r="P212" s="17" t="str">
        <f>VLOOKUP(A212,'Selling Prices'!A:P,16,FALSE)</f>
        <v>LIVE</v>
      </c>
    </row>
    <row r="213" spans="1:16" x14ac:dyDescent="0.25">
      <c r="A213" s="11" t="s">
        <v>379</v>
      </c>
      <c r="B213" s="10" t="str">
        <f>VLOOKUP($A213,Table_vwCurrentSellingPrices[[No_]:[minor]],2,FALSE)</f>
        <v>FOSTERS 275MLX24 4.0% NRB</v>
      </c>
      <c r="C213" s="11" t="str">
        <f>VLOOKUP($A213,Table_vwCurrentSellingPrices[[No_]:[minor]],4,FALSE)</f>
        <v>30</v>
      </c>
      <c r="D213" s="11" t="str">
        <f>VLOOKUP($A213,Table_vwCurrentSellingPrices[[No_]:[minor]],5,FALSE)</f>
        <v>27</v>
      </c>
      <c r="E213" s="11" t="str">
        <f>VLOOKUP($A213,Table_vwCurrentSellingPrices[[No_]:[minor]],6,FALSE)</f>
        <v>16</v>
      </c>
      <c r="F213" s="10" t="s">
        <v>381</v>
      </c>
      <c r="G213" s="19">
        <f>VLOOKUP($A213,Table_vwCurrentSellingPrices[[No_]:[minor]],3,FALSE)</f>
        <v>4</v>
      </c>
      <c r="H213" s="12">
        <v>4.0329999999999998E-2</v>
      </c>
      <c r="I213" s="10" t="s">
        <v>50</v>
      </c>
      <c r="J213" s="10" t="s">
        <v>7272</v>
      </c>
      <c r="K213" s="10" t="s">
        <v>42</v>
      </c>
      <c r="L213" s="10" t="s">
        <v>44</v>
      </c>
      <c r="M213" s="13">
        <f>IF(G213&lt;2,0.000000001,IFERROR(VLOOKUP(A213,Duty!A:S,19,FALSE),0))</f>
        <v>5.03</v>
      </c>
      <c r="N213" s="16">
        <f>IF(G213&lt;2,0.000000001,VLOOKUP(A213,Duty!A:S,3,FALSE))</f>
        <v>6.6</v>
      </c>
      <c r="O213" s="16">
        <f>VLOOKUP(A213,vwCubage[],3,FALSE)</f>
        <v>6.6</v>
      </c>
      <c r="P213" s="17" t="str">
        <f>VLOOKUP(A213,'Selling Prices'!A:P,16,FALSE)</f>
        <v>LIVE</v>
      </c>
    </row>
    <row r="214" spans="1:16" x14ac:dyDescent="0.25">
      <c r="A214" s="11" t="s">
        <v>707</v>
      </c>
      <c r="B214" s="10" t="str">
        <f>VLOOKUP($A214,Table_vwCurrentSellingPrices[[No_]:[minor]],2,FALSE)</f>
        <v>OLD MOUT KIWI &amp;LIME C12 500 4%</v>
      </c>
      <c r="C214" s="11" t="str">
        <f>VLOOKUP($A214,Table_vwCurrentSellingPrices[[No_]:[minor]],4,FALSE)</f>
        <v>30</v>
      </c>
      <c r="D214" s="11" t="str">
        <f>VLOOKUP($A214,Table_vwCurrentSellingPrices[[No_]:[minor]],5,FALSE)</f>
        <v>27</v>
      </c>
      <c r="E214" s="11" t="str">
        <f>VLOOKUP($A214,Table_vwCurrentSellingPrices[[No_]:[minor]],6,FALSE)</f>
        <v>19</v>
      </c>
      <c r="F214" s="10" t="s">
        <v>709</v>
      </c>
      <c r="G214" s="19">
        <f>VLOOKUP($A214,Table_vwCurrentSellingPrices[[No_]:[minor]],3,FALSE)</f>
        <v>4</v>
      </c>
      <c r="H214" s="12">
        <v>3.6659999999999998E-2</v>
      </c>
      <c r="I214" s="10" t="s">
        <v>50</v>
      </c>
      <c r="J214" s="10" t="s">
        <v>7273</v>
      </c>
      <c r="K214" s="10" t="s">
        <v>14</v>
      </c>
      <c r="L214" s="10" t="s">
        <v>44</v>
      </c>
      <c r="M214" s="13">
        <f>IF(G214&lt;2,0.000000001,IFERROR(VLOOKUP(A214,Duty!A:S,19,FALSE),0))</f>
        <v>5.33</v>
      </c>
      <c r="N214" s="16">
        <f>IF(G214&lt;2,0.000000001,VLOOKUP(A214,Duty!A:S,3,FALSE))</f>
        <v>6</v>
      </c>
      <c r="O214" s="16">
        <f>VLOOKUP(A214,vwCubage[],3,FALSE)</f>
        <v>6</v>
      </c>
      <c r="P214" s="17" t="str">
        <f>VLOOKUP(A214,'Selling Prices'!A:P,16,FALSE)</f>
        <v>LIVE</v>
      </c>
    </row>
    <row r="215" spans="1:16" x14ac:dyDescent="0.25">
      <c r="A215" s="11" t="s">
        <v>983</v>
      </c>
      <c r="B215" s="10" t="str">
        <f>VLOOKUP($A215,Table_vwCurrentSellingPrices[[No_]:[minor]],2,FALSE)</f>
        <v>THEAKSTONS OP 500ML NRBX8 5.6%</v>
      </c>
      <c r="C215" s="11" t="str">
        <f>VLOOKUP($A215,Table_vwCurrentSellingPrices[[No_]:[minor]],4,FALSE)</f>
        <v>30</v>
      </c>
      <c r="D215" s="11" t="str">
        <f>VLOOKUP($A215,Table_vwCurrentSellingPrices[[No_]:[minor]],5,FALSE)</f>
        <v>27</v>
      </c>
      <c r="E215" s="11" t="str">
        <f>VLOOKUP($A215,Table_vwCurrentSellingPrices[[No_]:[minor]],6,FALSE)</f>
        <v>17</v>
      </c>
      <c r="F215" s="10" t="s">
        <v>985</v>
      </c>
      <c r="G215" s="19">
        <f>VLOOKUP($A215,Table_vwCurrentSellingPrices[[No_]:[minor]],3,FALSE)</f>
        <v>5.6</v>
      </c>
      <c r="H215" s="12">
        <v>2.444E-2</v>
      </c>
      <c r="I215" s="10" t="s">
        <v>50</v>
      </c>
      <c r="J215" s="10" t="s">
        <v>7272</v>
      </c>
      <c r="K215" s="10" t="s">
        <v>140</v>
      </c>
      <c r="L215" s="10" t="s">
        <v>44</v>
      </c>
      <c r="M215" s="13">
        <f>IF(G215&lt;2,0.000000001,IFERROR(VLOOKUP(A215,Duty!A:S,19,FALSE),0))</f>
        <v>4.2699999999999996</v>
      </c>
      <c r="N215" s="16">
        <f>IF(G215&lt;2,0.000000001,VLOOKUP(A215,Duty!A:S,3,FALSE))</f>
        <v>4</v>
      </c>
      <c r="O215" s="16">
        <f>VLOOKUP(A215,vwCubage[],3,FALSE)</f>
        <v>4</v>
      </c>
      <c r="P215" s="17" t="str">
        <f>VLOOKUP(A215,'Selling Prices'!A:P,16,FALSE)</f>
        <v>LIVE</v>
      </c>
    </row>
    <row r="216" spans="1:16" x14ac:dyDescent="0.25">
      <c r="A216" s="11" t="s">
        <v>368</v>
      </c>
      <c r="B216" s="10" t="str">
        <f>VLOOKUP($A216,Table_vwCurrentSellingPrices[[No_]:[minor]],2,FALSE)</f>
        <v>ESTRELLA DAMM 330ML NRB 4.6%</v>
      </c>
      <c r="C216" s="11" t="str">
        <f>VLOOKUP($A216,Table_vwCurrentSellingPrices[[No_]:[minor]],4,FALSE)</f>
        <v>55</v>
      </c>
      <c r="D216" s="11" t="str">
        <f>VLOOKUP($A216,Table_vwCurrentSellingPrices[[No_]:[minor]],5,FALSE)</f>
        <v>27</v>
      </c>
      <c r="E216" s="11" t="str">
        <f>VLOOKUP($A216,Table_vwCurrentSellingPrices[[No_]:[minor]],6,FALSE)</f>
        <v>16</v>
      </c>
      <c r="F216" s="10" t="s">
        <v>370</v>
      </c>
      <c r="G216" s="19">
        <f>VLOOKUP($A216,Table_vwCurrentSellingPrices[[No_]:[minor]],3,FALSE)</f>
        <v>4.5999999999999996</v>
      </c>
      <c r="H216" s="12">
        <v>4.8390000000000002E-2</v>
      </c>
      <c r="I216" s="10" t="s">
        <v>50</v>
      </c>
      <c r="J216" s="10" t="s">
        <v>7272</v>
      </c>
      <c r="K216" s="10" t="s">
        <v>42</v>
      </c>
      <c r="L216" s="10" t="s">
        <v>145</v>
      </c>
      <c r="M216" s="13">
        <f>IF(G216&lt;2,0.000000001,IFERROR(VLOOKUP(A216,Duty!A:S,19,FALSE),0))</f>
        <v>6.95</v>
      </c>
      <c r="N216" s="16">
        <f>IF(G216&lt;2,0.000000001,VLOOKUP(A216,Duty!A:S,3,FALSE))</f>
        <v>7.92</v>
      </c>
      <c r="O216" s="16">
        <f>VLOOKUP(A216,vwCubage[],3,FALSE)</f>
        <v>7.92</v>
      </c>
      <c r="P216" s="17" t="str">
        <f>VLOOKUP(A216,'Selling Prices'!A:P,16,FALSE)</f>
        <v>LIVE</v>
      </c>
    </row>
    <row r="217" spans="1:16" x14ac:dyDescent="0.25">
      <c r="A217" s="11" t="s">
        <v>393</v>
      </c>
      <c r="B217" s="10" t="str">
        <f>VLOOKUP($A217,Table_vwCurrentSellingPrices[[No_]:[minor]],2,FALSE)</f>
        <v>FULLERS FRONTIER 30L 4.5% CFT</v>
      </c>
      <c r="C217" s="11" t="str">
        <f>VLOOKUP($A217,Table_vwCurrentSellingPrices[[No_]:[minor]],4,FALSE)</f>
        <v>41</v>
      </c>
      <c r="D217" s="11" t="str">
        <f>VLOOKUP($A217,Table_vwCurrentSellingPrices[[No_]:[minor]],5,FALSE)</f>
        <v>24</v>
      </c>
      <c r="E217" s="11" t="str">
        <f>VLOOKUP($A217,Table_vwCurrentSellingPrices[[No_]:[minor]],6,FALSE)</f>
        <v>42</v>
      </c>
      <c r="F217" s="10" t="s">
        <v>395</v>
      </c>
      <c r="G217" s="19">
        <f>VLOOKUP($A217,Table_vwCurrentSellingPrices[[No_]:[minor]],3,FALSE)</f>
        <v>4.5</v>
      </c>
      <c r="H217" s="12">
        <v>0.18331</v>
      </c>
      <c r="I217" s="10" t="s">
        <v>42</v>
      </c>
      <c r="J217" s="10" t="s">
        <v>7272</v>
      </c>
      <c r="K217" s="10" t="s">
        <v>176</v>
      </c>
      <c r="L217" s="10" t="s">
        <v>392</v>
      </c>
      <c r="M217" s="13">
        <f>IF(G217&lt;2,0.000000001,IFERROR(VLOOKUP(A217,Duty!A:S,19,FALSE),0))</f>
        <v>25.75</v>
      </c>
      <c r="N217" s="16">
        <f>IF(G217&lt;2,0.000000001,VLOOKUP(A217,Duty!A:S,3,FALSE))</f>
        <v>30</v>
      </c>
      <c r="O217" s="16">
        <f>VLOOKUP(A217,vwCubage[],3,FALSE)</f>
        <v>30</v>
      </c>
      <c r="P217" s="17" t="str">
        <f>VLOOKUP(A217,'Selling Prices'!A:P,16,FALSE)</f>
        <v>LIVE</v>
      </c>
    </row>
    <row r="218" spans="1:16" x14ac:dyDescent="0.25">
      <c r="A218" s="11" t="s">
        <v>1011</v>
      </c>
      <c r="B218" s="10" t="str">
        <f>VLOOKUP($A218,Table_vwCurrentSellingPrices[[No_]:[minor]],2,FALSE)</f>
        <v>TYSKIE POLISH BEER 20x500M 5.6</v>
      </c>
      <c r="C218" s="11" t="str">
        <f>VLOOKUP($A218,Table_vwCurrentSellingPrices[[No_]:[minor]],4,FALSE)</f>
        <v>91</v>
      </c>
      <c r="D218" s="11" t="str">
        <f>VLOOKUP($A218,Table_vwCurrentSellingPrices[[No_]:[minor]],5,FALSE)</f>
        <v>27</v>
      </c>
      <c r="E218" s="11" t="str">
        <f>VLOOKUP($A218,Table_vwCurrentSellingPrices[[No_]:[minor]],6,FALSE)</f>
        <v>16</v>
      </c>
      <c r="F218" s="10" t="s">
        <v>1013</v>
      </c>
      <c r="G218" s="19">
        <f>VLOOKUP($A218,Table_vwCurrentSellingPrices[[No_]:[minor]],3,FALSE)</f>
        <v>5.5</v>
      </c>
      <c r="H218" s="12">
        <v>6.1100000000000002E-2</v>
      </c>
      <c r="I218" s="10" t="s">
        <v>50</v>
      </c>
      <c r="J218" s="10" t="s">
        <v>7272</v>
      </c>
      <c r="K218" s="10" t="s">
        <v>42</v>
      </c>
      <c r="L218" s="10" t="s">
        <v>55</v>
      </c>
      <c r="M218" s="13">
        <f>IF(G218&lt;2,0.000000001,IFERROR(VLOOKUP(A218,Duty!A:S,19,FALSE),0))</f>
        <v>10.49</v>
      </c>
      <c r="N218" s="16">
        <f>IF(G218&lt;2,0.000000001,VLOOKUP(A218,Duty!A:S,3,FALSE))</f>
        <v>10</v>
      </c>
      <c r="O218" s="16">
        <f>VLOOKUP(A218,vwCubage[],3,FALSE)</f>
        <v>10</v>
      </c>
      <c r="P218" s="17" t="str">
        <f>VLOOKUP(A218,'Selling Prices'!A:P,16,FALSE)</f>
        <v>LIVE</v>
      </c>
    </row>
    <row r="219" spans="1:16" x14ac:dyDescent="0.25">
      <c r="A219" s="11" t="s">
        <v>692</v>
      </c>
      <c r="B219" s="10" t="str">
        <f>VLOOKUP($A219,Table_vwCurrentSellingPrices[[No_]:[minor]],2,FALSE)</f>
        <v>MURPHYS STOUT 11 KEG 4%</v>
      </c>
      <c r="C219" s="11" t="str">
        <f>VLOOKUP($A219,Table_vwCurrentSellingPrices[[No_]:[minor]],4,FALSE)</f>
        <v>30</v>
      </c>
      <c r="D219" s="11" t="str">
        <f>VLOOKUP($A219,Table_vwCurrentSellingPrices[[No_]:[minor]],5,FALSE)</f>
        <v>26</v>
      </c>
      <c r="E219" s="11" t="str">
        <f>VLOOKUP($A219,Table_vwCurrentSellingPrices[[No_]:[minor]],6,FALSE)</f>
        <v>15</v>
      </c>
      <c r="F219" s="10" t="s">
        <v>694</v>
      </c>
      <c r="G219" s="19">
        <f>VLOOKUP($A219,Table_vwCurrentSellingPrices[[No_]:[minor]],3,FALSE)</f>
        <v>4</v>
      </c>
      <c r="H219" s="12">
        <v>0.30556</v>
      </c>
      <c r="I219" s="10" t="s">
        <v>434</v>
      </c>
      <c r="J219" s="10" t="s">
        <v>7272</v>
      </c>
      <c r="K219" s="10" t="s">
        <v>434</v>
      </c>
      <c r="L219" s="10" t="s">
        <v>44</v>
      </c>
      <c r="M219" s="13">
        <f>IF(G219&lt;2,0.000000001,IFERROR(VLOOKUP(A219,Duty!A:S,19,FALSE),0))</f>
        <v>38.159999999999997</v>
      </c>
      <c r="N219" s="16">
        <f>IF(G219&lt;2,0.000000001,VLOOKUP(A219,Duty!A:S,3,FALSE))</f>
        <v>50</v>
      </c>
      <c r="O219" s="16">
        <f>VLOOKUP(A219,vwCubage[],3,FALSE)</f>
        <v>50</v>
      </c>
      <c r="P219" s="17" t="str">
        <f>VLOOKUP(A219,'Selling Prices'!A:P,16,FALSE)</f>
        <v>LIVE</v>
      </c>
    </row>
    <row r="220" spans="1:16" x14ac:dyDescent="0.25">
      <c r="A220" s="11" t="s">
        <v>474</v>
      </c>
      <c r="B220" s="10" t="str">
        <f>VLOOKUP($A220,Table_vwCurrentSellingPrices[[No_]:[minor]],2,FALSE)</f>
        <v>HK NRTN HOOKY BITTER 9CSK 3.5%</v>
      </c>
      <c r="C220" s="11" t="str">
        <f>VLOOKUP($A220,Table_vwCurrentSellingPrices[[No_]:[minor]],4,FALSE)</f>
        <v>91</v>
      </c>
      <c r="D220" s="11" t="str">
        <f>VLOOKUP($A220,Table_vwCurrentSellingPrices[[No_]:[minor]],5,FALSE)</f>
        <v>22</v>
      </c>
      <c r="E220" s="11" t="str">
        <f>VLOOKUP($A220,Table_vwCurrentSellingPrices[[No_]:[minor]],6,FALSE)</f>
        <v>01</v>
      </c>
      <c r="F220" s="10" t="s">
        <v>476</v>
      </c>
      <c r="G220" s="19">
        <f>VLOOKUP($A220,Table_vwCurrentSellingPrices[[No_]:[minor]],3,FALSE)</f>
        <v>3.5</v>
      </c>
      <c r="H220" s="12">
        <v>0.25</v>
      </c>
      <c r="I220" s="10" t="s">
        <v>22</v>
      </c>
      <c r="J220" s="10" t="s">
        <v>7272</v>
      </c>
      <c r="K220" s="10" t="s">
        <v>23</v>
      </c>
      <c r="L220" s="10" t="s">
        <v>55</v>
      </c>
      <c r="M220" s="13">
        <f>IF(G220&lt;2,0.000000001,IFERROR(VLOOKUP(A220,Duty!A:S,19,FALSE),0))</f>
        <v>26.71</v>
      </c>
      <c r="N220" s="16">
        <f>IF(G220&lt;2,0.000000001,VLOOKUP(A220,Duty!A:S,3,FALSE))</f>
        <v>40</v>
      </c>
      <c r="O220" s="16">
        <f>VLOOKUP(A220,vwCubage[],3,FALSE)</f>
        <v>40.913999999999994</v>
      </c>
      <c r="P220" s="17" t="str">
        <f>VLOOKUP(A220,'Selling Prices'!A:P,16,FALSE)</f>
        <v>LIVE</v>
      </c>
    </row>
    <row r="221" spans="1:16" x14ac:dyDescent="0.25">
      <c r="A221" s="11" t="s">
        <v>231</v>
      </c>
      <c r="B221" s="10" t="str">
        <f>VLOOKUP($A221,Table_vwCurrentSellingPrices[[No_]:[minor]],2,FALSE)</f>
        <v>CALEY COAST TO COAST PA4.6%30L</v>
      </c>
      <c r="C221" s="11" t="str">
        <f>VLOOKUP($A221,Table_vwCurrentSellingPrices[[No_]:[minor]],4,FALSE)</f>
        <v>30</v>
      </c>
      <c r="D221" s="11" t="str">
        <f>VLOOKUP($A221,Table_vwCurrentSellingPrices[[No_]:[minor]],5,FALSE)</f>
        <v>22</v>
      </c>
      <c r="E221" s="11" t="str">
        <f>VLOOKUP($A221,Table_vwCurrentSellingPrices[[No_]:[minor]],6,FALSE)</f>
        <v>04</v>
      </c>
      <c r="F221" s="10" t="s">
        <v>234</v>
      </c>
      <c r="G221" s="19">
        <f>VLOOKUP($A221,Table_vwCurrentSellingPrices[[No_]:[minor]],3,FALSE)</f>
        <v>4.5999999999999996</v>
      </c>
      <c r="H221" s="12">
        <v>0.18331</v>
      </c>
      <c r="I221" s="10" t="s">
        <v>22</v>
      </c>
      <c r="J221" s="10" t="s">
        <v>7272</v>
      </c>
      <c r="K221" s="10" t="s">
        <v>235</v>
      </c>
      <c r="L221" s="10" t="s">
        <v>44</v>
      </c>
      <c r="M221" s="13">
        <f>IF(G221&lt;2,0.000000001,IFERROR(VLOOKUP(A221,Duty!A:S,19,FALSE),0))</f>
        <v>26.33</v>
      </c>
      <c r="N221" s="16">
        <f>IF(G221&lt;2,0.000000001,VLOOKUP(A221,Duty!A:S,3,FALSE))</f>
        <v>30</v>
      </c>
      <c r="O221" s="16">
        <f>VLOOKUP(A221,vwCubage[],3,FALSE)</f>
        <v>30</v>
      </c>
      <c r="P221" s="17" t="str">
        <f>VLOOKUP(A221,'Selling Prices'!A:P,16,FALSE)</f>
        <v>LIVE</v>
      </c>
    </row>
    <row r="222" spans="1:16" x14ac:dyDescent="0.25">
      <c r="A222" s="11" t="s">
        <v>849</v>
      </c>
      <c r="B222" s="10" t="str">
        <f>VLOOKUP($A222,Table_vwCurrentSellingPrices[[No_]:[minor]],2,FALSE)</f>
        <v>SKINNY LAGER 4% 24X330ML NRB</v>
      </c>
      <c r="C222" s="11" t="str">
        <f>VLOOKUP($A222,Table_vwCurrentSellingPrices[[No_]:[minor]],4,FALSE)</f>
        <v>91</v>
      </c>
      <c r="D222" s="11" t="str">
        <f>VLOOKUP($A222,Table_vwCurrentSellingPrices[[No_]:[minor]],5,FALSE)</f>
        <v>27</v>
      </c>
      <c r="E222" s="11" t="str">
        <f>VLOOKUP($A222,Table_vwCurrentSellingPrices[[No_]:[minor]],6,FALSE)</f>
        <v>16</v>
      </c>
      <c r="F222" s="10" t="s">
        <v>851</v>
      </c>
      <c r="G222" s="19">
        <f>VLOOKUP($A222,Table_vwCurrentSellingPrices[[No_]:[minor]],3,FALSE)</f>
        <v>4</v>
      </c>
      <c r="H222" s="12">
        <v>4.8390000000000002E-2</v>
      </c>
      <c r="I222" s="10" t="s">
        <v>50</v>
      </c>
      <c r="J222" s="10" t="s">
        <v>7272</v>
      </c>
      <c r="K222" s="10" t="s">
        <v>42</v>
      </c>
      <c r="L222" s="10" t="s">
        <v>55</v>
      </c>
      <c r="M222" s="13">
        <f>IF(G222&lt;2,0.000000001,IFERROR(VLOOKUP(A222,Duty!A:S,19,FALSE),0))</f>
        <v>6.04</v>
      </c>
      <c r="N222" s="16">
        <f>IF(G222&lt;2,0.000000001,VLOOKUP(A222,Duty!A:S,3,FALSE))</f>
        <v>7.92</v>
      </c>
      <c r="O222" s="16">
        <f>VLOOKUP(A222,vwCubage[],3,FALSE)</f>
        <v>7.92</v>
      </c>
      <c r="P222" s="17" t="str">
        <f>VLOOKUP(A222,'Selling Prices'!A:P,16,FALSE)</f>
        <v>LIVE</v>
      </c>
    </row>
    <row r="223" spans="1:16" x14ac:dyDescent="0.25">
      <c r="A223" s="11" t="s">
        <v>1043</v>
      </c>
      <c r="B223" s="10" t="str">
        <f>VLOOKUP($A223,Table_vwCurrentSellingPrices[[No_]:[minor]],2,FALSE)</f>
        <v>WADWORTH IPA 9G CSK 3.6%</v>
      </c>
      <c r="C223" s="11" t="str">
        <f>VLOOKUP($A223,Table_vwCurrentSellingPrices[[No_]:[minor]],4,FALSE)</f>
        <v>91</v>
      </c>
      <c r="D223" s="11" t="str">
        <f>VLOOKUP($A223,Table_vwCurrentSellingPrices[[No_]:[minor]],5,FALSE)</f>
        <v>22</v>
      </c>
      <c r="E223" s="11" t="str">
        <f>VLOOKUP($A223,Table_vwCurrentSellingPrices[[No_]:[minor]],6,FALSE)</f>
        <v>01</v>
      </c>
      <c r="F223" s="10" t="s">
        <v>1045</v>
      </c>
      <c r="G223" s="19">
        <f>VLOOKUP($A223,Table_vwCurrentSellingPrices[[No_]:[minor]],3,FALSE)</f>
        <v>3.6</v>
      </c>
      <c r="H223" s="12">
        <v>0.25</v>
      </c>
      <c r="I223" s="10" t="s">
        <v>22</v>
      </c>
      <c r="J223" s="10" t="s">
        <v>7272</v>
      </c>
      <c r="K223" s="10" t="s">
        <v>23</v>
      </c>
      <c r="L223" s="10" t="s">
        <v>55</v>
      </c>
      <c r="M223" s="13">
        <f>IF(G223&lt;2,0.000000001,IFERROR(VLOOKUP(A223,Duty!A:S,19,FALSE),0))</f>
        <v>27.31</v>
      </c>
      <c r="N223" s="16">
        <f>IF(G223&lt;2,0.000000001,VLOOKUP(A223,Duty!A:S,3,FALSE))</f>
        <v>39.769999999999996</v>
      </c>
      <c r="O223" s="16">
        <f>VLOOKUP(A223,vwCubage[],3,FALSE)</f>
        <v>40.913999999999994</v>
      </c>
      <c r="P223" s="17" t="str">
        <f>VLOOKUP(A223,'Selling Prices'!A:P,16,FALSE)</f>
        <v>LIVE</v>
      </c>
    </row>
    <row r="224" spans="1:16" x14ac:dyDescent="0.25">
      <c r="A224" s="11" t="s">
        <v>1031</v>
      </c>
      <c r="B224" s="10" t="str">
        <f>VLOOKUP($A224,Table_vwCurrentSellingPrices[[No_]:[minor]],2,FALSE)</f>
        <v>VK ORANGE &amp; PASSIONFRUIT (C24)</v>
      </c>
      <c r="C224" s="11" t="str">
        <f>VLOOKUP($A224,Table_vwCurrentSellingPrices[[No_]:[minor]],4,FALSE)</f>
        <v>64</v>
      </c>
      <c r="D224" s="11" t="str">
        <f>VLOOKUP($A224,Table_vwCurrentSellingPrices[[No_]:[minor]],5,FALSE)</f>
        <v>27</v>
      </c>
      <c r="E224" s="11" t="str">
        <f>VLOOKUP($A224,Table_vwCurrentSellingPrices[[No_]:[minor]],6,FALSE)</f>
        <v>20</v>
      </c>
      <c r="F224" s="10" t="s">
        <v>1033</v>
      </c>
      <c r="G224" s="19">
        <f>VLOOKUP($A224,Table_vwCurrentSellingPrices[[No_]:[minor]],3,FALSE)</f>
        <v>4</v>
      </c>
      <c r="H224" s="12">
        <v>4.0329999999999998E-2</v>
      </c>
      <c r="I224" s="10" t="s">
        <v>50</v>
      </c>
      <c r="J224" s="10" t="s">
        <v>7273</v>
      </c>
      <c r="K224" s="10" t="s">
        <v>311</v>
      </c>
      <c r="L224" s="10" t="s">
        <v>510</v>
      </c>
      <c r="M224" s="13">
        <f>IF(G224&lt;2,0.000000001,IFERROR(VLOOKUP(A224,Duty!A:S,19,FALSE),0))</f>
        <v>5.86</v>
      </c>
      <c r="N224" s="16">
        <f>IF(G224&lt;2,0.000000001,VLOOKUP(A224,Duty!A:S,3,FALSE))</f>
        <v>6.6</v>
      </c>
      <c r="O224" s="16">
        <f>VLOOKUP(A224,vwCubage[],3,FALSE)</f>
        <v>6.6</v>
      </c>
      <c r="P224" s="17" t="str">
        <f>VLOOKUP(A224,'Selling Prices'!A:P,16,FALSE)</f>
        <v>LIVE</v>
      </c>
    </row>
    <row r="225" spans="1:16" x14ac:dyDescent="0.25">
      <c r="A225" s="11" t="s">
        <v>385</v>
      </c>
      <c r="B225" s="10" t="str">
        <f>VLOOKUP($A225,Table_vwCurrentSellingPrices[[No_]:[minor]],2,FALSE)</f>
        <v>FOSTERS GOLD 300ML C24 4.3%</v>
      </c>
      <c r="C225" s="11" t="str">
        <f>VLOOKUP($A225,Table_vwCurrentSellingPrices[[No_]:[minor]],4,FALSE)</f>
        <v>30</v>
      </c>
      <c r="D225" s="11" t="str">
        <f>VLOOKUP($A225,Table_vwCurrentSellingPrices[[No_]:[minor]],5,FALSE)</f>
        <v>27</v>
      </c>
      <c r="E225" s="11" t="str">
        <f>VLOOKUP($A225,Table_vwCurrentSellingPrices[[No_]:[minor]],6,FALSE)</f>
        <v>16</v>
      </c>
      <c r="F225" s="10" t="s">
        <v>387</v>
      </c>
      <c r="G225" s="19">
        <f>VLOOKUP($A225,Table_vwCurrentSellingPrices[[No_]:[minor]],3,FALSE)</f>
        <v>4.3</v>
      </c>
      <c r="H225" s="12">
        <v>4.3990000000000001E-2</v>
      </c>
      <c r="I225" s="10" t="s">
        <v>50</v>
      </c>
      <c r="J225" s="10" t="s">
        <v>7272</v>
      </c>
      <c r="K225" s="10" t="s">
        <v>42</v>
      </c>
      <c r="L225" s="10" t="s">
        <v>44</v>
      </c>
      <c r="M225" s="13">
        <f>IF(G225&lt;2,0.000000001,IFERROR(VLOOKUP(A225,Duty!A:S,19,FALSE),0))</f>
        <v>5.9</v>
      </c>
      <c r="N225" s="16">
        <f>IF(G225&lt;2,0.000000001,VLOOKUP(A225,Duty!A:S,3,FALSE))</f>
        <v>7.2</v>
      </c>
      <c r="O225" s="16">
        <f>VLOOKUP(A225,vwCubage[],3,FALSE)</f>
        <v>7.2</v>
      </c>
      <c r="P225" s="17" t="str">
        <f>VLOOKUP(A225,'Selling Prices'!A:P,16,FALSE)</f>
        <v>LIVE</v>
      </c>
    </row>
    <row r="226" spans="1:16" x14ac:dyDescent="0.25">
      <c r="A226" s="11" t="s">
        <v>896</v>
      </c>
      <c r="B226" s="10" t="str">
        <f>VLOOKUP($A226,Table_vwCurrentSellingPrices[[No_]:[minor]],2,FALSE)</f>
        <v>STRONGBOW CAN 440X24 5%</v>
      </c>
      <c r="C226" s="11" t="str">
        <f>VLOOKUP($A226,Table_vwCurrentSellingPrices[[No_]:[minor]],4,FALSE)</f>
        <v>30</v>
      </c>
      <c r="D226" s="11" t="str">
        <f>VLOOKUP($A226,Table_vwCurrentSellingPrices[[No_]:[minor]],5,FALSE)</f>
        <v>27</v>
      </c>
      <c r="E226" s="11" t="str">
        <f>VLOOKUP($A226,Table_vwCurrentSellingPrices[[No_]:[minor]],6,FALSE)</f>
        <v>19</v>
      </c>
      <c r="F226" s="10" t="s">
        <v>898</v>
      </c>
      <c r="G226" s="19">
        <f>VLOOKUP($A226,Table_vwCurrentSellingPrices[[No_]:[minor]],3,FALSE)</f>
        <v>5</v>
      </c>
      <c r="H226" s="12">
        <v>6.4519999999999994E-2</v>
      </c>
      <c r="I226" s="10" t="s">
        <v>50</v>
      </c>
      <c r="J226" s="10" t="s">
        <v>7273</v>
      </c>
      <c r="K226" s="10" t="s">
        <v>14</v>
      </c>
      <c r="L226" s="10" t="s">
        <v>44</v>
      </c>
      <c r="M226" s="13">
        <f>IF(G226&lt;2,0.000000001,IFERROR(VLOOKUP(A226,Duty!A:S,19,FALSE),0))</f>
        <v>4.26</v>
      </c>
      <c r="N226" s="16">
        <f>IF(G226&lt;2,0.000000001,VLOOKUP(A226,Duty!A:S,3,FALSE))</f>
        <v>10.56</v>
      </c>
      <c r="O226" s="16">
        <f>VLOOKUP(A226,vwCubage[],3,FALSE)</f>
        <v>10.56</v>
      </c>
      <c r="P226" s="17" t="str">
        <f>VLOOKUP(A226,'Selling Prices'!A:P,16,FALSE)</f>
        <v>LIVE</v>
      </c>
    </row>
    <row r="227" spans="1:16" x14ac:dyDescent="0.25">
      <c r="A227" s="11" t="s">
        <v>245</v>
      </c>
      <c r="B227" s="10" t="str">
        <f>VLOOKUP($A227,Table_vwCurrentSellingPrices[[No_]:[minor]],2,FALSE)</f>
        <v>CAMERONS STRONGARM 9 CASK (40.</v>
      </c>
      <c r="C227" s="11" t="str">
        <f>VLOOKUP($A227,Table_vwCurrentSellingPrices[[No_]:[minor]],4,FALSE)</f>
        <v>61</v>
      </c>
      <c r="D227" s="11" t="str">
        <f>VLOOKUP($A227,Table_vwCurrentSellingPrices[[No_]:[minor]],5,FALSE)</f>
        <v>22</v>
      </c>
      <c r="E227" s="11" t="str">
        <f>VLOOKUP($A227,Table_vwCurrentSellingPrices[[No_]:[minor]],6,FALSE)</f>
        <v>01</v>
      </c>
      <c r="F227" s="10" t="s">
        <v>248</v>
      </c>
      <c r="G227" s="19">
        <f>VLOOKUP($A227,Table_vwCurrentSellingPrices[[No_]:[minor]],3,FALSE)</f>
        <v>4</v>
      </c>
      <c r="H227" s="12">
        <v>0.25</v>
      </c>
      <c r="I227" s="10" t="s">
        <v>22</v>
      </c>
      <c r="J227" s="10" t="s">
        <v>7272</v>
      </c>
      <c r="K227" s="10" t="s">
        <v>23</v>
      </c>
      <c r="L227" s="10" t="s">
        <v>249</v>
      </c>
      <c r="M227" s="13">
        <f>IF(G227&lt;2,0.000000001,IFERROR(VLOOKUP(A227,Duty!A:S,19,FALSE),0))</f>
        <v>30.34</v>
      </c>
      <c r="N227" s="16">
        <f>IF(G227&lt;2,0.000000001,VLOOKUP(A227,Duty!A:S,3,FALSE))</f>
        <v>39.76</v>
      </c>
      <c r="O227" s="16">
        <f>VLOOKUP(A227,vwCubage[],3,FALSE)</f>
        <v>40.913999999999994</v>
      </c>
      <c r="P227" s="17" t="str">
        <f>VLOOKUP(A227,'Selling Prices'!A:P,16,FALSE)</f>
        <v>LIVE</v>
      </c>
    </row>
    <row r="228" spans="1:16" x14ac:dyDescent="0.25">
      <c r="A228" s="11" t="s">
        <v>340</v>
      </c>
      <c r="B228" s="10" t="str">
        <f>VLOOKUP($A228,Table_vwCurrentSellingPrices[[No_]:[minor]],2,FALSE)</f>
        <v>DC THEAKSTONS HOGSHEAD 9CK 4.1</v>
      </c>
      <c r="C228" s="11" t="str">
        <f>VLOOKUP($A228,Table_vwCurrentSellingPrices[[No_]:[minor]],4,FALSE)</f>
        <v>30</v>
      </c>
      <c r="D228" s="11" t="str">
        <f>VLOOKUP($A228,Table_vwCurrentSellingPrices[[No_]:[minor]],5,FALSE)</f>
        <v>22</v>
      </c>
      <c r="E228" s="11" t="str">
        <f>VLOOKUP($A228,Table_vwCurrentSellingPrices[[No_]:[minor]],6,FALSE)</f>
        <v>01</v>
      </c>
      <c r="F228" s="10" t="s">
        <v>319</v>
      </c>
      <c r="G228" s="19">
        <f>VLOOKUP($A228,Table_vwCurrentSellingPrices[[No_]:[minor]],3,FALSE)</f>
        <v>4.0999999999999996</v>
      </c>
      <c r="H228" s="12">
        <v>0.25</v>
      </c>
      <c r="I228" s="10" t="s">
        <v>22</v>
      </c>
      <c r="J228" s="10" t="s">
        <v>7272</v>
      </c>
      <c r="K228" s="10" t="s">
        <v>23</v>
      </c>
      <c r="L228" s="10" t="s">
        <v>44</v>
      </c>
      <c r="M228" s="13">
        <f>IF(G228&lt;2,0.000000001,IFERROR(VLOOKUP(A228,Duty!A:S,19,FALSE),0))</f>
        <v>32</v>
      </c>
      <c r="N228" s="16">
        <f>IF(G228&lt;2,0.000000001,VLOOKUP(A228,Duty!A:S,3,FALSE))</f>
        <v>40.913999999999994</v>
      </c>
      <c r="O228" s="16">
        <f>VLOOKUP(A228,vwCubage[],3,FALSE)</f>
        <v>40.913999999999994</v>
      </c>
      <c r="P228" s="17" t="str">
        <f>VLOOKUP(A228,'Selling Prices'!A:P,16,FALSE)</f>
        <v>LIVE</v>
      </c>
    </row>
    <row r="229" spans="1:16" x14ac:dyDescent="0.25">
      <c r="A229" s="11" t="s">
        <v>678</v>
      </c>
      <c r="B229" s="10" t="str">
        <f>VLOOKUP($A229,Table_vwCurrentSellingPrices[[No_]:[minor]],2,FALSE)</f>
        <v>MILLER GENUINE DRAFT 330MLX24</v>
      </c>
      <c r="C229" s="11" t="str">
        <f>VLOOKUP($A229,Table_vwCurrentSellingPrices[[No_]:[minor]],4,FALSE)</f>
        <v>91</v>
      </c>
      <c r="D229" s="11" t="str">
        <f>VLOOKUP($A229,Table_vwCurrentSellingPrices[[No_]:[minor]],5,FALSE)</f>
        <v>27</v>
      </c>
      <c r="E229" s="11" t="str">
        <f>VLOOKUP($A229,Table_vwCurrentSellingPrices[[No_]:[minor]],6,FALSE)</f>
        <v>16</v>
      </c>
      <c r="F229" s="10" t="s">
        <v>680</v>
      </c>
      <c r="G229" s="19">
        <f>VLOOKUP($A229,Table_vwCurrentSellingPrices[[No_]:[minor]],3,FALSE)</f>
        <v>4.7</v>
      </c>
      <c r="H229" s="12">
        <v>4.8390000000000002E-2</v>
      </c>
      <c r="I229" s="10" t="s">
        <v>50</v>
      </c>
      <c r="J229" s="10" t="s">
        <v>7272</v>
      </c>
      <c r="K229" s="10" t="s">
        <v>42</v>
      </c>
      <c r="L229" s="10" t="s">
        <v>55</v>
      </c>
      <c r="M229" s="13">
        <f>IF(G229&lt;2,0.000000001,IFERROR(VLOOKUP(A229,Duty!A:S,19,FALSE),0))</f>
        <v>7.1</v>
      </c>
      <c r="N229" s="16">
        <f>IF(G229&lt;2,0.000000001,VLOOKUP(A229,Duty!A:S,3,FALSE))</f>
        <v>7.9189999999999996</v>
      </c>
      <c r="O229" s="16">
        <f>VLOOKUP(A229,vwCubage[],3,FALSE)</f>
        <v>7.91</v>
      </c>
      <c r="P229" s="17" t="str">
        <f>VLOOKUP(A229,'Selling Prices'!A:P,16,FALSE)</f>
        <v>LIVE</v>
      </c>
    </row>
    <row r="230" spans="1:16" x14ac:dyDescent="0.25">
      <c r="A230" s="11" t="s">
        <v>809</v>
      </c>
      <c r="B230" s="10" t="str">
        <f>VLOOKUP($A230,Table_vwCurrentSellingPrices[[No_]:[minor]],2,FALSE)</f>
        <v>SAGRES 11 KEG 5%</v>
      </c>
      <c r="C230" s="11" t="str">
        <f>VLOOKUP($A230,Table_vwCurrentSellingPrices[[No_]:[minor]],4,FALSE)</f>
        <v>30</v>
      </c>
      <c r="D230" s="11" t="str">
        <f>VLOOKUP($A230,Table_vwCurrentSellingPrices[[No_]:[minor]],5,FALSE)</f>
        <v>24</v>
      </c>
      <c r="E230" s="11" t="str">
        <f>VLOOKUP($A230,Table_vwCurrentSellingPrices[[No_]:[minor]],6,FALSE)</f>
        <v>10</v>
      </c>
      <c r="F230" s="10" t="s">
        <v>811</v>
      </c>
      <c r="G230" s="19">
        <f>VLOOKUP($A230,Table_vwCurrentSellingPrices[[No_]:[minor]],3,FALSE)</f>
        <v>5</v>
      </c>
      <c r="H230" s="12">
        <v>0.30556</v>
      </c>
      <c r="I230" s="10" t="s">
        <v>42</v>
      </c>
      <c r="J230" s="10" t="s">
        <v>7272</v>
      </c>
      <c r="K230" s="10" t="s">
        <v>95</v>
      </c>
      <c r="L230" s="10" t="s">
        <v>44</v>
      </c>
      <c r="M230" s="13">
        <f>IF(G230&lt;2,0.000000001,IFERROR(VLOOKUP(A230,Duty!A:S,19,FALSE),0))</f>
        <v>47.7</v>
      </c>
      <c r="N230" s="16">
        <f>IF(G230&lt;2,0.000000001,VLOOKUP(A230,Duty!A:S,3,FALSE))</f>
        <v>50</v>
      </c>
      <c r="O230" s="16">
        <f>VLOOKUP(A230,vwCubage[],3,FALSE)</f>
        <v>50</v>
      </c>
      <c r="P230" s="17" t="str">
        <f>VLOOKUP(A230,'Selling Prices'!A:P,16,FALSE)</f>
        <v>LIVE</v>
      </c>
    </row>
    <row r="231" spans="1:16" x14ac:dyDescent="0.25">
      <c r="A231" s="11" t="s">
        <v>651</v>
      </c>
      <c r="B231" s="10" t="str">
        <f>VLOOKUP($A231,Table_vwCurrentSellingPrices[[No_]:[minor]],2,FALSE)</f>
        <v>MARSTONS LOW C 275MLX24 NRB 4.</v>
      </c>
      <c r="C231" s="11" t="str">
        <f>VLOOKUP($A231,Table_vwCurrentSellingPrices[[No_]:[minor]],4,FALSE)</f>
        <v>49</v>
      </c>
      <c r="D231" s="11" t="str">
        <f>VLOOKUP($A231,Table_vwCurrentSellingPrices[[No_]:[minor]],5,FALSE)</f>
        <v>27</v>
      </c>
      <c r="E231" s="11" t="str">
        <f>VLOOKUP($A231,Table_vwCurrentSellingPrices[[No_]:[minor]],6,FALSE)</f>
        <v>17</v>
      </c>
      <c r="F231" s="10" t="s">
        <v>653</v>
      </c>
      <c r="G231" s="19">
        <f>VLOOKUP($A231,Table_vwCurrentSellingPrices[[No_]:[minor]],3,FALSE)</f>
        <v>4.7</v>
      </c>
      <c r="H231" s="12">
        <v>4.0329999999999998E-2</v>
      </c>
      <c r="I231" s="10" t="s">
        <v>50</v>
      </c>
      <c r="J231" s="10" t="s">
        <v>7272</v>
      </c>
      <c r="K231" s="10" t="s">
        <v>140</v>
      </c>
      <c r="L231" s="10" t="s">
        <v>64</v>
      </c>
      <c r="M231" s="13">
        <f>IF(G231&lt;2,0.000000001,IFERROR(VLOOKUP(A231,Duty!A:S,19,FALSE),0))</f>
        <v>5.91</v>
      </c>
      <c r="N231" s="16">
        <f>IF(G231&lt;2,0.000000001,VLOOKUP(A231,Duty!A:S,3,FALSE))</f>
        <v>6.6</v>
      </c>
      <c r="O231" s="16">
        <f>VLOOKUP(A231,vwCubage[],3,FALSE)</f>
        <v>6.6</v>
      </c>
      <c r="P231" s="17" t="str">
        <f>VLOOKUP(A231,'Selling Prices'!A:P,16,FALSE)</f>
        <v>LIVE</v>
      </c>
    </row>
    <row r="232" spans="1:16" x14ac:dyDescent="0.25">
      <c r="A232" s="11" t="s">
        <v>477</v>
      </c>
      <c r="B232" s="10" t="str">
        <f>VLOOKUP($A232,Table_vwCurrentSellingPrices[[No_]:[minor]],2,FALSE)</f>
        <v>HOBGOBLIN 5.2% 8X500ML</v>
      </c>
      <c r="C232" s="11" t="str">
        <f>VLOOKUP($A232,Table_vwCurrentSellingPrices[[No_]:[minor]],4,FALSE)</f>
        <v>49</v>
      </c>
      <c r="D232" s="11" t="str">
        <f>VLOOKUP($A232,Table_vwCurrentSellingPrices[[No_]:[minor]],5,FALSE)</f>
        <v>27</v>
      </c>
      <c r="E232" s="11" t="str">
        <f>VLOOKUP($A232,Table_vwCurrentSellingPrices[[No_]:[minor]],6,FALSE)</f>
        <v>17</v>
      </c>
      <c r="F232" s="10" t="s">
        <v>479</v>
      </c>
      <c r="G232" s="19">
        <f>VLOOKUP($A232,Table_vwCurrentSellingPrices[[No_]:[minor]],3,FALSE)</f>
        <v>5.2</v>
      </c>
      <c r="H232" s="12">
        <v>2.444E-2</v>
      </c>
      <c r="I232" s="10" t="s">
        <v>50</v>
      </c>
      <c r="J232" s="10" t="s">
        <v>7272</v>
      </c>
      <c r="K232" s="10" t="s">
        <v>140</v>
      </c>
      <c r="L232" s="10" t="s">
        <v>64</v>
      </c>
      <c r="M232" s="13">
        <f>IF(G232&lt;2,0.000000001,IFERROR(VLOOKUP(A232,Duty!A:S,19,FALSE),0))</f>
        <v>3.96</v>
      </c>
      <c r="N232" s="16">
        <f>IF(G232&lt;2,0.000000001,VLOOKUP(A232,Duty!A:S,3,FALSE))</f>
        <v>4</v>
      </c>
      <c r="O232" s="16">
        <f>VLOOKUP(A232,vwCubage[],3,FALSE)</f>
        <v>4</v>
      </c>
      <c r="P232" s="17" t="str">
        <f>VLOOKUP(A232,'Selling Prices'!A:P,16,FALSE)</f>
        <v>LIVE</v>
      </c>
    </row>
    <row r="233" spans="1:16" x14ac:dyDescent="0.25">
      <c r="A233" s="11" t="s">
        <v>1073</v>
      </c>
      <c r="B233" s="10" t="str">
        <f>VLOOKUP($A233,Table_vwCurrentSellingPrices[[No_]:[minor]],2,FALSE)</f>
        <v>WHITBREAD BEST 10 KEG (45.5L)</v>
      </c>
      <c r="C233" s="11" t="str">
        <f>VLOOKUP($A233,Table_vwCurrentSellingPrices[[No_]:[minor]],4,FALSE)</f>
        <v>60</v>
      </c>
      <c r="D233" s="11" t="str">
        <f>VLOOKUP($A233,Table_vwCurrentSellingPrices[[No_]:[minor]],5,FALSE)</f>
        <v>22</v>
      </c>
      <c r="E233" s="11" t="str">
        <f>VLOOKUP($A233,Table_vwCurrentSellingPrices[[No_]:[minor]],6,FALSE)</f>
        <v>03</v>
      </c>
      <c r="F233" s="10" t="s">
        <v>1074</v>
      </c>
      <c r="G233" s="19">
        <f>VLOOKUP($A233,Table_vwCurrentSellingPrices[[No_]:[minor]],3,FALSE)</f>
        <v>3.3</v>
      </c>
      <c r="H233" s="12">
        <v>0.27778000000000003</v>
      </c>
      <c r="I233" s="10" t="s">
        <v>22</v>
      </c>
      <c r="J233" s="10" t="s">
        <v>7272</v>
      </c>
      <c r="K233" s="10" t="s">
        <v>89</v>
      </c>
      <c r="L233" s="10" t="s">
        <v>15</v>
      </c>
      <c r="M233" s="13">
        <f>IF(G233&lt;2,0.000000001,IFERROR(VLOOKUP(A233,Duty!A:S,19,FALSE),0))</f>
        <v>28.62</v>
      </c>
      <c r="N233" s="16">
        <f>IF(G233&lt;2,0.000000001,VLOOKUP(A233,Duty!A:S,3,FALSE))</f>
        <v>45.46</v>
      </c>
      <c r="O233" s="16">
        <f>VLOOKUP(A233,vwCubage[],3,FALSE)</f>
        <v>45.46</v>
      </c>
      <c r="P233" s="17" t="str">
        <f>VLOOKUP(A233,'Selling Prices'!A:P,16,FALSE)</f>
        <v>LIVE</v>
      </c>
    </row>
    <row r="234" spans="1:16" x14ac:dyDescent="0.25">
      <c r="A234" s="11" t="s">
        <v>202</v>
      </c>
      <c r="B234" s="10" t="str">
        <f>VLOOKUP($A234,Table_vwCurrentSellingPrices[[No_]:[minor]],2,FALSE)</f>
        <v>BULMERS PEAR 12X500ML 4%</v>
      </c>
      <c r="C234" s="11" t="str">
        <f>VLOOKUP($A234,Table_vwCurrentSellingPrices[[No_]:[minor]],4,FALSE)</f>
        <v>30</v>
      </c>
      <c r="D234" s="11" t="str">
        <f>VLOOKUP($A234,Table_vwCurrentSellingPrices[[No_]:[minor]],5,FALSE)</f>
        <v>27</v>
      </c>
      <c r="E234" s="11" t="str">
        <f>VLOOKUP($A234,Table_vwCurrentSellingPrices[[No_]:[minor]],6,FALSE)</f>
        <v>19</v>
      </c>
      <c r="F234" s="10" t="s">
        <v>204</v>
      </c>
      <c r="G234" s="19">
        <f>VLOOKUP($A234,Table_vwCurrentSellingPrices[[No_]:[minor]],3,FALSE)</f>
        <v>4</v>
      </c>
      <c r="H234" s="12">
        <v>3.6659999999999998E-2</v>
      </c>
      <c r="I234" s="10" t="s">
        <v>50</v>
      </c>
      <c r="J234" s="10" t="s">
        <v>7273</v>
      </c>
      <c r="K234" s="10" t="s">
        <v>14</v>
      </c>
      <c r="L234" s="10" t="s">
        <v>44</v>
      </c>
      <c r="M234" s="13">
        <f>IF(G234&lt;2,0.000000001,IFERROR(VLOOKUP(A234,Duty!A:S,19,FALSE),0))</f>
        <v>2.42</v>
      </c>
      <c r="N234" s="16">
        <f>IF(G234&lt;2,0.000000001,VLOOKUP(A234,Duty!A:S,3,FALSE))</f>
        <v>6</v>
      </c>
      <c r="O234" s="16">
        <f>VLOOKUP(A234,vwCubage[],3,FALSE)</f>
        <v>6</v>
      </c>
      <c r="P234" s="17" t="str">
        <f>VLOOKUP(A234,'Selling Prices'!A:P,16,FALSE)</f>
        <v>LIVE</v>
      </c>
    </row>
    <row r="235" spans="1:16" x14ac:dyDescent="0.25">
      <c r="A235" s="11" t="s">
        <v>275</v>
      </c>
      <c r="B235" s="10" t="str">
        <f>VLOOKUP($A235,Table_vwCurrentSellingPrices[[No_]:[minor]],2,FALSE)</f>
        <v>COBRA 330ML NRB 4.8% x24</v>
      </c>
      <c r="C235" s="11" t="str">
        <f>VLOOKUP($A235,Table_vwCurrentSellingPrices[[No_]:[minor]],4,FALSE)</f>
        <v>39</v>
      </c>
      <c r="D235" s="11" t="str">
        <f>VLOOKUP($A235,Table_vwCurrentSellingPrices[[No_]:[minor]],5,FALSE)</f>
        <v>27</v>
      </c>
      <c r="E235" s="11" t="str">
        <f>VLOOKUP($A235,Table_vwCurrentSellingPrices[[No_]:[minor]],6,FALSE)</f>
        <v>16</v>
      </c>
      <c r="F235" s="10" t="s">
        <v>277</v>
      </c>
      <c r="G235" s="19">
        <f>VLOOKUP($A235,Table_vwCurrentSellingPrices[[No_]:[minor]],3,FALSE)</f>
        <v>4.8</v>
      </c>
      <c r="H235" s="12">
        <v>4.8390000000000002E-2</v>
      </c>
      <c r="I235" s="10" t="s">
        <v>50</v>
      </c>
      <c r="J235" s="10" t="s">
        <v>7272</v>
      </c>
      <c r="K235" s="10" t="s">
        <v>42</v>
      </c>
      <c r="L235" s="10" t="s">
        <v>224</v>
      </c>
      <c r="M235" s="13">
        <f>IF(G235&lt;2,0.000000001,IFERROR(VLOOKUP(A235,Duty!A:S,19,FALSE),0))</f>
        <v>7.25</v>
      </c>
      <c r="N235" s="16">
        <f>IF(G235&lt;2,0.000000001,VLOOKUP(A235,Duty!A:S,3,FALSE))</f>
        <v>7.92</v>
      </c>
      <c r="O235" s="16">
        <f>VLOOKUP(A235,vwCubage[],3,FALSE)</f>
        <v>7.92</v>
      </c>
      <c r="P235" s="17" t="str">
        <f>VLOOKUP(A235,'Selling Prices'!A:P,16,FALSE)</f>
        <v>LIVE</v>
      </c>
    </row>
    <row r="236" spans="1:16" x14ac:dyDescent="0.25">
      <c r="A236" s="11" t="s">
        <v>994</v>
      </c>
      <c r="B236" s="10" t="str">
        <f>VLOOKUP($A236,Table_vwCurrentSellingPrices[[No_]:[minor]],2,FALSE)</f>
        <v>THWAITES SMOOTH 11GAL KEG 3.4%</v>
      </c>
      <c r="C236" s="11" t="str">
        <f>VLOOKUP($A236,Table_vwCurrentSellingPrices[[No_]:[minor]],4,FALSE)</f>
        <v>49</v>
      </c>
      <c r="D236" s="11" t="str">
        <f>VLOOKUP($A236,Table_vwCurrentSellingPrices[[No_]:[minor]],5,FALSE)</f>
        <v>22</v>
      </c>
      <c r="E236" s="11" t="str">
        <f>VLOOKUP($A236,Table_vwCurrentSellingPrices[[No_]:[minor]],6,FALSE)</f>
        <v>03</v>
      </c>
      <c r="F236" s="10" t="s">
        <v>996</v>
      </c>
      <c r="G236" s="19">
        <f>VLOOKUP($A236,Table_vwCurrentSellingPrices[[No_]:[minor]],3,FALSE)</f>
        <v>3.4</v>
      </c>
      <c r="H236" s="12">
        <v>0.30556</v>
      </c>
      <c r="I236" s="10" t="s">
        <v>22</v>
      </c>
      <c r="J236" s="10" t="s">
        <v>7272</v>
      </c>
      <c r="K236" s="10" t="s">
        <v>89</v>
      </c>
      <c r="L236" s="10" t="s">
        <v>64</v>
      </c>
      <c r="M236" s="13">
        <f>IF(G236&lt;2,0.000000001,IFERROR(VLOOKUP(A236,Duty!A:S,19,FALSE),0))</f>
        <v>32.43</v>
      </c>
      <c r="N236" s="16">
        <f>IF(G236&lt;2,0.000000001,VLOOKUP(A236,Duty!A:S,3,FALSE))</f>
        <v>50</v>
      </c>
      <c r="O236" s="16">
        <f>VLOOKUP(A236,vwCubage[],3,FALSE)</f>
        <v>50</v>
      </c>
      <c r="P236" s="17" t="str">
        <f>VLOOKUP(A236,'Selling Prices'!A:P,16,FALSE)</f>
        <v>LIVE</v>
      </c>
    </row>
    <row r="237" spans="1:16" x14ac:dyDescent="0.25">
      <c r="A237" s="11" t="s">
        <v>96</v>
      </c>
      <c r="B237" s="10" t="str">
        <f>VLOOKUP($A237,Table_vwCurrentSellingPrices[[No_]:[minor]],2,FALSE)</f>
        <v>BIRRA MORETTI 330ML NRB 4.6%</v>
      </c>
      <c r="C237" s="11" t="str">
        <f>VLOOKUP($A237,Table_vwCurrentSellingPrices[[No_]:[minor]],4,FALSE)</f>
        <v>30</v>
      </c>
      <c r="D237" s="11" t="str">
        <f>VLOOKUP($A237,Table_vwCurrentSellingPrices[[No_]:[minor]],5,FALSE)</f>
        <v>27</v>
      </c>
      <c r="E237" s="11" t="str">
        <f>VLOOKUP($A237,Table_vwCurrentSellingPrices[[No_]:[minor]],6,FALSE)</f>
        <v>16</v>
      </c>
      <c r="F237" s="10" t="s">
        <v>98</v>
      </c>
      <c r="G237" s="19">
        <f>VLOOKUP($A237,Table_vwCurrentSellingPrices[[No_]:[minor]],3,FALSE)</f>
        <v>4.5999999999999996</v>
      </c>
      <c r="H237" s="12">
        <v>4.8390000000000002E-2</v>
      </c>
      <c r="I237" s="10" t="s">
        <v>50</v>
      </c>
      <c r="J237" s="10" t="s">
        <v>7272</v>
      </c>
      <c r="K237" s="10" t="s">
        <v>42</v>
      </c>
      <c r="L237" s="10" t="s">
        <v>44</v>
      </c>
      <c r="M237" s="13">
        <f>IF(G237&lt;2,0.000000001,IFERROR(VLOOKUP(A237,Duty!A:S,19,FALSE),0))</f>
        <v>6.94</v>
      </c>
      <c r="N237" s="16">
        <f>IF(G237&lt;2,0.000000001,VLOOKUP(A237,Duty!A:S,3,FALSE))</f>
        <v>7.91</v>
      </c>
      <c r="O237" s="16">
        <f>VLOOKUP(A237,vwCubage[],3,FALSE)</f>
        <v>7.91</v>
      </c>
      <c r="P237" s="17" t="str">
        <f>VLOOKUP(A237,'Selling Prices'!A:P,16,FALSE)</f>
        <v>LIVE</v>
      </c>
    </row>
    <row r="238" spans="1:16" x14ac:dyDescent="0.25">
      <c r="A238" s="11" t="s">
        <v>1046</v>
      </c>
      <c r="B238" s="10" t="str">
        <f>VLOOKUP($A238,Table_vwCurrentSellingPrices[[No_]:[minor]],2,FALSE)</f>
        <v>WAGGLE DANCE 5% 8X500ML</v>
      </c>
      <c r="C238" s="11" t="str">
        <f>VLOOKUP($A238,Table_vwCurrentSellingPrices[[No_]:[minor]],4,FALSE)</f>
        <v>49</v>
      </c>
      <c r="D238" s="11" t="str">
        <f>VLOOKUP($A238,Table_vwCurrentSellingPrices[[No_]:[minor]],5,FALSE)</f>
        <v>27</v>
      </c>
      <c r="E238" s="11" t="str">
        <f>VLOOKUP($A238,Table_vwCurrentSellingPrices[[No_]:[minor]],6,FALSE)</f>
        <v>17</v>
      </c>
      <c r="F238" s="10" t="s">
        <v>1048</v>
      </c>
      <c r="G238" s="19">
        <f>VLOOKUP($A238,Table_vwCurrentSellingPrices[[No_]:[minor]],3,FALSE)</f>
        <v>5</v>
      </c>
      <c r="H238" s="12">
        <v>2.444E-2</v>
      </c>
      <c r="I238" s="10" t="s">
        <v>50</v>
      </c>
      <c r="J238" s="10" t="s">
        <v>7272</v>
      </c>
      <c r="K238" s="10" t="s">
        <v>140</v>
      </c>
      <c r="L238" s="10" t="s">
        <v>64</v>
      </c>
      <c r="M238" s="13">
        <f>IF(G238&lt;2,0.000000001,IFERROR(VLOOKUP(A238,Duty!A:S,19,FALSE),0))</f>
        <v>3.81</v>
      </c>
      <c r="N238" s="16">
        <f>IF(G238&lt;2,0.000000001,VLOOKUP(A238,Duty!A:S,3,FALSE))</f>
        <v>4</v>
      </c>
      <c r="O238" s="16">
        <f>VLOOKUP(A238,vwCubage[],3,FALSE)</f>
        <v>4</v>
      </c>
      <c r="P238" s="17" t="str">
        <f>VLOOKUP(A238,'Selling Prices'!A:P,16,FALSE)</f>
        <v>LIVE</v>
      </c>
    </row>
    <row r="239" spans="1:16" x14ac:dyDescent="0.25">
      <c r="A239" s="11" t="s">
        <v>323</v>
      </c>
      <c r="B239" s="10" t="str">
        <f>VLOOKUP($A239,Table_vwCurrentSellingPrices[[No_]:[minor]],2,FALSE)</f>
        <v>DC CALEY BITTER WINTER 4.8%</v>
      </c>
      <c r="C239" s="11" t="str">
        <f>VLOOKUP($A239,Table_vwCurrentSellingPrices[[No_]:[minor]],4,FALSE)</f>
        <v>30</v>
      </c>
      <c r="D239" s="11" t="str">
        <f>VLOOKUP($A239,Table_vwCurrentSellingPrices[[No_]:[minor]],5,FALSE)</f>
        <v>22</v>
      </c>
      <c r="E239" s="11" t="str">
        <f>VLOOKUP($A239,Table_vwCurrentSellingPrices[[No_]:[minor]],6,FALSE)</f>
        <v>01</v>
      </c>
      <c r="F239" s="10" t="s">
        <v>319</v>
      </c>
      <c r="G239" s="19">
        <f>VLOOKUP($A239,Table_vwCurrentSellingPrices[[No_]:[minor]],3,FALSE)</f>
        <v>4.8</v>
      </c>
      <c r="H239" s="12">
        <v>0.25</v>
      </c>
      <c r="I239" s="10" t="s">
        <v>22</v>
      </c>
      <c r="J239" s="10" t="s">
        <v>7272</v>
      </c>
      <c r="K239" s="10" t="s">
        <v>23</v>
      </c>
      <c r="L239" s="10" t="s">
        <v>44</v>
      </c>
      <c r="M239" s="13">
        <f>IF(G239&lt;2,0.000000001,IFERROR(VLOOKUP(A239,Duty!A:S,19,FALSE),0))</f>
        <v>37.450000000000003</v>
      </c>
      <c r="N239" s="16">
        <f>IF(G239&lt;2,0.000000001,VLOOKUP(A239,Duty!A:S,3,FALSE))</f>
        <v>40.9</v>
      </c>
      <c r="O239" s="16">
        <f>VLOOKUP(A239,vwCubage[],3,FALSE)</f>
        <v>40.913999999999994</v>
      </c>
      <c r="P239" s="17" t="str">
        <f>VLOOKUP(A239,'Selling Prices'!A:P,16,FALSE)</f>
        <v>LIVE</v>
      </c>
    </row>
    <row r="240" spans="1:16" x14ac:dyDescent="0.25">
      <c r="A240" s="11" t="s">
        <v>807</v>
      </c>
      <c r="B240" s="10" t="str">
        <f>VLOOKUP($A240,Table_vwCurrentSellingPrices[[No_]:[minor]],2,FALSE)</f>
        <v>SADDLETANK 9G 3.8%</v>
      </c>
      <c r="C240" s="11" t="str">
        <f>VLOOKUP($A240,Table_vwCurrentSellingPrices[[No_]:[minor]],4,FALSE)</f>
        <v>49</v>
      </c>
      <c r="D240" s="11" t="str">
        <f>VLOOKUP($A240,Table_vwCurrentSellingPrices[[No_]:[minor]],5,FALSE)</f>
        <v>22</v>
      </c>
      <c r="E240" s="11" t="str">
        <f>VLOOKUP($A240,Table_vwCurrentSellingPrices[[No_]:[minor]],6,FALSE)</f>
        <v>01</v>
      </c>
      <c r="F240" s="10" t="s">
        <v>210</v>
      </c>
      <c r="G240" s="19">
        <f>VLOOKUP($A240,Table_vwCurrentSellingPrices[[No_]:[minor]],3,FALSE)</f>
        <v>3.8</v>
      </c>
      <c r="H240" s="12">
        <v>0.25</v>
      </c>
      <c r="I240" s="10" t="s">
        <v>22</v>
      </c>
      <c r="J240" s="10" t="s">
        <v>7272</v>
      </c>
      <c r="K240" s="10" t="s">
        <v>23</v>
      </c>
      <c r="L240" s="10" t="s">
        <v>64</v>
      </c>
      <c r="M240" s="13">
        <f>IF(G240&lt;2,0.000000001,IFERROR(VLOOKUP(A240,Duty!A:S,19,FALSE),0))</f>
        <v>28.08</v>
      </c>
      <c r="N240" s="16">
        <f>IF(G240&lt;2,0.000000001,VLOOKUP(A240,Duty!A:S,3,FALSE))</f>
        <v>38.728999999999999</v>
      </c>
      <c r="O240" s="16">
        <f>VLOOKUP(A240,vwCubage[],3,FALSE)</f>
        <v>40.913999999999994</v>
      </c>
      <c r="P240" s="17" t="str">
        <f>VLOOKUP(A240,'Selling Prices'!A:P,16,FALSE)</f>
        <v>LIVE</v>
      </c>
    </row>
    <row r="241" spans="1:16" x14ac:dyDescent="0.25">
      <c r="A241" s="11" t="s">
        <v>569</v>
      </c>
      <c r="B241" s="10" t="str">
        <f>VLOOKUP($A241,Table_vwCurrentSellingPrices[[No_]:[minor]],2,FALSE)</f>
        <v>KOPPARBERG PEAR PUBCO 500MLX15</v>
      </c>
      <c r="C241" s="11" t="str">
        <f>VLOOKUP($A241,Table_vwCurrentSellingPrices[[No_]:[minor]],4,FALSE)</f>
        <v>66</v>
      </c>
      <c r="D241" s="11" t="str">
        <f>VLOOKUP($A241,Table_vwCurrentSellingPrices[[No_]:[minor]],5,FALSE)</f>
        <v>27</v>
      </c>
      <c r="E241" s="11" t="str">
        <f>VLOOKUP($A241,Table_vwCurrentSellingPrices[[No_]:[minor]],6,FALSE)</f>
        <v>21</v>
      </c>
      <c r="F241" s="10" t="s">
        <v>571</v>
      </c>
      <c r="G241" s="19">
        <f>VLOOKUP($A241,Table_vwCurrentSellingPrices[[No_]:[minor]],3,FALSE)</f>
        <v>4.5</v>
      </c>
      <c r="H241" s="12">
        <v>4.5830000000000003E-2</v>
      </c>
      <c r="I241" s="10" t="s">
        <v>50</v>
      </c>
      <c r="J241" s="10" t="s">
        <v>7273</v>
      </c>
      <c r="K241" s="10" t="s">
        <v>14</v>
      </c>
      <c r="L241" s="10" t="s">
        <v>562</v>
      </c>
      <c r="M241" s="13">
        <f>IF(G241&lt;2,0.000000001,IFERROR(VLOOKUP(A241,Duty!A:S,19,FALSE),0))</f>
        <v>3.02</v>
      </c>
      <c r="N241" s="16">
        <f>IF(G241&lt;2,0.000000001,VLOOKUP(A241,Duty!A:S,3,FALSE))</f>
        <v>7.5</v>
      </c>
      <c r="O241" s="16">
        <f>VLOOKUP(A241,vwCubage[],3,FALSE)</f>
        <v>7.5</v>
      </c>
      <c r="P241" s="17" t="str">
        <f>VLOOKUP(A241,'Selling Prices'!A:P,16,FALSE)</f>
        <v>LIVE</v>
      </c>
    </row>
    <row r="242" spans="1:16" x14ac:dyDescent="0.25">
      <c r="A242" s="11" t="s">
        <v>954</v>
      </c>
      <c r="B242" s="10" t="str">
        <f>VLOOKUP($A242,Table_vwCurrentSellingPrices[[No_]:[minor]],2,FALSE)</f>
        <v>THATCHERS KATY 12X500ML BT 7.4</v>
      </c>
      <c r="C242" s="11" t="str">
        <f>VLOOKUP($A242,Table_vwCurrentSellingPrices[[No_]:[minor]],4,FALSE)</f>
        <v>48</v>
      </c>
      <c r="D242" s="11" t="str">
        <f>VLOOKUP($A242,Table_vwCurrentSellingPrices[[No_]:[minor]],5,FALSE)</f>
        <v>27</v>
      </c>
      <c r="E242" s="11" t="str">
        <f>VLOOKUP($A242,Table_vwCurrentSellingPrices[[No_]:[minor]],6,FALSE)</f>
        <v>19</v>
      </c>
      <c r="F242" s="10" t="s">
        <v>956</v>
      </c>
      <c r="G242" s="19">
        <f>VLOOKUP($A242,Table_vwCurrentSellingPrices[[No_]:[minor]],3,FALSE)</f>
        <v>7.4</v>
      </c>
      <c r="H242" s="12">
        <v>3.6659999999999998E-2</v>
      </c>
      <c r="I242" s="10" t="s">
        <v>50</v>
      </c>
      <c r="J242" s="10" t="s">
        <v>7273</v>
      </c>
      <c r="K242" s="10" t="s">
        <v>14</v>
      </c>
      <c r="L242" s="10" t="s">
        <v>947</v>
      </c>
      <c r="M242" s="13">
        <f>IF(G242&lt;2,0.000000001,IFERROR(VLOOKUP(A242,Duty!A:S,19,FALSE),0))</f>
        <v>2.42</v>
      </c>
      <c r="N242" s="16">
        <f>IF(G242&lt;2,0.000000001,VLOOKUP(A242,Duty!A:S,3,FALSE))</f>
        <v>6</v>
      </c>
      <c r="O242" s="16">
        <f>VLOOKUP(A242,vwCubage[],3,FALSE)</f>
        <v>6</v>
      </c>
      <c r="P242" s="17" t="str">
        <f>VLOOKUP(A242,'Selling Prices'!A:P,16,FALSE)</f>
        <v>LIVE</v>
      </c>
    </row>
    <row r="243" spans="1:16" x14ac:dyDescent="0.25">
      <c r="A243" s="11" t="s">
        <v>943</v>
      </c>
      <c r="B243" s="10" t="str">
        <f>VLOOKUP($A243,Table_vwCurrentSellingPrices[[No_]:[minor]],2,FALSE)</f>
        <v>THATCHERS CHED VAL 20LBIB6%</v>
      </c>
      <c r="C243" s="11" t="str">
        <f>VLOOKUP($A243,Table_vwCurrentSellingPrices[[No_]:[minor]],4,FALSE)</f>
        <v>48</v>
      </c>
      <c r="D243" s="11" t="str">
        <f>VLOOKUP($A243,Table_vwCurrentSellingPrices[[No_]:[minor]],5,FALSE)</f>
        <v>25</v>
      </c>
      <c r="E243" s="11" t="str">
        <f>VLOOKUP($A243,Table_vwCurrentSellingPrices[[No_]:[minor]],6,FALSE)</f>
        <v>13</v>
      </c>
      <c r="F243" s="10" t="s">
        <v>946</v>
      </c>
      <c r="G243" s="19">
        <f>VLOOKUP($A243,Table_vwCurrentSellingPrices[[No_]:[minor]],3,FALSE)</f>
        <v>6</v>
      </c>
      <c r="H243" s="12">
        <v>0.12221</v>
      </c>
      <c r="I243" s="10" t="s">
        <v>14</v>
      </c>
      <c r="J243" s="10" t="s">
        <v>7273</v>
      </c>
      <c r="K243" s="10" t="s">
        <v>14</v>
      </c>
      <c r="L243" s="10" t="s">
        <v>947</v>
      </c>
      <c r="M243" s="13">
        <f>IF(G243&lt;2,0.000000001,IFERROR(VLOOKUP(A243,Duty!A:S,19,FALSE),0))</f>
        <v>8.07</v>
      </c>
      <c r="N243" s="16">
        <f>IF(G243&lt;2,0.000000001,VLOOKUP(A243,Duty!A:S,3,FALSE))</f>
        <v>20</v>
      </c>
      <c r="O243" s="16">
        <f>VLOOKUP(A243,vwCubage[],3,FALSE)</f>
        <v>20</v>
      </c>
      <c r="P243" s="17" t="str">
        <f>VLOOKUP(A243,'Selling Prices'!A:P,16,FALSE)</f>
        <v>LIVE</v>
      </c>
    </row>
    <row r="244" spans="1:16" x14ac:dyDescent="0.25">
      <c r="A244" s="11" t="s">
        <v>445</v>
      </c>
      <c r="B244" s="10" t="str">
        <f>VLOOKUP($A244,Table_vwCurrentSellingPrices[[No_]:[minor]],2,FALSE)</f>
        <v>GUINNESS ORIGINAL 24X330ML 4.</v>
      </c>
      <c r="C244" s="11" t="str">
        <f>VLOOKUP($A244,Table_vwCurrentSellingPrices[[No_]:[minor]],4,FALSE)</f>
        <v>40</v>
      </c>
      <c r="D244" s="11" t="str">
        <f>VLOOKUP($A244,Table_vwCurrentSellingPrices[[No_]:[minor]],5,FALSE)</f>
        <v>27</v>
      </c>
      <c r="E244" s="11" t="str">
        <f>VLOOKUP($A244,Table_vwCurrentSellingPrices[[No_]:[minor]],6,FALSE)</f>
        <v>18</v>
      </c>
      <c r="F244" s="10" t="s">
        <v>447</v>
      </c>
      <c r="G244" s="19">
        <f>VLOOKUP($A244,Table_vwCurrentSellingPrices[[No_]:[minor]],3,FALSE)</f>
        <v>4.2</v>
      </c>
      <c r="H244" s="12">
        <v>4.8390000000000002E-2</v>
      </c>
      <c r="I244" s="10" t="s">
        <v>50</v>
      </c>
      <c r="J244" s="10" t="s">
        <v>7272</v>
      </c>
      <c r="K244" s="10" t="s">
        <v>434</v>
      </c>
      <c r="L244" s="10" t="s">
        <v>435</v>
      </c>
      <c r="M244" s="13">
        <f>IF(G244&lt;2,0.000000001,IFERROR(VLOOKUP(A244,Duty!A:S,19,FALSE),0))</f>
        <v>6.34</v>
      </c>
      <c r="N244" s="16">
        <f>IF(G244&lt;2,0.000000001,VLOOKUP(A244,Duty!A:S,3,FALSE))</f>
        <v>7.92</v>
      </c>
      <c r="O244" s="16">
        <f>VLOOKUP(A244,vwCubage[],3,FALSE)</f>
        <v>7.92</v>
      </c>
      <c r="P244" s="17" t="str">
        <f>VLOOKUP(A244,'Selling Prices'!A:P,16,FALSE)</f>
        <v>LIVE</v>
      </c>
    </row>
    <row r="245" spans="1:16" x14ac:dyDescent="0.25">
      <c r="A245" s="11" t="s">
        <v>136</v>
      </c>
      <c r="B245" s="10" t="str">
        <f>VLOOKUP($A245,Table_vwCurrentSellingPrices[[No_]:[minor]],2,FALSE)</f>
        <v>BOMBARDIER 4.7% 8X500ML</v>
      </c>
      <c r="C245" s="11" t="str">
        <f>VLOOKUP($A245,Table_vwCurrentSellingPrices[[No_]:[minor]],4,FALSE)</f>
        <v>49</v>
      </c>
      <c r="D245" s="11" t="str">
        <f>VLOOKUP($A245,Table_vwCurrentSellingPrices[[No_]:[minor]],5,FALSE)</f>
        <v>27</v>
      </c>
      <c r="E245" s="11" t="str">
        <f>VLOOKUP($A245,Table_vwCurrentSellingPrices[[No_]:[minor]],6,FALSE)</f>
        <v>17</v>
      </c>
      <c r="F245" s="10" t="s">
        <v>139</v>
      </c>
      <c r="G245" s="19">
        <f>VLOOKUP($A245,Table_vwCurrentSellingPrices[[No_]:[minor]],3,FALSE)</f>
        <v>4.7</v>
      </c>
      <c r="H245" s="12">
        <v>2.444E-2</v>
      </c>
      <c r="I245" s="10" t="s">
        <v>50</v>
      </c>
      <c r="J245" s="10" t="s">
        <v>7272</v>
      </c>
      <c r="K245" s="10" t="s">
        <v>140</v>
      </c>
      <c r="L245" s="10" t="s">
        <v>64</v>
      </c>
      <c r="M245" s="13">
        <f>IF(G245&lt;2,0.000000001,IFERROR(VLOOKUP(A245,Duty!A:S,19,FALSE),0))</f>
        <v>3.58</v>
      </c>
      <c r="N245" s="16">
        <f>IF(G245&lt;2,0.000000001,VLOOKUP(A245,Duty!A:S,3,FALSE))</f>
        <v>4</v>
      </c>
      <c r="O245" s="16">
        <f>VLOOKUP(A245,vwCubage[],3,FALSE)</f>
        <v>4</v>
      </c>
      <c r="P245" s="17" t="str">
        <f>VLOOKUP(A245,'Selling Prices'!A:P,16,FALSE)</f>
        <v>LIVE</v>
      </c>
    </row>
    <row r="246" spans="1:16" x14ac:dyDescent="0.25">
      <c r="A246" s="11" t="s">
        <v>1034</v>
      </c>
      <c r="B246" s="10" t="str">
        <f>VLOOKUP($A246,Table_vwCurrentSellingPrices[[No_]:[minor]],2,FALSE)</f>
        <v>VK STRAWBERRY &amp; LIME (C24) 4%</v>
      </c>
      <c r="C246" s="11" t="str">
        <f>VLOOKUP($A246,Table_vwCurrentSellingPrices[[No_]:[minor]],4,FALSE)</f>
        <v>64</v>
      </c>
      <c r="D246" s="11" t="str">
        <f>VLOOKUP($A246,Table_vwCurrentSellingPrices[[No_]:[minor]],5,FALSE)</f>
        <v>27</v>
      </c>
      <c r="E246" s="11" t="str">
        <f>VLOOKUP($A246,Table_vwCurrentSellingPrices[[No_]:[minor]],6,FALSE)</f>
        <v>20</v>
      </c>
      <c r="F246" s="10" t="s">
        <v>1036</v>
      </c>
      <c r="G246" s="19">
        <f>VLOOKUP($A246,Table_vwCurrentSellingPrices[[No_]:[minor]],3,FALSE)</f>
        <v>4</v>
      </c>
      <c r="H246" s="12">
        <v>4.0329999999999998E-2</v>
      </c>
      <c r="I246" s="10" t="s">
        <v>50</v>
      </c>
      <c r="J246" s="10" t="s">
        <v>7273</v>
      </c>
      <c r="K246" s="10" t="s">
        <v>311</v>
      </c>
      <c r="L246" s="10" t="s">
        <v>510</v>
      </c>
      <c r="M246" s="13">
        <f>IF(G246&lt;2,0.000000001,IFERROR(VLOOKUP(A246,Duty!A:S,19,FALSE),0))</f>
        <v>5.86</v>
      </c>
      <c r="N246" s="16">
        <f>IF(G246&lt;2,0.000000001,VLOOKUP(A246,Duty!A:S,3,FALSE))</f>
        <v>6.6</v>
      </c>
      <c r="O246" s="16">
        <f>VLOOKUP(A246,vwCubage[],3,FALSE)</f>
        <v>6.6</v>
      </c>
      <c r="P246" s="17" t="str">
        <f>VLOOKUP(A246,'Selling Prices'!A:P,16,FALSE)</f>
        <v>LIVE</v>
      </c>
    </row>
    <row r="247" spans="1:16" x14ac:dyDescent="0.25">
      <c r="A247" s="11" t="s">
        <v>638</v>
      </c>
      <c r="B247" s="10" t="str">
        <f>VLOOKUP($A247,Table_vwCurrentSellingPrices[[No_]:[minor]],2,FALSE)</f>
        <v>MANCHESTER PALE ALE 9CSK 4%</v>
      </c>
      <c r="C247" s="11" t="str">
        <f>VLOOKUP($A247,Table_vwCurrentSellingPrices[[No_]:[minor]],4,FALSE)</f>
        <v>91</v>
      </c>
      <c r="D247" s="11" t="str">
        <f>VLOOKUP($A247,Table_vwCurrentSellingPrices[[No_]:[minor]],5,FALSE)</f>
        <v>22</v>
      </c>
      <c r="E247" s="11" t="str">
        <f>VLOOKUP($A247,Table_vwCurrentSellingPrices[[No_]:[minor]],6,FALSE)</f>
        <v>01</v>
      </c>
      <c r="F247" s="10" t="s">
        <v>7370</v>
      </c>
      <c r="G247" s="19">
        <f>VLOOKUP($A247,Table_vwCurrentSellingPrices[[No_]:[minor]],3,FALSE)</f>
        <v>4</v>
      </c>
      <c r="H247" s="12">
        <v>0.25</v>
      </c>
      <c r="I247" s="10" t="s">
        <v>22</v>
      </c>
      <c r="J247" s="10" t="s">
        <v>7272</v>
      </c>
      <c r="K247" s="10" t="s">
        <v>23</v>
      </c>
      <c r="L247" s="10" t="s">
        <v>55</v>
      </c>
      <c r="M247" s="13">
        <f>IF(G247&lt;2,0.000000001,IFERROR(VLOOKUP(A247,Duty!A:S,19,FALSE),0))</f>
        <v>29.92</v>
      </c>
      <c r="N247" s="16">
        <f>IF(G247&lt;2,0.000000001,VLOOKUP(A247,Duty!A:S,3,FALSE))</f>
        <v>39.21</v>
      </c>
      <c r="O247" s="16">
        <f>VLOOKUP(A247,vwCubage[],3,FALSE)</f>
        <v>40.913999999999994</v>
      </c>
      <c r="P247" s="17" t="str">
        <f>VLOOKUP(A247,'Selling Prices'!A:P,16,FALSE)</f>
        <v>LIVE</v>
      </c>
    </row>
    <row r="248" spans="1:16" x14ac:dyDescent="0.25">
      <c r="A248" s="11" t="s">
        <v>789</v>
      </c>
      <c r="B248" s="10" t="str">
        <f>VLOOKUP($A248,Table_vwCurrentSellingPrices[[No_]:[minor]],2,FALSE)</f>
        <v>RINGWOOD BOONDOGGLE 9CSK 4.2%</v>
      </c>
      <c r="C248" s="11" t="str">
        <f>VLOOKUP($A248,Table_vwCurrentSellingPrices[[No_]:[minor]],4,FALSE)</f>
        <v>49</v>
      </c>
      <c r="D248" s="11" t="str">
        <f>VLOOKUP($A248,Table_vwCurrentSellingPrices[[No_]:[minor]],5,FALSE)</f>
        <v>22</v>
      </c>
      <c r="E248" s="11" t="str">
        <f>VLOOKUP($A248,Table_vwCurrentSellingPrices[[No_]:[minor]],6,FALSE)</f>
        <v>01</v>
      </c>
      <c r="F248" s="10" t="s">
        <v>788</v>
      </c>
      <c r="G248" s="19">
        <f>VLOOKUP($A248,Table_vwCurrentSellingPrices[[No_]:[minor]],3,FALSE)</f>
        <v>4.2</v>
      </c>
      <c r="H248" s="12">
        <v>0.25</v>
      </c>
      <c r="I248" s="10" t="s">
        <v>22</v>
      </c>
      <c r="J248" s="10" t="s">
        <v>7272</v>
      </c>
      <c r="K248" s="10" t="s">
        <v>23</v>
      </c>
      <c r="L248" s="10" t="s">
        <v>64</v>
      </c>
      <c r="M248" s="13">
        <f>IF(G248&lt;2,0.000000001,IFERROR(VLOOKUP(A248,Duty!A:S,19,FALSE),0))</f>
        <v>31.5</v>
      </c>
      <c r="N248" s="16">
        <f>IF(G248&lt;2,0.000000001,VLOOKUP(A248,Duty!A:S,3,FALSE))</f>
        <v>39.311</v>
      </c>
      <c r="O248" s="16">
        <f>VLOOKUP(A248,vwCubage[],3,FALSE)</f>
        <v>40.913999999999994</v>
      </c>
      <c r="P248" s="17" t="str">
        <f>VLOOKUP(A248,'Selling Prices'!A:P,16,FALSE)</f>
        <v>LIVE</v>
      </c>
    </row>
    <row r="249" spans="1:16" x14ac:dyDescent="0.25">
      <c r="A249" s="11" t="s">
        <v>833</v>
      </c>
      <c r="B249" s="10" t="str">
        <f>VLOOKUP($A249,Table_vwCurrentSellingPrices[[No_]:[minor]],2,FALSE)</f>
        <v>SHEP NEAME SPITFIRE 9CSK 40.9L</v>
      </c>
      <c r="C249" s="11" t="str">
        <f>VLOOKUP($A249,Table_vwCurrentSellingPrices[[No_]:[minor]],4,FALSE)</f>
        <v>47</v>
      </c>
      <c r="D249" s="11" t="str">
        <f>VLOOKUP($A249,Table_vwCurrentSellingPrices[[No_]:[minor]],5,FALSE)</f>
        <v>22</v>
      </c>
      <c r="E249" s="11" t="str">
        <f>VLOOKUP($A249,Table_vwCurrentSellingPrices[[No_]:[minor]],6,FALSE)</f>
        <v>01</v>
      </c>
      <c r="F249" s="10" t="s">
        <v>835</v>
      </c>
      <c r="G249" s="19">
        <f>VLOOKUP($A249,Table_vwCurrentSellingPrices[[No_]:[minor]],3,FALSE)</f>
        <v>4.2</v>
      </c>
      <c r="H249" s="12">
        <v>0.25</v>
      </c>
      <c r="I249" s="10" t="s">
        <v>22</v>
      </c>
      <c r="J249" s="10" t="s">
        <v>7272</v>
      </c>
      <c r="K249" s="10" t="s">
        <v>23</v>
      </c>
      <c r="L249" s="10" t="s">
        <v>105</v>
      </c>
      <c r="M249" s="13">
        <f>IF(G249&lt;2,0.000000001,IFERROR(VLOOKUP(A249,Duty!A:S,19,FALSE),0))</f>
        <v>31.17</v>
      </c>
      <c r="N249" s="16">
        <f>IF(G249&lt;2,0.000000001,VLOOKUP(A249,Duty!A:S,3,FALSE))</f>
        <v>38.9</v>
      </c>
      <c r="O249" s="16">
        <f>VLOOKUP(A249,vwCubage[],3,FALSE)</f>
        <v>40.913999999999994</v>
      </c>
      <c r="P249" s="17" t="str">
        <f>VLOOKUP(A249,'Selling Prices'!A:P,16,FALSE)</f>
        <v>LIVE</v>
      </c>
    </row>
    <row r="250" spans="1:16" x14ac:dyDescent="0.25">
      <c r="A250" s="11" t="s">
        <v>989</v>
      </c>
      <c r="B250" s="10" t="str">
        <f>VLOOKUP($A250,Table_vwCurrentSellingPrices[[No_]:[minor]],2,FALSE)</f>
        <v>THEAKSTONS XB 9CSK 40L 4.5%</v>
      </c>
      <c r="C250" s="11" t="str">
        <f>VLOOKUP($A250,Table_vwCurrentSellingPrices[[No_]:[minor]],4,FALSE)</f>
        <v>30</v>
      </c>
      <c r="D250" s="11" t="str">
        <f>VLOOKUP($A250,Table_vwCurrentSellingPrices[[No_]:[minor]],5,FALSE)</f>
        <v>22</v>
      </c>
      <c r="E250" s="11" t="str">
        <f>VLOOKUP($A250,Table_vwCurrentSellingPrices[[No_]:[minor]],6,FALSE)</f>
        <v>02</v>
      </c>
      <c r="F250" s="10" t="s">
        <v>990</v>
      </c>
      <c r="G250" s="19">
        <f>VLOOKUP($A250,Table_vwCurrentSellingPrices[[No_]:[minor]],3,FALSE)</f>
        <v>4.5</v>
      </c>
      <c r="H250" s="12">
        <v>0.25</v>
      </c>
      <c r="I250" s="10" t="s">
        <v>22</v>
      </c>
      <c r="J250" s="10" t="s">
        <v>7272</v>
      </c>
      <c r="K250" s="10" t="s">
        <v>29</v>
      </c>
      <c r="L250" s="10" t="s">
        <v>44</v>
      </c>
      <c r="M250" s="13">
        <f>IF(G250&lt;2,0.000000001,IFERROR(VLOOKUP(A250,Duty!A:S,19,FALSE),0))</f>
        <v>35.119999999999997</v>
      </c>
      <c r="N250" s="16">
        <f>IF(G250&lt;2,0.000000001,VLOOKUP(A250,Duty!A:S,3,FALSE))</f>
        <v>40.913999999999994</v>
      </c>
      <c r="O250" s="16">
        <f>VLOOKUP(A250,vwCubage[],3,FALSE)</f>
        <v>40.913999999999994</v>
      </c>
      <c r="P250" s="17" t="str">
        <f>VLOOKUP(A250,'Selling Prices'!A:P,16,FALSE)</f>
        <v>LIVE</v>
      </c>
    </row>
    <row r="251" spans="1:16" x14ac:dyDescent="0.25">
      <c r="A251" s="11" t="s">
        <v>710</v>
      </c>
      <c r="B251" s="10" t="str">
        <f>VLOOKUP($A251,Table_vwCurrentSellingPrices[[No_]:[minor]],2,FALSE)</f>
        <v>OLD MOUT PASSION &amp; APPLE 500ML</v>
      </c>
      <c r="C251" s="11" t="str">
        <f>VLOOKUP($A251,Table_vwCurrentSellingPrices[[No_]:[minor]],4,FALSE)</f>
        <v>30</v>
      </c>
      <c r="D251" s="11" t="str">
        <f>VLOOKUP($A251,Table_vwCurrentSellingPrices[[No_]:[minor]],5,FALSE)</f>
        <v>27</v>
      </c>
      <c r="E251" s="11" t="str">
        <f>VLOOKUP($A251,Table_vwCurrentSellingPrices[[No_]:[minor]],6,FALSE)</f>
        <v>19</v>
      </c>
      <c r="F251" s="10" t="s">
        <v>712</v>
      </c>
      <c r="G251" s="19">
        <f>VLOOKUP($A251,Table_vwCurrentSellingPrices[[No_]:[minor]],3,FALSE)</f>
        <v>4</v>
      </c>
      <c r="H251" s="12">
        <v>3.6659999999999998E-2</v>
      </c>
      <c r="I251" s="10" t="s">
        <v>50</v>
      </c>
      <c r="J251" s="10" t="s">
        <v>7273</v>
      </c>
      <c r="K251" s="10" t="s">
        <v>14</v>
      </c>
      <c r="L251" s="10" t="s">
        <v>44</v>
      </c>
      <c r="M251" s="13">
        <f>IF(G251&lt;2,0.000000001,IFERROR(VLOOKUP(A251,Duty!A:S,19,FALSE),0))</f>
        <v>5.33</v>
      </c>
      <c r="N251" s="16">
        <f>IF(G251&lt;2,0.000000001,VLOOKUP(A251,Duty!A:S,3,FALSE))</f>
        <v>6</v>
      </c>
      <c r="O251" s="16">
        <f>VLOOKUP(A251,vwCubage[],3,FALSE)</f>
        <v>6</v>
      </c>
      <c r="P251" s="17" t="str">
        <f>VLOOKUP(A251,'Selling Prices'!A:P,16,FALSE)</f>
        <v>LIVE</v>
      </c>
    </row>
    <row r="252" spans="1:16" x14ac:dyDescent="0.25">
      <c r="A252" s="11" t="s">
        <v>166</v>
      </c>
      <c r="B252" s="10" t="str">
        <f>VLOOKUP($A252,Table_vwCurrentSellingPrices[[No_]:[minor]],2,FALSE)</f>
        <v>BREWDOG PUNK IPA 5.6% 24X330ML</v>
      </c>
      <c r="C252" s="11" t="str">
        <f>VLOOKUP($A252,Table_vwCurrentSellingPrices[[No_]:[minor]],4,FALSE)</f>
        <v>91</v>
      </c>
      <c r="D252" s="11" t="str">
        <f>VLOOKUP($A252,Table_vwCurrentSellingPrices[[No_]:[minor]],5,FALSE)</f>
        <v>27</v>
      </c>
      <c r="E252" s="11" t="str">
        <f>VLOOKUP($A252,Table_vwCurrentSellingPrices[[No_]:[minor]],6,FALSE)</f>
        <v>17</v>
      </c>
      <c r="F252" s="10" t="s">
        <v>168</v>
      </c>
      <c r="G252" s="19">
        <f>VLOOKUP($A252,Table_vwCurrentSellingPrices[[No_]:[minor]],3,FALSE)</f>
        <v>5.6</v>
      </c>
      <c r="H252" s="12">
        <v>4.8390000000000002E-2</v>
      </c>
      <c r="I252" s="10" t="s">
        <v>50</v>
      </c>
      <c r="J252" s="10" t="s">
        <v>7272</v>
      </c>
      <c r="K252" s="10" t="s">
        <v>140</v>
      </c>
      <c r="L252" s="10" t="s">
        <v>55</v>
      </c>
      <c r="M252" s="13">
        <f>IF(G252&lt;2,0.000000001,IFERROR(VLOOKUP(A252,Duty!A:S,19,FALSE),0))</f>
        <v>8.4600000000000009</v>
      </c>
      <c r="N252" s="16">
        <f>IF(G252&lt;2,0.000000001,VLOOKUP(A252,Duty!A:S,3,FALSE))</f>
        <v>7.92</v>
      </c>
      <c r="O252" s="16">
        <f>VLOOKUP(A252,vwCubage[],3,FALSE)</f>
        <v>7.92</v>
      </c>
      <c r="P252" s="17" t="str">
        <f>VLOOKUP(A252,'Selling Prices'!A:P,16,FALSE)</f>
        <v>LIVE</v>
      </c>
    </row>
    <row r="253" spans="1:16" x14ac:dyDescent="0.25">
      <c r="A253" s="11" t="s">
        <v>1055</v>
      </c>
      <c r="B253" s="10" t="str">
        <f>VLOOKUP($A253,Table_vwCurrentSellingPrices[[No_]:[minor]],2,FALSE)</f>
        <v>WESTONS 10L MULLED CIDER 4%</v>
      </c>
      <c r="C253" s="11" t="str">
        <f>VLOOKUP($A253,Table_vwCurrentSellingPrices[[No_]:[minor]],4,FALSE)</f>
        <v>63</v>
      </c>
      <c r="D253" s="11" t="str">
        <f>VLOOKUP($A253,Table_vwCurrentSellingPrices[[No_]:[minor]],5,FALSE)</f>
        <v>25</v>
      </c>
      <c r="E253" s="11" t="str">
        <f>VLOOKUP($A253,Table_vwCurrentSellingPrices[[No_]:[minor]],6,FALSE)</f>
        <v>13</v>
      </c>
      <c r="F253" s="10" t="s">
        <v>1057</v>
      </c>
      <c r="G253" s="19">
        <f>VLOOKUP($A253,Table_vwCurrentSellingPrices[[No_]:[minor]],3,FALSE)</f>
        <v>4</v>
      </c>
      <c r="H253" s="12">
        <v>6.1100000000000002E-2</v>
      </c>
      <c r="I253" s="10" t="s">
        <v>14</v>
      </c>
      <c r="J253" s="10" t="s">
        <v>7273</v>
      </c>
      <c r="K253" s="10" t="s">
        <v>14</v>
      </c>
      <c r="L253" s="10" t="s">
        <v>806</v>
      </c>
      <c r="M253" s="13">
        <f>IF(G253&lt;2,0.000000001,IFERROR(VLOOKUP(A253,Duty!A:S,19,FALSE),0))</f>
        <v>4.03</v>
      </c>
      <c r="N253" s="16">
        <f>IF(G253&lt;2,0.000000001,VLOOKUP(A253,Duty!A:S,3,FALSE))</f>
        <v>10</v>
      </c>
      <c r="O253" s="16">
        <f>VLOOKUP(A253,vwCubage[],3,FALSE)</f>
        <v>10</v>
      </c>
      <c r="P253" s="17" t="str">
        <f>VLOOKUP(A253,'Selling Prices'!A:P,16,FALSE)</f>
        <v>LIVE</v>
      </c>
    </row>
    <row r="254" spans="1:16" x14ac:dyDescent="0.25">
      <c r="A254" s="11" t="s">
        <v>1100</v>
      </c>
      <c r="B254" s="10" t="str">
        <f>VLOOKUP($A254,Table_vwCurrentSellingPrices[[No_]:[minor]],2,FALSE)</f>
        <v>WOODPECKER (C24) 275ML NRB 3.5</v>
      </c>
      <c r="C254" s="11" t="str">
        <f>VLOOKUP($A254,Table_vwCurrentSellingPrices[[No_]:[minor]],4,FALSE)</f>
        <v>30</v>
      </c>
      <c r="D254" s="11" t="str">
        <f>VLOOKUP($A254,Table_vwCurrentSellingPrices[[No_]:[minor]],5,FALSE)</f>
        <v>27</v>
      </c>
      <c r="E254" s="11" t="str">
        <f>VLOOKUP($A254,Table_vwCurrentSellingPrices[[No_]:[minor]],6,FALSE)</f>
        <v>19</v>
      </c>
      <c r="F254" s="10" t="s">
        <v>1102</v>
      </c>
      <c r="G254" s="19">
        <f>VLOOKUP($A254,Table_vwCurrentSellingPrices[[No_]:[minor]],3,FALSE)</f>
        <v>3.5</v>
      </c>
      <c r="H254" s="12">
        <v>4.0329999999999998E-2</v>
      </c>
      <c r="I254" s="10" t="s">
        <v>50</v>
      </c>
      <c r="J254" s="10" t="s">
        <v>7273</v>
      </c>
      <c r="K254" s="10" t="s">
        <v>14</v>
      </c>
      <c r="L254" s="10" t="s">
        <v>44</v>
      </c>
      <c r="M254" s="13">
        <f>IF(G254&lt;2,0.000000001,IFERROR(VLOOKUP(A254,Duty!A:S,19,FALSE),0))</f>
        <v>2.66</v>
      </c>
      <c r="N254" s="16">
        <f>IF(G254&lt;2,0.000000001,VLOOKUP(A254,Duty!A:S,3,FALSE))</f>
        <v>6.6</v>
      </c>
      <c r="O254" s="16">
        <f>VLOOKUP(A254,vwCubage[],3,FALSE)</f>
        <v>6.6</v>
      </c>
      <c r="P254" s="17" t="str">
        <f>VLOOKUP(A254,'Selling Prices'!A:P,16,FALSE)</f>
        <v>LIVE</v>
      </c>
    </row>
    <row r="255" spans="1:16" x14ac:dyDescent="0.25">
      <c r="A255" s="11" t="s">
        <v>1028</v>
      </c>
      <c r="B255" s="10" t="str">
        <f>VLOOKUP($A255,Table_vwCurrentSellingPrices[[No_]:[minor]],2,FALSE)</f>
        <v>VK ICE STORM (C24) 4%</v>
      </c>
      <c r="C255" s="11" t="str">
        <f>VLOOKUP($A255,Table_vwCurrentSellingPrices[[No_]:[minor]],4,FALSE)</f>
        <v>64</v>
      </c>
      <c r="D255" s="11" t="str">
        <f>VLOOKUP($A255,Table_vwCurrentSellingPrices[[No_]:[minor]],5,FALSE)</f>
        <v>27</v>
      </c>
      <c r="E255" s="11" t="str">
        <f>VLOOKUP($A255,Table_vwCurrentSellingPrices[[No_]:[minor]],6,FALSE)</f>
        <v>20</v>
      </c>
      <c r="F255" s="10" t="s">
        <v>1030</v>
      </c>
      <c r="G255" s="19">
        <f>VLOOKUP($A255,Table_vwCurrentSellingPrices[[No_]:[minor]],3,FALSE)</f>
        <v>4</v>
      </c>
      <c r="H255" s="12">
        <v>4.0329999999999998E-2</v>
      </c>
      <c r="I255" s="10" t="s">
        <v>50</v>
      </c>
      <c r="J255" s="10" t="s">
        <v>7273</v>
      </c>
      <c r="K255" s="10" t="s">
        <v>311</v>
      </c>
      <c r="L255" s="10" t="s">
        <v>510</v>
      </c>
      <c r="M255" s="13">
        <f>IF(G255&lt;2,0.000000001,IFERROR(VLOOKUP(A255,Duty!A:S,19,FALSE),0))</f>
        <v>5.86</v>
      </c>
      <c r="N255" s="16">
        <f>IF(G255&lt;2,0.000000001,VLOOKUP(A255,Duty!A:S,3,FALSE))</f>
        <v>6.6</v>
      </c>
      <c r="O255" s="16">
        <f>VLOOKUP(A255,vwCubage[],3,FALSE)</f>
        <v>6.6</v>
      </c>
      <c r="P255" s="17" t="str">
        <f>VLOOKUP(A255,'Selling Prices'!A:P,16,FALSE)</f>
        <v>LIVE</v>
      </c>
    </row>
    <row r="256" spans="1:16" x14ac:dyDescent="0.25">
      <c r="A256" s="11" t="s">
        <v>627</v>
      </c>
      <c r="B256" s="10" t="str">
        <f>VLOOKUP($A256,Table_vwCurrentSellingPrices[[No_]:[minor]],2,FALSE)</f>
        <v>MALTSMITHS BAVRN LAGER 4.6%30L</v>
      </c>
      <c r="C256" s="11" t="str">
        <f>VLOOKUP($A256,Table_vwCurrentSellingPrices[[No_]:[minor]],4,FALSE)</f>
        <v>30</v>
      </c>
      <c r="D256" s="11" t="str">
        <f>VLOOKUP($A256,Table_vwCurrentSellingPrices[[No_]:[minor]],5,FALSE)</f>
        <v>24</v>
      </c>
      <c r="E256" s="11" t="str">
        <f>VLOOKUP($A256,Table_vwCurrentSellingPrices[[No_]:[minor]],6,FALSE)</f>
        <v>42</v>
      </c>
      <c r="F256" s="10" t="s">
        <v>629</v>
      </c>
      <c r="G256" s="19">
        <f>VLOOKUP($A256,Table_vwCurrentSellingPrices[[No_]:[minor]],3,FALSE)</f>
        <v>4.5999999999999996</v>
      </c>
      <c r="H256" s="12">
        <v>0.18331</v>
      </c>
      <c r="I256" s="10" t="s">
        <v>42</v>
      </c>
      <c r="J256" s="10" t="s">
        <v>7272</v>
      </c>
      <c r="K256" s="10" t="s">
        <v>176</v>
      </c>
      <c r="L256" s="10" t="s">
        <v>44</v>
      </c>
      <c r="M256" s="13">
        <f>IF(G256&lt;2,0.000000001,IFERROR(VLOOKUP(A256,Duty!A:S,19,FALSE),0))</f>
        <v>26.33</v>
      </c>
      <c r="N256" s="16">
        <f>IF(G256&lt;2,0.000000001,VLOOKUP(A256,Duty!A:S,3,FALSE))</f>
        <v>30</v>
      </c>
      <c r="O256" s="16">
        <f>VLOOKUP(A256,vwCubage[],3,FALSE)</f>
        <v>30</v>
      </c>
      <c r="P256" s="17" t="str">
        <f>VLOOKUP(A256,'Selling Prices'!A:P,16,FALSE)</f>
        <v>LIVE</v>
      </c>
    </row>
    <row r="257" spans="1:16" x14ac:dyDescent="0.25">
      <c r="A257" s="11" t="s">
        <v>713</v>
      </c>
      <c r="B257" s="10" t="str">
        <f>VLOOKUP($A257,Table_vwCurrentSellingPrices[[No_]:[minor]],2,FALSE)</f>
        <v>OLD MOUT STRAW&amp;POM 500ML PUBCO</v>
      </c>
      <c r="C257" s="11" t="str">
        <f>VLOOKUP($A257,Table_vwCurrentSellingPrices[[No_]:[minor]],4,FALSE)</f>
        <v>30</v>
      </c>
      <c r="D257" s="11" t="str">
        <f>VLOOKUP($A257,Table_vwCurrentSellingPrices[[No_]:[minor]],5,FALSE)</f>
        <v>27</v>
      </c>
      <c r="E257" s="11" t="str">
        <f>VLOOKUP($A257,Table_vwCurrentSellingPrices[[No_]:[minor]],6,FALSE)</f>
        <v>19</v>
      </c>
      <c r="F257" s="10" t="s">
        <v>715</v>
      </c>
      <c r="G257" s="19">
        <f>VLOOKUP($A257,Table_vwCurrentSellingPrices[[No_]:[minor]],3,FALSE)</f>
        <v>4</v>
      </c>
      <c r="H257" s="12">
        <v>3.6659999999999998E-2</v>
      </c>
      <c r="I257" s="10" t="s">
        <v>50</v>
      </c>
      <c r="J257" s="10" t="s">
        <v>7273</v>
      </c>
      <c r="K257" s="10" t="s">
        <v>14</v>
      </c>
      <c r="L257" s="10" t="s">
        <v>44</v>
      </c>
      <c r="M257" s="13">
        <f>IF(G257&lt;2,0.000000001,IFERROR(VLOOKUP(A257,Duty!A:S,19,FALSE),0))</f>
        <v>5.33</v>
      </c>
      <c r="N257" s="16">
        <f>IF(G257&lt;2,0.000000001,VLOOKUP(A257,Duty!A:S,3,FALSE))</f>
        <v>6</v>
      </c>
      <c r="O257" s="16">
        <f>VLOOKUP(A257,vwCubage[],3,FALSE)</f>
        <v>6</v>
      </c>
      <c r="P257" s="17" t="str">
        <f>VLOOKUP(A257,'Selling Prices'!A:P,16,FALSE)</f>
        <v>LIVE</v>
      </c>
    </row>
    <row r="258" spans="1:16" x14ac:dyDescent="0.25">
      <c r="A258" s="11" t="s">
        <v>405</v>
      </c>
      <c r="B258" s="10" t="str">
        <f>VLOOKUP($A258,Table_vwCurrentSellingPrices[[No_]:[minor]],2,FALSE)</f>
        <v>GK IPA SMOOTH CHILL 11GKEG3.6%</v>
      </c>
      <c r="C258" s="11" t="str">
        <f>VLOOKUP($A258,Table_vwCurrentSellingPrices[[No_]:[minor]],4,FALSE)</f>
        <v>42</v>
      </c>
      <c r="D258" s="11" t="str">
        <f>VLOOKUP($A258,Table_vwCurrentSellingPrices[[No_]:[minor]],5,FALSE)</f>
        <v>22</v>
      </c>
      <c r="E258" s="11" t="str">
        <f>VLOOKUP($A258,Table_vwCurrentSellingPrices[[No_]:[minor]],6,FALSE)</f>
        <v>03</v>
      </c>
      <c r="F258" s="10" t="s">
        <v>407</v>
      </c>
      <c r="G258" s="19">
        <f>VLOOKUP($A258,Table_vwCurrentSellingPrices[[No_]:[minor]],3,FALSE)</f>
        <v>3.6</v>
      </c>
      <c r="H258" s="12">
        <v>0.30556</v>
      </c>
      <c r="I258" s="10" t="s">
        <v>22</v>
      </c>
      <c r="J258" s="10" t="s">
        <v>7272</v>
      </c>
      <c r="K258" s="10" t="s">
        <v>89</v>
      </c>
      <c r="L258" s="10" t="s">
        <v>90</v>
      </c>
      <c r="M258" s="13">
        <f>IF(G258&lt;2,0.000000001,IFERROR(VLOOKUP(A258,Duty!A:S,19,FALSE),0))</f>
        <v>34.340000000000003</v>
      </c>
      <c r="N258" s="16">
        <f>IF(G258&lt;2,0.000000001,VLOOKUP(A258,Duty!A:S,3,FALSE))</f>
        <v>50</v>
      </c>
      <c r="O258" s="16">
        <f>VLOOKUP(A258,vwCubage[],3,FALSE)</f>
        <v>50</v>
      </c>
      <c r="P258" s="17" t="str">
        <f>VLOOKUP(A258,'Selling Prices'!A:P,16,FALSE)</f>
        <v>LIVE</v>
      </c>
    </row>
    <row r="259" spans="1:16" x14ac:dyDescent="0.25">
      <c r="A259" s="11" t="s">
        <v>586</v>
      </c>
      <c r="B259" s="10" t="str">
        <f>VLOOKUP($A259,Table_vwCurrentSellingPrices[[No_]:[minor]],2,FALSE)</f>
        <v>LEFFE BLONDE 20L KEG 6.6%</v>
      </c>
      <c r="C259" s="11" t="str">
        <f>VLOOKUP($A259,Table_vwCurrentSellingPrices[[No_]:[minor]],4,FALSE)</f>
        <v>60</v>
      </c>
      <c r="D259" s="11" t="str">
        <f>VLOOKUP($A259,Table_vwCurrentSellingPrices[[No_]:[minor]],5,FALSE)</f>
        <v>24</v>
      </c>
      <c r="E259" s="11" t="str">
        <f>VLOOKUP($A259,Table_vwCurrentSellingPrices[[No_]:[minor]],6,FALSE)</f>
        <v>10</v>
      </c>
      <c r="F259" s="10" t="s">
        <v>588</v>
      </c>
      <c r="G259" s="19">
        <f>VLOOKUP($A259,Table_vwCurrentSellingPrices[[No_]:[minor]],3,FALSE)</f>
        <v>6.6</v>
      </c>
      <c r="H259" s="12">
        <v>0.12221</v>
      </c>
      <c r="I259" s="10" t="s">
        <v>42</v>
      </c>
      <c r="J259" s="10" t="s">
        <v>7272</v>
      </c>
      <c r="K259" s="10" t="s">
        <v>95</v>
      </c>
      <c r="L259" s="10" t="s">
        <v>15</v>
      </c>
      <c r="M259" s="13">
        <f>IF(G259&lt;2,0.000000001,IFERROR(VLOOKUP(A259,Duty!A:S,19,FALSE),0))</f>
        <v>25.18</v>
      </c>
      <c r="N259" s="16">
        <f>IF(G259&lt;2,0.000000001,VLOOKUP(A259,Duty!A:S,3,FALSE))</f>
        <v>20</v>
      </c>
      <c r="O259" s="16">
        <f>VLOOKUP(A259,vwCubage[],3,FALSE)</f>
        <v>20</v>
      </c>
      <c r="P259" s="17" t="str">
        <f>VLOOKUP(A259,'Selling Prices'!A:P,16,FALSE)</f>
        <v>LIVE</v>
      </c>
    </row>
    <row r="260" spans="1:16" x14ac:dyDescent="0.25">
      <c r="A260" s="11" t="s">
        <v>1037</v>
      </c>
      <c r="B260" s="10" t="str">
        <f>VLOOKUP($A260,Table_vwCurrentSellingPrices[[No_]:[minor]],2,FALSE)</f>
        <v>VK TROPICAL FRUITS 275MLX24 4%</v>
      </c>
      <c r="C260" s="11" t="str">
        <f>VLOOKUP($A260,Table_vwCurrentSellingPrices[[No_]:[minor]],4,FALSE)</f>
        <v>64</v>
      </c>
      <c r="D260" s="11" t="str">
        <f>VLOOKUP($A260,Table_vwCurrentSellingPrices[[No_]:[minor]],5,FALSE)</f>
        <v>27</v>
      </c>
      <c r="E260" s="11" t="str">
        <f>VLOOKUP($A260,Table_vwCurrentSellingPrices[[No_]:[minor]],6,FALSE)</f>
        <v>20</v>
      </c>
      <c r="F260" s="10" t="s">
        <v>1039</v>
      </c>
      <c r="G260" s="19">
        <f>VLOOKUP($A260,Table_vwCurrentSellingPrices[[No_]:[minor]],3,FALSE)</f>
        <v>4</v>
      </c>
      <c r="H260" s="12">
        <v>4.0329999999999998E-2</v>
      </c>
      <c r="I260" s="10" t="s">
        <v>50</v>
      </c>
      <c r="J260" s="10" t="s">
        <v>7273</v>
      </c>
      <c r="K260" s="10" t="s">
        <v>311</v>
      </c>
      <c r="L260" s="10" t="s">
        <v>510</v>
      </c>
      <c r="M260" s="13">
        <f>IF(G260&lt;2,0.000000001,IFERROR(VLOOKUP(A260,Duty!A:S,19,FALSE),0))</f>
        <v>5.86</v>
      </c>
      <c r="N260" s="16">
        <f>IF(G260&lt;2,0.000000001,VLOOKUP(A260,Duty!A:S,3,FALSE))</f>
        <v>6.6</v>
      </c>
      <c r="O260" s="16">
        <f>VLOOKUP(A260,vwCubage[],3,FALSE)</f>
        <v>6.6</v>
      </c>
      <c r="P260" s="17" t="str">
        <f>VLOOKUP(A260,'Selling Prices'!A:P,16,FALSE)</f>
        <v>LIVE</v>
      </c>
    </row>
    <row r="261" spans="1:16" x14ac:dyDescent="0.25">
      <c r="A261" s="11" t="s">
        <v>106</v>
      </c>
      <c r="B261" s="10" t="str">
        <f>VLOOKUP($A261,Table_vwCurrentSellingPrices[[No_]:[minor]],2,FALSE)</f>
        <v>BITBURGER DRIVE 330MLX12 0.5%</v>
      </c>
      <c r="C261" s="11" t="str">
        <f>VLOOKUP($A261,Table_vwCurrentSellingPrices[[No_]:[minor]],4,FALSE)</f>
        <v>31</v>
      </c>
      <c r="D261" s="11" t="str">
        <f>VLOOKUP($A261,Table_vwCurrentSellingPrices[[No_]:[minor]],5,FALSE)</f>
        <v>27</v>
      </c>
      <c r="E261" s="11" t="str">
        <f>VLOOKUP($A261,Table_vwCurrentSellingPrices[[No_]:[minor]],6,FALSE)</f>
        <v>81</v>
      </c>
      <c r="F261" s="10" t="s">
        <v>107</v>
      </c>
      <c r="G261" s="19">
        <f>VLOOKUP($A261,Table_vwCurrentSellingPrices[[No_]:[minor]],3,FALSE)</f>
        <v>0.05</v>
      </c>
      <c r="H261" s="12">
        <v>2.4199999999999999E-2</v>
      </c>
      <c r="I261" s="10" t="s">
        <v>50</v>
      </c>
      <c r="J261" s="10" t="s">
        <v>7272</v>
      </c>
      <c r="K261" s="10" t="s">
        <v>80</v>
      </c>
      <c r="L261" s="10" t="s">
        <v>24</v>
      </c>
      <c r="M261" s="13">
        <f>IF(G261&lt;2,0.000000001,IFERROR(VLOOKUP(A261,Duty!A:S,19,FALSE),0))</f>
        <v>1.0000000000000001E-9</v>
      </c>
      <c r="N261" s="16">
        <f>IF(G261&lt;2,0.000000001,VLOOKUP(A261,Duty!A:S,3,FALSE))</f>
        <v>1.0000000000000001E-9</v>
      </c>
      <c r="O261" s="16">
        <f>VLOOKUP(A261,vwCubage[],3,FALSE)</f>
        <v>3.96</v>
      </c>
      <c r="P261" s="17" t="str">
        <f>VLOOKUP(A261,'Selling Prices'!A:P,16,FALSE)</f>
        <v>LIVE</v>
      </c>
    </row>
    <row r="262" spans="1:16" x14ac:dyDescent="0.25">
      <c r="A262" s="11" t="s">
        <v>359</v>
      </c>
      <c r="B262" s="10" t="str">
        <f>VLOOKUP($A262,Table_vwCurrentSellingPrices[[No_]:[minor]],2,FALSE)</f>
        <v>ERDINGER ALCOHOL FREE (C12)500</v>
      </c>
      <c r="C262" s="11" t="str">
        <f>VLOOKUP($A262,Table_vwCurrentSellingPrices[[No_]:[minor]],4,FALSE)</f>
        <v>55</v>
      </c>
      <c r="D262" s="11" t="str">
        <f>VLOOKUP($A262,Table_vwCurrentSellingPrices[[No_]:[minor]],5,FALSE)</f>
        <v>27</v>
      </c>
      <c r="E262" s="11" t="str">
        <f>VLOOKUP($A262,Table_vwCurrentSellingPrices[[No_]:[minor]],6,FALSE)</f>
        <v>81</v>
      </c>
      <c r="F262" s="10" t="s">
        <v>361</v>
      </c>
      <c r="G262" s="19">
        <f>VLOOKUP($A262,Table_vwCurrentSellingPrices[[No_]:[minor]],3,FALSE)</f>
        <v>0</v>
      </c>
      <c r="H262" s="12">
        <v>3.6659999999999998E-2</v>
      </c>
      <c r="I262" s="10" t="s">
        <v>50</v>
      </c>
      <c r="J262" s="10" t="s">
        <v>7272</v>
      </c>
      <c r="K262" s="10" t="s">
        <v>80</v>
      </c>
      <c r="L262" s="10" t="s">
        <v>145</v>
      </c>
      <c r="M262" s="13">
        <f>IF(G262&lt;2,0.000000001,IFERROR(VLOOKUP(A262,Duty!A:S,19,FALSE),0))</f>
        <v>1.0000000000000001E-9</v>
      </c>
      <c r="N262" s="16">
        <f>IF(G262&lt;2,0.000000001,VLOOKUP(A262,Duty!A:S,3,FALSE))</f>
        <v>1.0000000000000001E-9</v>
      </c>
      <c r="O262" s="16">
        <f>VLOOKUP(A262,vwCubage[],3,FALSE)</f>
        <v>6</v>
      </c>
      <c r="P262" s="17" t="str">
        <f>VLOOKUP(A262,'Selling Prices'!A:P,16,FALSE)</f>
        <v>LIVE</v>
      </c>
    </row>
    <row r="263" spans="1:16" x14ac:dyDescent="0.25">
      <c r="A263" s="11" t="s">
        <v>563</v>
      </c>
      <c r="B263" s="10" t="str">
        <f>VLOOKUP($A263,Table_vwCurrentSellingPrices[[No_]:[minor]],2,FALSE)</f>
        <v>KOPPABERG RASPBERRY 500MLX15</v>
      </c>
      <c r="C263" s="11" t="str">
        <f>VLOOKUP($A263,Table_vwCurrentSellingPrices[[No_]:[minor]],4,FALSE)</f>
        <v>66</v>
      </c>
      <c r="D263" s="11" t="str">
        <f>VLOOKUP($A263,Table_vwCurrentSellingPrices[[No_]:[minor]],5,FALSE)</f>
        <v>27</v>
      </c>
      <c r="E263" s="11" t="str">
        <f>VLOOKUP($A263,Table_vwCurrentSellingPrices[[No_]:[minor]],6,FALSE)</f>
        <v>21</v>
      </c>
      <c r="F263" s="10" t="s">
        <v>565</v>
      </c>
      <c r="G263" s="19">
        <f>VLOOKUP($A263,Table_vwCurrentSellingPrices[[No_]:[minor]],3,FALSE)</f>
        <v>4</v>
      </c>
      <c r="H263" s="12">
        <v>4.5830000000000003E-2</v>
      </c>
      <c r="I263" s="10" t="s">
        <v>50</v>
      </c>
      <c r="J263" s="10" t="s">
        <v>7273</v>
      </c>
      <c r="K263" s="10" t="s">
        <v>14</v>
      </c>
      <c r="L263" s="10" t="s">
        <v>562</v>
      </c>
      <c r="M263" s="13">
        <f>IF(G263&lt;2,0.000000001,IFERROR(VLOOKUP(A263,Duty!A:S,19,FALSE),0))</f>
        <v>6.66</v>
      </c>
      <c r="N263" s="16">
        <f>IF(G263&lt;2,0.000000001,VLOOKUP(A263,Duty!A:S,3,FALSE))</f>
        <v>7.5</v>
      </c>
      <c r="O263" s="16">
        <f>VLOOKUP(A263,vwCubage[],3,FALSE)</f>
        <v>7.5</v>
      </c>
      <c r="P263" s="17" t="str">
        <f>VLOOKUP(A263,'Selling Prices'!A:P,16,FALSE)</f>
        <v>LIVE</v>
      </c>
    </row>
    <row r="264" spans="1:16" x14ac:dyDescent="0.25">
      <c r="A264" s="11" t="s">
        <v>101</v>
      </c>
      <c r="B264" s="10" t="str">
        <f>VLOOKUP($A264,Table_vwCurrentSellingPrices[[No_]:[minor]],2,FALSE)</f>
        <v>BISHOPS FINGER 9CASK 5%</v>
      </c>
      <c r="C264" s="11" t="str">
        <f>VLOOKUP($A264,Table_vwCurrentSellingPrices[[No_]:[minor]],4,FALSE)</f>
        <v>47</v>
      </c>
      <c r="D264" s="11" t="str">
        <f>VLOOKUP($A264,Table_vwCurrentSellingPrices[[No_]:[minor]],5,FALSE)</f>
        <v>22</v>
      </c>
      <c r="E264" s="11" t="str">
        <f>VLOOKUP($A264,Table_vwCurrentSellingPrices[[No_]:[minor]],6,FALSE)</f>
        <v>02</v>
      </c>
      <c r="F264" s="10" t="s">
        <v>104</v>
      </c>
      <c r="G264" s="19">
        <f>VLOOKUP($A264,Table_vwCurrentSellingPrices[[No_]:[minor]],3,FALSE)</f>
        <v>5</v>
      </c>
      <c r="H264" s="12">
        <v>0.25</v>
      </c>
      <c r="I264" s="10" t="s">
        <v>22</v>
      </c>
      <c r="J264" s="10" t="s">
        <v>7272</v>
      </c>
      <c r="K264" s="10" t="s">
        <v>29</v>
      </c>
      <c r="L264" s="10" t="s">
        <v>105</v>
      </c>
      <c r="M264" s="13">
        <f>IF(G264&lt;2,0.000000001,IFERROR(VLOOKUP(A264,Duty!A:S,19,FALSE),0))</f>
        <v>37.11</v>
      </c>
      <c r="N264" s="16">
        <f>IF(G264&lt;2,0.000000001,VLOOKUP(A264,Duty!A:S,3,FALSE))</f>
        <v>38.9</v>
      </c>
      <c r="O264" s="16">
        <f>VLOOKUP(A264,vwCubage[],3,FALSE)</f>
        <v>40.913999999999994</v>
      </c>
      <c r="P264" s="17" t="str">
        <f>VLOOKUP(A264,'Selling Prices'!A:P,16,FALSE)</f>
        <v>LIVE</v>
      </c>
    </row>
    <row r="265" spans="1:16" x14ac:dyDescent="0.25">
      <c r="A265" s="11" t="s">
        <v>549</v>
      </c>
      <c r="B265" s="10" t="str">
        <f>VLOOKUP($A265,Table_vwCurrentSellingPrices[[No_]:[minor]],2,FALSE)</f>
        <v>JW LEES 9CASK  (40L) 4.0%</v>
      </c>
      <c r="C265" s="11" t="str">
        <f>VLOOKUP($A265,Table_vwCurrentSellingPrices[[No_]:[minor]],4,FALSE)</f>
        <v>91</v>
      </c>
      <c r="D265" s="11" t="str">
        <f>VLOOKUP($A265,Table_vwCurrentSellingPrices[[No_]:[minor]],5,FALSE)</f>
        <v>22</v>
      </c>
      <c r="E265" s="11" t="str">
        <f>VLOOKUP($A265,Table_vwCurrentSellingPrices[[No_]:[minor]],6,FALSE)</f>
        <v>01</v>
      </c>
      <c r="F265" s="10" t="s">
        <v>551</v>
      </c>
      <c r="G265" s="19">
        <f>VLOOKUP($A265,Table_vwCurrentSellingPrices[[No_]:[minor]],3,FALSE)</f>
        <v>4</v>
      </c>
      <c r="H265" s="12">
        <v>0.25</v>
      </c>
      <c r="I265" s="10" t="s">
        <v>22</v>
      </c>
      <c r="J265" s="10" t="s">
        <v>7272</v>
      </c>
      <c r="K265" s="10" t="s">
        <v>23</v>
      </c>
      <c r="L265" s="10" t="s">
        <v>55</v>
      </c>
      <c r="M265" s="13">
        <f>IF(G265&lt;2,0.000000001,IFERROR(VLOOKUP(A265,Duty!A:S,19,FALSE),0))</f>
        <v>29.92</v>
      </c>
      <c r="N265" s="16">
        <f>IF(G265&lt;2,0.000000001,VLOOKUP(A265,Duty!A:S,3,FALSE))</f>
        <v>39.21</v>
      </c>
      <c r="O265" s="16">
        <f>VLOOKUP(A265,vwCubage[],3,FALSE)</f>
        <v>40.913999999999994</v>
      </c>
      <c r="P265" s="17" t="str">
        <f>VLOOKUP(A265,'Selling Prices'!A:P,16,FALSE)</f>
        <v>LIVE</v>
      </c>
    </row>
    <row r="266" spans="1:16" x14ac:dyDescent="0.25">
      <c r="A266" s="11" t="s">
        <v>528</v>
      </c>
      <c r="B266" s="10" t="str">
        <f>VLOOKUP($A266,Table_vwCurrentSellingPrices[[No_]:[minor]],2,FALSE)</f>
        <v>INNIS &amp; GUNN LAGER 11KEG 4.6%</v>
      </c>
      <c r="C266" s="11" t="str">
        <f>VLOOKUP($A266,Table_vwCurrentSellingPrices[[No_]:[minor]],4,FALSE)</f>
        <v>91</v>
      </c>
      <c r="D266" s="11" t="str">
        <f>VLOOKUP($A266,Table_vwCurrentSellingPrices[[No_]:[minor]],5,FALSE)</f>
        <v>24</v>
      </c>
      <c r="E266" s="11" t="str">
        <f>VLOOKUP($A266,Table_vwCurrentSellingPrices[[No_]:[minor]],6,FALSE)</f>
        <v>42</v>
      </c>
      <c r="F266" s="10" t="s">
        <v>529</v>
      </c>
      <c r="G266" s="19">
        <f>VLOOKUP($A266,Table_vwCurrentSellingPrices[[No_]:[minor]],3,FALSE)</f>
        <v>4.5999999999999996</v>
      </c>
      <c r="H266" s="12">
        <v>0.30556</v>
      </c>
      <c r="I266" s="10" t="s">
        <v>42</v>
      </c>
      <c r="J266" s="10" t="s">
        <v>7272</v>
      </c>
      <c r="K266" s="10" t="s">
        <v>176</v>
      </c>
      <c r="L266" s="10" t="s">
        <v>177</v>
      </c>
      <c r="M266" s="13">
        <f>IF(G266&lt;2,0.000000001,IFERROR(VLOOKUP(A266,Duty!A:S,19,FALSE),0))</f>
        <v>43.88</v>
      </c>
      <c r="N266" s="16">
        <f>IF(G266&lt;2,0.000000001,VLOOKUP(A266,Duty!A:S,3,FALSE))</f>
        <v>50</v>
      </c>
      <c r="O266" s="16">
        <f>VLOOKUP(A266,vwCubage[],3,FALSE)</f>
        <v>50</v>
      </c>
      <c r="P266" s="17" t="str">
        <f>VLOOKUP(A266,'Selling Prices'!A:P,16,FALSE)</f>
        <v>LIVE</v>
      </c>
    </row>
    <row r="267" spans="1:16" x14ac:dyDescent="0.25">
      <c r="A267" s="11" t="s">
        <v>689</v>
      </c>
      <c r="B267" s="10" t="str">
        <f>VLOOKUP($A267,Table_vwCurrentSellingPrices[[No_]:[minor]],2,FALSE)</f>
        <v>MT LONDON PALE 11KEG 4.3%</v>
      </c>
      <c r="C267" s="11" t="str">
        <f>VLOOKUP($A267,Table_vwCurrentSellingPrices[[No_]:[minor]],4,FALSE)</f>
        <v>91</v>
      </c>
      <c r="D267" s="11" t="str">
        <f>VLOOKUP($A267,Table_vwCurrentSellingPrices[[No_]:[minor]],5,FALSE)</f>
        <v>24</v>
      </c>
      <c r="E267" s="11" t="str">
        <f>VLOOKUP($A267,Table_vwCurrentSellingPrices[[No_]:[minor]],6,FALSE)</f>
        <v>42</v>
      </c>
      <c r="F267" s="10" t="s">
        <v>691</v>
      </c>
      <c r="G267" s="19">
        <f>VLOOKUP($A267,Table_vwCurrentSellingPrices[[No_]:[minor]],3,FALSE)</f>
        <v>4.3</v>
      </c>
      <c r="H267" s="12">
        <v>0.30556</v>
      </c>
      <c r="I267" s="10" t="s">
        <v>42</v>
      </c>
      <c r="J267" s="10" t="s">
        <v>7272</v>
      </c>
      <c r="K267" s="10" t="s">
        <v>176</v>
      </c>
      <c r="L267" s="10" t="s">
        <v>55</v>
      </c>
      <c r="M267" s="13">
        <f>IF(G267&lt;2,0.000000001,IFERROR(VLOOKUP(A267,Duty!A:S,19,FALSE),0))</f>
        <v>41.02</v>
      </c>
      <c r="N267" s="16">
        <f>IF(G267&lt;2,0.000000001,VLOOKUP(A267,Duty!A:S,3,FALSE))</f>
        <v>50</v>
      </c>
      <c r="O267" s="16">
        <f>VLOOKUP(A267,vwCubage[],3,FALSE)</f>
        <v>50</v>
      </c>
      <c r="P267" s="17" t="str">
        <f>VLOOKUP(A267,'Selling Prices'!A:P,16,FALSE)</f>
        <v>LIVE</v>
      </c>
    </row>
    <row r="268" spans="1:16" x14ac:dyDescent="0.25">
      <c r="A268" s="11" t="s">
        <v>344</v>
      </c>
      <c r="B268" s="10" t="str">
        <f>VLOOKUP($A268,Table_vwCurrentSellingPrices[[No_]:[minor]],2,FALSE)</f>
        <v>DESPERADOS 30L KEG 5.9%</v>
      </c>
      <c r="C268" s="11" t="str">
        <f>VLOOKUP($A268,Table_vwCurrentSellingPrices[[No_]:[minor]],4,FALSE)</f>
        <v>30</v>
      </c>
      <c r="D268" s="11" t="str">
        <f>VLOOKUP($A268,Table_vwCurrentSellingPrices[[No_]:[minor]],5,FALSE)</f>
        <v>24</v>
      </c>
      <c r="E268" s="11" t="str">
        <f>VLOOKUP($A268,Table_vwCurrentSellingPrices[[No_]:[minor]],6,FALSE)</f>
        <v>10</v>
      </c>
      <c r="F268" s="10" t="s">
        <v>346</v>
      </c>
      <c r="G268" s="19">
        <f>VLOOKUP($A268,Table_vwCurrentSellingPrices[[No_]:[minor]],3,FALSE)</f>
        <v>5.9</v>
      </c>
      <c r="H268" s="12">
        <v>0.18331</v>
      </c>
      <c r="I268" s="10" t="s">
        <v>42</v>
      </c>
      <c r="J268" s="10" t="s">
        <v>7272</v>
      </c>
      <c r="K268" s="10" t="s">
        <v>95</v>
      </c>
      <c r="L268" s="10" t="s">
        <v>44</v>
      </c>
      <c r="M268" s="13">
        <f>IF(G268&lt;2,0.000000001,IFERROR(VLOOKUP(A268,Duty!A:S,19,FALSE),0))</f>
        <v>33.770000000000003</v>
      </c>
      <c r="N268" s="16">
        <f>IF(G268&lt;2,0.000000001,VLOOKUP(A268,Duty!A:S,3,FALSE))</f>
        <v>30</v>
      </c>
      <c r="O268" s="16">
        <f>VLOOKUP(A268,vwCubage[],3,FALSE)</f>
        <v>30</v>
      </c>
      <c r="P268" s="17" t="str">
        <f>VLOOKUP(A268,'Selling Prices'!A:P,16,FALSE)</f>
        <v>LIVE</v>
      </c>
    </row>
    <row r="269" spans="1:16" x14ac:dyDescent="0.25">
      <c r="A269" s="11" t="s">
        <v>746</v>
      </c>
      <c r="B269" s="10" t="str">
        <f>VLOOKUP($A269,Table_vwCurrentSellingPrices[[No_]:[minor]],2,FALSE)</f>
        <v>PURITY LONGHORN IPA 30LTR 5%</v>
      </c>
      <c r="C269" s="11" t="str">
        <f>VLOOKUP($A269,Table_vwCurrentSellingPrices[[No_]:[minor]],4,FALSE)</f>
        <v>91</v>
      </c>
      <c r="D269" s="11" t="str">
        <f>VLOOKUP($A269,Table_vwCurrentSellingPrices[[No_]:[minor]],5,FALSE)</f>
        <v>22</v>
      </c>
      <c r="E269" s="11" t="str">
        <f>VLOOKUP($A269,Table_vwCurrentSellingPrices[[No_]:[minor]],6,FALSE)</f>
        <v>03</v>
      </c>
      <c r="F269" s="10" t="s">
        <v>748</v>
      </c>
      <c r="G269" s="19">
        <f>VLOOKUP($A269,Table_vwCurrentSellingPrices[[No_]:[minor]],3,FALSE)</f>
        <v>5</v>
      </c>
      <c r="H269" s="12">
        <v>0.18331</v>
      </c>
      <c r="I269" s="10" t="s">
        <v>22</v>
      </c>
      <c r="J269" s="10" t="s">
        <v>7272</v>
      </c>
      <c r="K269" s="10" t="s">
        <v>89</v>
      </c>
      <c r="L269" s="10" t="s">
        <v>55</v>
      </c>
      <c r="M269" s="13">
        <f>IF(G269&lt;2,0.000000001,IFERROR(VLOOKUP(A269,Duty!A:S,19,FALSE),0))</f>
        <v>28.62</v>
      </c>
      <c r="N269" s="16">
        <f>IF(G269&lt;2,0.000000001,VLOOKUP(A269,Duty!A:S,3,FALSE))</f>
        <v>30</v>
      </c>
      <c r="O269" s="16">
        <f>VLOOKUP(A269,vwCubage[],3,FALSE)</f>
        <v>30</v>
      </c>
      <c r="P269" s="17" t="str">
        <f>VLOOKUP(A269,'Selling Prices'!A:P,16,FALSE)</f>
        <v>LIVE</v>
      </c>
    </row>
    <row r="270" spans="1:16" x14ac:dyDescent="0.25">
      <c r="A270" s="11" t="s">
        <v>362</v>
      </c>
      <c r="B270" s="10" t="str">
        <f>VLOOKUP($A270,Table_vwCurrentSellingPrices[[No_]:[minor]],2,FALSE)</f>
        <v>ERDINGER WEISSBIER 500ML 5.3%</v>
      </c>
      <c r="C270" s="11" t="str">
        <f>VLOOKUP($A270,Table_vwCurrentSellingPrices[[No_]:[minor]],4,FALSE)</f>
        <v>55</v>
      </c>
      <c r="D270" s="11" t="str">
        <f>VLOOKUP($A270,Table_vwCurrentSellingPrices[[No_]:[minor]],5,FALSE)</f>
        <v>27</v>
      </c>
      <c r="E270" s="11" t="str">
        <f>VLOOKUP($A270,Table_vwCurrentSellingPrices[[No_]:[minor]],6,FALSE)</f>
        <v>42</v>
      </c>
      <c r="F270" s="10" t="s">
        <v>364</v>
      </c>
      <c r="G270" s="19">
        <f>VLOOKUP($A270,Table_vwCurrentSellingPrices[[No_]:[minor]],3,FALSE)</f>
        <v>5.3</v>
      </c>
      <c r="H270" s="12">
        <v>3.6659999999999998E-2</v>
      </c>
      <c r="I270" s="10" t="s">
        <v>50</v>
      </c>
      <c r="J270" s="10" t="s">
        <v>7272</v>
      </c>
      <c r="K270" s="10" t="s">
        <v>176</v>
      </c>
      <c r="L270" s="10" t="s">
        <v>145</v>
      </c>
      <c r="M270" s="13">
        <f>IF(G270&lt;2,0.000000001,IFERROR(VLOOKUP(A270,Duty!A:S,19,FALSE),0))</f>
        <v>6.06</v>
      </c>
      <c r="N270" s="16">
        <f>IF(G270&lt;2,0.000000001,VLOOKUP(A270,Duty!A:S,3,FALSE))</f>
        <v>6</v>
      </c>
      <c r="O270" s="16">
        <f>VLOOKUP(A270,vwCubage[],3,FALSE)</f>
        <v>6</v>
      </c>
      <c r="P270" s="17" t="str">
        <f>VLOOKUP(A270,'Selling Prices'!A:P,16,FALSE)</f>
        <v>LIVE</v>
      </c>
    </row>
    <row r="271" spans="1:16" x14ac:dyDescent="0.25">
      <c r="A271" s="11" t="s">
        <v>607</v>
      </c>
      <c r="B271" s="10" t="str">
        <f>VLOOKUP($A271,Table_vwCurrentSellingPrices[[No_]:[minor]],2,FALSE)</f>
        <v>MAGNERS PEAR PUBCO 568ML NRB</v>
      </c>
      <c r="C271" s="11" t="str">
        <f>VLOOKUP($A271,Table_vwCurrentSellingPrices[[No_]:[minor]],4,FALSE)</f>
        <v>60</v>
      </c>
      <c r="D271" s="11" t="str">
        <f>VLOOKUP($A271,Table_vwCurrentSellingPrices[[No_]:[minor]],5,FALSE)</f>
        <v>27</v>
      </c>
      <c r="E271" s="11" t="str">
        <f>VLOOKUP($A271,Table_vwCurrentSellingPrices[[No_]:[minor]],6,FALSE)</f>
        <v>19</v>
      </c>
      <c r="F271" s="10" t="s">
        <v>610</v>
      </c>
      <c r="G271" s="19">
        <f>VLOOKUP($A271,Table_vwCurrentSellingPrices[[No_]:[minor]],3,FALSE)</f>
        <v>4.5</v>
      </c>
      <c r="H271" s="12">
        <v>4.165E-2</v>
      </c>
      <c r="I271" s="10" t="s">
        <v>50</v>
      </c>
      <c r="J271" s="10" t="s">
        <v>7273</v>
      </c>
      <c r="K271" s="10" t="s">
        <v>14</v>
      </c>
      <c r="L271" s="10" t="s">
        <v>15</v>
      </c>
      <c r="M271" s="13">
        <f>IF(G271&lt;2,0.000000001,IFERROR(VLOOKUP(A271,Duty!A:S,19,FALSE),0))</f>
        <v>2.75</v>
      </c>
      <c r="N271" s="16">
        <f>IF(G271&lt;2,0.000000001,VLOOKUP(A271,Duty!A:S,3,FALSE))</f>
        <v>6.8159999999999998</v>
      </c>
      <c r="O271" s="16">
        <f>VLOOKUP(A271,vwCubage[],3,FALSE)</f>
        <v>6.8159999999999998</v>
      </c>
      <c r="P271" s="17" t="str">
        <f>VLOOKUP(A271,'Selling Prices'!A:P,16,FALSE)</f>
        <v>LIVE</v>
      </c>
    </row>
    <row r="272" spans="1:16" x14ac:dyDescent="0.25">
      <c r="A272" s="11" t="s">
        <v>802</v>
      </c>
      <c r="B272" s="10" t="str">
        <f>VLOOKUP($A272,Table_vwCurrentSellingPrices[[No_]:[minor]],2,FALSE)</f>
        <v>ROSIES PIG FLAT TYRE 4% 10LBIB</v>
      </c>
      <c r="C272" s="11" t="str">
        <f>VLOOKUP($A272,Table_vwCurrentSellingPrices[[No_]:[minor]],4,FALSE)</f>
        <v>63</v>
      </c>
      <c r="D272" s="11" t="str">
        <f>VLOOKUP($A272,Table_vwCurrentSellingPrices[[No_]:[minor]],5,FALSE)</f>
        <v>25</v>
      </c>
      <c r="E272" s="11" t="str">
        <f>VLOOKUP($A272,Table_vwCurrentSellingPrices[[No_]:[minor]],6,FALSE)</f>
        <v>13</v>
      </c>
      <c r="F272" s="10" t="s">
        <v>805</v>
      </c>
      <c r="G272" s="19">
        <f>VLOOKUP($A272,Table_vwCurrentSellingPrices[[No_]:[minor]],3,FALSE)</f>
        <v>4</v>
      </c>
      <c r="H272" s="12">
        <v>6.1100000000000002E-2</v>
      </c>
      <c r="I272" s="10" t="s">
        <v>14</v>
      </c>
      <c r="J272" s="10" t="s">
        <v>7273</v>
      </c>
      <c r="K272" s="10" t="s">
        <v>14</v>
      </c>
      <c r="L272" s="10" t="s">
        <v>806</v>
      </c>
      <c r="M272" s="13">
        <f>IF(G272&lt;2,0.000000001,IFERROR(VLOOKUP(A272,Duty!A:S,19,FALSE),0))</f>
        <v>4.03</v>
      </c>
      <c r="N272" s="16">
        <f>IF(G272&lt;2,0.000000001,VLOOKUP(A272,Duty!A:S,3,FALSE))</f>
        <v>10</v>
      </c>
      <c r="O272" s="16">
        <f>VLOOKUP(A272,vwCubage[],3,FALSE)</f>
        <v>0</v>
      </c>
      <c r="P272" s="17" t="str">
        <f>VLOOKUP(A272,'Selling Prices'!A:P,16,FALSE)</f>
        <v>LIVE</v>
      </c>
    </row>
    <row r="273" spans="1:16" x14ac:dyDescent="0.25">
      <c r="A273" s="11" t="s">
        <v>193</v>
      </c>
      <c r="B273" s="10" t="str">
        <f>VLOOKUP($A273,Table_vwCurrentSellingPrices[[No_]:[minor]],2,FALSE)</f>
        <v>BULMERS OP CLOUDY APP 12X500ML</v>
      </c>
      <c r="C273" s="11" t="str">
        <f>VLOOKUP($A273,Table_vwCurrentSellingPrices[[No_]:[minor]],4,FALSE)</f>
        <v>30</v>
      </c>
      <c r="D273" s="11" t="str">
        <f>VLOOKUP($A273,Table_vwCurrentSellingPrices[[No_]:[minor]],5,FALSE)</f>
        <v>27</v>
      </c>
      <c r="E273" s="11" t="str">
        <f>VLOOKUP($A273,Table_vwCurrentSellingPrices[[No_]:[minor]],6,FALSE)</f>
        <v>19</v>
      </c>
      <c r="F273" s="10" t="s">
        <v>195</v>
      </c>
      <c r="G273" s="19">
        <f>VLOOKUP($A273,Table_vwCurrentSellingPrices[[No_]:[minor]],3,FALSE)</f>
        <v>4</v>
      </c>
      <c r="H273" s="12">
        <v>3.6659999999999998E-2</v>
      </c>
      <c r="I273" s="10" t="s">
        <v>50</v>
      </c>
      <c r="J273" s="10" t="s">
        <v>7273</v>
      </c>
      <c r="K273" s="10" t="s">
        <v>14</v>
      </c>
      <c r="L273" s="10" t="s">
        <v>44</v>
      </c>
      <c r="M273" s="13">
        <f>IF(G273&lt;2,0.000000001,IFERROR(VLOOKUP(A273,Duty!A:S,19,FALSE),0))</f>
        <v>2.42</v>
      </c>
      <c r="N273" s="16">
        <f>IF(G273&lt;2,0.000000001,VLOOKUP(A273,Duty!A:S,3,FALSE))</f>
        <v>6</v>
      </c>
      <c r="O273" s="16">
        <f>VLOOKUP(A273,vwCubage[],3,FALSE)</f>
        <v>6</v>
      </c>
      <c r="P273" s="17" t="str">
        <f>VLOOKUP(A273,'Selling Prices'!A:P,16,FALSE)</f>
        <v>LIVE</v>
      </c>
    </row>
    <row r="274" spans="1:16" x14ac:dyDescent="0.25">
      <c r="A274" s="11" t="s">
        <v>636</v>
      </c>
      <c r="B274" s="10" t="str">
        <f>VLOOKUP($A274,Table_vwCurrentSellingPrices[[No_]:[minor]],2,FALSE)</f>
        <v>MALTSMTHS US IPA4.6%12X33CLNRB</v>
      </c>
      <c r="C274" s="11" t="str">
        <f>VLOOKUP($A274,Table_vwCurrentSellingPrices[[No_]:[minor]],4,FALSE)</f>
        <v>30</v>
      </c>
      <c r="D274" s="11" t="str">
        <f>VLOOKUP($A274,Table_vwCurrentSellingPrices[[No_]:[minor]],5,FALSE)</f>
        <v>27</v>
      </c>
      <c r="E274" s="11" t="str">
        <f>VLOOKUP($A274,Table_vwCurrentSellingPrices[[No_]:[minor]],6,FALSE)</f>
        <v>17</v>
      </c>
      <c r="F274" s="10" t="s">
        <v>632</v>
      </c>
      <c r="G274" s="19">
        <f>VLOOKUP($A274,Table_vwCurrentSellingPrices[[No_]:[minor]],3,FALSE)</f>
        <v>4.5999999999999996</v>
      </c>
      <c r="H274" s="12">
        <v>2.419E-2</v>
      </c>
      <c r="I274" s="10" t="s">
        <v>50</v>
      </c>
      <c r="J274" s="10" t="s">
        <v>7272</v>
      </c>
      <c r="K274" s="10" t="s">
        <v>140</v>
      </c>
      <c r="L274" s="10" t="s">
        <v>44</v>
      </c>
      <c r="M274" s="13">
        <f>IF(G274&lt;2,0.000000001,IFERROR(VLOOKUP(A274,Duty!A:S,19,FALSE),0))</f>
        <v>3.47</v>
      </c>
      <c r="N274" s="16">
        <f>IF(G274&lt;2,0.000000001,VLOOKUP(A274,Duty!A:S,3,FALSE))</f>
        <v>3.96</v>
      </c>
      <c r="O274" s="16">
        <f>VLOOKUP(A274,vwCubage[],3,FALSE)</f>
        <v>3.96</v>
      </c>
      <c r="P274" s="17" t="str">
        <f>VLOOKUP(A274,'Selling Prices'!A:P,16,FALSE)</f>
        <v>LIVE</v>
      </c>
    </row>
    <row r="275" spans="1:16" x14ac:dyDescent="0.25">
      <c r="A275" s="11" t="s">
        <v>846</v>
      </c>
      <c r="B275" s="10" t="str">
        <f>VLOOKUP($A275,Table_vwCurrentSellingPrices[[No_]:[minor]],2,FALSE)</f>
        <v>SINGHA BOT (C24) 330ML 5%</v>
      </c>
      <c r="C275" s="11" t="str">
        <f>VLOOKUP($A275,Table_vwCurrentSellingPrices[[No_]:[minor]],4,FALSE)</f>
        <v>39</v>
      </c>
      <c r="D275" s="11" t="str">
        <f>VLOOKUP($A275,Table_vwCurrentSellingPrices[[No_]:[minor]],5,FALSE)</f>
        <v>27</v>
      </c>
      <c r="E275" s="11" t="str">
        <f>VLOOKUP($A275,Table_vwCurrentSellingPrices[[No_]:[minor]],6,FALSE)</f>
        <v>16</v>
      </c>
      <c r="F275" s="10" t="s">
        <v>848</v>
      </c>
      <c r="G275" s="19">
        <f>VLOOKUP($A275,Table_vwCurrentSellingPrices[[No_]:[minor]],3,FALSE)</f>
        <v>5</v>
      </c>
      <c r="H275" s="12">
        <v>4.8390000000000002E-2</v>
      </c>
      <c r="I275" s="10" t="s">
        <v>50</v>
      </c>
      <c r="J275" s="10" t="s">
        <v>7272</v>
      </c>
      <c r="K275" s="10" t="s">
        <v>42</v>
      </c>
      <c r="L275" s="10" t="s">
        <v>224</v>
      </c>
      <c r="M275" s="13">
        <f>IF(G275&lt;2,0.000000001,IFERROR(VLOOKUP(A275,Duty!A:S,19,FALSE),0))</f>
        <v>7.55</v>
      </c>
      <c r="N275" s="16">
        <f>IF(G275&lt;2,0.000000001,VLOOKUP(A275,Duty!A:S,3,FALSE))</f>
        <v>7.92</v>
      </c>
      <c r="O275" s="16">
        <f>VLOOKUP(A275,vwCubage[],3,FALSE)</f>
        <v>7.92</v>
      </c>
      <c r="P275" s="17" t="str">
        <f>VLOOKUP(A275,'Selling Prices'!A:P,16,FALSE)</f>
        <v>LIVE</v>
      </c>
    </row>
    <row r="276" spans="1:16" x14ac:dyDescent="0.25">
      <c r="A276" s="11" t="s">
        <v>1075</v>
      </c>
      <c r="B276" s="10" t="str">
        <f>VLOOKUP($A276,Table_vwCurrentSellingPrices[[No_]:[minor]],2,FALSE)</f>
        <v>WHITBREAD GOLD LBL CAN24X330ML</v>
      </c>
      <c r="C276" s="11" t="str">
        <f>VLOOKUP($A276,Table_vwCurrentSellingPrices[[No_]:[minor]],4,FALSE)</f>
        <v>60</v>
      </c>
      <c r="D276" s="11" t="str">
        <f>VLOOKUP($A276,Table_vwCurrentSellingPrices[[No_]:[minor]],5,FALSE)</f>
        <v>27</v>
      </c>
      <c r="E276" s="11" t="str">
        <f>VLOOKUP($A276,Table_vwCurrentSellingPrices[[No_]:[minor]],6,FALSE)</f>
        <v>17</v>
      </c>
      <c r="F276" s="10" t="s">
        <v>1077</v>
      </c>
      <c r="G276" s="19">
        <f>VLOOKUP($A276,Table_vwCurrentSellingPrices[[No_]:[minor]],3,FALSE)</f>
        <v>7.5</v>
      </c>
      <c r="H276" s="12">
        <v>4.8390000000000002E-2</v>
      </c>
      <c r="I276" s="10" t="s">
        <v>50</v>
      </c>
      <c r="J276" s="10" t="s">
        <v>7272</v>
      </c>
      <c r="K276" s="10" t="s">
        <v>140</v>
      </c>
      <c r="L276" s="10" t="s">
        <v>15</v>
      </c>
      <c r="M276" s="13">
        <f>IF(G276&lt;2,0.000000001,IFERROR(VLOOKUP(A276,Duty!A:S,19,FALSE),0))</f>
        <v>11.33</v>
      </c>
      <c r="N276" s="16">
        <f>IF(G276&lt;2,0.000000001,VLOOKUP(A276,Duty!A:S,3,FALSE))</f>
        <v>7.92</v>
      </c>
      <c r="O276" s="16">
        <f>VLOOKUP(A276,vwCubage[],3,FALSE)</f>
        <v>7.92</v>
      </c>
      <c r="P276" s="17" t="str">
        <f>VLOOKUP(A276,'Selling Prices'!A:P,16,FALSE)</f>
        <v>LIVE</v>
      </c>
    </row>
    <row r="277" spans="1:16" x14ac:dyDescent="0.25">
      <c r="A277" s="11" t="s">
        <v>514</v>
      </c>
      <c r="B277" s="10" t="str">
        <f>VLOOKUP($A277,Table_vwCurrentSellingPrices[[No_]:[minor]],2,FALSE)</f>
        <v>HOOPERS PLUM &amp; SLOE 12X500 4%</v>
      </c>
      <c r="C277" s="11" t="str">
        <f>VLOOKUP($A277,Table_vwCurrentSellingPrices[[No_]:[minor]],4,FALSE)</f>
        <v>64</v>
      </c>
      <c r="D277" s="11" t="str">
        <f>VLOOKUP($A277,Table_vwCurrentSellingPrices[[No_]:[minor]],5,FALSE)</f>
        <v>27</v>
      </c>
      <c r="E277" s="11" t="str">
        <f>VLOOKUP($A277,Table_vwCurrentSellingPrices[[No_]:[minor]],6,FALSE)</f>
        <v>20</v>
      </c>
      <c r="F277" s="10" t="s">
        <v>516</v>
      </c>
      <c r="G277" s="19">
        <f>VLOOKUP($A277,Table_vwCurrentSellingPrices[[No_]:[minor]],3,FALSE)</f>
        <v>4</v>
      </c>
      <c r="H277" s="12">
        <v>3.6659999999999998E-2</v>
      </c>
      <c r="I277" s="10" t="s">
        <v>50</v>
      </c>
      <c r="J277" s="10" t="s">
        <v>7273</v>
      </c>
      <c r="K277" s="10" t="s">
        <v>311</v>
      </c>
      <c r="L277" s="10" t="s">
        <v>510</v>
      </c>
      <c r="M277" s="13">
        <f>IF(G277&lt;2,0.000000001,IFERROR(VLOOKUP(A277,Duty!A:S,19,FALSE),0))</f>
        <v>5.33</v>
      </c>
      <c r="N277" s="16">
        <f>IF(G277&lt;2,0.000000001,VLOOKUP(A277,Duty!A:S,3,FALSE))</f>
        <v>6</v>
      </c>
      <c r="O277" s="16">
        <f>VLOOKUP(A277,vwCubage[],3,FALSE)</f>
        <v>6</v>
      </c>
      <c r="P277" s="17" t="str">
        <f>VLOOKUP(A277,'Selling Prices'!A:P,16,FALSE)</f>
        <v>LIVE</v>
      </c>
    </row>
    <row r="278" spans="1:16" x14ac:dyDescent="0.25">
      <c r="A278" s="11" t="s">
        <v>486</v>
      </c>
      <c r="B278" s="10" t="str">
        <f>VLOOKUP($A278,Table_vwCurrentSellingPrices[[No_]:[minor]],2,FALSE)</f>
        <v>HOEGAARDEN 20 LITRE KEG 4.8%</v>
      </c>
      <c r="C278" s="11" t="str">
        <f>VLOOKUP($A278,Table_vwCurrentSellingPrices[[No_]:[minor]],4,FALSE)</f>
        <v>60</v>
      </c>
      <c r="D278" s="11" t="str">
        <f>VLOOKUP($A278,Table_vwCurrentSellingPrices[[No_]:[minor]],5,FALSE)</f>
        <v>24</v>
      </c>
      <c r="E278" s="11" t="str">
        <f>VLOOKUP($A278,Table_vwCurrentSellingPrices[[No_]:[minor]],6,FALSE)</f>
        <v>10</v>
      </c>
      <c r="F278" s="10" t="s">
        <v>488</v>
      </c>
      <c r="G278" s="19">
        <f>VLOOKUP($A278,Table_vwCurrentSellingPrices[[No_]:[minor]],3,FALSE)</f>
        <v>4.8</v>
      </c>
      <c r="H278" s="12">
        <v>0.12221</v>
      </c>
      <c r="I278" s="10" t="s">
        <v>42</v>
      </c>
      <c r="J278" s="10" t="s">
        <v>7272</v>
      </c>
      <c r="K278" s="10" t="s">
        <v>95</v>
      </c>
      <c r="L278" s="10" t="s">
        <v>15</v>
      </c>
      <c r="M278" s="13">
        <f>IF(G278&lt;2,0.000000001,IFERROR(VLOOKUP(A278,Duty!A:S,19,FALSE),0))</f>
        <v>18.309999999999999</v>
      </c>
      <c r="N278" s="16">
        <f>IF(G278&lt;2,0.000000001,VLOOKUP(A278,Duty!A:S,3,FALSE))</f>
        <v>20</v>
      </c>
      <c r="O278" s="16">
        <f>VLOOKUP(A278,vwCubage[],3,FALSE)</f>
        <v>20</v>
      </c>
      <c r="P278" s="17" t="str">
        <f>VLOOKUP(A278,'Selling Prices'!A:P,16,FALSE)</f>
        <v>LIVE</v>
      </c>
    </row>
    <row r="279" spans="1:16" x14ac:dyDescent="0.25">
      <c r="A279" s="11" t="s">
        <v>675</v>
      </c>
      <c r="B279" s="10" t="str">
        <f>VLOOKUP($A279,Table_vwCurrentSellingPrices[[No_]:[minor]],2,FALSE)</f>
        <v>MEANTIME YAKIMA RED 30L 4.1%</v>
      </c>
      <c r="C279" s="11" t="str">
        <f>VLOOKUP($A279,Table_vwCurrentSellingPrices[[No_]:[minor]],4,FALSE)</f>
        <v>91</v>
      </c>
      <c r="D279" s="11" t="str">
        <f>VLOOKUP($A279,Table_vwCurrentSellingPrices[[No_]:[minor]],5,FALSE)</f>
        <v>24</v>
      </c>
      <c r="E279" s="11" t="str">
        <f>VLOOKUP($A279,Table_vwCurrentSellingPrices[[No_]:[minor]],6,FALSE)</f>
        <v>42</v>
      </c>
      <c r="F279" s="10" t="s">
        <v>677</v>
      </c>
      <c r="G279" s="19">
        <f>VLOOKUP($A279,Table_vwCurrentSellingPrices[[No_]:[minor]],3,FALSE)</f>
        <v>4.0999999999999996</v>
      </c>
      <c r="H279" s="12">
        <v>0.18331</v>
      </c>
      <c r="I279" s="10" t="s">
        <v>42</v>
      </c>
      <c r="J279" s="10" t="s">
        <v>7272</v>
      </c>
      <c r="K279" s="10" t="s">
        <v>176</v>
      </c>
      <c r="L279" s="10" t="s">
        <v>55</v>
      </c>
      <c r="M279" s="13">
        <f>IF(G279&lt;2,0.000000001,IFERROR(VLOOKUP(A279,Duty!A:S,19,FALSE),0))</f>
        <v>23.46</v>
      </c>
      <c r="N279" s="16">
        <f>IF(G279&lt;2,0.000000001,VLOOKUP(A279,Duty!A:S,3,FALSE))</f>
        <v>30</v>
      </c>
      <c r="O279" s="16">
        <f>VLOOKUP(A279,vwCubage[],3,FALSE)</f>
        <v>30</v>
      </c>
      <c r="P279" s="17" t="str">
        <f>VLOOKUP(A279,'Selling Prices'!A:P,16,FALSE)</f>
        <v>LIVE</v>
      </c>
    </row>
    <row r="280" spans="1:16" x14ac:dyDescent="0.25">
      <c r="A280" s="11" t="s">
        <v>1094</v>
      </c>
      <c r="B280" s="10" t="str">
        <f>VLOOKUP($A280,Table_vwCurrentSellingPrices[[No_]:[minor]],2,FALSE)</f>
        <v>WKD VODKA RED 4% 275ML NRB</v>
      </c>
      <c r="C280" s="11" t="str">
        <f>VLOOKUP($A280,Table_vwCurrentSellingPrices[[No_]:[minor]],4,FALSE)</f>
        <v>69</v>
      </c>
      <c r="D280" s="11" t="str">
        <f>VLOOKUP($A280,Table_vwCurrentSellingPrices[[No_]:[minor]],5,FALSE)</f>
        <v>27</v>
      </c>
      <c r="E280" s="11" t="str">
        <f>VLOOKUP($A280,Table_vwCurrentSellingPrices[[No_]:[minor]],6,FALSE)</f>
        <v>20</v>
      </c>
      <c r="F280" s="10" t="s">
        <v>1096</v>
      </c>
      <c r="G280" s="19">
        <f>VLOOKUP($A280,Table_vwCurrentSellingPrices[[No_]:[minor]],3,FALSE)</f>
        <v>4</v>
      </c>
      <c r="H280" s="12">
        <v>4.0329999999999998E-2</v>
      </c>
      <c r="I280" s="10" t="s">
        <v>50</v>
      </c>
      <c r="J280" s="10" t="s">
        <v>7273</v>
      </c>
      <c r="K280" s="10" t="s">
        <v>311</v>
      </c>
      <c r="L280" s="10" t="s">
        <v>1087</v>
      </c>
      <c r="M280" s="13">
        <f>IF(G280&lt;2,0.000000001,IFERROR(VLOOKUP(A280,Duty!A:S,19,FALSE),0))</f>
        <v>5.86</v>
      </c>
      <c r="N280" s="16">
        <f>IF(G280&lt;2,0.000000001,VLOOKUP(A280,Duty!A:S,3,FALSE))</f>
        <v>6.6</v>
      </c>
      <c r="O280" s="16">
        <f>VLOOKUP(A280,vwCubage[],3,FALSE)</f>
        <v>6.6</v>
      </c>
      <c r="P280" s="17" t="str">
        <f>VLOOKUP(A280,'Selling Prices'!A:P,16,FALSE)</f>
        <v>LIVE</v>
      </c>
    </row>
    <row r="281" spans="1:16" x14ac:dyDescent="0.25">
      <c r="A281" s="11" t="s">
        <v>589</v>
      </c>
      <c r="B281" s="10" t="str">
        <f>VLOOKUP($A281,Table_vwCurrentSellingPrices[[No_]:[minor]],2,FALSE)</f>
        <v>LEFFE BLONDE 330ML X 24 NRB  6</v>
      </c>
      <c r="C281" s="11" t="str">
        <f>VLOOKUP($A281,Table_vwCurrentSellingPrices[[No_]:[minor]],4,FALSE)</f>
        <v>60</v>
      </c>
      <c r="D281" s="11" t="str">
        <f>VLOOKUP($A281,Table_vwCurrentSellingPrices[[No_]:[minor]],5,FALSE)</f>
        <v>27</v>
      </c>
      <c r="E281" s="11" t="str">
        <f>VLOOKUP($A281,Table_vwCurrentSellingPrices[[No_]:[minor]],6,FALSE)</f>
        <v>16</v>
      </c>
      <c r="F281" s="10" t="s">
        <v>591</v>
      </c>
      <c r="G281" s="19">
        <f>VLOOKUP($A281,Table_vwCurrentSellingPrices[[No_]:[minor]],3,FALSE)</f>
        <v>6.6</v>
      </c>
      <c r="H281" s="12">
        <v>4.8390000000000002E-2</v>
      </c>
      <c r="I281" s="10" t="s">
        <v>50</v>
      </c>
      <c r="J281" s="10" t="s">
        <v>7272</v>
      </c>
      <c r="K281" s="10" t="s">
        <v>42</v>
      </c>
      <c r="L281" s="10" t="s">
        <v>15</v>
      </c>
      <c r="M281" s="13">
        <f>IF(G281&lt;2,0.000000001,IFERROR(VLOOKUP(A281,Duty!A:S,19,FALSE),0))</f>
        <v>9.9700000000000006</v>
      </c>
      <c r="N281" s="16">
        <f>IF(G281&lt;2,0.000000001,VLOOKUP(A281,Duty!A:S,3,FALSE))</f>
        <v>7.92</v>
      </c>
      <c r="O281" s="16">
        <f>VLOOKUP(A281,vwCubage[],3,FALSE)</f>
        <v>7.92</v>
      </c>
      <c r="P281" s="17" t="str">
        <f>VLOOKUP(A281,'Selling Prices'!A:P,16,FALSE)</f>
        <v>LIVE</v>
      </c>
    </row>
    <row r="282" spans="1:16" x14ac:dyDescent="0.25">
      <c r="A282" s="11" t="s">
        <v>154</v>
      </c>
      <c r="B282" s="10" t="str">
        <f>VLOOKUP($A282,Table_vwCurrentSellingPrices[[No_]:[minor]],2,FALSE)</f>
        <v>BRAINS DARK SMOOTH 11 KEG 3.5%</v>
      </c>
      <c r="C282" s="11" t="str">
        <f>VLOOKUP($A282,Table_vwCurrentSellingPrices[[No_]:[minor]],4,FALSE)</f>
        <v>46</v>
      </c>
      <c r="D282" s="11" t="str">
        <f>VLOOKUP($A282,Table_vwCurrentSellingPrices[[No_]:[minor]],5,FALSE)</f>
        <v>23</v>
      </c>
      <c r="E282" s="11" t="str">
        <f>VLOOKUP($A282,Table_vwCurrentSellingPrices[[No_]:[minor]],6,FALSE)</f>
        <v>07</v>
      </c>
      <c r="F282" s="10" t="s">
        <v>156</v>
      </c>
      <c r="G282" s="19">
        <f>VLOOKUP($A282,Table_vwCurrentSellingPrices[[No_]:[minor]],3,FALSE)</f>
        <v>3.5</v>
      </c>
      <c r="H282" s="12">
        <v>0.30556</v>
      </c>
      <c r="I282" s="10" t="s">
        <v>62</v>
      </c>
      <c r="J282" s="10" t="s">
        <v>7272</v>
      </c>
      <c r="K282" s="10" t="s">
        <v>62</v>
      </c>
      <c r="L282" s="10" t="s">
        <v>153</v>
      </c>
      <c r="M282" s="13">
        <f>IF(G282&lt;2,0.000000001,IFERROR(VLOOKUP(A282,Duty!A:S,19,FALSE),0))</f>
        <v>33.39</v>
      </c>
      <c r="N282" s="16">
        <f>IF(G282&lt;2,0.000000001,VLOOKUP(A282,Duty!A:S,3,FALSE))</f>
        <v>50</v>
      </c>
      <c r="O282" s="16">
        <f>VLOOKUP(A282,vwCubage[],3,FALSE)</f>
        <v>50</v>
      </c>
      <c r="P282" s="17" t="str">
        <f>VLOOKUP(A282,'Selling Prices'!A:P,16,FALSE)</f>
        <v>LIVE</v>
      </c>
    </row>
    <row r="283" spans="1:16" x14ac:dyDescent="0.25">
      <c r="A283" s="11" t="s">
        <v>263</v>
      </c>
      <c r="B283" s="10" t="str">
        <f>VLOOKUP($A283,Table_vwCurrentSellingPrices[[No_]:[minor]],2,FALSE)</f>
        <v>CARLSBERG ALCO FREE 24X275ML</v>
      </c>
      <c r="C283" s="11" t="str">
        <f>VLOOKUP($A283,Table_vwCurrentSellingPrices[[No_]:[minor]],4,FALSE)</f>
        <v>35</v>
      </c>
      <c r="D283" s="11" t="str">
        <f>VLOOKUP($A283,Table_vwCurrentSellingPrices[[No_]:[minor]],5,FALSE)</f>
        <v>27</v>
      </c>
      <c r="E283" s="11" t="str">
        <f>VLOOKUP($A283,Table_vwCurrentSellingPrices[[No_]:[minor]],6,FALSE)</f>
        <v>81</v>
      </c>
      <c r="F283" s="10" t="s">
        <v>265</v>
      </c>
      <c r="G283" s="19">
        <f>VLOOKUP($A283,Table_vwCurrentSellingPrices[[No_]:[minor]],3,FALSE)</f>
        <v>0</v>
      </c>
      <c r="H283" s="12">
        <v>0.04</v>
      </c>
      <c r="I283" s="10" t="s">
        <v>50</v>
      </c>
      <c r="J283" s="10" t="s">
        <v>7272</v>
      </c>
      <c r="K283" s="10" t="s">
        <v>80</v>
      </c>
      <c r="L283" s="10" t="s">
        <v>177</v>
      </c>
      <c r="M283" s="13">
        <f>IF(G283&lt;2,0.000000001,IFERROR(VLOOKUP(A283,Duty!A:S,19,FALSE),0))</f>
        <v>1.0000000000000001E-9</v>
      </c>
      <c r="N283" s="16">
        <f>IF(G283&lt;2,0.000000001,VLOOKUP(A283,Duty!A:S,3,FALSE))</f>
        <v>1.0000000000000001E-9</v>
      </c>
      <c r="O283" s="16">
        <f>VLOOKUP(A283,vwCubage[],3,FALSE)</f>
        <v>6.54</v>
      </c>
      <c r="P283" s="17" t="str">
        <f>VLOOKUP(A283,'Selling Prices'!A:P,16,FALSE)</f>
        <v>LIVE</v>
      </c>
    </row>
    <row r="284" spans="1:16" x14ac:dyDescent="0.25">
      <c r="A284" s="11" t="s">
        <v>1000</v>
      </c>
      <c r="B284" s="10" t="str">
        <f>VLOOKUP($A284,Table_vwCurrentSellingPrices[[No_]:[minor]],2,FALSE)</f>
        <v>TIGER BEER 330ML NRB 4.8%</v>
      </c>
      <c r="C284" s="11" t="str">
        <f>VLOOKUP($A284,Table_vwCurrentSellingPrices[[No_]:[minor]],4,FALSE)</f>
        <v>30</v>
      </c>
      <c r="D284" s="11" t="str">
        <f>VLOOKUP($A284,Table_vwCurrentSellingPrices[[No_]:[minor]],5,FALSE)</f>
        <v>27</v>
      </c>
      <c r="E284" s="11" t="str">
        <f>VLOOKUP($A284,Table_vwCurrentSellingPrices[[No_]:[minor]],6,FALSE)</f>
        <v>16</v>
      </c>
      <c r="F284" s="10" t="s">
        <v>1002</v>
      </c>
      <c r="G284" s="19">
        <f>VLOOKUP($A284,Table_vwCurrentSellingPrices[[No_]:[minor]],3,FALSE)</f>
        <v>4.8</v>
      </c>
      <c r="H284" s="12">
        <v>4.8390000000000002E-2</v>
      </c>
      <c r="I284" s="10" t="s">
        <v>50</v>
      </c>
      <c r="J284" s="10" t="s">
        <v>7272</v>
      </c>
      <c r="K284" s="10" t="s">
        <v>42</v>
      </c>
      <c r="L284" s="10" t="s">
        <v>44</v>
      </c>
      <c r="M284" s="13">
        <f>IF(G284&lt;2,0.000000001,IFERROR(VLOOKUP(A284,Duty!A:S,19,FALSE),0))</f>
        <v>7.25</v>
      </c>
      <c r="N284" s="16">
        <f>IF(G284&lt;2,0.000000001,VLOOKUP(A284,Duty!A:S,3,FALSE))</f>
        <v>7.92</v>
      </c>
      <c r="O284" s="16">
        <f>VLOOKUP(A284,vwCubage[],3,FALSE)</f>
        <v>7.92</v>
      </c>
      <c r="P284" s="17" t="str">
        <f>VLOOKUP(A284,'Selling Prices'!A:P,16,FALSE)</f>
        <v>LIVE</v>
      </c>
    </row>
    <row r="285" spans="1:16" x14ac:dyDescent="0.25">
      <c r="A285" s="11" t="s">
        <v>577</v>
      </c>
      <c r="B285" s="10" t="str">
        <f>VLOOKUP($A285,Table_vwCurrentSellingPrices[[No_]:[minor]],2,FALSE)</f>
        <v>LAGUNITAS DAYTIME4.7%24X35CL</v>
      </c>
      <c r="C285" s="11" t="str">
        <f>VLOOKUP($A285,Table_vwCurrentSellingPrices[[No_]:[minor]],4,FALSE)</f>
        <v>30</v>
      </c>
      <c r="D285" s="11" t="str">
        <f>VLOOKUP($A285,Table_vwCurrentSellingPrices[[No_]:[minor]],5,FALSE)</f>
        <v>27</v>
      </c>
      <c r="E285" s="11" t="str">
        <f>VLOOKUP($A285,Table_vwCurrentSellingPrices[[No_]:[minor]],6,FALSE)</f>
        <v>16</v>
      </c>
      <c r="F285" s="10" t="s">
        <v>579</v>
      </c>
      <c r="G285" s="19">
        <f>VLOOKUP($A285,Table_vwCurrentSellingPrices[[No_]:[minor]],3,FALSE)</f>
        <v>4.7</v>
      </c>
      <c r="H285" s="12">
        <v>5.2060000000000002E-2</v>
      </c>
      <c r="I285" s="10" t="s">
        <v>50</v>
      </c>
      <c r="J285" s="10" t="s">
        <v>7272</v>
      </c>
      <c r="K285" s="10" t="s">
        <v>42</v>
      </c>
      <c r="L285" s="10" t="s">
        <v>44</v>
      </c>
      <c r="M285" s="13">
        <f>IF(G285&lt;2,0.000000001,IFERROR(VLOOKUP(A285,Duty!A:S,19,FALSE),0))</f>
        <v>7.64</v>
      </c>
      <c r="N285" s="16">
        <f>IF(G285&lt;2,0.000000001,VLOOKUP(A285,Duty!A:S,3,FALSE))</f>
        <v>8.52</v>
      </c>
      <c r="O285" s="16">
        <f>VLOOKUP(A285,vwCubage[],3,FALSE)</f>
        <v>8.52</v>
      </c>
      <c r="P285" s="17" t="str">
        <f>VLOOKUP(A285,'Selling Prices'!A:P,16,FALSE)</f>
        <v>LIVE</v>
      </c>
    </row>
    <row r="286" spans="1:16" x14ac:dyDescent="0.25">
      <c r="A286" s="11" t="s">
        <v>1022</v>
      </c>
      <c r="B286" s="10" t="str">
        <f>VLOOKUP($A286,Table_vwCurrentSellingPrices[[No_]:[minor]],2,FALSE)</f>
        <v>VK BLACK CHERRY (C24) 4%</v>
      </c>
      <c r="C286" s="11" t="str">
        <f>VLOOKUP($A286,Table_vwCurrentSellingPrices[[No_]:[minor]],4,FALSE)</f>
        <v>64</v>
      </c>
      <c r="D286" s="11" t="str">
        <f>VLOOKUP($A286,Table_vwCurrentSellingPrices[[No_]:[minor]],5,FALSE)</f>
        <v>27</v>
      </c>
      <c r="E286" s="11" t="str">
        <f>VLOOKUP($A286,Table_vwCurrentSellingPrices[[No_]:[minor]],6,FALSE)</f>
        <v>20</v>
      </c>
      <c r="F286" s="10" t="s">
        <v>1024</v>
      </c>
      <c r="G286" s="19">
        <f>VLOOKUP($A286,Table_vwCurrentSellingPrices[[No_]:[minor]],3,FALSE)</f>
        <v>4</v>
      </c>
      <c r="H286" s="12">
        <v>4.0329999999999998E-2</v>
      </c>
      <c r="I286" s="10" t="s">
        <v>50</v>
      </c>
      <c r="J286" s="10" t="s">
        <v>7273</v>
      </c>
      <c r="K286" s="10" t="s">
        <v>311</v>
      </c>
      <c r="L286" s="10" t="s">
        <v>510</v>
      </c>
      <c r="M286" s="13">
        <f>IF(G286&lt;2,0.000000001,IFERROR(VLOOKUP(A286,Duty!A:S,19,FALSE),0))</f>
        <v>5.86</v>
      </c>
      <c r="N286" s="16">
        <f>IF(G286&lt;2,0.000000001,VLOOKUP(A286,Duty!A:S,3,FALSE))</f>
        <v>6.6</v>
      </c>
      <c r="O286" s="16">
        <f>VLOOKUP(A286,vwCubage[],3,FALSE)</f>
        <v>6.6</v>
      </c>
      <c r="P286" s="17" t="str">
        <f>VLOOKUP(A286,'Selling Prices'!A:P,16,FALSE)</f>
        <v>LIVE</v>
      </c>
    </row>
    <row r="287" spans="1:16" x14ac:dyDescent="0.25">
      <c r="A287" s="11" t="s">
        <v>337</v>
      </c>
      <c r="B287" s="10" t="str">
        <f>VLOOKUP($A287,Table_vwCurrentSellingPrices[[No_]:[minor]],2,FALSE)</f>
        <v>DC OLD WINTER ALE 9CSK 5.3%</v>
      </c>
      <c r="C287" s="11" t="str">
        <f>VLOOKUP($A287,Table_vwCurrentSellingPrices[[No_]:[minor]],4,FALSE)</f>
        <v>30</v>
      </c>
      <c r="D287" s="11" t="str">
        <f>VLOOKUP($A287,Table_vwCurrentSellingPrices[[No_]:[minor]],5,FALSE)</f>
        <v>22</v>
      </c>
      <c r="E287" s="11" t="str">
        <f>VLOOKUP($A287,Table_vwCurrentSellingPrices[[No_]:[minor]],6,FALSE)</f>
        <v>01</v>
      </c>
      <c r="F287" s="10" t="s">
        <v>319</v>
      </c>
      <c r="G287" s="19">
        <f>VLOOKUP($A287,Table_vwCurrentSellingPrices[[No_]:[minor]],3,FALSE)</f>
        <v>5.3</v>
      </c>
      <c r="H287" s="12">
        <v>0.25</v>
      </c>
      <c r="I287" s="10" t="s">
        <v>22</v>
      </c>
      <c r="J287" s="10" t="s">
        <v>7272</v>
      </c>
      <c r="K287" s="10" t="s">
        <v>23</v>
      </c>
      <c r="L287" s="10" t="s">
        <v>44</v>
      </c>
      <c r="M287" s="13">
        <f>IF(G287&lt;2,0.000000001,IFERROR(VLOOKUP(A287,Duty!A:S,19,FALSE),0))</f>
        <v>41.37</v>
      </c>
      <c r="N287" s="16">
        <f>IF(G287&lt;2,0.000000001,VLOOKUP(A287,Duty!A:S,3,FALSE))</f>
        <v>40.913999999999994</v>
      </c>
      <c r="O287" s="16">
        <f>VLOOKUP(A287,vwCubage[],3,FALSE)</f>
        <v>40.913999999999994</v>
      </c>
      <c r="P287" s="17" t="str">
        <f>VLOOKUP(A287,'Selling Prices'!A:P,16,FALSE)</f>
        <v>LIVE</v>
      </c>
    </row>
    <row r="288" spans="1:16" x14ac:dyDescent="0.25">
      <c r="A288" s="11" t="s">
        <v>1014</v>
      </c>
      <c r="B288" s="10" t="str">
        <f>VLOOKUP($A288,Table_vwCurrentSellingPrices[[No_]:[minor]],2,FALSE)</f>
        <v>UPHAM PUNTERS 9 CASK 4%</v>
      </c>
      <c r="C288" s="11" t="str">
        <f>VLOOKUP($A288,Table_vwCurrentSellingPrices[[No_]:[minor]],4,FALSE)</f>
        <v>91</v>
      </c>
      <c r="D288" s="11" t="str">
        <f>VLOOKUP($A288,Table_vwCurrentSellingPrices[[No_]:[minor]],5,FALSE)</f>
        <v>22</v>
      </c>
      <c r="E288" s="11" t="str">
        <f>VLOOKUP($A288,Table_vwCurrentSellingPrices[[No_]:[minor]],6,FALSE)</f>
        <v>01</v>
      </c>
      <c r="F288" s="10" t="s">
        <v>1016</v>
      </c>
      <c r="G288" s="19">
        <f>VLOOKUP($A288,Table_vwCurrentSellingPrices[[No_]:[minor]],3,FALSE)</f>
        <v>4</v>
      </c>
      <c r="H288" s="12">
        <v>0.25</v>
      </c>
      <c r="I288" s="10" t="s">
        <v>22</v>
      </c>
      <c r="J288" s="10" t="s">
        <v>7272</v>
      </c>
      <c r="K288" s="10" t="s">
        <v>23</v>
      </c>
      <c r="L288" s="10" t="s">
        <v>55</v>
      </c>
      <c r="M288" s="13">
        <f>IF(G288&lt;2,0.000000001,IFERROR(VLOOKUP(A288,Duty!A:S,19,FALSE),0))</f>
        <v>29.76</v>
      </c>
      <c r="N288" s="16">
        <f>IF(G288&lt;2,0.000000001,VLOOKUP(A288,Duty!A:S,3,FALSE))</f>
        <v>39</v>
      </c>
      <c r="O288" s="16">
        <f>VLOOKUP(A288,vwCubage[],3,FALSE)</f>
        <v>40.913999999999994</v>
      </c>
      <c r="P288" s="17" t="str">
        <f>VLOOKUP(A288,'Selling Prices'!A:P,16,FALSE)</f>
        <v>LIVE</v>
      </c>
    </row>
    <row r="289" spans="1:16" x14ac:dyDescent="0.25">
      <c r="A289" s="11" t="s">
        <v>278</v>
      </c>
      <c r="B289" s="10" t="str">
        <f>VLOOKUP($A289,Table_vwCurrentSellingPrices[[No_]:[minor]],2,FALSE)</f>
        <v>COBRA 660ML NRB 4.8% x 12</v>
      </c>
      <c r="C289" s="11" t="str">
        <f>VLOOKUP($A289,Table_vwCurrentSellingPrices[[No_]:[minor]],4,FALSE)</f>
        <v>39</v>
      </c>
      <c r="D289" s="11" t="str">
        <f>VLOOKUP($A289,Table_vwCurrentSellingPrices[[No_]:[minor]],5,FALSE)</f>
        <v>27</v>
      </c>
      <c r="E289" s="11" t="str">
        <f>VLOOKUP($A289,Table_vwCurrentSellingPrices[[No_]:[minor]],6,FALSE)</f>
        <v>16</v>
      </c>
      <c r="F289" s="10" t="s">
        <v>280</v>
      </c>
      <c r="G289" s="19">
        <f>VLOOKUP($A289,Table_vwCurrentSellingPrices[[No_]:[minor]],3,FALSE)</f>
        <v>4.8</v>
      </c>
      <c r="H289" s="12">
        <v>4.8390000000000002E-2</v>
      </c>
      <c r="I289" s="10" t="s">
        <v>50</v>
      </c>
      <c r="J289" s="10" t="s">
        <v>7272</v>
      </c>
      <c r="K289" s="10" t="s">
        <v>42</v>
      </c>
      <c r="L289" s="10" t="s">
        <v>224</v>
      </c>
      <c r="M289" s="13">
        <f>IF(G289&lt;2,0.000000001,IFERROR(VLOOKUP(A289,Duty!A:S,19,FALSE),0))</f>
        <v>7.25</v>
      </c>
      <c r="N289" s="16">
        <f>IF(G289&lt;2,0.000000001,VLOOKUP(A289,Duty!A:S,3,FALSE))</f>
        <v>7.92</v>
      </c>
      <c r="O289" s="16">
        <f>VLOOKUP(A289,vwCubage[],3,FALSE)</f>
        <v>7.92</v>
      </c>
      <c r="P289" s="17" t="str">
        <f>VLOOKUP(A289,'Selling Prices'!A:P,16,FALSE)</f>
        <v>LIVE</v>
      </c>
    </row>
    <row r="290" spans="1:16" x14ac:dyDescent="0.25">
      <c r="A290" s="11" t="s">
        <v>45</v>
      </c>
      <c r="B290" s="10" t="str">
        <f>VLOOKUP($A290,Table_vwCurrentSellingPrices[[No_]:[minor]],2,FALSE)</f>
        <v>AMSTEL LAGER 300ML NRB(C24)4.1</v>
      </c>
      <c r="C290" s="11" t="str">
        <f>VLOOKUP($A290,Table_vwCurrentSellingPrices[[No_]:[minor]],4,FALSE)</f>
        <v>30</v>
      </c>
      <c r="D290" s="11" t="str">
        <f>VLOOKUP($A290,Table_vwCurrentSellingPrices[[No_]:[minor]],5,FALSE)</f>
        <v>27</v>
      </c>
      <c r="E290" s="11" t="str">
        <f>VLOOKUP($A290,Table_vwCurrentSellingPrices[[No_]:[minor]],6,FALSE)</f>
        <v>16</v>
      </c>
      <c r="F290" s="10" t="s">
        <v>49</v>
      </c>
      <c r="G290" s="19">
        <f>VLOOKUP($A290,Table_vwCurrentSellingPrices[[No_]:[minor]],3,FALSE)</f>
        <v>4.0999999999999996</v>
      </c>
      <c r="H290" s="12">
        <v>4.3990000000000001E-2</v>
      </c>
      <c r="I290" s="10" t="s">
        <v>50</v>
      </c>
      <c r="J290" s="10" t="s">
        <v>7272</v>
      </c>
      <c r="K290" s="10" t="s">
        <v>42</v>
      </c>
      <c r="L290" s="10" t="s">
        <v>44</v>
      </c>
      <c r="M290" s="13">
        <f>IF(G290&lt;2,0.000000001,IFERROR(VLOOKUP(A290,Duty!A:S,19,FALSE),0))</f>
        <v>5.63</v>
      </c>
      <c r="N290" s="16">
        <f>IF(G290&lt;2,0.000000001,VLOOKUP(A290,Duty!A:S,3,FALSE))</f>
        <v>7.2</v>
      </c>
      <c r="O290" s="16">
        <f>VLOOKUP(A290,vwCubage[],3,FALSE)</f>
        <v>7.2</v>
      </c>
      <c r="P290" s="17" t="str">
        <f>VLOOKUP(A290,'Selling Prices'!A:P,16,FALSE)</f>
        <v>LIVE</v>
      </c>
    </row>
    <row r="291" spans="1:16" x14ac:dyDescent="0.25">
      <c r="A291" s="11" t="s">
        <v>312</v>
      </c>
      <c r="B291" s="10" t="str">
        <f>VLOOKUP($A291,Table_vwCurrentSellingPrices[[No_]:[minor]],2,FALSE)</f>
        <v>CRABBIES RASPBERRY 500ML 4%C12</v>
      </c>
      <c r="C291" s="11" t="str">
        <f>VLOOKUP($A291,Table_vwCurrentSellingPrices[[No_]:[minor]],4,FALSE)</f>
        <v>91</v>
      </c>
      <c r="D291" s="11" t="str">
        <f>VLOOKUP($A291,Table_vwCurrentSellingPrices[[No_]:[minor]],5,FALSE)</f>
        <v>27</v>
      </c>
      <c r="E291" s="11" t="str">
        <f>VLOOKUP($A291,Table_vwCurrentSellingPrices[[No_]:[minor]],6,FALSE)</f>
        <v>20</v>
      </c>
      <c r="F291" s="10" t="s">
        <v>314</v>
      </c>
      <c r="G291" s="19">
        <f>VLOOKUP($A291,Table_vwCurrentSellingPrices[[No_]:[minor]],3,FALSE)</f>
        <v>4</v>
      </c>
      <c r="H291" s="12">
        <v>3.6659999999999998E-2</v>
      </c>
      <c r="I291" s="10" t="s">
        <v>50</v>
      </c>
      <c r="J291" s="10" t="s">
        <v>7273</v>
      </c>
      <c r="K291" s="10" t="s">
        <v>311</v>
      </c>
      <c r="L291" s="10" t="s">
        <v>55</v>
      </c>
      <c r="M291" s="13">
        <f>IF(G291&lt;2,0.000000001,IFERROR(VLOOKUP(A291,Duty!A:S,19,FALSE),0))</f>
        <v>5.33</v>
      </c>
      <c r="N291" s="16">
        <f>IF(G291&lt;2,0.000000001,VLOOKUP(A291,Duty!A:S,3,FALSE))</f>
        <v>6</v>
      </c>
      <c r="O291" s="16">
        <f>VLOOKUP(A291,vwCubage[],3,FALSE)</f>
        <v>6</v>
      </c>
      <c r="P291" s="17" t="str">
        <f>VLOOKUP(A291,'Selling Prices'!A:P,16,FALSE)</f>
        <v>LIVE</v>
      </c>
    </row>
    <row r="292" spans="1:16" x14ac:dyDescent="0.25">
      <c r="A292" s="11" t="s">
        <v>812</v>
      </c>
      <c r="B292" s="10" t="str">
        <f>VLOOKUP($A292,Table_vwCurrentSellingPrices[[No_]:[minor]],2,FALSE)</f>
        <v>SAM ADAMS BOSTON LAGER 24X330</v>
      </c>
      <c r="C292" s="11" t="str">
        <f>VLOOKUP($A292,Table_vwCurrentSellingPrices[[No_]:[minor]],4,FALSE)</f>
        <v>47</v>
      </c>
      <c r="D292" s="11" t="str">
        <f>VLOOKUP($A292,Table_vwCurrentSellingPrices[[No_]:[minor]],5,FALSE)</f>
        <v>27</v>
      </c>
      <c r="E292" s="11" t="str">
        <f>VLOOKUP($A292,Table_vwCurrentSellingPrices[[No_]:[minor]],6,FALSE)</f>
        <v>42</v>
      </c>
      <c r="F292" s="10" t="s">
        <v>814</v>
      </c>
      <c r="G292" s="19">
        <f>VLOOKUP($A292,Table_vwCurrentSellingPrices[[No_]:[minor]],3,FALSE)</f>
        <v>5</v>
      </c>
      <c r="H292" s="12">
        <v>4.8390000000000002E-2</v>
      </c>
      <c r="I292" s="10" t="s">
        <v>50</v>
      </c>
      <c r="J292" s="10" t="s">
        <v>7272</v>
      </c>
      <c r="K292" s="10" t="s">
        <v>176</v>
      </c>
      <c r="L292" s="10" t="s">
        <v>105</v>
      </c>
      <c r="M292" s="13">
        <f>IF(G292&lt;2,0.000000001,IFERROR(VLOOKUP(A292,Duty!A:S,19,FALSE),0))</f>
        <v>7.55</v>
      </c>
      <c r="N292" s="16">
        <f>IF(G292&lt;2,0.000000001,VLOOKUP(A292,Duty!A:S,3,FALSE))</f>
        <v>7.92</v>
      </c>
      <c r="O292" s="16">
        <f>VLOOKUP(A292,vwCubage[],3,FALSE)</f>
        <v>7.92</v>
      </c>
      <c r="P292" s="17" t="str">
        <f>VLOOKUP(A292,'Selling Prices'!A:P,16,FALSE)</f>
        <v>LIVE</v>
      </c>
    </row>
    <row r="293" spans="1:16" x14ac:dyDescent="0.25">
      <c r="A293" s="11" t="s">
        <v>350</v>
      </c>
      <c r="B293" s="10" t="str">
        <f>VLOOKUP($A293,Table_vwCurrentSellingPrices[[No_]:[minor]],2,FALSE)</f>
        <v>DESPERADOS RED 24X330 5.9%</v>
      </c>
      <c r="C293" s="11" t="str">
        <f>VLOOKUP($A293,Table_vwCurrentSellingPrices[[No_]:[minor]],4,FALSE)</f>
        <v>30</v>
      </c>
      <c r="D293" s="11" t="str">
        <f>VLOOKUP($A293,Table_vwCurrentSellingPrices[[No_]:[minor]],5,FALSE)</f>
        <v>27</v>
      </c>
      <c r="E293" s="11" t="str">
        <f>VLOOKUP($A293,Table_vwCurrentSellingPrices[[No_]:[minor]],6,FALSE)</f>
        <v>16</v>
      </c>
      <c r="F293" s="10" t="s">
        <v>352</v>
      </c>
      <c r="G293" s="19">
        <f>VLOOKUP($A293,Table_vwCurrentSellingPrices[[No_]:[minor]],3,FALSE)</f>
        <v>5.9</v>
      </c>
      <c r="H293" s="12">
        <v>4.8390000000000002E-2</v>
      </c>
      <c r="I293" s="10" t="s">
        <v>50</v>
      </c>
      <c r="J293" s="10" t="s">
        <v>7272</v>
      </c>
      <c r="K293" s="10" t="s">
        <v>42</v>
      </c>
      <c r="L293" s="10" t="s">
        <v>44</v>
      </c>
      <c r="M293" s="13">
        <f>IF(G293&lt;2,0.000000001,IFERROR(VLOOKUP(A293,Duty!A:S,19,FALSE),0))</f>
        <v>8.91</v>
      </c>
      <c r="N293" s="16">
        <f>IF(G293&lt;2,0.000000001,VLOOKUP(A293,Duty!A:S,3,FALSE))</f>
        <v>7.92</v>
      </c>
      <c r="O293" s="16">
        <f>VLOOKUP(A293,vwCubage[],3,FALSE)</f>
        <v>7.92</v>
      </c>
      <c r="P293" s="17" t="str">
        <f>VLOOKUP(A293,'Selling Prices'!A:P,16,FALSE)</f>
        <v>LIVE</v>
      </c>
    </row>
    <row r="294" spans="1:16" x14ac:dyDescent="0.25">
      <c r="A294" s="11" t="s">
        <v>181</v>
      </c>
      <c r="B294" s="10" t="str">
        <f>VLOOKUP($A294,Table_vwCurrentSellingPrices[[No_]:[minor]],2,FALSE)</f>
        <v>BUDVAR 500ML NRB 5% (C20)</v>
      </c>
      <c r="C294" s="11" t="str">
        <f>VLOOKUP($A294,Table_vwCurrentSellingPrices[[No_]:[minor]],4,FALSE)</f>
        <v>91</v>
      </c>
      <c r="D294" s="11" t="str">
        <f>VLOOKUP($A294,Table_vwCurrentSellingPrices[[No_]:[minor]],5,FALSE)</f>
        <v>27</v>
      </c>
      <c r="E294" s="11" t="str">
        <f>VLOOKUP($A294,Table_vwCurrentSellingPrices[[No_]:[minor]],6,FALSE)</f>
        <v>16</v>
      </c>
      <c r="F294" s="10" t="s">
        <v>183</v>
      </c>
      <c r="G294" s="19">
        <f>VLOOKUP($A294,Table_vwCurrentSellingPrices[[No_]:[minor]],3,FALSE)</f>
        <v>5</v>
      </c>
      <c r="H294" s="12">
        <v>6.1100000000000002E-2</v>
      </c>
      <c r="I294" s="10" t="s">
        <v>50</v>
      </c>
      <c r="J294" s="10" t="s">
        <v>7272</v>
      </c>
      <c r="K294" s="10" t="s">
        <v>42</v>
      </c>
      <c r="L294" s="10" t="s">
        <v>55</v>
      </c>
      <c r="M294" s="13">
        <f>IF(G294&lt;2,0.000000001,IFERROR(VLOOKUP(A294,Duty!A:S,19,FALSE),0))</f>
        <v>9.5399999999999991</v>
      </c>
      <c r="N294" s="16">
        <f>IF(G294&lt;2,0.000000001,VLOOKUP(A294,Duty!A:S,3,FALSE))</f>
        <v>10</v>
      </c>
      <c r="O294" s="16">
        <f>VLOOKUP(A294,vwCubage[],3,FALSE)</f>
        <v>10</v>
      </c>
      <c r="P294" s="17" t="str">
        <f>VLOOKUP(A294,'Selling Prices'!A:P,16,FALSE)</f>
        <v>LIVE</v>
      </c>
    </row>
    <row r="295" spans="1:16" x14ac:dyDescent="0.25">
      <c r="A295" s="11" t="s">
        <v>269</v>
      </c>
      <c r="B295" s="10" t="str">
        <f>VLOOKUP($A295,Table_vwCurrentSellingPrices[[No_]:[minor]],2,FALSE)</f>
        <v>CARLSBERG SP BREW 275X24 8%</v>
      </c>
      <c r="C295" s="11" t="str">
        <f>VLOOKUP($A295,Table_vwCurrentSellingPrices[[No_]:[minor]],4,FALSE)</f>
        <v>35</v>
      </c>
      <c r="D295" s="11" t="str">
        <f>VLOOKUP($A295,Table_vwCurrentSellingPrices[[No_]:[minor]],5,FALSE)</f>
        <v>27</v>
      </c>
      <c r="E295" s="11" t="str">
        <f>VLOOKUP($A295,Table_vwCurrentSellingPrices[[No_]:[minor]],6,FALSE)</f>
        <v>16</v>
      </c>
      <c r="F295" s="10" t="s">
        <v>271</v>
      </c>
      <c r="G295" s="19">
        <f>VLOOKUP($A295,Table_vwCurrentSellingPrices[[No_]:[minor]],3,FALSE)</f>
        <v>8</v>
      </c>
      <c r="H295" s="12">
        <v>4.0329999999999998E-2</v>
      </c>
      <c r="I295" s="10" t="s">
        <v>50</v>
      </c>
      <c r="J295" s="10" t="s">
        <v>7272</v>
      </c>
      <c r="K295" s="10" t="s">
        <v>42</v>
      </c>
      <c r="L295" s="10" t="s">
        <v>177</v>
      </c>
      <c r="M295" s="13">
        <f>IF(G295&lt;2,0.000000001,IFERROR(VLOOKUP(A295,Duty!A:S,19,FALSE),0))</f>
        <v>13.07</v>
      </c>
      <c r="N295" s="16">
        <f>IF(G295&lt;2,0.000000001,VLOOKUP(A295,Duty!A:S,3,FALSE))</f>
        <v>6.6</v>
      </c>
      <c r="O295" s="16">
        <f>VLOOKUP(A295,vwCubage[],3,FALSE)</f>
        <v>6.6</v>
      </c>
      <c r="P295" s="17" t="str">
        <f>VLOOKUP(A295,'Selling Prices'!A:P,16,FALSE)</f>
        <v>LIVE</v>
      </c>
    </row>
    <row r="296" spans="1:16" x14ac:dyDescent="0.25">
      <c r="A296" s="11" t="s">
        <v>442</v>
      </c>
      <c r="B296" s="10" t="str">
        <f>VLOOKUP($A296,Table_vwCurrentSellingPrices[[No_]:[minor]],2,FALSE)</f>
        <v>GUINNESS GOLDEN ALE 8X500ML 4%</v>
      </c>
      <c r="C296" s="11" t="str">
        <f>VLOOKUP($A296,Table_vwCurrentSellingPrices[[No_]:[minor]],4,FALSE)</f>
        <v>40</v>
      </c>
      <c r="D296" s="11" t="str">
        <f>VLOOKUP($A296,Table_vwCurrentSellingPrices[[No_]:[minor]],5,FALSE)</f>
        <v>27</v>
      </c>
      <c r="E296" s="11" t="str">
        <f>VLOOKUP($A296,Table_vwCurrentSellingPrices[[No_]:[minor]],6,FALSE)</f>
        <v>17</v>
      </c>
      <c r="F296" s="10" t="s">
        <v>444</v>
      </c>
      <c r="G296" s="19">
        <f>VLOOKUP($A296,Table_vwCurrentSellingPrices[[No_]:[minor]],3,FALSE)</f>
        <v>4</v>
      </c>
      <c r="H296" s="12">
        <v>2.444E-2</v>
      </c>
      <c r="I296" s="10" t="s">
        <v>50</v>
      </c>
      <c r="J296" s="10" t="s">
        <v>7272</v>
      </c>
      <c r="K296" s="10" t="s">
        <v>140</v>
      </c>
      <c r="L296" s="10" t="s">
        <v>435</v>
      </c>
      <c r="M296" s="13">
        <f>IF(G296&lt;2,0.000000001,IFERROR(VLOOKUP(A296,Duty!A:S,19,FALSE),0))</f>
        <v>3.05</v>
      </c>
      <c r="N296" s="16">
        <f>IF(G296&lt;2,0.000000001,VLOOKUP(A296,Duty!A:S,3,FALSE))</f>
        <v>4</v>
      </c>
      <c r="O296" s="16">
        <f>VLOOKUP(A296,vwCubage[],3,FALSE)</f>
        <v>4</v>
      </c>
      <c r="P296" s="17" t="str">
        <f>VLOOKUP(A296,'Selling Prices'!A:P,16,FALSE)</f>
        <v>LIVE</v>
      </c>
    </row>
    <row r="297" spans="1:16" x14ac:dyDescent="0.25">
      <c r="A297" s="11" t="s">
        <v>411</v>
      </c>
      <c r="B297" s="10" t="str">
        <f>VLOOKUP($A297,Table_vwCurrentSellingPrices[[No_]:[minor]],2,FALSE)</f>
        <v>GOOSE ISLAND IPA 12X355ML 5.9%</v>
      </c>
      <c r="C297" s="11" t="str">
        <f>VLOOKUP($A297,Table_vwCurrentSellingPrices[[No_]:[minor]],4,FALSE)</f>
        <v>60</v>
      </c>
      <c r="D297" s="11" t="str">
        <f>VLOOKUP($A297,Table_vwCurrentSellingPrices[[No_]:[minor]],5,FALSE)</f>
        <v>27</v>
      </c>
      <c r="E297" s="11" t="str">
        <f>VLOOKUP($A297,Table_vwCurrentSellingPrices[[No_]:[minor]],6,FALSE)</f>
        <v>42</v>
      </c>
      <c r="F297" s="10" t="s">
        <v>413</v>
      </c>
      <c r="G297" s="19">
        <f>VLOOKUP($A297,Table_vwCurrentSellingPrices[[No_]:[minor]],3,FALSE)</f>
        <v>4.3</v>
      </c>
      <c r="H297" s="12">
        <v>2.6030000000000001E-2</v>
      </c>
      <c r="I297" s="10" t="s">
        <v>50</v>
      </c>
      <c r="J297" s="10" t="s">
        <v>7272</v>
      </c>
      <c r="K297" s="10" t="s">
        <v>176</v>
      </c>
      <c r="L297" s="10" t="s">
        <v>15</v>
      </c>
      <c r="M297" s="13">
        <f>IF(G297&lt;2,0.000000001,IFERROR(VLOOKUP(A297,Duty!A:S,19,FALSE),0))</f>
        <v>3.49</v>
      </c>
      <c r="N297" s="16">
        <f>IF(G297&lt;2,0.000000001,VLOOKUP(A297,Duty!A:S,3,FALSE))</f>
        <v>4.26</v>
      </c>
      <c r="O297" s="16">
        <f>VLOOKUP(A297,vwCubage[],3,FALSE)</f>
        <v>4.26</v>
      </c>
      <c r="P297" s="17" t="str">
        <f>VLOOKUP(A297,'Selling Prices'!A:P,16,FALSE)</f>
        <v>LIVE</v>
      </c>
    </row>
    <row r="298" spans="1:16" x14ac:dyDescent="0.25">
      <c r="A298" s="11" t="s">
        <v>178</v>
      </c>
      <c r="B298" s="10" t="str">
        <f>VLOOKUP($A298,Table_vwCurrentSellingPrices[[No_]:[minor]],2,FALSE)</f>
        <v>BUD BUDVAR 330ML X 24 NRB 5.0%</v>
      </c>
      <c r="C298" s="11" t="str">
        <f>VLOOKUP($A298,Table_vwCurrentSellingPrices[[No_]:[minor]],4,FALSE)</f>
        <v>91</v>
      </c>
      <c r="D298" s="11" t="str">
        <f>VLOOKUP($A298,Table_vwCurrentSellingPrices[[No_]:[minor]],5,FALSE)</f>
        <v>27</v>
      </c>
      <c r="E298" s="11" t="str">
        <f>VLOOKUP($A298,Table_vwCurrentSellingPrices[[No_]:[minor]],6,FALSE)</f>
        <v>16</v>
      </c>
      <c r="F298" s="10" t="s">
        <v>180</v>
      </c>
      <c r="G298" s="19">
        <f>VLOOKUP($A298,Table_vwCurrentSellingPrices[[No_]:[minor]],3,FALSE)</f>
        <v>5</v>
      </c>
      <c r="H298" s="12">
        <v>4.8390000000000002E-2</v>
      </c>
      <c r="I298" s="10" t="s">
        <v>50</v>
      </c>
      <c r="J298" s="10" t="s">
        <v>7272</v>
      </c>
      <c r="K298" s="10" t="s">
        <v>42</v>
      </c>
      <c r="L298" s="10" t="s">
        <v>55</v>
      </c>
      <c r="M298" s="13">
        <f>IF(G298&lt;2,0.000000001,IFERROR(VLOOKUP(A298,Duty!A:S,19,FALSE),0))</f>
        <v>7.55</v>
      </c>
      <c r="N298" s="16">
        <f>IF(G298&lt;2,0.000000001,VLOOKUP(A298,Duty!A:S,3,FALSE))</f>
        <v>7.92</v>
      </c>
      <c r="O298" s="16">
        <f>VLOOKUP(A298,vwCubage[],3,FALSE)</f>
        <v>7.92</v>
      </c>
      <c r="P298" s="17" t="str">
        <f>VLOOKUP(A298,'Selling Prices'!A:P,16,FALSE)</f>
        <v>LIVE</v>
      </c>
    </row>
    <row r="299" spans="1:16" x14ac:dyDescent="0.25">
      <c r="A299" s="11" t="s">
        <v>822</v>
      </c>
      <c r="B299" s="10" t="str">
        <f>VLOOKUP($A299,Table_vwCurrentSellingPrices[[No_]:[minor]],2,FALSE)</f>
        <v>SCRUMPY JACK 11KEG 50L 5.2%</v>
      </c>
      <c r="C299" s="11" t="str">
        <f>VLOOKUP($A299,Table_vwCurrentSellingPrices[[No_]:[minor]],4,FALSE)</f>
        <v>30</v>
      </c>
      <c r="D299" s="11" t="str">
        <f>VLOOKUP($A299,Table_vwCurrentSellingPrices[[No_]:[minor]],5,FALSE)</f>
        <v>25</v>
      </c>
      <c r="E299" s="11" t="str">
        <f>VLOOKUP($A299,Table_vwCurrentSellingPrices[[No_]:[minor]],6,FALSE)</f>
        <v>13</v>
      </c>
      <c r="F299" s="10" t="s">
        <v>824</v>
      </c>
      <c r="G299" s="19">
        <f>VLOOKUP($A299,Table_vwCurrentSellingPrices[[No_]:[minor]],3,FALSE)</f>
        <v>5.2</v>
      </c>
      <c r="H299" s="12">
        <v>0.30556</v>
      </c>
      <c r="I299" s="10" t="s">
        <v>14</v>
      </c>
      <c r="J299" s="10" t="s">
        <v>7273</v>
      </c>
      <c r="K299" s="10" t="s">
        <v>14</v>
      </c>
      <c r="L299" s="10" t="s">
        <v>44</v>
      </c>
      <c r="M299" s="13">
        <f>IF(G299&lt;2,0.000000001,IFERROR(VLOOKUP(A299,Duty!A:S,19,FALSE),0))</f>
        <v>20.190000000000001</v>
      </c>
      <c r="N299" s="16">
        <f>IF(G299&lt;2,0.000000001,VLOOKUP(A299,Duty!A:S,3,FALSE))</f>
        <v>50</v>
      </c>
      <c r="O299" s="16">
        <f>VLOOKUP(A299,vwCubage[],3,FALSE)</f>
        <v>50</v>
      </c>
      <c r="P299" s="17" t="str">
        <f>VLOOKUP(A299,'Selling Prices'!A:P,16,FALSE)</f>
        <v>LIVE</v>
      </c>
    </row>
    <row r="300" spans="1:16" x14ac:dyDescent="0.25">
      <c r="A300" s="11" t="s">
        <v>517</v>
      </c>
      <c r="B300" s="10" t="str">
        <f>VLOOKUP($A300,Table_vwCurrentSellingPrices[[No_]:[minor]],2,FALSE)</f>
        <v>HOOPERS RASPBRY &amp;NETTLE 500 4%</v>
      </c>
      <c r="C300" s="11" t="str">
        <f>VLOOKUP($A300,Table_vwCurrentSellingPrices[[No_]:[minor]],4,FALSE)</f>
        <v>64</v>
      </c>
      <c r="D300" s="11" t="str">
        <f>VLOOKUP($A300,Table_vwCurrentSellingPrices[[No_]:[minor]],5,FALSE)</f>
        <v>27</v>
      </c>
      <c r="E300" s="11" t="str">
        <f>VLOOKUP($A300,Table_vwCurrentSellingPrices[[No_]:[minor]],6,FALSE)</f>
        <v>20</v>
      </c>
      <c r="F300" s="10" t="s">
        <v>519</v>
      </c>
      <c r="G300" s="19">
        <f>VLOOKUP($A300,Table_vwCurrentSellingPrices[[No_]:[minor]],3,FALSE)</f>
        <v>4</v>
      </c>
      <c r="H300" s="12">
        <v>3.6659999999999998E-2</v>
      </c>
      <c r="I300" s="10" t="s">
        <v>50</v>
      </c>
      <c r="J300" s="10" t="s">
        <v>7273</v>
      </c>
      <c r="K300" s="10" t="s">
        <v>311</v>
      </c>
      <c r="L300" s="10" t="s">
        <v>510</v>
      </c>
      <c r="M300" s="13">
        <f>IF(G300&lt;2,0.000000001,IFERROR(VLOOKUP(A300,Duty!A:S,19,FALSE),0))</f>
        <v>5.33</v>
      </c>
      <c r="N300" s="16">
        <f>IF(G300&lt;2,0.000000001,VLOOKUP(A300,Duty!A:S,3,FALSE))</f>
        <v>6</v>
      </c>
      <c r="O300" s="16">
        <f>VLOOKUP(A300,vwCubage[],3,FALSE)</f>
        <v>6</v>
      </c>
      <c r="P300" s="17" t="str">
        <f>VLOOKUP(A300,'Selling Prices'!A:P,16,FALSE)</f>
        <v>LIVE</v>
      </c>
    </row>
    <row r="301" spans="1:16" x14ac:dyDescent="0.25">
      <c r="A301" s="11" t="s">
        <v>1052</v>
      </c>
      <c r="B301" s="10" t="str">
        <f>VLOOKUP($A301,Table_vwCurrentSellingPrices[[No_]:[minor]],2,FALSE)</f>
        <v>WEST INDIES PORTER 8X500ML 3.8</v>
      </c>
      <c r="C301" s="11" t="str">
        <f>VLOOKUP($A301,Table_vwCurrentSellingPrices[[No_]:[minor]],4,FALSE)</f>
        <v>40</v>
      </c>
      <c r="D301" s="11" t="str">
        <f>VLOOKUP($A301,Table_vwCurrentSellingPrices[[No_]:[minor]],5,FALSE)</f>
        <v>27</v>
      </c>
      <c r="E301" s="11" t="str">
        <f>VLOOKUP($A301,Table_vwCurrentSellingPrices[[No_]:[minor]],6,FALSE)</f>
        <v>42</v>
      </c>
      <c r="F301" s="10" t="s">
        <v>1054</v>
      </c>
      <c r="G301" s="19">
        <f>VLOOKUP($A301,Table_vwCurrentSellingPrices[[No_]:[minor]],3,FALSE)</f>
        <v>3.8</v>
      </c>
      <c r="H301" s="12">
        <v>2.444E-2</v>
      </c>
      <c r="I301" s="10" t="s">
        <v>50</v>
      </c>
      <c r="J301" s="10" t="s">
        <v>7272</v>
      </c>
      <c r="K301" s="10" t="s">
        <v>176</v>
      </c>
      <c r="L301" s="10" t="s">
        <v>435</v>
      </c>
      <c r="M301" s="13">
        <f>IF(G301&lt;2,0.000000001,IFERROR(VLOOKUP(A301,Duty!A:S,19,FALSE),0))</f>
        <v>2.9</v>
      </c>
      <c r="N301" s="16">
        <f>IF(G301&lt;2,0.000000001,VLOOKUP(A301,Duty!A:S,3,FALSE))</f>
        <v>4</v>
      </c>
      <c r="O301" s="16">
        <f>VLOOKUP(A301,vwCubage[],3,FALSE)</f>
        <v>4</v>
      </c>
      <c r="P301" s="17" t="str">
        <f>VLOOKUP(A301,'Selling Prices'!A:P,16,FALSE)</f>
        <v>LIVE</v>
      </c>
    </row>
    <row r="302" spans="1:16" x14ac:dyDescent="0.25">
      <c r="A302" s="11" t="s">
        <v>592</v>
      </c>
      <c r="B302" s="10" t="str">
        <f>VLOOKUP($A302,Table_vwCurrentSellingPrices[[No_]:[minor]],2,FALSE)</f>
        <v>LONDON RD COSMO 5.5% 12X200ML</v>
      </c>
      <c r="C302" s="11" t="str">
        <f>VLOOKUP($A302,Table_vwCurrentSellingPrices[[No_]:[minor]],4,FALSE)</f>
        <v>64</v>
      </c>
      <c r="D302" s="11" t="str">
        <f>VLOOKUP($A302,Table_vwCurrentSellingPrices[[No_]:[minor]],5,FALSE)</f>
        <v>27</v>
      </c>
      <c r="E302" s="11" t="str">
        <f>VLOOKUP($A302,Table_vwCurrentSellingPrices[[No_]:[minor]],6,FALSE)</f>
        <v>20</v>
      </c>
      <c r="F302" s="10" t="s">
        <v>594</v>
      </c>
      <c r="G302" s="19">
        <f>VLOOKUP($A302,Table_vwCurrentSellingPrices[[No_]:[minor]],3,FALSE)</f>
        <v>5.5</v>
      </c>
      <c r="H302" s="12">
        <v>1.4659999999999999E-2</v>
      </c>
      <c r="I302" s="10" t="s">
        <v>50</v>
      </c>
      <c r="J302" s="10" t="s">
        <v>7273</v>
      </c>
      <c r="K302" s="10" t="s">
        <v>311</v>
      </c>
      <c r="L302" s="10" t="s">
        <v>510</v>
      </c>
      <c r="M302" s="13">
        <f>IF(G302&lt;2,0.000000001,IFERROR(VLOOKUP(A302,Duty!A:S,19,FALSE),0))</f>
        <v>2.93</v>
      </c>
      <c r="N302" s="16">
        <f>IF(G302&lt;2,0.000000001,VLOOKUP(A302,Duty!A:S,3,FALSE))</f>
        <v>2.4</v>
      </c>
      <c r="O302" s="16">
        <f>VLOOKUP(A302,vwCubage[],3,FALSE)</f>
        <v>2.4</v>
      </c>
      <c r="P302" s="17" t="str">
        <f>VLOOKUP(A302,'Selling Prices'!A:P,16,FALSE)</f>
        <v>LIVE</v>
      </c>
    </row>
    <row r="303" spans="1:16" x14ac:dyDescent="0.25">
      <c r="A303" s="11" t="s">
        <v>1083</v>
      </c>
      <c r="B303" s="10" t="str">
        <f>VLOOKUP($A303,Table_vwCurrentSellingPrices[[No_]:[minor]],2,FALSE)</f>
        <v>WKD BLUE PET 4% (C24)</v>
      </c>
      <c r="C303" s="11" t="str">
        <f>VLOOKUP($A303,Table_vwCurrentSellingPrices[[No_]:[minor]],4,FALSE)</f>
        <v>69</v>
      </c>
      <c r="D303" s="11" t="str">
        <f>VLOOKUP($A303,Table_vwCurrentSellingPrices[[No_]:[minor]],5,FALSE)</f>
        <v>27</v>
      </c>
      <c r="E303" s="11" t="str">
        <f>VLOOKUP($A303,Table_vwCurrentSellingPrices[[No_]:[minor]],6,FALSE)</f>
        <v>20</v>
      </c>
      <c r="F303" s="10" t="s">
        <v>1086</v>
      </c>
      <c r="G303" s="19">
        <f>VLOOKUP($A303,Table_vwCurrentSellingPrices[[No_]:[minor]],3,FALSE)</f>
        <v>4</v>
      </c>
      <c r="H303" s="12">
        <v>4.8390000000000002E-2</v>
      </c>
      <c r="I303" s="10" t="s">
        <v>50</v>
      </c>
      <c r="J303" s="10" t="s">
        <v>7273</v>
      </c>
      <c r="K303" s="10" t="s">
        <v>311</v>
      </c>
      <c r="L303" s="10" t="s">
        <v>1087</v>
      </c>
      <c r="M303" s="13">
        <f>IF(G303&lt;2,0.000000001,IFERROR(VLOOKUP(A303,Duty!A:S,19,FALSE),0))</f>
        <v>7.04</v>
      </c>
      <c r="N303" s="16">
        <f>IF(G303&lt;2,0.000000001,VLOOKUP(A303,Duty!A:S,3,FALSE))</f>
        <v>7.92</v>
      </c>
      <c r="O303" s="16">
        <f>VLOOKUP(A303,vwCubage[],3,FALSE)</f>
        <v>7.92</v>
      </c>
      <c r="P303" s="17" t="str">
        <f>VLOOKUP(A303,'Selling Prices'!A:P,16,FALSE)</f>
        <v>LIVE</v>
      </c>
    </row>
    <row r="304" spans="1:16" x14ac:dyDescent="0.25">
      <c r="A304" s="11" t="s">
        <v>239</v>
      </c>
      <c r="B304" s="10" t="str">
        <f>VLOOKUP($A304,Table_vwCurrentSellingPrices[[No_]:[minor]],2,FALSE)</f>
        <v>CALEY THREE HOP4.5%12X330MLNRB</v>
      </c>
      <c r="C304" s="11" t="str">
        <f>VLOOKUP($A304,Table_vwCurrentSellingPrices[[No_]:[minor]],4,FALSE)</f>
        <v>30</v>
      </c>
      <c r="D304" s="11" t="str">
        <f>VLOOKUP($A304,Table_vwCurrentSellingPrices[[No_]:[minor]],5,FALSE)</f>
        <v>27</v>
      </c>
      <c r="E304" s="11" t="str">
        <f>VLOOKUP($A304,Table_vwCurrentSellingPrices[[No_]:[minor]],6,FALSE)</f>
        <v>16</v>
      </c>
      <c r="F304" s="10" t="s">
        <v>241</v>
      </c>
      <c r="G304" s="19">
        <f>VLOOKUP($A304,Table_vwCurrentSellingPrices[[No_]:[minor]],3,FALSE)</f>
        <v>4.5</v>
      </c>
      <c r="H304" s="12">
        <v>2.419E-2</v>
      </c>
      <c r="I304" s="10" t="s">
        <v>50</v>
      </c>
      <c r="J304" s="10" t="s">
        <v>7272</v>
      </c>
      <c r="K304" s="10" t="s">
        <v>42</v>
      </c>
      <c r="L304" s="10" t="s">
        <v>44</v>
      </c>
      <c r="M304" s="13">
        <f>IF(G304&lt;2,0.000000001,IFERROR(VLOOKUP(A304,Duty!A:S,19,FALSE),0))</f>
        <v>3.4</v>
      </c>
      <c r="N304" s="16">
        <f>IF(G304&lt;2,0.000000001,VLOOKUP(A304,Duty!A:S,3,FALSE))</f>
        <v>3.96</v>
      </c>
      <c r="O304" s="16">
        <f>VLOOKUP(A304,vwCubage[],3,FALSE)</f>
        <v>3.96</v>
      </c>
      <c r="P304" s="17" t="str">
        <f>VLOOKUP(A304,'Selling Prices'!A:P,16,FALSE)</f>
        <v>LIVE</v>
      </c>
    </row>
    <row r="305" spans="1:16" x14ac:dyDescent="0.25">
      <c r="A305" s="11" t="s">
        <v>598</v>
      </c>
      <c r="B305" s="10" t="str">
        <f>VLOOKUP($A305,Table_vwCurrentSellingPrices[[No_]:[minor]],2,FALSE)</f>
        <v>LONDON RD MOJITO 5.5% 12X200ML</v>
      </c>
      <c r="C305" s="11" t="str">
        <f>VLOOKUP($A305,Table_vwCurrentSellingPrices[[No_]:[minor]],4,FALSE)</f>
        <v>64</v>
      </c>
      <c r="D305" s="11" t="str">
        <f>VLOOKUP($A305,Table_vwCurrentSellingPrices[[No_]:[minor]],5,FALSE)</f>
        <v>27</v>
      </c>
      <c r="E305" s="11" t="str">
        <f>VLOOKUP($A305,Table_vwCurrentSellingPrices[[No_]:[minor]],6,FALSE)</f>
        <v>20</v>
      </c>
      <c r="F305" s="10" t="s">
        <v>600</v>
      </c>
      <c r="G305" s="19">
        <f>VLOOKUP($A305,Table_vwCurrentSellingPrices[[No_]:[minor]],3,FALSE)</f>
        <v>5.5</v>
      </c>
      <c r="H305" s="12">
        <v>1.4659999999999999E-2</v>
      </c>
      <c r="I305" s="10" t="s">
        <v>50</v>
      </c>
      <c r="J305" s="10" t="s">
        <v>7273</v>
      </c>
      <c r="K305" s="10" t="s">
        <v>311</v>
      </c>
      <c r="L305" s="10" t="s">
        <v>510</v>
      </c>
      <c r="M305" s="13">
        <f>IF(G305&lt;2,0.000000001,IFERROR(VLOOKUP(A305,Duty!A:S,19,FALSE),0))</f>
        <v>2.93</v>
      </c>
      <c r="N305" s="16">
        <f>IF(G305&lt;2,0.000000001,VLOOKUP(A305,Duty!A:S,3,FALSE))</f>
        <v>2.4</v>
      </c>
      <c r="O305" s="16">
        <f>VLOOKUP(A305,vwCubage[],3,FALSE)</f>
        <v>2.4</v>
      </c>
      <c r="P305" s="17" t="str">
        <f>VLOOKUP(A305,'Selling Prices'!A:P,16,FALSE)</f>
        <v>LIVE</v>
      </c>
    </row>
    <row r="306" spans="1:16" x14ac:dyDescent="0.25">
      <c r="A306" s="11" t="s">
        <v>773</v>
      </c>
      <c r="B306" s="10" t="str">
        <f>VLOOKUP($A306,Table_vwCurrentSellingPrices[[No_]:[minor]],2,FALSE)</f>
        <v>REKORDERLIG PEAR 15X500ML 4%</v>
      </c>
      <c r="C306" s="11" t="str">
        <f>VLOOKUP($A306,Table_vwCurrentSellingPrices[[No_]:[minor]],4,FALSE)</f>
        <v>39</v>
      </c>
      <c r="D306" s="11" t="str">
        <f>VLOOKUP($A306,Table_vwCurrentSellingPrices[[No_]:[minor]],5,FALSE)</f>
        <v>27</v>
      </c>
      <c r="E306" s="11" t="str">
        <f>VLOOKUP($A306,Table_vwCurrentSellingPrices[[No_]:[minor]],6,FALSE)</f>
        <v>19</v>
      </c>
      <c r="F306" s="10" t="s">
        <v>775</v>
      </c>
      <c r="G306" s="19">
        <f>VLOOKUP($A306,Table_vwCurrentSellingPrices[[No_]:[minor]],3,FALSE)</f>
        <v>4</v>
      </c>
      <c r="H306" s="12">
        <v>4.5830000000000003E-2</v>
      </c>
      <c r="I306" s="10" t="s">
        <v>50</v>
      </c>
      <c r="J306" s="10" t="s">
        <v>7273</v>
      </c>
      <c r="K306" s="10" t="s">
        <v>14</v>
      </c>
      <c r="L306" s="10" t="s">
        <v>224</v>
      </c>
      <c r="M306" s="13">
        <f>IF(G306&lt;2,0.000000001,IFERROR(VLOOKUP(A306,Duty!A:S,19,FALSE),0))</f>
        <v>3.02</v>
      </c>
      <c r="N306" s="16">
        <f>IF(G306&lt;2,0.000000001,VLOOKUP(A306,Duty!A:S,3,FALSE))</f>
        <v>7.5</v>
      </c>
      <c r="O306" s="16">
        <f>VLOOKUP(A306,vwCubage[],3,FALSE)</f>
        <v>7.5</v>
      </c>
      <c r="P306" s="17" t="str">
        <f>VLOOKUP(A306,'Selling Prices'!A:P,16,FALSE)</f>
        <v>LIVE</v>
      </c>
    </row>
    <row r="307" spans="1:16" x14ac:dyDescent="0.25">
      <c r="A307" s="11" t="s">
        <v>228</v>
      </c>
      <c r="B307" s="10" t="str">
        <f>VLOOKUP($A307,Table_vwCurrentSellingPrices[[No_]:[minor]],2,FALSE)</f>
        <v>CALEDONIAN 80/- 9 CSK 4.1%</v>
      </c>
      <c r="C307" s="11" t="str">
        <f>VLOOKUP($A307,Table_vwCurrentSellingPrices[[No_]:[minor]],4,FALSE)</f>
        <v>30</v>
      </c>
      <c r="D307" s="11" t="str">
        <f>VLOOKUP($A307,Table_vwCurrentSellingPrices[[No_]:[minor]],5,FALSE)</f>
        <v>22</v>
      </c>
      <c r="E307" s="11" t="str">
        <f>VLOOKUP($A307,Table_vwCurrentSellingPrices[[No_]:[minor]],6,FALSE)</f>
        <v>01</v>
      </c>
      <c r="F307" s="10" t="s">
        <v>230</v>
      </c>
      <c r="G307" s="19">
        <f>VLOOKUP($A307,Table_vwCurrentSellingPrices[[No_]:[minor]],3,FALSE)</f>
        <v>4.0999999999999996</v>
      </c>
      <c r="H307" s="12">
        <v>0.25</v>
      </c>
      <c r="I307" s="10" t="s">
        <v>22</v>
      </c>
      <c r="J307" s="10" t="s">
        <v>7272</v>
      </c>
      <c r="K307" s="10" t="s">
        <v>23</v>
      </c>
      <c r="L307" s="10" t="s">
        <v>44</v>
      </c>
      <c r="M307" s="13">
        <f>IF(G307&lt;2,0.000000001,IFERROR(VLOOKUP(A307,Duty!A:S,19,FALSE),0))</f>
        <v>30.43</v>
      </c>
      <c r="N307" s="16">
        <f>IF(G307&lt;2,0.000000001,VLOOKUP(A307,Duty!A:S,3,FALSE))</f>
        <v>38.9</v>
      </c>
      <c r="O307" s="16">
        <f>VLOOKUP(A307,vwCubage[],3,FALSE)</f>
        <v>38.9</v>
      </c>
      <c r="P307" s="17" t="str">
        <f>VLOOKUP(A307,'Selling Prices'!A:P,16,FALSE)</f>
        <v>LIVE</v>
      </c>
    </row>
    <row r="308" spans="1:16" x14ac:dyDescent="0.25">
      <c r="A308" s="11" t="s">
        <v>371</v>
      </c>
      <c r="B308" s="10" t="str">
        <f>VLOOKUP($A308,Table_vwCurrentSellingPrices[[No_]:[minor]],2,FALSE)</f>
        <v>EXMOOR ALE 9CSK 3.8%</v>
      </c>
      <c r="C308" s="11" t="str">
        <f>VLOOKUP($A308,Table_vwCurrentSellingPrices[[No_]:[minor]],4,FALSE)</f>
        <v>91</v>
      </c>
      <c r="D308" s="11" t="str">
        <f>VLOOKUP($A308,Table_vwCurrentSellingPrices[[No_]:[minor]],5,FALSE)</f>
        <v>22</v>
      </c>
      <c r="E308" s="11" t="str">
        <f>VLOOKUP($A308,Table_vwCurrentSellingPrices[[No_]:[minor]],6,FALSE)</f>
        <v>01</v>
      </c>
      <c r="F308" s="10" t="s">
        <v>373</v>
      </c>
      <c r="G308" s="19">
        <f>VLOOKUP($A308,Table_vwCurrentSellingPrices[[No_]:[minor]],3,FALSE)</f>
        <v>3.8</v>
      </c>
      <c r="H308" s="12">
        <v>0.25</v>
      </c>
      <c r="I308" s="10" t="s">
        <v>22</v>
      </c>
      <c r="J308" s="10" t="s">
        <v>7272</v>
      </c>
      <c r="K308" s="10" t="s">
        <v>23</v>
      </c>
      <c r="L308" s="10" t="s">
        <v>55</v>
      </c>
      <c r="M308" s="13">
        <f>IF(G308&lt;2,0.000000001,IFERROR(VLOOKUP(A308,Duty!A:S,19,FALSE),0))</f>
        <v>29.66</v>
      </c>
      <c r="N308" s="16">
        <f>IF(G308&lt;2,0.000000001,VLOOKUP(A308,Duty!A:S,3,FALSE))</f>
        <v>40.913999999999994</v>
      </c>
      <c r="O308" s="16">
        <f>VLOOKUP(A308,vwCubage[],3,FALSE)</f>
        <v>40.913999999999994</v>
      </c>
      <c r="P308" s="17" t="str">
        <f>VLOOKUP(A308,'Selling Prices'!A:P,16,FALSE)</f>
        <v>LIVE</v>
      </c>
    </row>
    <row r="309" spans="1:16" x14ac:dyDescent="0.25">
      <c r="A309" s="11" t="s">
        <v>836</v>
      </c>
      <c r="B309" s="10" t="str">
        <f>VLOOKUP($A309,Table_vwCurrentSellingPrices[[No_]:[minor]],2,FALSE)</f>
        <v>SHEPS SPITFIRE GOLD 9CSK 4.1%</v>
      </c>
      <c r="C309" s="11" t="str">
        <f>VLOOKUP($A309,Table_vwCurrentSellingPrices[[No_]:[minor]],4,FALSE)</f>
        <v>47</v>
      </c>
      <c r="D309" s="11" t="str">
        <f>VLOOKUP($A309,Table_vwCurrentSellingPrices[[No_]:[minor]],5,FALSE)</f>
        <v>22</v>
      </c>
      <c r="E309" s="11" t="str">
        <f>VLOOKUP($A309,Table_vwCurrentSellingPrices[[No_]:[minor]],6,FALSE)</f>
        <v>01</v>
      </c>
      <c r="F309" s="10" t="s">
        <v>838</v>
      </c>
      <c r="G309" s="19">
        <f>VLOOKUP($A309,Table_vwCurrentSellingPrices[[No_]:[minor]],3,FALSE)</f>
        <v>4.0999999999999996</v>
      </c>
      <c r="H309" s="12">
        <v>0.25</v>
      </c>
      <c r="I309" s="10" t="s">
        <v>22</v>
      </c>
      <c r="J309" s="10" t="s">
        <v>7272</v>
      </c>
      <c r="K309" s="10" t="s">
        <v>23</v>
      </c>
      <c r="L309" s="10" t="s">
        <v>105</v>
      </c>
      <c r="M309" s="13">
        <f>IF(G309&lt;2,0.000000001,IFERROR(VLOOKUP(A309,Duty!A:S,19,FALSE),0))</f>
        <v>30.43</v>
      </c>
      <c r="N309" s="16">
        <f>IF(G309&lt;2,0.000000001,VLOOKUP(A309,Duty!A:S,3,FALSE))</f>
        <v>38.9</v>
      </c>
      <c r="O309" s="16">
        <f>VLOOKUP(A309,vwCubage[],3,FALSE)</f>
        <v>40.913999999999994</v>
      </c>
      <c r="P309" s="17" t="str">
        <f>VLOOKUP(A309,'Selling Prices'!A:P,16,FALSE)</f>
        <v>LIVE</v>
      </c>
    </row>
    <row r="310" spans="1:16" x14ac:dyDescent="0.25">
      <c r="A310" s="11" t="s">
        <v>974</v>
      </c>
      <c r="B310" s="10" t="str">
        <f>VLOOKUP($A310,Table_vwCurrentSellingPrices[[No_]:[minor]],2,FALSE)</f>
        <v>THEAKSTONS LIGHTFOOT 9G 4.1%</v>
      </c>
      <c r="C310" s="11" t="str">
        <f>VLOOKUP($A310,Table_vwCurrentSellingPrices[[No_]:[minor]],4,FALSE)</f>
        <v>30</v>
      </c>
      <c r="D310" s="11" t="str">
        <f>VLOOKUP($A310,Table_vwCurrentSellingPrices[[No_]:[minor]],5,FALSE)</f>
        <v>22</v>
      </c>
      <c r="E310" s="11" t="str">
        <f>VLOOKUP($A310,Table_vwCurrentSellingPrices[[No_]:[minor]],6,FALSE)</f>
        <v>01</v>
      </c>
      <c r="F310" s="10" t="s">
        <v>976</v>
      </c>
      <c r="G310" s="19">
        <f>VLOOKUP($A310,Table_vwCurrentSellingPrices[[No_]:[minor]],3,FALSE)</f>
        <v>4.0999999999999996</v>
      </c>
      <c r="H310" s="12">
        <v>0.25</v>
      </c>
      <c r="I310" s="10" t="s">
        <v>22</v>
      </c>
      <c r="J310" s="10" t="s">
        <v>7272</v>
      </c>
      <c r="K310" s="10" t="s">
        <v>23</v>
      </c>
      <c r="L310" s="10" t="s">
        <v>44</v>
      </c>
      <c r="M310" s="13">
        <f>IF(G310&lt;2,0.000000001,IFERROR(VLOOKUP(A310,Duty!A:S,19,FALSE),0))</f>
        <v>31.29</v>
      </c>
      <c r="N310" s="16">
        <f>IF(G310&lt;2,0.000000001,VLOOKUP(A310,Duty!A:S,3,FALSE))</f>
        <v>40</v>
      </c>
      <c r="O310" s="16">
        <f>VLOOKUP(A310,vwCubage[],3,FALSE)</f>
        <v>40.913999999999994</v>
      </c>
      <c r="P310" s="17" t="str">
        <f>VLOOKUP(A310,'Selling Prices'!A:P,16,FALSE)</f>
        <v>LIVE</v>
      </c>
    </row>
    <row r="311" spans="1:16" x14ac:dyDescent="0.25">
      <c r="A311" s="11" t="s">
        <v>555</v>
      </c>
      <c r="B311" s="10" t="str">
        <f>VLOOKUP($A311,Table_vwCurrentSellingPrices[[No_]:[minor]],2,FALSE)</f>
        <v>KINGFISHER 650ML (C12) 4.8%</v>
      </c>
      <c r="C311" s="11" t="str">
        <f>VLOOKUP($A311,Table_vwCurrentSellingPrices[[No_]:[minor]],4,FALSE)</f>
        <v>35</v>
      </c>
      <c r="D311" s="11" t="str">
        <f>VLOOKUP($A311,Table_vwCurrentSellingPrices[[No_]:[minor]],5,FALSE)</f>
        <v>27</v>
      </c>
      <c r="E311" s="11" t="str">
        <f>VLOOKUP($A311,Table_vwCurrentSellingPrices[[No_]:[minor]],6,FALSE)</f>
        <v>16</v>
      </c>
      <c r="F311" s="10" t="s">
        <v>557</v>
      </c>
      <c r="G311" s="19">
        <f>VLOOKUP($A311,Table_vwCurrentSellingPrices[[No_]:[minor]],3,FALSE)</f>
        <v>4.8</v>
      </c>
      <c r="H311" s="12">
        <v>4.7660000000000001E-2</v>
      </c>
      <c r="I311" s="10" t="s">
        <v>50</v>
      </c>
      <c r="J311" s="10" t="s">
        <v>7272</v>
      </c>
      <c r="K311" s="10" t="s">
        <v>42</v>
      </c>
      <c r="L311" s="10" t="s">
        <v>177</v>
      </c>
      <c r="M311" s="13">
        <f>IF(G311&lt;2,0.000000001,IFERROR(VLOOKUP(A311,Duty!A:S,19,FALSE),0))</f>
        <v>7.14</v>
      </c>
      <c r="N311" s="16">
        <f>IF(G311&lt;2,0.000000001,VLOOKUP(A311,Duty!A:S,3,FALSE))</f>
        <v>7.8</v>
      </c>
      <c r="O311" s="16">
        <f>VLOOKUP(A311,vwCubage[],3,FALSE)</f>
        <v>7.8</v>
      </c>
      <c r="P311" s="17" t="str">
        <f>VLOOKUP(A311,'Selling Prices'!A:P,16,FALSE)</f>
        <v>LIVE</v>
      </c>
    </row>
    <row r="312" spans="1:16" x14ac:dyDescent="0.25">
      <c r="A312" s="11" t="s">
        <v>1019</v>
      </c>
      <c r="B312" s="10" t="str">
        <f>VLOOKUP($A312,Table_vwCurrentSellingPrices[[No_]:[minor]],2,FALSE)</f>
        <v>VK APPLE &amp; MANGO (C24) 4%</v>
      </c>
      <c r="C312" s="11" t="str">
        <f>VLOOKUP($A312,Table_vwCurrentSellingPrices[[No_]:[minor]],4,FALSE)</f>
        <v>64</v>
      </c>
      <c r="D312" s="11" t="str">
        <f>VLOOKUP($A312,Table_vwCurrentSellingPrices[[No_]:[minor]],5,FALSE)</f>
        <v>27</v>
      </c>
      <c r="E312" s="11" t="str">
        <f>VLOOKUP($A312,Table_vwCurrentSellingPrices[[No_]:[minor]],6,FALSE)</f>
        <v>20</v>
      </c>
      <c r="F312" s="10" t="s">
        <v>1021</v>
      </c>
      <c r="G312" s="19">
        <f>VLOOKUP($A312,Table_vwCurrentSellingPrices[[No_]:[minor]],3,FALSE)</f>
        <v>4</v>
      </c>
      <c r="H312" s="12">
        <v>4.0329999999999998E-2</v>
      </c>
      <c r="I312" s="10" t="s">
        <v>50</v>
      </c>
      <c r="J312" s="10" t="s">
        <v>7273</v>
      </c>
      <c r="K312" s="10" t="s">
        <v>311</v>
      </c>
      <c r="L312" s="10" t="s">
        <v>510</v>
      </c>
      <c r="M312" s="13">
        <f>IF(G312&lt;2,0.000000001,IFERROR(VLOOKUP(A312,Duty!A:S,19,FALSE),0))</f>
        <v>5.86</v>
      </c>
      <c r="N312" s="16">
        <f>IF(G312&lt;2,0.000000001,VLOOKUP(A312,Duty!A:S,3,FALSE))</f>
        <v>6.6</v>
      </c>
      <c r="O312" s="16">
        <f>VLOOKUP(A312,vwCubage[],3,FALSE)</f>
        <v>6.6</v>
      </c>
      <c r="P312" s="17" t="str">
        <f>VLOOKUP(A312,'Selling Prices'!A:P,16,FALSE)</f>
        <v>LIVE</v>
      </c>
    </row>
    <row r="313" spans="1:16" x14ac:dyDescent="0.25">
      <c r="A313" s="11" t="s">
        <v>752</v>
      </c>
      <c r="B313" s="10" t="str">
        <f>VLOOKUP($A313,Table_vwCurrentSellingPrices[[No_]:[minor]],2,FALSE)</f>
        <v>PURTIY LAWLESS LAGER 4.5% 30L</v>
      </c>
      <c r="C313" s="11" t="str">
        <f>VLOOKUP($A313,Table_vwCurrentSellingPrices[[No_]:[minor]],4,FALSE)</f>
        <v>91</v>
      </c>
      <c r="D313" s="11" t="str">
        <f>VLOOKUP($A313,Table_vwCurrentSellingPrices[[No_]:[minor]],5,FALSE)</f>
        <v>24</v>
      </c>
      <c r="E313" s="11" t="str">
        <f>VLOOKUP($A313,Table_vwCurrentSellingPrices[[No_]:[minor]],6,FALSE)</f>
        <v>42</v>
      </c>
      <c r="F313" s="10" t="s">
        <v>754</v>
      </c>
      <c r="G313" s="19">
        <f>VLOOKUP($A313,Table_vwCurrentSellingPrices[[No_]:[minor]],3,FALSE)</f>
        <v>4.5</v>
      </c>
      <c r="H313" s="12">
        <v>0.18331</v>
      </c>
      <c r="I313" s="10" t="s">
        <v>42</v>
      </c>
      <c r="J313" s="10" t="s">
        <v>7272</v>
      </c>
      <c r="K313" s="10" t="s">
        <v>176</v>
      </c>
      <c r="L313" s="10" t="s">
        <v>55</v>
      </c>
      <c r="M313" s="13">
        <f>IF(G313&lt;2,0.000000001,IFERROR(VLOOKUP(A313,Duty!A:S,19,FALSE),0))</f>
        <v>25.75</v>
      </c>
      <c r="N313" s="16">
        <f>IF(G313&lt;2,0.000000001,VLOOKUP(A313,Duty!A:S,3,FALSE))</f>
        <v>30</v>
      </c>
      <c r="O313" s="16">
        <f>VLOOKUP(A313,vwCubage[],3,FALSE)</f>
        <v>30</v>
      </c>
      <c r="P313" s="17" t="str">
        <f>VLOOKUP(A313,'Selling Prices'!A:P,16,FALSE)</f>
        <v>LIVE</v>
      </c>
    </row>
    <row r="314" spans="1:16" x14ac:dyDescent="0.25">
      <c r="A314" s="11" t="s">
        <v>196</v>
      </c>
      <c r="B314" s="10" t="str">
        <f>VLOOKUP($A314,Table_vwCurrentSellingPrices[[No_]:[minor]],2,FALSE)</f>
        <v>BULMERS OP RED APPLE 12X500ML</v>
      </c>
      <c r="C314" s="11" t="str">
        <f>VLOOKUP($A314,Table_vwCurrentSellingPrices[[No_]:[minor]],4,FALSE)</f>
        <v>30</v>
      </c>
      <c r="D314" s="11" t="str">
        <f>VLOOKUP($A314,Table_vwCurrentSellingPrices[[No_]:[minor]],5,FALSE)</f>
        <v>27</v>
      </c>
      <c r="E314" s="11" t="str">
        <f>VLOOKUP($A314,Table_vwCurrentSellingPrices[[No_]:[minor]],6,FALSE)</f>
        <v>19</v>
      </c>
      <c r="F314" s="10" t="s">
        <v>198</v>
      </c>
      <c r="G314" s="19">
        <f>VLOOKUP($A314,Table_vwCurrentSellingPrices[[No_]:[minor]],3,FALSE)</f>
        <v>4</v>
      </c>
      <c r="H314" s="12">
        <v>3.6659999999999998E-2</v>
      </c>
      <c r="I314" s="10" t="s">
        <v>50</v>
      </c>
      <c r="J314" s="10" t="s">
        <v>7273</v>
      </c>
      <c r="K314" s="10" t="s">
        <v>14</v>
      </c>
      <c r="L314" s="10" t="s">
        <v>44</v>
      </c>
      <c r="M314" s="13">
        <f>IF(G314&lt;2,0.000000001,IFERROR(VLOOKUP(A314,Duty!A:S,19,FALSE),0))</f>
        <v>2.42</v>
      </c>
      <c r="N314" s="16">
        <f>IF(G314&lt;2,0.000000001,VLOOKUP(A314,Duty!A:S,3,FALSE))</f>
        <v>6</v>
      </c>
      <c r="O314" s="16">
        <f>VLOOKUP(A314,vwCubage[],3,FALSE)</f>
        <v>6</v>
      </c>
      <c r="P314" s="17" t="str">
        <f>VLOOKUP(A314,'Selling Prices'!A:P,16,FALSE)</f>
        <v>LIVE</v>
      </c>
    </row>
    <row r="315" spans="1:16" x14ac:dyDescent="0.25">
      <c r="A315" s="11" t="s">
        <v>236</v>
      </c>
      <c r="B315" s="10" t="str">
        <f>VLOOKUP($A315,Table_vwCurrentSellingPrices[[No_]:[minor]],2,FALSE)</f>
        <v>CALEY COAST TO CST4.6% 12X33CL</v>
      </c>
      <c r="C315" s="11" t="str">
        <f>VLOOKUP($A315,Table_vwCurrentSellingPrices[[No_]:[minor]],4,FALSE)</f>
        <v>30</v>
      </c>
      <c r="D315" s="11" t="str">
        <f>VLOOKUP($A315,Table_vwCurrentSellingPrices[[No_]:[minor]],5,FALSE)</f>
        <v>27</v>
      </c>
      <c r="E315" s="11" t="str">
        <f>VLOOKUP($A315,Table_vwCurrentSellingPrices[[No_]:[minor]],6,FALSE)</f>
        <v>17</v>
      </c>
      <c r="F315" s="10" t="s">
        <v>238</v>
      </c>
      <c r="G315" s="19">
        <f>VLOOKUP($A315,Table_vwCurrentSellingPrices[[No_]:[minor]],3,FALSE)</f>
        <v>4.5999999999999996</v>
      </c>
      <c r="H315" s="12">
        <v>2.419E-2</v>
      </c>
      <c r="I315" s="10" t="s">
        <v>50</v>
      </c>
      <c r="J315" s="10" t="s">
        <v>7272</v>
      </c>
      <c r="K315" s="10" t="s">
        <v>140</v>
      </c>
      <c r="L315" s="10" t="s">
        <v>44</v>
      </c>
      <c r="M315" s="13">
        <f>IF(G315&lt;2,0.000000001,IFERROR(VLOOKUP(A315,Duty!A:S,19,FALSE),0))</f>
        <v>3.47</v>
      </c>
      <c r="N315" s="16">
        <f>IF(G315&lt;2,0.000000001,VLOOKUP(A315,Duty!A:S,3,FALSE))</f>
        <v>3.96</v>
      </c>
      <c r="O315" s="16">
        <f>VLOOKUP(A315,vwCubage[],3,FALSE)</f>
        <v>3.96</v>
      </c>
      <c r="P315" s="17" t="str">
        <f>VLOOKUP(A315,'Selling Prices'!A:P,16,FALSE)</f>
        <v>LIVE</v>
      </c>
    </row>
    <row r="316" spans="1:16" x14ac:dyDescent="0.25">
      <c r="A316" s="11" t="s">
        <v>595</v>
      </c>
      <c r="B316" s="10" t="str">
        <f>VLOOKUP($A316,Table_vwCurrentSellingPrices[[No_]:[minor]],2,FALSE)</f>
        <v>LONDON RD ESPRESSO MARTI12X200</v>
      </c>
      <c r="C316" s="11" t="str">
        <f>VLOOKUP($A316,Table_vwCurrentSellingPrices[[No_]:[minor]],4,FALSE)</f>
        <v>64</v>
      </c>
      <c r="D316" s="11" t="str">
        <f>VLOOKUP($A316,Table_vwCurrentSellingPrices[[No_]:[minor]],5,FALSE)</f>
        <v>27</v>
      </c>
      <c r="E316" s="11" t="str">
        <f>VLOOKUP($A316,Table_vwCurrentSellingPrices[[No_]:[minor]],6,FALSE)</f>
        <v>20</v>
      </c>
      <c r="F316" s="10" t="s">
        <v>597</v>
      </c>
      <c r="G316" s="19">
        <f>VLOOKUP($A316,Table_vwCurrentSellingPrices[[No_]:[minor]],3,FALSE)</f>
        <v>5.5</v>
      </c>
      <c r="H316" s="12">
        <v>1.4659999999999999E-2</v>
      </c>
      <c r="I316" s="10" t="s">
        <v>50</v>
      </c>
      <c r="J316" s="10" t="s">
        <v>7273</v>
      </c>
      <c r="K316" s="10" t="s">
        <v>311</v>
      </c>
      <c r="L316" s="10" t="s">
        <v>510</v>
      </c>
      <c r="M316" s="13">
        <f>IF(G316&lt;2,0.000000001,IFERROR(VLOOKUP(A316,Duty!A:S,19,FALSE),0))</f>
        <v>2.93</v>
      </c>
      <c r="N316" s="16">
        <f>IF(G316&lt;2,0.000000001,VLOOKUP(A316,Duty!A:S,3,FALSE))</f>
        <v>2.4</v>
      </c>
      <c r="O316" s="16">
        <f>VLOOKUP(A316,vwCubage[],3,FALSE)</f>
        <v>2.4</v>
      </c>
      <c r="P316" s="17" t="str">
        <f>VLOOKUP(A316,'Selling Prices'!A:P,16,FALSE)</f>
        <v>LIVE</v>
      </c>
    </row>
    <row r="317" spans="1:16" x14ac:dyDescent="0.25">
      <c r="A317" s="11" t="s">
        <v>408</v>
      </c>
      <c r="B317" s="10" t="str">
        <f>VLOOKUP($A317,Table_vwCurrentSellingPrices[[No_]:[minor]],2,FALSE)</f>
        <v>GOOSE ISLAND HONKERS 12X355 4.</v>
      </c>
      <c r="C317" s="11" t="str">
        <f>VLOOKUP($A317,Table_vwCurrentSellingPrices[[No_]:[minor]],4,FALSE)</f>
        <v>60</v>
      </c>
      <c r="D317" s="11" t="str">
        <f>VLOOKUP($A317,Table_vwCurrentSellingPrices[[No_]:[minor]],5,FALSE)</f>
        <v>27</v>
      </c>
      <c r="E317" s="11" t="str">
        <f>VLOOKUP($A317,Table_vwCurrentSellingPrices[[No_]:[minor]],6,FALSE)</f>
        <v>42</v>
      </c>
      <c r="F317" s="10" t="s">
        <v>410</v>
      </c>
      <c r="G317" s="19">
        <f>VLOOKUP($A317,Table_vwCurrentSellingPrices[[No_]:[minor]],3,FALSE)</f>
        <v>4.3</v>
      </c>
      <c r="H317" s="12">
        <v>2.6030000000000001E-2</v>
      </c>
      <c r="I317" s="10" t="s">
        <v>50</v>
      </c>
      <c r="J317" s="10" t="s">
        <v>7272</v>
      </c>
      <c r="K317" s="10" t="s">
        <v>176</v>
      </c>
      <c r="L317" s="10" t="s">
        <v>15</v>
      </c>
      <c r="M317" s="13">
        <f>IF(G317&lt;2,0.000000001,IFERROR(VLOOKUP(A317,Duty!A:S,19,FALSE),0))</f>
        <v>3.49</v>
      </c>
      <c r="N317" s="16">
        <f>IF(G317&lt;2,0.000000001,VLOOKUP(A317,Duty!A:S,3,FALSE))</f>
        <v>4.26</v>
      </c>
      <c r="O317" s="16">
        <f>VLOOKUP(A317,vwCubage[],3,FALSE)</f>
        <v>4.26</v>
      </c>
      <c r="P317" s="17" t="str">
        <f>VLOOKUP(A317,'Selling Prices'!A:P,16,FALSE)</f>
        <v>LIVE</v>
      </c>
    </row>
    <row r="318" spans="1:16" x14ac:dyDescent="0.25">
      <c r="A318" s="11" t="s">
        <v>128</v>
      </c>
      <c r="B318" s="10" t="str">
        <f>VLOOKUP($A318,Table_vwCurrentSellingPrices[[No_]:[minor]],2,FALSE)</f>
        <v>BLIND PIG WSKY HONEY&amp;APPL 355M</v>
      </c>
      <c r="C318" s="11" t="str">
        <f>VLOOKUP($A318,Table_vwCurrentSellingPrices[[No_]:[minor]],4,FALSE)</f>
        <v>30</v>
      </c>
      <c r="D318" s="11" t="str">
        <f>VLOOKUP($A318,Table_vwCurrentSellingPrices[[No_]:[minor]],5,FALSE)</f>
        <v>27</v>
      </c>
      <c r="E318" s="11" t="str">
        <f>VLOOKUP($A318,Table_vwCurrentSellingPrices[[No_]:[minor]],6,FALSE)</f>
        <v>21</v>
      </c>
      <c r="F318" s="10" t="s">
        <v>130</v>
      </c>
      <c r="G318" s="19">
        <f>VLOOKUP($A318,Table_vwCurrentSellingPrices[[No_]:[minor]],3,FALSE)</f>
        <v>5.5</v>
      </c>
      <c r="H318" s="12">
        <v>2.6030000000000001E-2</v>
      </c>
      <c r="I318" s="10" t="s">
        <v>50</v>
      </c>
      <c r="J318" s="10" t="s">
        <v>7273</v>
      </c>
      <c r="K318" s="10" t="s">
        <v>127</v>
      </c>
      <c r="L318" s="10" t="s">
        <v>44</v>
      </c>
      <c r="M318" s="13">
        <f>IF(G318&lt;2,0.000000001,IFERROR(VLOOKUP(A318,Duty!A:S,19,FALSE),0))</f>
        <v>5.2</v>
      </c>
      <c r="N318" s="16">
        <f>IF(G318&lt;2,0.000000001,VLOOKUP(A318,Duty!A:S,3,FALSE))</f>
        <v>4.26</v>
      </c>
      <c r="O318" s="16">
        <f>VLOOKUP(A318,vwCubage[],3,FALSE)</f>
        <v>4.26</v>
      </c>
      <c r="P318" s="17" t="str">
        <f>VLOOKUP(A318,'Selling Prices'!A:P,16,FALSE)</f>
        <v>LIVE</v>
      </c>
    </row>
    <row r="319" spans="1:16" x14ac:dyDescent="0.25">
      <c r="A319" s="11" t="s">
        <v>382</v>
      </c>
      <c r="B319" s="10" t="str">
        <f>VLOOKUP($A319,Table_vwCurrentSellingPrices[[No_]:[minor]],2,FALSE)</f>
        <v>FOSTERS 330MLX24 4% PET PL</v>
      </c>
      <c r="C319" s="11" t="str">
        <f>VLOOKUP($A319,Table_vwCurrentSellingPrices[[No_]:[minor]],4,FALSE)</f>
        <v>30</v>
      </c>
      <c r="D319" s="11" t="str">
        <f>VLOOKUP($A319,Table_vwCurrentSellingPrices[[No_]:[minor]],5,FALSE)</f>
        <v>27</v>
      </c>
      <c r="E319" s="11" t="str">
        <f>VLOOKUP($A319,Table_vwCurrentSellingPrices[[No_]:[minor]],6,FALSE)</f>
        <v>16</v>
      </c>
      <c r="F319" s="10" t="s">
        <v>384</v>
      </c>
      <c r="G319" s="19">
        <f>VLOOKUP($A319,Table_vwCurrentSellingPrices[[No_]:[minor]],3,FALSE)</f>
        <v>4</v>
      </c>
      <c r="H319" s="12">
        <v>4.8390000000000002E-2</v>
      </c>
      <c r="I319" s="10" t="s">
        <v>50</v>
      </c>
      <c r="J319" s="10" t="s">
        <v>7272</v>
      </c>
      <c r="K319" s="10" t="s">
        <v>42</v>
      </c>
      <c r="L319" s="10" t="s">
        <v>44</v>
      </c>
      <c r="M319" s="13">
        <f>IF(G319&lt;2,0.000000001,IFERROR(VLOOKUP(A319,Duty!A:S,19,FALSE),0))</f>
        <v>6.04</v>
      </c>
      <c r="N319" s="16">
        <f>IF(G319&lt;2,0.000000001,VLOOKUP(A319,Duty!A:S,3,FALSE))</f>
        <v>7.92</v>
      </c>
      <c r="O319" s="16">
        <f>VLOOKUP(A319,vwCubage[],3,FALSE)</f>
        <v>7.92</v>
      </c>
      <c r="P319" s="17" t="str">
        <f>VLOOKUP(A319,'Selling Prices'!A:P,16,FALSE)</f>
        <v>LIVE</v>
      </c>
    </row>
    <row r="320" spans="1:16" x14ac:dyDescent="0.25">
      <c r="A320" s="11" t="s">
        <v>965</v>
      </c>
      <c r="B320" s="10" t="str">
        <f>VLOOKUP($A320,Table_vwCurrentSellingPrices[[No_]:[minor]],2,FALSE)</f>
        <v>THE LAWNMOWER 4.8% 330ML (C24)</v>
      </c>
      <c r="C320" s="11" t="str">
        <f>VLOOKUP($A320,Table_vwCurrentSellingPrices[[No_]:[minor]],4,FALSE)</f>
        <v>35</v>
      </c>
      <c r="D320" s="11" t="str">
        <f>VLOOKUP($A320,Table_vwCurrentSellingPrices[[No_]:[minor]],5,FALSE)</f>
        <v>27</v>
      </c>
      <c r="E320" s="11" t="str">
        <f>VLOOKUP($A320,Table_vwCurrentSellingPrices[[No_]:[minor]],6,FALSE)</f>
        <v>17</v>
      </c>
      <c r="F320" s="10" t="s">
        <v>967</v>
      </c>
      <c r="G320" s="19">
        <f>VLOOKUP($A320,Table_vwCurrentSellingPrices[[No_]:[minor]],3,FALSE)</f>
        <v>4.8</v>
      </c>
      <c r="H320" s="12">
        <v>4.8390000000000002E-2</v>
      </c>
      <c r="I320" s="10" t="s">
        <v>50</v>
      </c>
      <c r="J320" s="10" t="s">
        <v>7272</v>
      </c>
      <c r="K320" s="10" t="s">
        <v>140</v>
      </c>
      <c r="L320" s="10" t="s">
        <v>177</v>
      </c>
      <c r="M320" s="13">
        <f>IF(G320&lt;2,0.000000001,IFERROR(VLOOKUP(A320,Duty!A:S,19,FALSE),0))</f>
        <v>7.25</v>
      </c>
      <c r="N320" s="16">
        <f>IF(G320&lt;2,0.000000001,VLOOKUP(A320,Duty!A:S,3,FALSE))</f>
        <v>7.92</v>
      </c>
      <c r="O320" s="16">
        <f>VLOOKUP(A320,vwCubage[],3,FALSE)</f>
        <v>7.92</v>
      </c>
      <c r="P320" s="17" t="str">
        <f>VLOOKUP(A320,'Selling Prices'!A:P,16,FALSE)</f>
        <v>LIVE</v>
      </c>
    </row>
    <row r="321" spans="1:16" x14ac:dyDescent="0.25">
      <c r="A321" s="11" t="s">
        <v>123</v>
      </c>
      <c r="B321" s="10" t="str">
        <f>VLOOKUP($A321,Table_vwCurrentSellingPrices[[No_]:[minor]],2,FALSE)</f>
        <v>BLIND PIG BOURBON &amp; BLUE 355ML</v>
      </c>
      <c r="C321" s="11" t="str">
        <f>VLOOKUP($A321,Table_vwCurrentSellingPrices[[No_]:[minor]],4,FALSE)</f>
        <v>30</v>
      </c>
      <c r="D321" s="11" t="str">
        <f>VLOOKUP($A321,Table_vwCurrentSellingPrices[[No_]:[minor]],5,FALSE)</f>
        <v>27</v>
      </c>
      <c r="E321" s="11" t="str">
        <f>VLOOKUP($A321,Table_vwCurrentSellingPrices[[No_]:[minor]],6,FALSE)</f>
        <v>21</v>
      </c>
      <c r="F321" s="10" t="s">
        <v>126</v>
      </c>
      <c r="G321" s="19">
        <f>VLOOKUP($A321,Table_vwCurrentSellingPrices[[No_]:[minor]],3,FALSE)</f>
        <v>5.5</v>
      </c>
      <c r="H321" s="12">
        <v>2.6030000000000001E-2</v>
      </c>
      <c r="I321" s="10" t="s">
        <v>50</v>
      </c>
      <c r="J321" s="10" t="s">
        <v>7273</v>
      </c>
      <c r="K321" s="10" t="s">
        <v>127</v>
      </c>
      <c r="L321" s="10" t="s">
        <v>44</v>
      </c>
      <c r="M321" s="13">
        <f>IF(G321&lt;2,0.000000001,IFERROR(VLOOKUP(A321,Duty!A:S,19,FALSE),0))</f>
        <v>5.2</v>
      </c>
      <c r="N321" s="16">
        <f>IF(G321&lt;2,0.000000001,VLOOKUP(A321,Duty!A:S,3,FALSE))</f>
        <v>4.26</v>
      </c>
      <c r="O321" s="16">
        <f>VLOOKUP(A321,vwCubage[],3,FALSE)</f>
        <v>4.26</v>
      </c>
      <c r="P321" s="17" t="str">
        <f>VLOOKUP(A321,'Selling Prices'!A:P,16,FALSE)</f>
        <v>LIVE</v>
      </c>
    </row>
    <row r="322" spans="1:16" x14ac:dyDescent="0.25">
      <c r="A322" s="11" t="s">
        <v>146</v>
      </c>
      <c r="B322" s="10" t="str">
        <f>VLOOKUP($A322,Table_vwCurrentSellingPrices[[No_]:[minor]],2,FALSE)</f>
        <v>BOMBARDIER BURNING GOLD4.7% BT</v>
      </c>
      <c r="C322" s="11" t="str">
        <f>VLOOKUP($A322,Table_vwCurrentSellingPrices[[No_]:[minor]],4,FALSE)</f>
        <v>49</v>
      </c>
      <c r="D322" s="11" t="str">
        <f>VLOOKUP($A322,Table_vwCurrentSellingPrices[[No_]:[minor]],5,FALSE)</f>
        <v>27</v>
      </c>
      <c r="E322" s="11" t="str">
        <f>VLOOKUP($A322,Table_vwCurrentSellingPrices[[No_]:[minor]],6,FALSE)</f>
        <v>17</v>
      </c>
      <c r="F322" s="10" t="s">
        <v>148</v>
      </c>
      <c r="G322" s="19">
        <f>VLOOKUP($A322,Table_vwCurrentSellingPrices[[No_]:[minor]],3,FALSE)</f>
        <v>4.7</v>
      </c>
      <c r="H322" s="12">
        <v>2.444E-2</v>
      </c>
      <c r="I322" s="10" t="s">
        <v>50</v>
      </c>
      <c r="J322" s="10" t="s">
        <v>7272</v>
      </c>
      <c r="K322" s="10" t="s">
        <v>140</v>
      </c>
      <c r="L322" s="10" t="s">
        <v>64</v>
      </c>
      <c r="M322" s="13">
        <f>IF(G322&lt;2,0.000000001,IFERROR(VLOOKUP(A322,Duty!A:S,19,FALSE),0))</f>
        <v>3.58</v>
      </c>
      <c r="N322" s="16">
        <f>IF(G322&lt;2,0.000000001,VLOOKUP(A322,Duty!A:S,3,FALSE))</f>
        <v>4</v>
      </c>
      <c r="O322" s="16">
        <f>VLOOKUP(A322,vwCubage[],3,FALSE)</f>
        <v>4</v>
      </c>
      <c r="P322" s="17" t="str">
        <f>VLOOKUP(A322,'Selling Prices'!A:P,16,FALSE)</f>
        <v>LIVE</v>
      </c>
    </row>
    <row r="323" spans="1:16" x14ac:dyDescent="0.25">
      <c r="A323" s="11" t="s">
        <v>624</v>
      </c>
      <c r="B323" s="10" t="str">
        <f>VLOOKUP($A323,Table_vwCurrentSellingPrices[[No_]:[minor]],2,FALSE)</f>
        <v>MALTSMITHS BAV LGR4.6%12X33CL</v>
      </c>
      <c r="C323" s="11" t="str">
        <f>VLOOKUP($A323,Table_vwCurrentSellingPrices[[No_]:[minor]],4,FALSE)</f>
        <v>30</v>
      </c>
      <c r="D323" s="11" t="str">
        <f>VLOOKUP($A323,Table_vwCurrentSellingPrices[[No_]:[minor]],5,FALSE)</f>
        <v>27</v>
      </c>
      <c r="E323" s="11" t="str">
        <f>VLOOKUP($A323,Table_vwCurrentSellingPrices[[No_]:[minor]],6,FALSE)</f>
        <v>16</v>
      </c>
      <c r="F323" s="10" t="s">
        <v>626</v>
      </c>
      <c r="G323" s="19">
        <f>VLOOKUP($A323,Table_vwCurrentSellingPrices[[No_]:[minor]],3,FALSE)</f>
        <v>4.5999999999999996</v>
      </c>
      <c r="H323" s="12">
        <v>2.419E-2</v>
      </c>
      <c r="I323" s="10" t="s">
        <v>50</v>
      </c>
      <c r="J323" s="10" t="s">
        <v>7272</v>
      </c>
      <c r="K323" s="10" t="s">
        <v>42</v>
      </c>
      <c r="L323" s="10" t="s">
        <v>44</v>
      </c>
      <c r="M323" s="13">
        <f>IF(G323&lt;2,0.000000001,IFERROR(VLOOKUP(A323,Duty!A:S,19,FALSE),0))</f>
        <v>3.47</v>
      </c>
      <c r="N323" s="16">
        <f>IF(G323&lt;2,0.000000001,VLOOKUP(A323,Duty!A:S,3,FALSE))</f>
        <v>3.96</v>
      </c>
      <c r="O323" s="16">
        <f>VLOOKUP(A323,vwCubage[],3,FALSE)</f>
        <v>3.96</v>
      </c>
      <c r="P323" s="17" t="str">
        <f>VLOOKUP(A323,'Selling Prices'!A:P,16,FALSE)</f>
        <v>LIVE</v>
      </c>
    </row>
    <row r="324" spans="1:16" x14ac:dyDescent="0.25">
      <c r="A324" s="11" t="s">
        <v>630</v>
      </c>
      <c r="B324" s="10" t="str">
        <f>VLOOKUP($A324,Table_vwCurrentSellingPrices[[No_]:[minor]],2,FALSE)</f>
        <v>MALTSMITHS US IPA4.6%12X33CLCN</v>
      </c>
      <c r="C324" s="11" t="str">
        <f>VLOOKUP($A324,Table_vwCurrentSellingPrices[[No_]:[minor]],4,FALSE)</f>
        <v>30</v>
      </c>
      <c r="D324" s="11" t="str">
        <f>VLOOKUP($A324,Table_vwCurrentSellingPrices[[No_]:[minor]],5,FALSE)</f>
        <v>27</v>
      </c>
      <c r="E324" s="11" t="str">
        <f>VLOOKUP($A324,Table_vwCurrentSellingPrices[[No_]:[minor]],6,FALSE)</f>
        <v>17</v>
      </c>
      <c r="F324" s="10" t="s">
        <v>632</v>
      </c>
      <c r="G324" s="19">
        <f>VLOOKUP($A324,Table_vwCurrentSellingPrices[[No_]:[minor]],3,FALSE)</f>
        <v>4.5999999999999996</v>
      </c>
      <c r="H324" s="12">
        <v>2.419E-2</v>
      </c>
      <c r="I324" s="10" t="s">
        <v>50</v>
      </c>
      <c r="J324" s="10" t="s">
        <v>7272</v>
      </c>
      <c r="K324" s="10" t="s">
        <v>140</v>
      </c>
      <c r="L324" s="10" t="s">
        <v>44</v>
      </c>
      <c r="M324" s="13">
        <f>IF(G324&lt;2,0.000000001,IFERROR(VLOOKUP(A324,Duty!A:S,19,FALSE),0))</f>
        <v>3.47</v>
      </c>
      <c r="N324" s="16">
        <f>IF(G324&lt;2,0.000000001,VLOOKUP(A324,Duty!A:S,3,FALSE))</f>
        <v>3.96</v>
      </c>
      <c r="O324" s="16">
        <f>VLOOKUP(A324,vwCubage[],3,FALSE)</f>
        <v>3.96</v>
      </c>
      <c r="P324" s="17" t="str">
        <f>VLOOKUP(A324,'Selling Prices'!A:P,16,FALSE)</f>
        <v>LIVE</v>
      </c>
    </row>
    <row r="325" spans="1:16" x14ac:dyDescent="0.25">
      <c r="A325" s="11" t="s">
        <v>116</v>
      </c>
      <c r="B325" s="10" t="str">
        <f>VLOOKUP($A325,Table_vwCurrentSellingPrices[[No_]:[minor]],2,FALSE)</f>
        <v>BLACKTHORN CIDER 11KEG 4.7</v>
      </c>
      <c r="C325" s="11" t="str">
        <f>VLOOKUP($A325,Table_vwCurrentSellingPrices[[No_]:[minor]],4,FALSE)</f>
        <v>60</v>
      </c>
      <c r="D325" s="11" t="str">
        <f>VLOOKUP($A325,Table_vwCurrentSellingPrices[[No_]:[minor]],5,FALSE)</f>
        <v>25</v>
      </c>
      <c r="E325" s="11" t="str">
        <f>VLOOKUP($A325,Table_vwCurrentSellingPrices[[No_]:[minor]],6,FALSE)</f>
        <v>13</v>
      </c>
      <c r="F325" s="10" t="s">
        <v>118</v>
      </c>
      <c r="G325" s="19">
        <f>VLOOKUP($A325,Table_vwCurrentSellingPrices[[No_]:[minor]],3,FALSE)</f>
        <v>4.7</v>
      </c>
      <c r="H325" s="12">
        <v>0.30556</v>
      </c>
      <c r="I325" s="10" t="s">
        <v>14</v>
      </c>
      <c r="J325" s="10" t="s">
        <v>7273</v>
      </c>
      <c r="K325" s="10" t="s">
        <v>14</v>
      </c>
      <c r="L325" s="10" t="s">
        <v>15</v>
      </c>
      <c r="M325" s="13">
        <f>IF(G325&lt;2,0.000000001,IFERROR(VLOOKUP(A325,Duty!A:S,19,FALSE),0))</f>
        <v>20.190000000000001</v>
      </c>
      <c r="N325" s="16">
        <f>IF(G325&lt;2,0.000000001,VLOOKUP(A325,Duty!A:S,3,FALSE))</f>
        <v>50</v>
      </c>
      <c r="O325" s="16">
        <f>VLOOKUP(A325,vwCubage[],3,FALSE)</f>
        <v>50</v>
      </c>
      <c r="P325" s="17" t="str">
        <f>VLOOKUP(A325,'Selling Prices'!A:P,16,FALSE)</f>
        <v>LIVE</v>
      </c>
    </row>
    <row r="326" spans="1:16" x14ac:dyDescent="0.25">
      <c r="A326" s="11" t="s">
        <v>184</v>
      </c>
      <c r="B326" s="10" t="str">
        <f>VLOOKUP($A326,Table_vwCurrentSellingPrices[[No_]:[minor]],2,FALSE)</f>
        <v>BUDWEISER 11 KEG 4.3%</v>
      </c>
      <c r="C326" s="11" t="str">
        <f>VLOOKUP($A326,Table_vwCurrentSellingPrices[[No_]:[minor]],4,FALSE)</f>
        <v>60</v>
      </c>
      <c r="D326" s="11" t="str">
        <f>VLOOKUP($A326,Table_vwCurrentSellingPrices[[No_]:[minor]],5,FALSE)</f>
        <v>24</v>
      </c>
      <c r="E326" s="11" t="str">
        <f>VLOOKUP($A326,Table_vwCurrentSellingPrices[[No_]:[minor]],6,FALSE)</f>
        <v>10</v>
      </c>
      <c r="F326" s="10" t="s">
        <v>186</v>
      </c>
      <c r="G326" s="19">
        <f>VLOOKUP($A326,Table_vwCurrentSellingPrices[[No_]:[minor]],3,FALSE)</f>
        <v>4.3</v>
      </c>
      <c r="H326" s="12">
        <v>0.30556</v>
      </c>
      <c r="I326" s="10" t="s">
        <v>42</v>
      </c>
      <c r="J326" s="10" t="s">
        <v>7272</v>
      </c>
      <c r="K326" s="10" t="s">
        <v>95</v>
      </c>
      <c r="L326" s="10" t="s">
        <v>15</v>
      </c>
      <c r="M326" s="13">
        <f>IF(G326&lt;2,0.000000001,IFERROR(VLOOKUP(A326,Duty!A:S,19,FALSE),0))</f>
        <v>41.02</v>
      </c>
      <c r="N326" s="16">
        <f>IF(G326&lt;2,0.000000001,VLOOKUP(A326,Duty!A:S,3,FALSE))</f>
        <v>50</v>
      </c>
      <c r="O326" s="16">
        <f>VLOOKUP(A326,vwCubage[],3,FALSE)</f>
        <v>50</v>
      </c>
      <c r="P326" s="17" t="str">
        <f>VLOOKUP(A326,'Selling Prices'!A:P,16,FALSE)</f>
        <v>LIVE</v>
      </c>
    </row>
    <row r="327" spans="1:16" x14ac:dyDescent="0.25">
      <c r="A327" s="11" t="s">
        <v>199</v>
      </c>
      <c r="B327" s="10" t="str">
        <f>VLOOKUP($A327,Table_vwCurrentSellingPrices[[No_]:[minor]],2,FALSE)</f>
        <v>BULMERS ORIGINAL PUBCO 12X500M</v>
      </c>
      <c r="C327" s="11" t="str">
        <f>VLOOKUP($A327,Table_vwCurrentSellingPrices[[No_]:[minor]],4,FALSE)</f>
        <v>30</v>
      </c>
      <c r="D327" s="11" t="str">
        <f>VLOOKUP($A327,Table_vwCurrentSellingPrices[[No_]:[minor]],5,FALSE)</f>
        <v>27</v>
      </c>
      <c r="E327" s="11" t="str">
        <f>VLOOKUP($A327,Table_vwCurrentSellingPrices[[No_]:[minor]],6,FALSE)</f>
        <v>19</v>
      </c>
      <c r="F327" s="10" t="s">
        <v>201</v>
      </c>
      <c r="G327" s="19">
        <f>VLOOKUP($A327,Table_vwCurrentSellingPrices[[No_]:[minor]],3,FALSE)</f>
        <v>4</v>
      </c>
      <c r="H327" s="12">
        <v>3.6659999999999998E-2</v>
      </c>
      <c r="I327" s="10" t="s">
        <v>50</v>
      </c>
      <c r="J327" s="10" t="s">
        <v>7273</v>
      </c>
      <c r="K327" s="10" t="s">
        <v>14</v>
      </c>
      <c r="L327" s="10" t="s">
        <v>44</v>
      </c>
      <c r="M327" s="13">
        <f>IF(G327&lt;2,0.000000001,IFERROR(VLOOKUP(A327,Duty!A:S,19,FALSE),0))</f>
        <v>2.42</v>
      </c>
      <c r="N327" s="16">
        <f>IF(G327&lt;2,0.000000001,VLOOKUP(A327,Duty!A:S,3,FALSE))</f>
        <v>6</v>
      </c>
      <c r="O327" s="16">
        <f>VLOOKUP(A327,vwCubage[],3,FALSE)</f>
        <v>6</v>
      </c>
      <c r="P327" s="17" t="str">
        <f>VLOOKUP(A327,'Selling Prices'!A:P,16,FALSE)</f>
        <v>LIVE</v>
      </c>
    </row>
    <row r="328" spans="1:16" x14ac:dyDescent="0.25">
      <c r="A328" s="11" t="s">
        <v>299</v>
      </c>
      <c r="B328" s="10" t="str">
        <f>VLOOKUP($A328,Table_vwCurrentSellingPrices[[No_]:[minor]],2,FALSE)</f>
        <v>COURAGE DARK MILD 11 KEG(50L)</v>
      </c>
      <c r="C328" s="11" t="str">
        <f>VLOOKUP($A328,Table_vwCurrentSellingPrices[[No_]:[minor]],4,FALSE)</f>
        <v>55</v>
      </c>
      <c r="D328" s="11" t="str">
        <f>VLOOKUP($A328,Table_vwCurrentSellingPrices[[No_]:[minor]],5,FALSE)</f>
        <v>23</v>
      </c>
      <c r="E328" s="11" t="str">
        <f>VLOOKUP($A328,Table_vwCurrentSellingPrices[[No_]:[minor]],6,FALSE)</f>
        <v>07</v>
      </c>
      <c r="F328" s="10" t="s">
        <v>300</v>
      </c>
      <c r="G328" s="19">
        <f>VLOOKUP($A328,Table_vwCurrentSellingPrices[[No_]:[minor]],3,FALSE)</f>
        <v>3</v>
      </c>
      <c r="H328" s="12">
        <v>0.30556</v>
      </c>
      <c r="I328" s="10" t="s">
        <v>62</v>
      </c>
      <c r="J328" s="10" t="s">
        <v>7272</v>
      </c>
      <c r="K328" s="10" t="s">
        <v>62</v>
      </c>
      <c r="L328" s="10" t="s">
        <v>145</v>
      </c>
      <c r="M328" s="13">
        <f>IF(G328&lt;2,0.000000001,IFERROR(VLOOKUP(A328,Duty!A:S,19,FALSE),0))</f>
        <v>28.62</v>
      </c>
      <c r="N328" s="16">
        <f>IF(G328&lt;2,0.000000001,VLOOKUP(A328,Duty!A:S,3,FALSE))</f>
        <v>50</v>
      </c>
      <c r="O328" s="16">
        <f>VLOOKUP(A328,vwCubage[],3,FALSE)</f>
        <v>50</v>
      </c>
      <c r="P328" s="17" t="str">
        <f>VLOOKUP(A328,'Selling Prices'!A:P,16,FALSE)</f>
        <v>LIVE</v>
      </c>
    </row>
    <row r="329" spans="1:16" x14ac:dyDescent="0.25">
      <c r="A329" s="11" t="s">
        <v>325</v>
      </c>
      <c r="B329" s="10" t="str">
        <f>VLOOKUP($A329,Table_vwCurrentSellingPrices[[No_]:[minor]],2,FALSE)</f>
        <v>DC CALEY OVER THE BAR 9 CSK</v>
      </c>
      <c r="C329" s="11" t="str">
        <f>VLOOKUP($A329,Table_vwCurrentSellingPrices[[No_]:[minor]],4,FALSE)</f>
        <v>30</v>
      </c>
      <c r="D329" s="11" t="str">
        <f>VLOOKUP($A329,Table_vwCurrentSellingPrices[[No_]:[minor]],5,FALSE)</f>
        <v>22</v>
      </c>
      <c r="E329" s="11" t="str">
        <f>VLOOKUP($A329,Table_vwCurrentSellingPrices[[No_]:[minor]],6,FALSE)</f>
        <v>01</v>
      </c>
      <c r="F329" s="10" t="s">
        <v>319</v>
      </c>
      <c r="G329" s="19">
        <f>VLOOKUP($A329,Table_vwCurrentSellingPrices[[No_]:[minor]],3,FALSE)</f>
        <v>4.2</v>
      </c>
      <c r="H329" s="12">
        <v>0.25</v>
      </c>
      <c r="I329" s="10" t="s">
        <v>22</v>
      </c>
      <c r="J329" s="10" t="s">
        <v>7272</v>
      </c>
      <c r="K329" s="10" t="s">
        <v>23</v>
      </c>
      <c r="L329" s="10" t="s">
        <v>44</v>
      </c>
      <c r="M329" s="13">
        <f>IF(G329&lt;2,0.000000001,IFERROR(VLOOKUP(A329,Duty!A:S,19,FALSE),0))</f>
        <v>32.78</v>
      </c>
      <c r="N329" s="16">
        <f>IF(G329&lt;2,0.000000001,VLOOKUP(A329,Duty!A:S,3,FALSE))</f>
        <v>40.913999999999994</v>
      </c>
      <c r="O329" s="16">
        <f>VLOOKUP(A329,vwCubage[],3,FALSE)</f>
        <v>40.913999999999994</v>
      </c>
      <c r="P329" s="17" t="str">
        <f>VLOOKUP(A329,'Selling Prices'!A:P,16,FALSE)</f>
        <v>LIVE</v>
      </c>
    </row>
    <row r="330" spans="1:16" x14ac:dyDescent="0.25">
      <c r="A330" s="11" t="s">
        <v>327</v>
      </c>
      <c r="B330" s="10" t="str">
        <f>VLOOKUP($A330,Table_vwCurrentSellingPrices[[No_]:[minor]],2,FALSE)</f>
        <v>DC COUSIN JACK 9CSK 4%</v>
      </c>
      <c r="C330" s="11" t="str">
        <f>VLOOKUP($A330,Table_vwCurrentSellingPrices[[No_]:[minor]],4,FALSE)</f>
        <v>30</v>
      </c>
      <c r="D330" s="11" t="str">
        <f>VLOOKUP($A330,Table_vwCurrentSellingPrices[[No_]:[minor]],5,FALSE)</f>
        <v>22</v>
      </c>
      <c r="E330" s="11" t="str">
        <f>VLOOKUP($A330,Table_vwCurrentSellingPrices[[No_]:[minor]],6,FALSE)</f>
        <v>01</v>
      </c>
      <c r="F330" s="10" t="s">
        <v>319</v>
      </c>
      <c r="G330" s="19">
        <f>VLOOKUP($A330,Table_vwCurrentSellingPrices[[No_]:[minor]],3,FALSE)</f>
        <v>4</v>
      </c>
      <c r="H330" s="12">
        <v>0.25</v>
      </c>
      <c r="I330" s="10" t="s">
        <v>22</v>
      </c>
      <c r="J330" s="10" t="s">
        <v>7272</v>
      </c>
      <c r="K330" s="10" t="s">
        <v>23</v>
      </c>
      <c r="L330" s="10" t="s">
        <v>44</v>
      </c>
      <c r="M330" s="13">
        <f>IF(G330&lt;2,0.000000001,IFERROR(VLOOKUP(A330,Duty!A:S,19,FALSE),0))</f>
        <v>31.22</v>
      </c>
      <c r="N330" s="16">
        <f>IF(G330&lt;2,0.000000001,VLOOKUP(A330,Duty!A:S,3,FALSE))</f>
        <v>40.913999999999994</v>
      </c>
      <c r="O330" s="16">
        <f>VLOOKUP(A330,vwCubage[],3,FALSE)</f>
        <v>40.913999999999994</v>
      </c>
      <c r="P330" s="17" t="str">
        <f>VLOOKUP(A330,'Selling Prices'!A:P,16,FALSE)</f>
        <v>LIVE</v>
      </c>
    </row>
    <row r="331" spans="1:16" x14ac:dyDescent="0.25">
      <c r="A331" s="11" t="s">
        <v>329</v>
      </c>
      <c r="B331" s="10" t="str">
        <f>VLOOKUP($A331,Table_vwCurrentSellingPrices[[No_]:[minor]],2,FALSE)</f>
        <v>DC DOUBLE CROSS IPA 9G 4.2%</v>
      </c>
      <c r="C331" s="11" t="str">
        <f>VLOOKUP($A331,Table_vwCurrentSellingPrices[[No_]:[minor]],4,FALSE)</f>
        <v>30</v>
      </c>
      <c r="D331" s="11" t="str">
        <f>VLOOKUP($A331,Table_vwCurrentSellingPrices[[No_]:[minor]],5,FALSE)</f>
        <v>22</v>
      </c>
      <c r="E331" s="11" t="str">
        <f>VLOOKUP($A331,Table_vwCurrentSellingPrices[[No_]:[minor]],6,FALSE)</f>
        <v>01</v>
      </c>
      <c r="F331" s="10" t="s">
        <v>331</v>
      </c>
      <c r="G331" s="19">
        <f>VLOOKUP($A331,Table_vwCurrentSellingPrices[[No_]:[minor]],3,FALSE)</f>
        <v>4.2</v>
      </c>
      <c r="H331" s="12">
        <v>0.25</v>
      </c>
      <c r="I331" s="10" t="s">
        <v>22</v>
      </c>
      <c r="J331" s="10" t="s">
        <v>7272</v>
      </c>
      <c r="K331" s="10" t="s">
        <v>23</v>
      </c>
      <c r="L331" s="10" t="s">
        <v>44</v>
      </c>
      <c r="M331" s="13">
        <f>IF(G331&lt;2,0.000000001,IFERROR(VLOOKUP(A331,Duty!A:S,19,FALSE),0))</f>
        <v>32.78</v>
      </c>
      <c r="N331" s="16">
        <f>IF(G331&lt;2,0.000000001,VLOOKUP(A331,Duty!A:S,3,FALSE))</f>
        <v>40.913999999999994</v>
      </c>
      <c r="O331" s="16">
        <f>VLOOKUP(A331,vwCubage[],3,FALSE)</f>
        <v>40.913999999999994</v>
      </c>
      <c r="P331" s="17" t="str">
        <f>VLOOKUP(A331,'Selling Prices'!A:P,16,FALSE)</f>
        <v>LIVE</v>
      </c>
    </row>
    <row r="332" spans="1:16" x14ac:dyDescent="0.25">
      <c r="A332" s="11" t="s">
        <v>333</v>
      </c>
      <c r="B332" s="10" t="str">
        <f>VLOOKUP($A332,Table_vwCurrentSellingPrices[[No_]:[minor]],2,FALSE)</f>
        <v>DC FULLERS FRONT ROW 9CK 3.8%</v>
      </c>
      <c r="C332" s="11" t="str">
        <f>VLOOKUP($A332,Table_vwCurrentSellingPrices[[No_]:[minor]],4,FALSE)</f>
        <v>30</v>
      </c>
      <c r="D332" s="11" t="str">
        <f>VLOOKUP($A332,Table_vwCurrentSellingPrices[[No_]:[minor]],5,FALSE)</f>
        <v>22</v>
      </c>
      <c r="E332" s="11" t="str">
        <f>VLOOKUP($A332,Table_vwCurrentSellingPrices[[No_]:[minor]],6,FALSE)</f>
        <v>01</v>
      </c>
      <c r="F332" s="10" t="s">
        <v>319</v>
      </c>
      <c r="G332" s="19">
        <f>VLOOKUP($A332,Table_vwCurrentSellingPrices[[No_]:[minor]],3,FALSE)</f>
        <v>3.8</v>
      </c>
      <c r="H332" s="12">
        <v>0.25</v>
      </c>
      <c r="I332" s="10" t="s">
        <v>22</v>
      </c>
      <c r="J332" s="10" t="s">
        <v>7272</v>
      </c>
      <c r="K332" s="10" t="s">
        <v>23</v>
      </c>
      <c r="L332" s="10" t="s">
        <v>44</v>
      </c>
      <c r="M332" s="13">
        <f>IF(G332&lt;2,0.000000001,IFERROR(VLOOKUP(A332,Duty!A:S,19,FALSE),0))</f>
        <v>28.36</v>
      </c>
      <c r="N332" s="16">
        <f>IF(G332&lt;2,0.000000001,VLOOKUP(A332,Duty!A:S,3,FALSE))</f>
        <v>39.126000000000005</v>
      </c>
      <c r="O332" s="16">
        <f>VLOOKUP(A332,vwCubage[],3,FALSE)</f>
        <v>40.913999999999994</v>
      </c>
      <c r="P332" s="17" t="str">
        <f>VLOOKUP(A332,'Selling Prices'!A:P,16,FALSE)</f>
        <v>LIVE</v>
      </c>
    </row>
    <row r="333" spans="1:16" x14ac:dyDescent="0.25">
      <c r="A333" s="11" t="s">
        <v>342</v>
      </c>
      <c r="B333" s="10" t="str">
        <f>VLOOKUP($A333,Table_vwCurrentSellingPrices[[No_]:[minor]],2,FALSE)</f>
        <v>DC WHITE RAT 9CSK 4%</v>
      </c>
      <c r="C333" s="11" t="str">
        <f>VLOOKUP($A333,Table_vwCurrentSellingPrices[[No_]:[minor]],4,FALSE)</f>
        <v>30</v>
      </c>
      <c r="D333" s="11" t="str">
        <f>VLOOKUP($A333,Table_vwCurrentSellingPrices[[No_]:[minor]],5,FALSE)</f>
        <v>22</v>
      </c>
      <c r="E333" s="11" t="str">
        <f>VLOOKUP($A333,Table_vwCurrentSellingPrices[[No_]:[minor]],6,FALSE)</f>
        <v>01</v>
      </c>
      <c r="F333" s="10" t="s">
        <v>319</v>
      </c>
      <c r="G333" s="19">
        <f>VLOOKUP($A333,Table_vwCurrentSellingPrices[[No_]:[minor]],3,FALSE)</f>
        <v>4</v>
      </c>
      <c r="H333" s="12">
        <v>0.25</v>
      </c>
      <c r="I333" s="10" t="s">
        <v>22</v>
      </c>
      <c r="J333" s="10" t="s">
        <v>7272</v>
      </c>
      <c r="K333" s="10" t="s">
        <v>23</v>
      </c>
      <c r="L333" s="10" t="s">
        <v>44</v>
      </c>
      <c r="M333" s="13">
        <f>IF(G333&lt;2,0.000000001,IFERROR(VLOOKUP(A333,Duty!A:S,19,FALSE),0))</f>
        <v>31.22</v>
      </c>
      <c r="N333" s="16">
        <f>IF(G333&lt;2,0.000000001,VLOOKUP(A333,Duty!A:S,3,FALSE))</f>
        <v>40.913999999999994</v>
      </c>
      <c r="O333" s="16">
        <f>VLOOKUP(A333,vwCubage[],3,FALSE)</f>
        <v>40.913999999999994</v>
      </c>
      <c r="P333" s="17" t="str">
        <f>VLOOKUP(A333,'Selling Prices'!A:P,16,FALSE)</f>
        <v>LIVE</v>
      </c>
    </row>
    <row r="334" spans="1:16" x14ac:dyDescent="0.25">
      <c r="A334" s="11" t="s">
        <v>417</v>
      </c>
      <c r="B334" s="10" t="str">
        <f>VLOOKUP($A334,Table_vwCurrentSellingPrices[[No_]:[minor]],2,FALSE)</f>
        <v>GREENE KING IPA 18 CASK (81.8L</v>
      </c>
      <c r="C334" s="11" t="str">
        <f>VLOOKUP($A334,Table_vwCurrentSellingPrices[[No_]:[minor]],4,FALSE)</f>
        <v>42</v>
      </c>
      <c r="D334" s="11" t="str">
        <f>VLOOKUP($A334,Table_vwCurrentSellingPrices[[No_]:[minor]],5,FALSE)</f>
        <v>22</v>
      </c>
      <c r="E334" s="11" t="str">
        <f>VLOOKUP($A334,Table_vwCurrentSellingPrices[[No_]:[minor]],6,FALSE)</f>
        <v>01</v>
      </c>
      <c r="F334" s="10" t="s">
        <v>419</v>
      </c>
      <c r="G334" s="19">
        <f>VLOOKUP($A334,Table_vwCurrentSellingPrices[[No_]:[minor]],3,FALSE)</f>
        <v>3.6</v>
      </c>
      <c r="H334" s="12">
        <v>0.5</v>
      </c>
      <c r="I334" s="10" t="s">
        <v>22</v>
      </c>
      <c r="J334" s="10" t="s">
        <v>7272</v>
      </c>
      <c r="K334" s="10" t="s">
        <v>23</v>
      </c>
      <c r="L334" s="10" t="s">
        <v>90</v>
      </c>
      <c r="M334" s="13">
        <f>IF(G334&lt;2,0.000000001,IFERROR(VLOOKUP(A334,Duty!A:S,19,FALSE),0))</f>
        <v>56.2</v>
      </c>
      <c r="N334" s="16">
        <f>IF(G334&lt;2,0.000000001,VLOOKUP(A334,Duty!A:S,3,FALSE))</f>
        <v>81.827999999999989</v>
      </c>
      <c r="O334" s="16">
        <f>VLOOKUP(A334,vwCubage[],3,FALSE)</f>
        <v>81.827999999999989</v>
      </c>
      <c r="P334" s="17" t="str">
        <f>VLOOKUP(A334,'Selling Prices'!A:P,16,FALSE)</f>
        <v>LIVE</v>
      </c>
    </row>
    <row r="335" spans="1:16" x14ac:dyDescent="0.25">
      <c r="A335" s="11" t="s">
        <v>468</v>
      </c>
      <c r="B335" s="10" t="str">
        <f>VLOOKUP($A335,Table_vwCurrentSellingPrices[[No_]:[minor]],2,FALSE)</f>
        <v>HIGSONS AMBER 9G 4.1%</v>
      </c>
      <c r="C335" s="11" t="str">
        <f>VLOOKUP($A335,Table_vwCurrentSellingPrices[[No_]:[minor]],4,FALSE)</f>
        <v>91</v>
      </c>
      <c r="D335" s="11" t="str">
        <f>VLOOKUP($A335,Table_vwCurrentSellingPrices[[No_]:[minor]],5,FALSE)</f>
        <v>22</v>
      </c>
      <c r="E335" s="11" t="str">
        <f>VLOOKUP($A335,Table_vwCurrentSellingPrices[[No_]:[minor]],6,FALSE)</f>
        <v>01</v>
      </c>
      <c r="F335" s="10" t="s">
        <v>470</v>
      </c>
      <c r="G335" s="19">
        <f>VLOOKUP($A335,Table_vwCurrentSellingPrices[[No_]:[minor]],3,FALSE)</f>
        <v>4.0999999999999996</v>
      </c>
      <c r="H335" s="12">
        <v>0.25</v>
      </c>
      <c r="I335" s="10" t="s">
        <v>22</v>
      </c>
      <c r="J335" s="10" t="s">
        <v>7272</v>
      </c>
      <c r="K335" s="10" t="s">
        <v>23</v>
      </c>
      <c r="L335" s="10" t="s">
        <v>55</v>
      </c>
      <c r="M335" s="13">
        <f>IF(G335&lt;2,0.000000001,IFERROR(VLOOKUP(A335,Duty!A:S,19,FALSE),0))</f>
        <v>32</v>
      </c>
      <c r="N335" s="16">
        <f>IF(G335&lt;2,0.000000001,VLOOKUP(A335,Duty!A:S,3,FALSE))</f>
        <v>40.913999999999994</v>
      </c>
      <c r="O335" s="16">
        <f>VLOOKUP(A335,vwCubage[],3,FALSE)</f>
        <v>40.913999999999994</v>
      </c>
      <c r="P335" s="17" t="str">
        <f>VLOOKUP(A335,'Selling Prices'!A:P,16,FALSE)</f>
        <v>LIVE</v>
      </c>
    </row>
    <row r="336" spans="1:16" x14ac:dyDescent="0.25">
      <c r="A336" s="11" t="s">
        <v>471</v>
      </c>
      <c r="B336" s="10" t="str">
        <f>VLOOKUP($A336,Table_vwCurrentSellingPrices[[No_]:[minor]],2,FALSE)</f>
        <v>HIGSONS PALE ALE 9G 3.8%</v>
      </c>
      <c r="C336" s="11" t="str">
        <f>VLOOKUP($A336,Table_vwCurrentSellingPrices[[No_]:[minor]],4,FALSE)</f>
        <v>91</v>
      </c>
      <c r="D336" s="11" t="str">
        <f>VLOOKUP($A336,Table_vwCurrentSellingPrices[[No_]:[minor]],5,FALSE)</f>
        <v>22</v>
      </c>
      <c r="E336" s="11" t="str">
        <f>VLOOKUP($A336,Table_vwCurrentSellingPrices[[No_]:[minor]],6,FALSE)</f>
        <v>01</v>
      </c>
      <c r="F336" s="10" t="s">
        <v>473</v>
      </c>
      <c r="G336" s="19">
        <f>VLOOKUP($A336,Table_vwCurrentSellingPrices[[No_]:[minor]],3,FALSE)</f>
        <v>3.8</v>
      </c>
      <c r="H336" s="12">
        <v>0.25</v>
      </c>
      <c r="I336" s="10" t="s">
        <v>22</v>
      </c>
      <c r="J336" s="10" t="s">
        <v>7272</v>
      </c>
      <c r="K336" s="10" t="s">
        <v>23</v>
      </c>
      <c r="L336" s="10" t="s">
        <v>55</v>
      </c>
      <c r="M336" s="13">
        <f>IF(G336&lt;2,0.000000001,IFERROR(VLOOKUP(A336,Duty!A:S,19,FALSE),0))</f>
        <v>29.66</v>
      </c>
      <c r="N336" s="16">
        <f>IF(G336&lt;2,0.000000001,VLOOKUP(A336,Duty!A:S,3,FALSE))</f>
        <v>40.913999999999994</v>
      </c>
      <c r="O336" s="16">
        <f>VLOOKUP(A336,vwCubage[],3,FALSE)</f>
        <v>40.913999999999994</v>
      </c>
      <c r="P336" s="17" t="str">
        <f>VLOOKUP(A336,'Selling Prices'!A:P,16,FALSE)</f>
        <v>LIVE</v>
      </c>
    </row>
    <row r="337" spans="1:16" x14ac:dyDescent="0.25">
      <c r="A337" s="11" t="s">
        <v>580</v>
      </c>
      <c r="B337" s="10" t="str">
        <f>VLOOKUP($A337,Table_vwCurrentSellingPrices[[No_]:[minor]],2,FALSE)</f>
        <v>LAGUNITAS IPA 355ML (24) 6.2%</v>
      </c>
      <c r="C337" s="11" t="str">
        <f>VLOOKUP($A337,Table_vwCurrentSellingPrices[[No_]:[minor]],4,FALSE)</f>
        <v>30</v>
      </c>
      <c r="D337" s="11" t="str">
        <f>VLOOKUP($A337,Table_vwCurrentSellingPrices[[No_]:[minor]],5,FALSE)</f>
        <v>27</v>
      </c>
      <c r="E337" s="11" t="str">
        <f>VLOOKUP($A337,Table_vwCurrentSellingPrices[[No_]:[minor]],6,FALSE)</f>
        <v>17</v>
      </c>
      <c r="F337" s="10" t="s">
        <v>582</v>
      </c>
      <c r="G337" s="19">
        <f>VLOOKUP($A337,Table_vwCurrentSellingPrices[[No_]:[minor]],3,FALSE)</f>
        <v>6.2</v>
      </c>
      <c r="H337" s="12">
        <v>5.2060000000000002E-2</v>
      </c>
      <c r="I337" s="10" t="s">
        <v>50</v>
      </c>
      <c r="J337" s="10" t="s">
        <v>7272</v>
      </c>
      <c r="K337" s="10" t="s">
        <v>140</v>
      </c>
      <c r="L337" s="10" t="s">
        <v>44</v>
      </c>
      <c r="M337" s="13">
        <f>IF(G337&lt;2,0.000000001,IFERROR(VLOOKUP(A337,Duty!A:S,19,FALSE),0))</f>
        <v>10.07</v>
      </c>
      <c r="N337" s="16">
        <f>IF(G337&lt;2,0.000000001,VLOOKUP(A337,Duty!A:S,3,FALSE))</f>
        <v>8.52</v>
      </c>
      <c r="O337" s="16">
        <f>VLOOKUP(A337,vwCubage[],3,FALSE)</f>
        <v>8.52</v>
      </c>
      <c r="P337" s="17" t="str">
        <f>VLOOKUP(A337,'Selling Prices'!A:P,16,FALSE)</f>
        <v>LIVE</v>
      </c>
    </row>
    <row r="338" spans="1:16" x14ac:dyDescent="0.25">
      <c r="A338" s="11" t="s">
        <v>633</v>
      </c>
      <c r="B338" s="10" t="str">
        <f>VLOOKUP($A338,Table_vwCurrentSellingPrices[[No_]:[minor]],2,FALSE)</f>
        <v>MALTSMTHS BAVLGR4.6%12X33CLNRB</v>
      </c>
      <c r="C338" s="11" t="str">
        <f>VLOOKUP($A338,Table_vwCurrentSellingPrices[[No_]:[minor]],4,FALSE)</f>
        <v>30</v>
      </c>
      <c r="D338" s="11" t="str">
        <f>VLOOKUP($A338,Table_vwCurrentSellingPrices[[No_]:[minor]],5,FALSE)</f>
        <v>27</v>
      </c>
      <c r="E338" s="11" t="str">
        <f>VLOOKUP($A338,Table_vwCurrentSellingPrices[[No_]:[minor]],6,FALSE)</f>
        <v>16</v>
      </c>
      <c r="F338" s="10" t="s">
        <v>635</v>
      </c>
      <c r="G338" s="19">
        <f>VLOOKUP($A338,Table_vwCurrentSellingPrices[[No_]:[minor]],3,FALSE)</f>
        <v>4.5999999999999996</v>
      </c>
      <c r="H338" s="12">
        <v>2.419E-2</v>
      </c>
      <c r="I338" s="10" t="s">
        <v>50</v>
      </c>
      <c r="J338" s="10" t="s">
        <v>7272</v>
      </c>
      <c r="K338" s="10" t="s">
        <v>42</v>
      </c>
      <c r="L338" s="10" t="s">
        <v>44</v>
      </c>
      <c r="M338" s="13">
        <f>IF(G338&lt;2,0.000000001,IFERROR(VLOOKUP(A338,Duty!A:S,19,FALSE),0))</f>
        <v>3.47</v>
      </c>
      <c r="N338" s="16">
        <f>IF(G338&lt;2,0.000000001,VLOOKUP(A338,Duty!A:S,3,FALSE))</f>
        <v>3.96</v>
      </c>
      <c r="O338" s="16">
        <f>VLOOKUP(A338,vwCubage[],3,FALSE)</f>
        <v>3.96</v>
      </c>
      <c r="P338" s="17" t="str">
        <f>VLOOKUP(A338,'Selling Prices'!A:P,16,FALSE)</f>
        <v>LIVE</v>
      </c>
    </row>
    <row r="339" spans="1:16" x14ac:dyDescent="0.25">
      <c r="A339" s="11" t="s">
        <v>47</v>
      </c>
      <c r="B339" s="10" t="str">
        <f>VLOOKUP($A339,Table_vwCurrentSellingPrices[[No_]:[minor]],2,FALSE)</f>
        <v>MARSTONS EPA 9CASK 3.6%</v>
      </c>
      <c r="C339" s="11" t="str">
        <f>VLOOKUP($A339,Table_vwCurrentSellingPrices[[No_]:[minor]],4,FALSE)</f>
        <v>49</v>
      </c>
      <c r="D339" s="11" t="str">
        <f>VLOOKUP($A339,Table_vwCurrentSellingPrices[[No_]:[minor]],5,FALSE)</f>
        <v>22</v>
      </c>
      <c r="E339" s="11" t="str">
        <f>VLOOKUP($A339,Table_vwCurrentSellingPrices[[No_]:[minor]],6,FALSE)</f>
        <v>01</v>
      </c>
      <c r="F339" s="10" t="s">
        <v>650</v>
      </c>
      <c r="G339" s="19">
        <f>VLOOKUP($A339,Table_vwCurrentSellingPrices[[No_]:[minor]],3,FALSE)</f>
        <v>3.6</v>
      </c>
      <c r="H339" s="12">
        <v>0.25</v>
      </c>
      <c r="I339" s="10" t="s">
        <v>22</v>
      </c>
      <c r="J339" s="10" t="s">
        <v>7272</v>
      </c>
      <c r="K339" s="10" t="s">
        <v>23</v>
      </c>
      <c r="L339" s="10" t="s">
        <v>64</v>
      </c>
      <c r="M339" s="13">
        <f>IF(G339&lt;2,0.000000001,IFERROR(VLOOKUP(A339,Duty!A:S,19,FALSE),0))</f>
        <v>27.3</v>
      </c>
      <c r="N339" s="16">
        <f>IF(G339&lt;2,0.000000001,VLOOKUP(A339,Duty!A:S,3,FALSE))</f>
        <v>39.751000000000005</v>
      </c>
      <c r="O339" s="16">
        <f>VLOOKUP(A339,vwCubage[],3,FALSE)</f>
        <v>40.913999999999994</v>
      </c>
      <c r="P339" s="17" t="str">
        <f>VLOOKUP(A339,'Selling Prices'!A:P,16,FALSE)</f>
        <v>LIVE</v>
      </c>
    </row>
    <row r="340" spans="1:16" x14ac:dyDescent="0.25">
      <c r="A340" s="11" t="s">
        <v>660</v>
      </c>
      <c r="B340" s="10" t="str">
        <f>VLOOKUP($A340,Table_vwCurrentSellingPrices[[No_]:[minor]],2,FALSE)</f>
        <v>MCEWANS 60/ 11 KEG 3.2%</v>
      </c>
      <c r="C340" s="11" t="str">
        <f>VLOOKUP($A340,Table_vwCurrentSellingPrices[[No_]:[minor]],4,FALSE)</f>
        <v>55</v>
      </c>
      <c r="D340" s="11" t="str">
        <f>VLOOKUP($A340,Table_vwCurrentSellingPrices[[No_]:[minor]],5,FALSE)</f>
        <v>22</v>
      </c>
      <c r="E340" s="11" t="str">
        <f>VLOOKUP($A340,Table_vwCurrentSellingPrices[[No_]:[minor]],6,FALSE)</f>
        <v>03</v>
      </c>
      <c r="F340" s="10" t="s">
        <v>662</v>
      </c>
      <c r="G340" s="19">
        <f>VLOOKUP($A340,Table_vwCurrentSellingPrices[[No_]:[minor]],3,FALSE)</f>
        <v>3.2</v>
      </c>
      <c r="H340" s="12">
        <v>0.30556</v>
      </c>
      <c r="I340" s="10" t="s">
        <v>22</v>
      </c>
      <c r="J340" s="10" t="s">
        <v>7272</v>
      </c>
      <c r="K340" s="10" t="s">
        <v>89</v>
      </c>
      <c r="L340" s="10" t="s">
        <v>145</v>
      </c>
      <c r="M340" s="13">
        <f>IF(G340&lt;2,0.000000001,IFERROR(VLOOKUP(A340,Duty!A:S,19,FALSE),0))</f>
        <v>30.52</v>
      </c>
      <c r="N340" s="16">
        <f>IF(G340&lt;2,0.000000001,VLOOKUP(A340,Duty!A:S,3,FALSE))</f>
        <v>50</v>
      </c>
      <c r="O340" s="16">
        <f>VLOOKUP(A340,vwCubage[],3,FALSE)</f>
        <v>50</v>
      </c>
      <c r="P340" s="17" t="str">
        <f>VLOOKUP(A340,'Selling Prices'!A:P,16,FALSE)</f>
        <v>LIVE</v>
      </c>
    </row>
    <row r="341" spans="1:16" x14ac:dyDescent="0.25">
      <c r="A341" s="11" t="s">
        <v>740</v>
      </c>
      <c r="B341" s="10" t="str">
        <f>VLOOKUP($A341,Table_vwCurrentSellingPrices[[No_]:[minor]],2,FALSE)</f>
        <v>PIMMS CIDER CUP 8X500ML 4%</v>
      </c>
      <c r="C341" s="11" t="str">
        <f>VLOOKUP($A341,Table_vwCurrentSellingPrices[[No_]:[minor]],4,FALSE)</f>
        <v>40</v>
      </c>
      <c r="D341" s="11" t="str">
        <f>VLOOKUP($A341,Table_vwCurrentSellingPrices[[No_]:[minor]],5,FALSE)</f>
        <v>27</v>
      </c>
      <c r="E341" s="11" t="str">
        <f>VLOOKUP($A341,Table_vwCurrentSellingPrices[[No_]:[minor]],6,FALSE)</f>
        <v>19</v>
      </c>
      <c r="F341" s="10" t="s">
        <v>742</v>
      </c>
      <c r="G341" s="19">
        <f>VLOOKUP($A341,Table_vwCurrentSellingPrices[[No_]:[minor]],3,FALSE)</f>
        <v>4</v>
      </c>
      <c r="H341" s="12">
        <v>2.444E-2</v>
      </c>
      <c r="I341" s="10" t="s">
        <v>50</v>
      </c>
      <c r="J341" s="10" t="s">
        <v>7273</v>
      </c>
      <c r="K341" s="10" t="s">
        <v>14</v>
      </c>
      <c r="L341" s="10" t="s">
        <v>435</v>
      </c>
      <c r="M341" s="13">
        <f>IF(G341&lt;2,0.000000001,IFERROR(VLOOKUP(A341,Duty!A:S,19,FALSE),0))</f>
        <v>3.55</v>
      </c>
      <c r="N341" s="16">
        <f>IF(G341&lt;2,0.000000001,VLOOKUP(A341,Duty!A:S,3,FALSE))</f>
        <v>4</v>
      </c>
      <c r="O341" s="16">
        <f>VLOOKUP(A341,vwCubage[],3,FALSE)</f>
        <v>4</v>
      </c>
      <c r="P341" s="17" t="str">
        <f>VLOOKUP(A341,'Selling Prices'!A:P,16,FALSE)</f>
        <v>LIVE</v>
      </c>
    </row>
    <row r="342" spans="1:16" x14ac:dyDescent="0.25">
      <c r="A342" s="11" t="s">
        <v>786</v>
      </c>
      <c r="B342" s="10" t="str">
        <f>VLOOKUP($A342,Table_vwCurrentSellingPrices[[No_]:[minor]],2,FALSE)</f>
        <v>RINGWOOD BOONDOGGLE 9CSK 4.2%</v>
      </c>
      <c r="C342" s="11" t="str">
        <f>VLOOKUP($A342,Table_vwCurrentSellingPrices[[No_]:[minor]],4,FALSE)</f>
        <v>49</v>
      </c>
      <c r="D342" s="11" t="str">
        <f>VLOOKUP($A342,Table_vwCurrentSellingPrices[[No_]:[minor]],5,FALSE)</f>
        <v>22</v>
      </c>
      <c r="E342" s="11" t="str">
        <f>VLOOKUP($A342,Table_vwCurrentSellingPrices[[No_]:[minor]],6,FALSE)</f>
        <v>01</v>
      </c>
      <c r="F342" s="10" t="s">
        <v>788</v>
      </c>
      <c r="G342" s="19">
        <f>VLOOKUP($A342,Table_vwCurrentSellingPrices[[No_]:[minor]],3,FALSE)</f>
        <v>4.2</v>
      </c>
      <c r="H342" s="12">
        <v>0.25</v>
      </c>
      <c r="I342" s="10" t="s">
        <v>22</v>
      </c>
      <c r="J342" s="10" t="s">
        <v>7272</v>
      </c>
      <c r="K342" s="10" t="s">
        <v>23</v>
      </c>
      <c r="L342" s="10" t="s">
        <v>64</v>
      </c>
      <c r="M342" s="13">
        <f>IF(G342&lt;2,0.000000001,IFERROR(VLOOKUP(A342,Duty!A:S,19,FALSE),0))</f>
        <v>31.54</v>
      </c>
      <c r="N342" s="16">
        <f>IF(G342&lt;2,0.000000001,VLOOKUP(A342,Duty!A:S,3,FALSE))</f>
        <v>39.36</v>
      </c>
      <c r="O342" s="16">
        <f>VLOOKUP(A342,vwCubage[],3,FALSE)</f>
        <v>40.913999999999994</v>
      </c>
      <c r="P342" s="17" t="str">
        <f>VLOOKUP(A342,'Selling Prices'!A:P,16,FALSE)</f>
        <v>LIVE</v>
      </c>
    </row>
    <row r="343" spans="1:16" x14ac:dyDescent="0.25">
      <c r="A343" s="11" t="s">
        <v>852</v>
      </c>
      <c r="B343" s="10" t="str">
        <f>VLOOKUP($A343,Table_vwCurrentSellingPrices[[No_]:[minor]],2,FALSE)</f>
        <v>SMIRNOFF CIDER PASS&amp;LIME 4%500</v>
      </c>
      <c r="C343" s="11" t="str">
        <f>VLOOKUP($A343,Table_vwCurrentSellingPrices[[No_]:[minor]],4,FALSE)</f>
        <v>40</v>
      </c>
      <c r="D343" s="11" t="str">
        <f>VLOOKUP($A343,Table_vwCurrentSellingPrices[[No_]:[minor]],5,FALSE)</f>
        <v>27</v>
      </c>
      <c r="E343" s="11" t="str">
        <f>VLOOKUP($A343,Table_vwCurrentSellingPrices[[No_]:[minor]],6,FALSE)</f>
        <v>21</v>
      </c>
      <c r="F343" s="10" t="s">
        <v>854</v>
      </c>
      <c r="G343" s="19">
        <f>VLOOKUP($A343,Table_vwCurrentSellingPrices[[No_]:[minor]],3,FALSE)</f>
        <v>4</v>
      </c>
      <c r="H343" s="12">
        <v>2.444E-2</v>
      </c>
      <c r="I343" s="10" t="s">
        <v>50</v>
      </c>
      <c r="J343" s="10" t="s">
        <v>7273</v>
      </c>
      <c r="K343" s="10" t="s">
        <v>127</v>
      </c>
      <c r="L343" s="10" t="s">
        <v>435</v>
      </c>
      <c r="M343" s="13">
        <f>IF(G343&lt;2,0.000000001,IFERROR(VLOOKUP(A343,Duty!A:S,19,FALSE),0))</f>
        <v>1.61</v>
      </c>
      <c r="N343" s="16">
        <f>IF(G343&lt;2,0.000000001,VLOOKUP(A343,Duty!A:S,3,FALSE))</f>
        <v>4</v>
      </c>
      <c r="O343" s="16">
        <f>VLOOKUP(A343,vwCubage[],3,FALSE)</f>
        <v>4</v>
      </c>
      <c r="P343" s="17" t="str">
        <f>VLOOKUP(A343,'Selling Prices'!A:P,16,FALSE)</f>
        <v>LIVE</v>
      </c>
    </row>
    <row r="344" spans="1:16" x14ac:dyDescent="0.25">
      <c r="A344" s="11" t="s">
        <v>855</v>
      </c>
      <c r="B344" s="10" t="str">
        <f>VLOOKUP($A344,Table_vwCurrentSellingPrices[[No_]:[minor]],2,FALSE)</f>
        <v>SMIRNOFF CIDER RASP&amp;POME 4%500</v>
      </c>
      <c r="C344" s="11" t="str">
        <f>VLOOKUP($A344,Table_vwCurrentSellingPrices[[No_]:[minor]],4,FALSE)</f>
        <v>40</v>
      </c>
      <c r="D344" s="11" t="str">
        <f>VLOOKUP($A344,Table_vwCurrentSellingPrices[[No_]:[minor]],5,FALSE)</f>
        <v>27</v>
      </c>
      <c r="E344" s="11" t="str">
        <f>VLOOKUP($A344,Table_vwCurrentSellingPrices[[No_]:[minor]],6,FALSE)</f>
        <v>21</v>
      </c>
      <c r="F344" s="10" t="s">
        <v>857</v>
      </c>
      <c r="G344" s="19">
        <f>VLOOKUP($A344,Table_vwCurrentSellingPrices[[No_]:[minor]],3,FALSE)</f>
        <v>4</v>
      </c>
      <c r="H344" s="12">
        <v>2.444E-2</v>
      </c>
      <c r="I344" s="10" t="s">
        <v>50</v>
      </c>
      <c r="J344" s="10" t="s">
        <v>7273</v>
      </c>
      <c r="K344" s="10" t="s">
        <v>127</v>
      </c>
      <c r="L344" s="10" t="s">
        <v>435</v>
      </c>
      <c r="M344" s="13">
        <f>IF(G344&lt;2,0.000000001,IFERROR(VLOOKUP(A344,Duty!A:S,19,FALSE),0))</f>
        <v>1.61</v>
      </c>
      <c r="N344" s="16">
        <f>IF(G344&lt;2,0.000000001,VLOOKUP(A344,Duty!A:S,3,FALSE))</f>
        <v>4</v>
      </c>
      <c r="O344" s="16">
        <f>VLOOKUP(A344,vwCubage[],3,FALSE)</f>
        <v>4</v>
      </c>
      <c r="P344" s="17" t="str">
        <f>VLOOKUP(A344,'Selling Prices'!A:P,16,FALSE)</f>
        <v>LIVE</v>
      </c>
    </row>
    <row r="345" spans="1:16" x14ac:dyDescent="0.25">
      <c r="A345" s="11" t="s">
        <v>861</v>
      </c>
      <c r="B345" s="10" t="str">
        <f>VLOOKUP($A345,Table_vwCurrentSellingPrices[[No_]:[minor]],2,FALSE)</f>
        <v>SMIRNOFF ICE PET 4% (C24) 275M</v>
      </c>
      <c r="C345" s="11" t="str">
        <f>VLOOKUP($A345,Table_vwCurrentSellingPrices[[No_]:[minor]],4,FALSE)</f>
        <v>40</v>
      </c>
      <c r="D345" s="11" t="str">
        <f>VLOOKUP($A345,Table_vwCurrentSellingPrices[[No_]:[minor]],5,FALSE)</f>
        <v>27</v>
      </c>
      <c r="E345" s="11" t="str">
        <f>VLOOKUP($A345,Table_vwCurrentSellingPrices[[No_]:[minor]],6,FALSE)</f>
        <v>20</v>
      </c>
      <c r="F345" s="10" t="s">
        <v>863</v>
      </c>
      <c r="G345" s="19">
        <f>VLOOKUP($A345,Table_vwCurrentSellingPrices[[No_]:[minor]],3,FALSE)</f>
        <v>4</v>
      </c>
      <c r="H345" s="12">
        <v>4.0329999999999998E-2</v>
      </c>
      <c r="I345" s="10" t="s">
        <v>50</v>
      </c>
      <c r="J345" s="10" t="s">
        <v>7273</v>
      </c>
      <c r="K345" s="10" t="s">
        <v>311</v>
      </c>
      <c r="L345" s="10" t="s">
        <v>435</v>
      </c>
      <c r="M345" s="13">
        <f>IF(G345&lt;2,0.000000001,IFERROR(VLOOKUP(A345,Duty!A:S,19,FALSE),0))</f>
        <v>5.86</v>
      </c>
      <c r="N345" s="16">
        <f>IF(G345&lt;2,0.000000001,VLOOKUP(A345,Duty!A:S,3,FALSE))</f>
        <v>6.6</v>
      </c>
      <c r="O345" s="16">
        <f>VLOOKUP(A345,vwCubage[],3,FALSE)</f>
        <v>6.6</v>
      </c>
      <c r="P345" s="17" t="str">
        <f>VLOOKUP(A345,'Selling Prices'!A:P,16,FALSE)</f>
        <v>LIVE</v>
      </c>
    </row>
    <row r="346" spans="1:16" x14ac:dyDescent="0.25">
      <c r="A346" s="11" t="s">
        <v>1008</v>
      </c>
      <c r="B346" s="10" t="str">
        <f>VLOOKUP($A346,Table_vwCurrentSellingPrices[[No_]:[minor]],2,FALSE)</f>
        <v>TROPHY D/FLOW 10 KEG  3.6%</v>
      </c>
      <c r="C346" s="11" t="str">
        <f>VLOOKUP($A346,Table_vwCurrentSellingPrices[[No_]:[minor]],4,FALSE)</f>
        <v>60</v>
      </c>
      <c r="D346" s="11" t="str">
        <f>VLOOKUP($A346,Table_vwCurrentSellingPrices[[No_]:[minor]],5,FALSE)</f>
        <v>22</v>
      </c>
      <c r="E346" s="11" t="str">
        <f>VLOOKUP($A346,Table_vwCurrentSellingPrices[[No_]:[minor]],6,FALSE)</f>
        <v>03</v>
      </c>
      <c r="F346" s="10" t="s">
        <v>1010</v>
      </c>
      <c r="G346" s="19">
        <f>VLOOKUP($A346,Table_vwCurrentSellingPrices[[No_]:[minor]],3,FALSE)</f>
        <v>3.6</v>
      </c>
      <c r="H346" s="12">
        <v>0.27778000000000003</v>
      </c>
      <c r="I346" s="10" t="s">
        <v>22</v>
      </c>
      <c r="J346" s="10" t="s">
        <v>7272</v>
      </c>
      <c r="K346" s="10" t="s">
        <v>89</v>
      </c>
      <c r="L346" s="10" t="s">
        <v>15</v>
      </c>
      <c r="M346" s="13">
        <f>IF(G346&lt;2,0.000000001,IFERROR(VLOOKUP(A346,Duty!A:S,19,FALSE),0))</f>
        <v>31.22</v>
      </c>
      <c r="N346" s="16">
        <f>IF(G346&lt;2,0.000000001,VLOOKUP(A346,Duty!A:S,3,FALSE))</f>
        <v>45.46</v>
      </c>
      <c r="O346" s="16">
        <f>VLOOKUP(A346,vwCubage[],3,FALSE)</f>
        <v>45.46</v>
      </c>
      <c r="P346" s="17" t="str">
        <f>VLOOKUP(A346,'Selling Prices'!A:P,16,FALSE)</f>
        <v>LIVE</v>
      </c>
    </row>
    <row r="347" spans="1:16" x14ac:dyDescent="0.25">
      <c r="A347" s="11" t="s">
        <v>1058</v>
      </c>
      <c r="B347" s="10" t="str">
        <f>VLOOKUP($A347,Table_vwCurrentSellingPrices[[No_]:[minor]],2,FALSE)</f>
        <v>WESTONS MORTIMERS ORCHARD 50L</v>
      </c>
      <c r="C347" s="11" t="str">
        <f>VLOOKUP($A347,Table_vwCurrentSellingPrices[[No_]:[minor]],4,FALSE)</f>
        <v>63</v>
      </c>
      <c r="D347" s="11" t="str">
        <f>VLOOKUP($A347,Table_vwCurrentSellingPrices[[No_]:[minor]],5,FALSE)</f>
        <v>25</v>
      </c>
      <c r="E347" s="11" t="str">
        <f>VLOOKUP($A347,Table_vwCurrentSellingPrices[[No_]:[minor]],6,FALSE)</f>
        <v>13</v>
      </c>
      <c r="F347" s="10" t="s">
        <v>1060</v>
      </c>
      <c r="G347" s="19">
        <f>VLOOKUP($A347,Table_vwCurrentSellingPrices[[No_]:[minor]],3,FALSE)</f>
        <v>5</v>
      </c>
      <c r="H347" s="12">
        <v>0.30551</v>
      </c>
      <c r="I347" s="10" t="s">
        <v>14</v>
      </c>
      <c r="J347" s="10" t="s">
        <v>7273</v>
      </c>
      <c r="K347" s="10" t="s">
        <v>14</v>
      </c>
      <c r="L347" s="10" t="s">
        <v>806</v>
      </c>
      <c r="M347" s="13">
        <f>IF(G347&lt;2,0.000000001,IFERROR(VLOOKUP(A347,Duty!A:S,19,FALSE),0))</f>
        <v>20.190000000000001</v>
      </c>
      <c r="N347" s="16">
        <f>IF(G347&lt;2,0.000000001,VLOOKUP(A347,Duty!A:S,3,FALSE))</f>
        <v>50</v>
      </c>
      <c r="O347" s="16">
        <f>VLOOKUP(A347,vwCubage[],3,FALSE)</f>
        <v>50</v>
      </c>
      <c r="P347" s="17" t="str">
        <f>VLOOKUP(A347,'Selling Prices'!A:P,16,FALSE)</f>
        <v>LIVE</v>
      </c>
    </row>
    <row r="348" spans="1:16" x14ac:dyDescent="0.25">
      <c r="A348" s="11" t="s">
        <v>1070</v>
      </c>
      <c r="B348" s="10" t="str">
        <f>VLOOKUP($A348,Table_vwCurrentSellingPrices[[No_]:[minor]],2,FALSE)</f>
        <v>WESTONS WYLDWOOD 12x500ML 6%</v>
      </c>
      <c r="C348" s="11" t="str">
        <f>VLOOKUP($A348,Table_vwCurrentSellingPrices[[No_]:[minor]],4,FALSE)</f>
        <v>63</v>
      </c>
      <c r="D348" s="11" t="str">
        <f>VLOOKUP($A348,Table_vwCurrentSellingPrices[[No_]:[minor]],5,FALSE)</f>
        <v>25</v>
      </c>
      <c r="E348" s="11" t="str">
        <f>VLOOKUP($A348,Table_vwCurrentSellingPrices[[No_]:[minor]],6,FALSE)</f>
        <v>13</v>
      </c>
      <c r="F348" s="10" t="s">
        <v>1072</v>
      </c>
      <c r="G348" s="19">
        <f>VLOOKUP($A348,Table_vwCurrentSellingPrices[[No_]:[minor]],3,FALSE)</f>
        <v>6</v>
      </c>
      <c r="H348" s="12">
        <v>3.6659999999999998E-2</v>
      </c>
      <c r="I348" s="10" t="s">
        <v>14</v>
      </c>
      <c r="J348" s="10" t="s">
        <v>7273</v>
      </c>
      <c r="K348" s="10" t="s">
        <v>14</v>
      </c>
      <c r="L348" s="10" t="s">
        <v>806</v>
      </c>
      <c r="M348" s="13">
        <f>IF(G348&lt;2,0.000000001,IFERROR(VLOOKUP(A348,Duty!A:S,19,FALSE),0))</f>
        <v>8.07</v>
      </c>
      <c r="N348" s="16">
        <f>IF(G348&lt;2,0.000000001,VLOOKUP(A348,Duty!A:S,3,FALSE))</f>
        <v>20</v>
      </c>
      <c r="O348" s="16">
        <f>VLOOKUP(A348,vwCubage[],3,FALSE)</f>
        <v>20</v>
      </c>
      <c r="P348" s="17" t="str">
        <f>VLOOKUP(A348,'Selling Prices'!A:P,16,FALSE)</f>
        <v>LIVE</v>
      </c>
    </row>
    <row r="349" spans="1:16" x14ac:dyDescent="0.25">
      <c r="A349" s="11" t="s">
        <v>1080</v>
      </c>
      <c r="B349" s="10" t="str">
        <f>VLOOKUP($A349,Table_vwCurrentSellingPrices[[No_]:[minor]],2,FALSE)</f>
        <v>WHITSTABLE BAY PALE ALE 30L3.9</v>
      </c>
      <c r="C349" s="11" t="str">
        <f>VLOOKUP($A349,Table_vwCurrentSellingPrices[[No_]:[minor]],4,FALSE)</f>
        <v>47</v>
      </c>
      <c r="D349" s="11" t="str">
        <f>VLOOKUP($A349,Table_vwCurrentSellingPrices[[No_]:[minor]],5,FALSE)</f>
        <v>22</v>
      </c>
      <c r="E349" s="11" t="str">
        <f>VLOOKUP($A349,Table_vwCurrentSellingPrices[[No_]:[minor]],6,FALSE)</f>
        <v>01</v>
      </c>
      <c r="F349" s="10" t="s">
        <v>1082</v>
      </c>
      <c r="G349" s="19">
        <f>VLOOKUP($A349,Table_vwCurrentSellingPrices[[No_]:[minor]],3,FALSE)</f>
        <v>3.9</v>
      </c>
      <c r="H349" s="12">
        <v>0.18331</v>
      </c>
      <c r="I349" s="10" t="s">
        <v>22</v>
      </c>
      <c r="J349" s="10" t="s">
        <v>7272</v>
      </c>
      <c r="K349" s="10" t="s">
        <v>23</v>
      </c>
      <c r="L349" s="10" t="s">
        <v>105</v>
      </c>
      <c r="M349" s="13">
        <f>IF(G349&lt;2,0.000000001,IFERROR(VLOOKUP(A349,Duty!A:S,19,FALSE),0))</f>
        <v>22.32</v>
      </c>
      <c r="N349" s="16">
        <f>IF(G349&lt;2,0.000000001,VLOOKUP(A349,Duty!A:S,3,FALSE))</f>
        <v>30</v>
      </c>
      <c r="O349" s="16">
        <f>VLOOKUP(A349,vwCubage[],3,FALSE)</f>
        <v>30</v>
      </c>
      <c r="P349" s="17" t="str">
        <f>VLOOKUP(A349,'Selling Prices'!A:P,16,FALSE)</f>
        <v>LIVE</v>
      </c>
    </row>
    <row r="350" spans="1:16" x14ac:dyDescent="0.25">
      <c r="A350" s="11" t="s">
        <v>7396</v>
      </c>
      <c r="B350" s="10" t="str">
        <f>VLOOKUP($A350,Table_vwCurrentSellingPrices[[No_]:[minor]],2,FALSE)</f>
        <v>BATEMANS GOLD 9CSK 3.9%</v>
      </c>
      <c r="C350" s="11" t="str">
        <f>VLOOKUP($A350,Table_vwCurrentSellingPrices[[No_]:[minor]],4,FALSE)</f>
        <v>30</v>
      </c>
      <c r="D350" s="11" t="str">
        <f>VLOOKUP($A350,Table_vwCurrentSellingPrices[[No_]:[minor]],5,FALSE)</f>
        <v>22</v>
      </c>
      <c r="E350" s="11" t="str">
        <f>VLOOKUP($A350,Table_vwCurrentSellingPrices[[No_]:[minor]],6,FALSE)</f>
        <v>01</v>
      </c>
      <c r="F350" s="10" t="s">
        <v>7411</v>
      </c>
      <c r="G350" s="19">
        <f>VLOOKUP($A350,Table_vwCurrentSellingPrices[[No_]:[minor]],3,FALSE)</f>
        <v>3.9</v>
      </c>
      <c r="H350" s="12">
        <v>0.25</v>
      </c>
      <c r="I350" s="10" t="s">
        <v>22</v>
      </c>
      <c r="J350" s="10" t="s">
        <v>7272</v>
      </c>
      <c r="K350" s="10" t="s">
        <v>23</v>
      </c>
      <c r="L350" s="10" t="s">
        <v>44</v>
      </c>
      <c r="M350" s="13">
        <f>IF(G350&lt;2,0.000000001,IFERROR(VLOOKUP(A350,Duty!A:S,19,FALSE),0))</f>
        <v>30.44</v>
      </c>
      <c r="N350" s="16">
        <f>IF(G350&lt;2,0.000000001,VLOOKUP(A350,Duty!A:S,3,FALSE))</f>
        <v>40.913999999999994</v>
      </c>
      <c r="O350" s="16">
        <f>VLOOKUP(A350,vwCubage[],3,FALSE)</f>
        <v>40.913999999999994</v>
      </c>
      <c r="P350" s="17" t="str">
        <f>VLOOKUP(A350,'Selling Prices'!A:P,16,FALSE)</f>
        <v>LIVE</v>
      </c>
    </row>
    <row r="351" spans="1:16" x14ac:dyDescent="0.25">
      <c r="A351" s="11" t="s">
        <v>7391</v>
      </c>
      <c r="B351" s="10" t="str">
        <f>VLOOKUP($A351,Table_vwCurrentSellingPrices[[No_]:[minor]],2,FALSE)</f>
        <v>ADNAMS FAT SPRAT 9CSK 3.8%</v>
      </c>
      <c r="C351" s="11" t="str">
        <f>VLOOKUP($A351,Table_vwCurrentSellingPrices[[No_]:[minor]],4,FALSE)</f>
        <v>30</v>
      </c>
      <c r="D351" s="11" t="str">
        <f>VLOOKUP($A351,Table_vwCurrentSellingPrices[[No_]:[minor]],5,FALSE)</f>
        <v>22</v>
      </c>
      <c r="E351" s="11" t="str">
        <f>VLOOKUP($A351,Table_vwCurrentSellingPrices[[No_]:[minor]],6,FALSE)</f>
        <v>01</v>
      </c>
      <c r="F351" s="10" t="s">
        <v>7412</v>
      </c>
      <c r="G351" s="19">
        <f>VLOOKUP($A351,Table_vwCurrentSellingPrices[[No_]:[minor]],3,FALSE)</f>
        <v>3.8</v>
      </c>
      <c r="H351" s="12">
        <v>0.25</v>
      </c>
      <c r="I351" s="10" t="s">
        <v>22</v>
      </c>
      <c r="J351" s="10" t="s">
        <v>7272</v>
      </c>
      <c r="K351" s="10" t="s">
        <v>23</v>
      </c>
      <c r="L351" s="10" t="s">
        <v>44</v>
      </c>
      <c r="M351" s="13">
        <f>IF(G351&lt;2,0.000000001,IFERROR(VLOOKUP(A351,Duty!A:S,19,FALSE),0))</f>
        <v>29.66</v>
      </c>
      <c r="N351" s="16">
        <f>IF(G351&lt;2,0.000000001,VLOOKUP(A351,Duty!A:S,3,FALSE))</f>
        <v>40.913999999999994</v>
      </c>
      <c r="O351" s="16">
        <f>VLOOKUP(A351,vwCubage[],3,FALSE)</f>
        <v>40.913999999999994</v>
      </c>
      <c r="P351" s="17" t="str">
        <f>VLOOKUP(A351,'Selling Prices'!A:P,16,FALSE)</f>
        <v>LIVE</v>
      </c>
    </row>
    <row r="352" spans="1:16" x14ac:dyDescent="0.25">
      <c r="A352" s="11" t="s">
        <v>1003</v>
      </c>
      <c r="B352" s="10" t="str">
        <f>VLOOKUP($A352,Table_vwCurrentSellingPrices[[No_]:[minor]],2,FALSE)</f>
        <v>TITANIC PLUM PORTER 9CSK 4.9%</v>
      </c>
      <c r="C352" s="11" t="str">
        <f>VLOOKUP($A352,Table_vwCurrentSellingPrices[[No_]:[minor]],4,FALSE)</f>
        <v>91</v>
      </c>
      <c r="D352" s="11" t="str">
        <f>VLOOKUP($A352,Table_vwCurrentSellingPrices[[No_]:[minor]],5,FALSE)</f>
        <v>22</v>
      </c>
      <c r="E352" s="11" t="str">
        <f>VLOOKUP($A352,Table_vwCurrentSellingPrices[[No_]:[minor]],6,FALSE)</f>
        <v>02</v>
      </c>
      <c r="F352" s="10" t="s">
        <v>7371</v>
      </c>
      <c r="G352" s="19">
        <f>VLOOKUP($A352,Table_vwCurrentSellingPrices[[No_]:[minor]],3,FALSE)</f>
        <v>4.9000000000000004</v>
      </c>
      <c r="H352" s="12">
        <v>0.25</v>
      </c>
      <c r="I352" s="10" t="s">
        <v>22</v>
      </c>
      <c r="J352" s="10" t="s">
        <v>7272</v>
      </c>
      <c r="K352" s="10" t="s">
        <v>29</v>
      </c>
      <c r="L352" s="10" t="s">
        <v>55</v>
      </c>
      <c r="M352" s="13">
        <f>IF(G352&lt;2,0.000000001,IFERROR(VLOOKUP(A352,Duty!A:S,19,FALSE),0))</f>
        <v>35.619999999999997</v>
      </c>
      <c r="N352" s="16">
        <f>IF(G352&lt;2,0.000000001,VLOOKUP(A352,Duty!A:S,3,FALSE))</f>
        <v>38.1</v>
      </c>
      <c r="O352" s="16">
        <f>VLOOKUP(A352,vwCubage[],3,FALSE)</f>
        <v>40.913999999999994</v>
      </c>
      <c r="P352" s="17" t="str">
        <f>VLOOKUP(A352,'Selling Prices'!A:P,16,FALSE)</f>
        <v>LIVE</v>
      </c>
    </row>
    <row r="353" spans="1:16" x14ac:dyDescent="0.25">
      <c r="A353" s="11" t="s">
        <v>1519</v>
      </c>
      <c r="B353" s="10" t="str">
        <f>VLOOKUP($A353,Table_vwCurrentSellingPrices[[No_]:[minor]],2,FALSE)</f>
        <v>OLD HOOKY 9 CASK (40.9L) 4.6%</v>
      </c>
      <c r="C353" s="11" t="str">
        <f>VLOOKUP($A353,Table_vwCurrentSellingPrices[[No_]:[minor]],4,FALSE)</f>
        <v>91</v>
      </c>
      <c r="D353" s="11" t="str">
        <f>VLOOKUP($A353,Table_vwCurrentSellingPrices[[No_]:[minor]],5,FALSE)</f>
        <v>22</v>
      </c>
      <c r="E353" s="11" t="str">
        <f>VLOOKUP($A353,Table_vwCurrentSellingPrices[[No_]:[minor]],6,FALSE)</f>
        <v>02</v>
      </c>
      <c r="F353" s="10" t="s">
        <v>7372</v>
      </c>
      <c r="G353" s="19">
        <f>VLOOKUP($A353,Table_vwCurrentSellingPrices[[No_]:[minor]],3,FALSE)</f>
        <v>4.5999999999999996</v>
      </c>
      <c r="H353" s="12">
        <v>0.25</v>
      </c>
      <c r="I353" s="10" t="s">
        <v>22</v>
      </c>
      <c r="J353" s="10" t="s">
        <v>7272</v>
      </c>
      <c r="K353" s="10" t="s">
        <v>29</v>
      </c>
      <c r="L353" s="10" t="s">
        <v>55</v>
      </c>
      <c r="M353" s="13">
        <f>IF(G353&lt;2,0.000000001,IFERROR(VLOOKUP(A353,Duty!A:S,19,FALSE),0))</f>
        <v>35.1</v>
      </c>
      <c r="N353" s="16">
        <f>IF(G353&lt;2,0.000000001,VLOOKUP(A353,Duty!A:S,3,FALSE))</f>
        <v>40</v>
      </c>
      <c r="O353" s="16">
        <f>VLOOKUP(A353,vwCubage[],3,FALSE)</f>
        <v>40.913999999999994</v>
      </c>
      <c r="P353" s="17" t="str">
        <f>VLOOKUP(A353,'Selling Prices'!A:P,16,FALSE)</f>
        <v>LIVE</v>
      </c>
    </row>
    <row r="354" spans="1:16" x14ac:dyDescent="0.25">
      <c r="A354" s="11" t="s">
        <v>7365</v>
      </c>
      <c r="B354" s="10" t="str">
        <f>VLOOKUP($A354,Table_vwCurrentSellingPrices[[No_]:[minor]],2,FALSE)</f>
        <v>DC ARKELLS BIG HIT 9CSK 4.2%</v>
      </c>
      <c r="C354" s="11" t="str">
        <f>VLOOKUP($A354,Table_vwCurrentSellingPrices[[No_]:[minor]],4,FALSE)</f>
        <v>30</v>
      </c>
      <c r="D354" s="11" t="str">
        <f>VLOOKUP($A354,Table_vwCurrentSellingPrices[[No_]:[minor]],5,FALSE)</f>
        <v>22</v>
      </c>
      <c r="E354" s="11" t="str">
        <f>VLOOKUP($A354,Table_vwCurrentSellingPrices[[No_]:[minor]],6,FALSE)</f>
        <v>01</v>
      </c>
      <c r="F354" s="10" t="s">
        <v>319</v>
      </c>
      <c r="G354" s="19">
        <f>VLOOKUP($A354,Table_vwCurrentSellingPrices[[No_]:[minor]],3,FALSE)</f>
        <v>4.2</v>
      </c>
      <c r="H354" s="12">
        <v>0.25</v>
      </c>
      <c r="I354" s="10" t="s">
        <v>22</v>
      </c>
      <c r="J354" s="10" t="s">
        <v>7272</v>
      </c>
      <c r="K354" s="10" t="s">
        <v>23</v>
      </c>
      <c r="L354" s="10" t="s">
        <v>44</v>
      </c>
      <c r="M354" s="13">
        <f>IF(G354&lt;2,0.000000001,IFERROR(VLOOKUP(A354,Duty!A:S,19,FALSE),0))</f>
        <v>32.78</v>
      </c>
      <c r="N354" s="16">
        <f>IF(G354&lt;2,0.000000001,VLOOKUP(A354,Duty!A:S,3,FALSE))</f>
        <v>40.913999999999994</v>
      </c>
      <c r="O354" s="16">
        <f>VLOOKUP(A354,vwCubage[],3,FALSE)</f>
        <v>40.913999999999994</v>
      </c>
      <c r="P354" s="17" t="str">
        <f>VLOOKUP(A354,'Selling Prices'!A:P,16,FALSE)</f>
        <v>LIVE</v>
      </c>
    </row>
    <row r="355" spans="1:16" x14ac:dyDescent="0.25">
      <c r="A355" s="11" t="s">
        <v>2748</v>
      </c>
      <c r="B355" s="10" t="str">
        <f>VLOOKUP($A355,Table_vwCurrentSellingPrices[[No_]:[minor]],2,FALSE)</f>
        <v>DC DIRTY RUCKER 9CSK 3.9%</v>
      </c>
      <c r="C355" s="11" t="str">
        <f>VLOOKUP($A355,Table_vwCurrentSellingPrices[[No_]:[minor]],4,FALSE)</f>
        <v>30</v>
      </c>
      <c r="D355" s="11" t="str">
        <f>VLOOKUP($A355,Table_vwCurrentSellingPrices[[No_]:[minor]],5,FALSE)</f>
        <v>22</v>
      </c>
      <c r="E355" s="11" t="str">
        <f>VLOOKUP($A355,Table_vwCurrentSellingPrices[[No_]:[minor]],6,FALSE)</f>
        <v>01</v>
      </c>
      <c r="F355" s="10" t="s">
        <v>319</v>
      </c>
      <c r="G355" s="19">
        <f>VLOOKUP($A355,Table_vwCurrentSellingPrices[[No_]:[minor]],3,FALSE)</f>
        <v>3.9</v>
      </c>
      <c r="H355" s="12">
        <v>0.25</v>
      </c>
      <c r="I355" s="10" t="s">
        <v>22</v>
      </c>
      <c r="J355" s="10" t="s">
        <v>7272</v>
      </c>
      <c r="K355" s="10" t="s">
        <v>23</v>
      </c>
      <c r="L355" s="10" t="s">
        <v>44</v>
      </c>
      <c r="M355" s="13">
        <f>IF(G355&lt;2,0.000000001,IFERROR(VLOOKUP(A355,Duty!A:S,19,FALSE),0))</f>
        <v>30.44</v>
      </c>
      <c r="N355" s="16">
        <f>IF(G355&lt;2,0.000000001,VLOOKUP(A355,Duty!A:S,3,FALSE))</f>
        <v>40.913999999999994</v>
      </c>
      <c r="O355" s="16">
        <f>VLOOKUP(A355,vwCubage[],3,FALSE)</f>
        <v>40.913999999999994</v>
      </c>
      <c r="P355" s="17" t="str">
        <f>VLOOKUP(A355,'Selling Prices'!A:P,16,FALSE)</f>
        <v>LIVE</v>
      </c>
    </row>
    <row r="356" spans="1:16" x14ac:dyDescent="0.25">
      <c r="A356" s="11" t="s">
        <v>70</v>
      </c>
      <c r="B356" s="10" t="str">
        <f>VLOOKUP($A356,Table_vwCurrentSellingPrices[[No_]:[minor]],2,FALSE)</f>
        <v>BANKS'S ORIG SMOOTH 11 KEG(50L</v>
      </c>
      <c r="C356" s="11" t="str">
        <f>VLOOKUP($A356,Table_vwCurrentSellingPrices[[No_]:[minor]],4,FALSE)</f>
        <v>49</v>
      </c>
      <c r="D356" s="11" t="str">
        <f>VLOOKUP($A356,Table_vwCurrentSellingPrices[[No_]:[minor]],5,FALSE)</f>
        <v>23</v>
      </c>
      <c r="E356" s="11" t="str">
        <f>VLOOKUP($A356,Table_vwCurrentSellingPrices[[No_]:[minor]],6,FALSE)</f>
        <v>07</v>
      </c>
      <c r="F356" s="10" t="s">
        <v>7373</v>
      </c>
      <c r="G356" s="19">
        <f>VLOOKUP($A356,Table_vwCurrentSellingPrices[[No_]:[minor]],3,FALSE)</f>
        <v>3.5</v>
      </c>
      <c r="H356" s="12">
        <v>0.30556</v>
      </c>
      <c r="I356" s="10" t="s">
        <v>62</v>
      </c>
      <c r="J356" s="10" t="s">
        <v>7272</v>
      </c>
      <c r="K356" s="10" t="s">
        <v>62</v>
      </c>
      <c r="L356" s="10" t="s">
        <v>64</v>
      </c>
      <c r="M356" s="13">
        <f>IF(G356&lt;2,0.000000001,IFERROR(VLOOKUP(A356,Duty!A:S,19,FALSE),0))</f>
        <v>33.39</v>
      </c>
      <c r="N356" s="16">
        <f>IF(G356&lt;2,0.000000001,VLOOKUP(A356,Duty!A:S,3,FALSE))</f>
        <v>50</v>
      </c>
      <c r="O356" s="16">
        <f>VLOOKUP(A356,vwCubage[],3,FALSE)</f>
        <v>50</v>
      </c>
      <c r="P356" s="17" t="str">
        <f>VLOOKUP(A356,'Selling Prices'!A:P,16,FALSE)</f>
        <v>LIVE</v>
      </c>
    </row>
    <row r="357" spans="1:16" x14ac:dyDescent="0.25">
      <c r="A357" s="11" t="s">
        <v>7394</v>
      </c>
      <c r="B357" s="10" t="str">
        <f>VLOOKUP($A357,Table_vwCurrentSellingPrices[[No_]:[minor]],2,FALSE)</f>
        <v>DC GK OLD HOPPY HEN 9CSK 4.2%</v>
      </c>
      <c r="C357" s="11" t="str">
        <f>VLOOKUP($A357,Table_vwCurrentSellingPrices[[No_]:[minor]],4,FALSE)</f>
        <v>30</v>
      </c>
      <c r="D357" s="11" t="str">
        <f>VLOOKUP($A357,Table_vwCurrentSellingPrices[[No_]:[minor]],5,FALSE)</f>
        <v>22</v>
      </c>
      <c r="E357" s="11" t="str">
        <f>VLOOKUP($A357,Table_vwCurrentSellingPrices[[No_]:[minor]],6,FALSE)</f>
        <v>01</v>
      </c>
      <c r="F357" s="10" t="s">
        <v>319</v>
      </c>
      <c r="G357" s="19">
        <v>4.2</v>
      </c>
      <c r="H357" s="12">
        <v>0.25</v>
      </c>
      <c r="I357" s="10" t="s">
        <v>22</v>
      </c>
      <c r="J357" s="10" t="s">
        <v>7272</v>
      </c>
      <c r="K357" s="10" t="s">
        <v>23</v>
      </c>
      <c r="L357" s="10" t="s">
        <v>44</v>
      </c>
      <c r="M357" s="13">
        <f>IF(G357&lt;2,0.000000001,IFERROR(VLOOKUP(A357,Duty!A:S,19,FALSE),0))</f>
        <v>32.78</v>
      </c>
      <c r="N357" s="16">
        <f>IF(G357&lt;2,0.000000001,VLOOKUP(A357,Duty!A:S,3,FALSE))</f>
        <v>40.913999999999994</v>
      </c>
      <c r="O357" s="16">
        <f>VLOOKUP(A357,vwCubage[],3,FALSE)</f>
        <v>40.913999999999994</v>
      </c>
      <c r="P357" s="17" t="str">
        <f>VLOOKUP(A357,'Selling Prices'!A:P,16,FALSE)</f>
        <v>LIVE</v>
      </c>
    </row>
    <row r="358" spans="1:16" x14ac:dyDescent="0.25">
      <c r="A358" s="11" t="s">
        <v>7399</v>
      </c>
      <c r="B358" s="10" t="str">
        <f>VLOOKUP($A358,Table_vwCurrentSellingPrices[[No_]:[minor]],2,FALSE)</f>
        <v>DC HYDE OUTLAW BILLY 9CSK 4.3%</v>
      </c>
      <c r="C358" s="11" t="str">
        <f>VLOOKUP($A358,Table_vwCurrentSellingPrices[[No_]:[minor]],4,FALSE)</f>
        <v>30</v>
      </c>
      <c r="D358" s="11" t="str">
        <f>VLOOKUP($A358,Table_vwCurrentSellingPrices[[No_]:[minor]],5,FALSE)</f>
        <v>22</v>
      </c>
      <c r="E358" s="11" t="str">
        <f>VLOOKUP($A358,Table_vwCurrentSellingPrices[[No_]:[minor]],6,FALSE)</f>
        <v>01</v>
      </c>
      <c r="F358" s="10" t="s">
        <v>319</v>
      </c>
      <c r="G358" s="19">
        <v>4.3</v>
      </c>
      <c r="H358" s="12">
        <v>0.25</v>
      </c>
      <c r="I358" s="10" t="s">
        <v>22</v>
      </c>
      <c r="J358" s="10" t="s">
        <v>7272</v>
      </c>
      <c r="K358" s="10" t="s">
        <v>23</v>
      </c>
      <c r="L358" s="10" t="s">
        <v>44</v>
      </c>
      <c r="M358" s="13">
        <f>IF(G358&lt;2,0.000000001,IFERROR(VLOOKUP(A358,Duty!A:S,19,FALSE),0))</f>
        <v>33.56</v>
      </c>
      <c r="N358" s="16">
        <f>IF(G358&lt;2,0.000000001,VLOOKUP(A358,Duty!A:S,3,FALSE))</f>
        <v>40.913999999999994</v>
      </c>
      <c r="O358" s="16">
        <f>VLOOKUP(A358,vwCubage[],3,FALSE)</f>
        <v>40.913999999999994</v>
      </c>
      <c r="P358" s="17" t="str">
        <f>VLOOKUP(A358,'Selling Prices'!A:P,16,FALSE)</f>
        <v>LIVE</v>
      </c>
    </row>
    <row r="359" spans="1:16" x14ac:dyDescent="0.25">
      <c r="A359" s="11" t="s">
        <v>6421</v>
      </c>
      <c r="B359" s="10" t="str">
        <f>VLOOKUP($A359,Table_vwCurrentSellingPrices[[No_]:[minor]],2,FALSE)</f>
        <v>DC JENNIN SNECKLIFTER 9GC 5.1</v>
      </c>
      <c r="C359" s="11" t="str">
        <f>VLOOKUP($A359,Table_vwCurrentSellingPrices[[No_]:[minor]],4,FALSE)</f>
        <v>30</v>
      </c>
      <c r="D359" s="11" t="str">
        <f>VLOOKUP($A359,Table_vwCurrentSellingPrices[[No_]:[minor]],5,FALSE)</f>
        <v>22</v>
      </c>
      <c r="E359" s="11" t="str">
        <f>VLOOKUP($A359,Table_vwCurrentSellingPrices[[No_]:[minor]],6,FALSE)</f>
        <v>01</v>
      </c>
      <c r="F359" s="10" t="s">
        <v>319</v>
      </c>
      <c r="G359" s="19">
        <v>5.0999999999999996</v>
      </c>
      <c r="H359" s="12">
        <v>0.25</v>
      </c>
      <c r="I359" s="10" t="s">
        <v>22</v>
      </c>
      <c r="J359" s="10" t="s">
        <v>7272</v>
      </c>
      <c r="K359" s="10" t="s">
        <v>23</v>
      </c>
      <c r="L359" s="10" t="s">
        <v>44</v>
      </c>
      <c r="M359" s="13">
        <f>IF(G359&lt;2,0.000000001,IFERROR(VLOOKUP(A359,Duty!A:S,19,FALSE),0))</f>
        <v>39.81</v>
      </c>
      <c r="N359" s="16">
        <f>IF(G359&lt;2,0.000000001,VLOOKUP(A359,Duty!A:S,3,FALSE))</f>
        <v>40.913999999999994</v>
      </c>
      <c r="O359" s="16">
        <f>VLOOKUP(A359,vwCubage[],3,FALSE)</f>
        <v>40.913999999999994</v>
      </c>
      <c r="P359" s="17" t="str">
        <f>VLOOKUP(A359,'Selling Prices'!A:P,16,FALSE)</f>
        <v>LIVE</v>
      </c>
    </row>
    <row r="360" spans="1:16" x14ac:dyDescent="0.25">
      <c r="A360" s="11" t="s">
        <v>2775</v>
      </c>
      <c r="B360" s="10" t="str">
        <f>VLOOKUP($A360,Table_vwCurrentSellingPrices[[No_]:[minor]],2,FALSE)</f>
        <v>THEAKSTONS PARADISE ALE 9G 4.2</v>
      </c>
      <c r="C360" s="11" t="str">
        <f>VLOOKUP($A360,Table_vwCurrentSellingPrices[[No_]:[minor]],4,FALSE)</f>
        <v>30</v>
      </c>
      <c r="D360" s="11" t="str">
        <f>VLOOKUP($A360,Table_vwCurrentSellingPrices[[No_]:[minor]],5,FALSE)</f>
        <v>22</v>
      </c>
      <c r="E360" s="11" t="str">
        <f>VLOOKUP($A360,Table_vwCurrentSellingPrices[[No_]:[minor]],6,FALSE)</f>
        <v>01</v>
      </c>
      <c r="F360" s="10" t="s">
        <v>7583</v>
      </c>
      <c r="G360" s="19">
        <v>4.2</v>
      </c>
      <c r="H360" s="12">
        <v>0.25</v>
      </c>
      <c r="I360" s="10" t="s">
        <v>22</v>
      </c>
      <c r="J360" s="10" t="s">
        <v>7272</v>
      </c>
      <c r="K360" s="10" t="s">
        <v>23</v>
      </c>
      <c r="L360" s="10" t="s">
        <v>44</v>
      </c>
      <c r="M360" s="13">
        <f>IF(G360&lt;2,0.000000001,IFERROR(VLOOKUP(A360,Duty!A:S,19,FALSE),0))</f>
        <v>32.049999999999997</v>
      </c>
      <c r="N360" s="16">
        <f>IF(G360&lt;2,0.000000001,VLOOKUP(A360,Duty!A:S,3,FALSE))</f>
        <v>40</v>
      </c>
      <c r="O360" s="16">
        <f>VLOOKUP(A360,vwCubage[],3,FALSE)</f>
        <v>40.913999999999994</v>
      </c>
      <c r="P360" s="17" t="str">
        <f>VLOOKUP(A360,'Selling Prices'!A:P,16,FALSE)</f>
        <v>LIVE</v>
      </c>
    </row>
    <row r="361" spans="1:16" x14ac:dyDescent="0.25">
      <c r="A361" s="11" t="s">
        <v>2951</v>
      </c>
      <c r="B361" s="10" t="str">
        <f>VLOOKUP($A361,Table_vwCurrentSellingPrices[[No_]:[minor]],2,FALSE)</f>
        <v>DC ST GEORGE &amp; THE DRAGON 4.5</v>
      </c>
      <c r="C361" s="11" t="str">
        <f>VLOOKUP($A361,Table_vwCurrentSellingPrices[[No_]:[minor]],4,FALSE)</f>
        <v>30</v>
      </c>
      <c r="D361" s="11" t="str">
        <f>VLOOKUP($A361,Table_vwCurrentSellingPrices[[No_]:[minor]],5,FALSE)</f>
        <v>22</v>
      </c>
      <c r="E361" s="11" t="str">
        <f>VLOOKUP($A361,Table_vwCurrentSellingPrices[[No_]:[minor]],6,FALSE)</f>
        <v>01</v>
      </c>
      <c r="F361" s="10" t="s">
        <v>319</v>
      </c>
      <c r="G361" s="19">
        <v>4.5</v>
      </c>
      <c r="H361" s="12">
        <v>0.25</v>
      </c>
      <c r="I361" s="10" t="s">
        <v>22</v>
      </c>
      <c r="J361" s="10" t="s">
        <v>7272</v>
      </c>
      <c r="K361" s="10" t="s">
        <v>29</v>
      </c>
      <c r="L361" s="10" t="s">
        <v>44</v>
      </c>
      <c r="M361" s="13">
        <f>IF(G361&lt;2,0.000000001,IFERROR(VLOOKUP(A361,Duty!A:S,19,FALSE),0))</f>
        <v>35.119999999999997</v>
      </c>
      <c r="N361" s="16">
        <f>IF(G361&lt;2,0.000000001,VLOOKUP(A361,Duty!A:S,3,FALSE))</f>
        <v>40.913999999999994</v>
      </c>
      <c r="O361" s="16">
        <f>VLOOKUP(A361,vwCubage[],3,FALSE)</f>
        <v>40.913999999999994</v>
      </c>
      <c r="P361" s="17" t="str">
        <f>VLOOKUP(A361,'Selling Prices'!A:P,16,FALSE)</f>
        <v>LIVE</v>
      </c>
    </row>
    <row r="362" spans="1:16" x14ac:dyDescent="0.25">
      <c r="A362" s="11" t="s">
        <v>7457</v>
      </c>
      <c r="B362" s="10" t="str">
        <f>VLOOKUP($A362,Table_vwCurrentSellingPrices[[No_]:[minor]],2,FALSE)</f>
        <v>DC CALEDONIAN GOLDEN XPA 9CSK 4.3%</v>
      </c>
      <c r="C362" s="11" t="str">
        <f>VLOOKUP($A362,Table_vwCurrentSellingPrices[[No_]:[minor]],4,FALSE)</f>
        <v>30</v>
      </c>
      <c r="D362" s="11" t="str">
        <f>VLOOKUP($A362,Table_vwCurrentSellingPrices[[No_]:[minor]],5,FALSE)</f>
        <v>22</v>
      </c>
      <c r="E362" s="11" t="str">
        <f>VLOOKUP($A362,Table_vwCurrentSellingPrices[[No_]:[minor]],6,FALSE)</f>
        <v>01</v>
      </c>
      <c r="F362" s="10" t="s">
        <v>319</v>
      </c>
      <c r="G362" s="19">
        <v>4.3</v>
      </c>
      <c r="H362" s="12">
        <v>0.25</v>
      </c>
      <c r="I362" s="10" t="s">
        <v>22</v>
      </c>
      <c r="J362" s="10" t="s">
        <v>7272</v>
      </c>
      <c r="K362" s="10" t="s">
        <v>23</v>
      </c>
      <c r="L362" s="10" t="s">
        <v>44</v>
      </c>
      <c r="M362" s="13">
        <f>IF(G362&lt;2,0.000000001,IFERROR(VLOOKUP(A362,Duty!A:S,19,FALSE),0))</f>
        <v>33.56</v>
      </c>
      <c r="N362" s="16">
        <f>IF(G362&lt;2,0.000000001,VLOOKUP(A362,Duty!A:S,3,FALSE))</f>
        <v>40.913999999999994</v>
      </c>
      <c r="O362" s="16">
        <f>VLOOKUP(A362,vwCubage[],3,FALSE)</f>
        <v>40.913999999999994</v>
      </c>
      <c r="P362" s="17" t="str">
        <f>VLOOKUP(A362,'Selling Prices'!A:P,16,FALSE)</f>
        <v>LIVE</v>
      </c>
    </row>
    <row r="363" spans="1:16" x14ac:dyDescent="0.25">
      <c r="A363" s="11" t="s">
        <v>7580</v>
      </c>
      <c r="B363" s="10" t="str">
        <f>VLOOKUP($A363,Table_vwCurrentSellingPrices[[No_]:[minor]],2,FALSE)</f>
        <v>DC CAMERONS WHAKANUI 9CSK 4.7%</v>
      </c>
      <c r="C363" s="11" t="str">
        <f>VLOOKUP($A363,Table_vwCurrentSellingPrices[[No_]:[minor]],4,FALSE)</f>
        <v>30</v>
      </c>
      <c r="D363" s="11" t="str">
        <f>VLOOKUP($A363,Table_vwCurrentSellingPrices[[No_]:[minor]],5,FALSE)</f>
        <v>22</v>
      </c>
      <c r="E363" s="11" t="str">
        <f>VLOOKUP($A363,Table_vwCurrentSellingPrices[[No_]:[minor]],6,FALSE)</f>
        <v>01</v>
      </c>
      <c r="F363" s="10" t="s">
        <v>319</v>
      </c>
      <c r="G363" s="19">
        <v>4.7</v>
      </c>
      <c r="H363" s="12">
        <v>0.25</v>
      </c>
      <c r="I363" s="10" t="s">
        <v>22</v>
      </c>
      <c r="J363" s="10" t="s">
        <v>7272</v>
      </c>
      <c r="K363" s="10" t="s">
        <v>23</v>
      </c>
      <c r="L363" s="10" t="s">
        <v>44</v>
      </c>
      <c r="M363" s="13">
        <f>IF(G363&lt;2,0.000000001,IFERROR(VLOOKUP(A363,Duty!A:S,19,FALSE),0))</f>
        <v>36.69</v>
      </c>
      <c r="N363" s="16">
        <f>IF(G363&lt;2,0.000000001,VLOOKUP(A363,Duty!A:S,3,FALSE))</f>
        <v>40.913999999999994</v>
      </c>
      <c r="O363" s="16">
        <f>VLOOKUP(A363,vwCubage[],3,FALSE)</f>
        <v>40.913999999999994</v>
      </c>
      <c r="P363" s="17" t="str">
        <f>VLOOKUP(A363,'Selling Prices'!A:P,16,FALSE)</f>
        <v>LIVE</v>
      </c>
    </row>
    <row r="364" spans="1:16" x14ac:dyDescent="0.25">
      <c r="A364" s="11" t="s">
        <v>7404</v>
      </c>
      <c r="B364" s="10" t="str">
        <f>VLOOKUP($A364,Table_vwCurrentSellingPrices[[No_]:[minor]],2,FALSE)</f>
        <v>DC THEAK VANILLA STOUT 9CK 4.5</v>
      </c>
      <c r="C364" s="11" t="str">
        <f>VLOOKUP($A364,Table_vwCurrentSellingPrices[[No_]:[minor]],4,FALSE)</f>
        <v>30</v>
      </c>
      <c r="D364" s="11" t="str">
        <f>VLOOKUP($A364,Table_vwCurrentSellingPrices[[No_]:[minor]],5,FALSE)</f>
        <v>22</v>
      </c>
      <c r="E364" s="11" t="str">
        <f>VLOOKUP($A364,Table_vwCurrentSellingPrices[[No_]:[minor]],6,FALSE)</f>
        <v>01</v>
      </c>
      <c r="F364" s="10" t="s">
        <v>319</v>
      </c>
      <c r="G364" s="19">
        <v>4.5</v>
      </c>
      <c r="H364" s="12">
        <v>0.25</v>
      </c>
      <c r="I364" s="10" t="s">
        <v>22</v>
      </c>
      <c r="J364" s="10" t="s">
        <v>7272</v>
      </c>
      <c r="K364" s="10" t="s">
        <v>23</v>
      </c>
      <c r="L364" s="10" t="s">
        <v>44</v>
      </c>
      <c r="M364" s="13">
        <f>IF(G364&lt;2,0.000000001,IFERROR(VLOOKUP(A364,Duty!A:S,19,FALSE),0))</f>
        <v>35.119999999999997</v>
      </c>
      <c r="N364" s="16">
        <f>IF(G364&lt;2,0.000000001,VLOOKUP(A364,Duty!A:S,3,FALSE))</f>
        <v>40.913999999999994</v>
      </c>
      <c r="O364" s="16">
        <f>VLOOKUP(A364,vwCubage[],3,FALSE)</f>
        <v>40.913999999999994</v>
      </c>
      <c r="P364" s="17" t="str">
        <f>VLOOKUP(A364,'Selling Prices'!A:P,16,FALSE)</f>
        <v>LIVE</v>
      </c>
    </row>
    <row r="365" spans="1:16" x14ac:dyDescent="0.25">
      <c r="A365" s="11" t="s">
        <v>7472</v>
      </c>
      <c r="B365" s="10" t="str">
        <f>VLOOKUP($A365,Table_vwCurrentSellingPrices[[No_]:[minor]],2,FALSE)</f>
        <v>BUDWEISER 4.5% LEASCO 330ML NRB</v>
      </c>
      <c r="C365" s="11" t="str">
        <f>VLOOKUP($A365,Table_vwCurrentSellingPrices[[No_]:[minor]],4,FALSE)</f>
        <v>60</v>
      </c>
      <c r="D365" s="11" t="str">
        <f>VLOOKUP($A365,Table_vwCurrentSellingPrices[[No_]:[minor]],5,FALSE)</f>
        <v>27</v>
      </c>
      <c r="E365" s="11" t="str">
        <f>VLOOKUP($A365,Table_vwCurrentSellingPrices[[No_]:[minor]],6,FALSE)</f>
        <v>16</v>
      </c>
      <c r="F365" s="10" t="s">
        <v>188</v>
      </c>
      <c r="G365" s="19">
        <v>4.5</v>
      </c>
      <c r="H365" s="12">
        <v>4.8390000000000002E-2</v>
      </c>
      <c r="I365" s="10" t="s">
        <v>50</v>
      </c>
      <c r="J365" s="10" t="s">
        <v>7272</v>
      </c>
      <c r="K365" s="10" t="s">
        <v>42</v>
      </c>
      <c r="L365" s="10" t="s">
        <v>15</v>
      </c>
      <c r="M365" s="13">
        <f>IF(G365&lt;2,0.000000001,IFERROR(VLOOKUP(A365,Duty!A:S,19,FALSE),0))</f>
        <v>6.8</v>
      </c>
      <c r="N365" s="16">
        <f>IF(G365&lt;2,0.000000001,VLOOKUP(A365,Duty!A:S,3,FALSE))</f>
        <v>7.92</v>
      </c>
      <c r="O365" s="16">
        <f>VLOOKUP(A365,vwCubage[],3,FALSE)</f>
        <v>7.92</v>
      </c>
      <c r="P365" s="17" t="str">
        <f>VLOOKUP(A365,'Selling Prices'!A:P,16,FALSE)</f>
        <v>LIVE</v>
      </c>
    </row>
    <row r="367" spans="1:16" x14ac:dyDescent="0.25">
      <c r="G367" s="18"/>
    </row>
  </sheetData>
  <autoFilter ref="A1:P365" xr:uid="{00000000-0009-0000-0000-000002000000}"/>
  <conditionalFormatting sqref="M2:O2 M3:M356 O3:O356">
    <cfRule type="cellIs" dxfId="2" priority="8" operator="equal">
      <formula>0</formula>
    </cfRule>
  </conditionalFormatting>
  <conditionalFormatting sqref="M357:M365 O357:O365">
    <cfRule type="cellIs" dxfId="1" priority="2" operator="equal">
      <formula>0</formula>
    </cfRule>
  </conditionalFormatting>
  <conditionalFormatting sqref="N3:N365">
    <cfRule type="cellIs" dxfId="0" priority="1" operator="equal">
      <formula>0</formula>
    </cfRule>
  </conditionalFormatting>
  <printOptions horizontalCentered="1" verticalCentered="1"/>
  <pageMargins left="0" right="0" top="0.74803149606299213" bottom="0" header="0" footer="0"/>
  <pageSetup paperSize="9" scale="1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T1153"/>
  <sheetViews>
    <sheetView topLeftCell="H1" workbookViewId="0">
      <selection activeCell="R6" sqref="R6"/>
    </sheetView>
  </sheetViews>
  <sheetFormatPr defaultRowHeight="15" x14ac:dyDescent="0.25"/>
  <cols>
    <col min="1" max="1" width="10.42578125" bestFit="1" customWidth="1"/>
    <col min="2" max="2" width="37.42578125" bestFit="1" customWidth="1"/>
    <col min="3" max="3" width="10.85546875" bestFit="1" customWidth="1"/>
    <col min="4" max="4" width="10" bestFit="1" customWidth="1"/>
    <col min="5" max="5" width="8.7109375" bestFit="1" customWidth="1"/>
    <col min="6" max="6" width="10.85546875" bestFit="1" customWidth="1"/>
    <col min="7" max="7" width="17" bestFit="1" customWidth="1"/>
    <col min="8" max="8" width="16.140625" bestFit="1" customWidth="1"/>
    <col min="9" max="9" width="15.140625" bestFit="1" customWidth="1"/>
    <col min="10" max="10" width="14.28515625" bestFit="1" customWidth="1"/>
    <col min="11" max="11" width="22.85546875" bestFit="1" customWidth="1"/>
    <col min="12" max="12" width="20" bestFit="1" customWidth="1"/>
    <col min="13" max="13" width="22.7109375" bestFit="1" customWidth="1"/>
    <col min="14" max="14" width="20" bestFit="1" customWidth="1"/>
    <col min="15" max="15" width="30.7109375" bestFit="1" customWidth="1"/>
    <col min="16" max="16" width="20.7109375" bestFit="1" customWidth="1"/>
    <col min="17" max="17" width="18.140625" bestFit="1" customWidth="1"/>
    <col min="18" max="18" width="23.42578125" bestFit="1" customWidth="1"/>
    <col min="19" max="19" width="19.5703125" bestFit="1" customWidth="1"/>
    <col min="20" max="20" width="12.5703125" bestFit="1" customWidth="1"/>
  </cols>
  <sheetData>
    <row r="1" spans="1:20" s="2" customFormat="1" x14ac:dyDescent="0.25">
      <c r="A1" s="2" t="s">
        <v>0</v>
      </c>
      <c r="B1" s="2" t="s">
        <v>1</v>
      </c>
      <c r="C1" s="2" t="s">
        <v>3</v>
      </c>
      <c r="D1" s="2" t="s">
        <v>2060</v>
      </c>
      <c r="E1" s="2" t="s">
        <v>2061</v>
      </c>
      <c r="F1" s="2" t="s">
        <v>2062</v>
      </c>
      <c r="G1" s="2" t="s">
        <v>1131</v>
      </c>
      <c r="H1" s="2" t="s">
        <v>1132</v>
      </c>
      <c r="I1" s="2" t="s">
        <v>1130</v>
      </c>
      <c r="J1" s="2" t="s">
        <v>1133</v>
      </c>
      <c r="K1" s="2" t="s">
        <v>2063</v>
      </c>
      <c r="L1" s="2" t="s">
        <v>2064</v>
      </c>
      <c r="M1" s="2" t="s">
        <v>2065</v>
      </c>
      <c r="N1" s="2" t="s">
        <v>2066</v>
      </c>
      <c r="O1" s="2" t="s">
        <v>2067</v>
      </c>
      <c r="P1" s="2" t="s">
        <v>1134</v>
      </c>
      <c r="Q1" s="2" t="s">
        <v>2068</v>
      </c>
      <c r="R1" s="2" t="s">
        <v>1684</v>
      </c>
      <c r="S1" s="2" t="s">
        <v>7366</v>
      </c>
      <c r="T1" s="2" t="s">
        <v>7374</v>
      </c>
    </row>
    <row r="2" spans="1:20" x14ac:dyDescent="0.25">
      <c r="A2" t="s">
        <v>544</v>
      </c>
      <c r="B2" t="s">
        <v>545</v>
      </c>
      <c r="C2">
        <v>3.8</v>
      </c>
      <c r="D2" t="s">
        <v>38</v>
      </c>
      <c r="E2" t="s">
        <v>19</v>
      </c>
      <c r="F2" t="s">
        <v>20</v>
      </c>
      <c r="G2" s="15">
        <v>42931</v>
      </c>
      <c r="H2" s="15">
        <v>43199</v>
      </c>
      <c r="I2" t="s">
        <v>1135</v>
      </c>
      <c r="J2">
        <v>112.61000000000001</v>
      </c>
      <c r="K2" t="s">
        <v>2070</v>
      </c>
      <c r="L2" t="s">
        <v>2071</v>
      </c>
      <c r="M2">
        <v>0</v>
      </c>
      <c r="N2">
        <v>0</v>
      </c>
      <c r="O2">
        <v>0.25</v>
      </c>
      <c r="P2" t="s">
        <v>1136</v>
      </c>
      <c r="Q2">
        <v>0</v>
      </c>
      <c r="R2" t="s">
        <v>1694</v>
      </c>
      <c r="S2" t="str">
        <f>IFERROR(IF(Table_vwCurrentSellingPrices[[#This Row],[Item Status Code]]&lt;&gt;"LIVE",0,VLOOKUP(Table_vwCurrentSellingPrices[[#This Row],[No_]],Analysis!A:A,1,FALSE)),"CHECK")</f>
        <v>A203</v>
      </c>
      <c r="T2">
        <f>IF(Table_vwCurrentSellingPrices[[#This Row],[Sales Code]]="400",COUNTIFS(A:A,Table_vwCurrentSellingPrices[[#This Row],[No_]],I:I,"001"),0)</f>
        <v>0</v>
      </c>
    </row>
    <row r="3" spans="1:20" x14ac:dyDescent="0.25">
      <c r="A3" t="s">
        <v>225</v>
      </c>
      <c r="B3" t="s">
        <v>226</v>
      </c>
      <c r="C3">
        <v>3.8</v>
      </c>
      <c r="D3" t="s">
        <v>38</v>
      </c>
      <c r="E3" t="s">
        <v>19</v>
      </c>
      <c r="F3" t="s">
        <v>20</v>
      </c>
      <c r="G3" s="15">
        <v>42807</v>
      </c>
      <c r="H3" s="15">
        <v>43199</v>
      </c>
      <c r="I3" t="s">
        <v>1135</v>
      </c>
      <c r="J3">
        <v>117.56000000000002</v>
      </c>
      <c r="K3" t="s">
        <v>2070</v>
      </c>
      <c r="L3" t="s">
        <v>2071</v>
      </c>
      <c r="M3">
        <v>0</v>
      </c>
      <c r="N3">
        <v>0</v>
      </c>
      <c r="O3">
        <v>0.25</v>
      </c>
      <c r="P3" t="s">
        <v>1136</v>
      </c>
      <c r="Q3">
        <v>0</v>
      </c>
      <c r="R3" t="s">
        <v>1694</v>
      </c>
      <c r="S3" t="str">
        <f>IFERROR(IF(Table_vwCurrentSellingPrices[[#This Row],[Item Status Code]]&lt;&gt;"LIVE",0,VLOOKUP(Table_vwCurrentSellingPrices[[#This Row],[No_]],Analysis!A:A,1,FALSE)),"CHECK")</f>
        <v>BP65</v>
      </c>
      <c r="T3">
        <f>IF(Table_vwCurrentSellingPrices[[#This Row],[Sales Code]]="400",COUNTIFS(A:A,Table_vwCurrentSellingPrices[[#This Row],[No_]],I:I,"001"),0)</f>
        <v>0</v>
      </c>
    </row>
    <row r="4" spans="1:20" x14ac:dyDescent="0.25">
      <c r="A4" t="s">
        <v>228</v>
      </c>
      <c r="B4" t="s">
        <v>229</v>
      </c>
      <c r="C4">
        <v>4.0999999999999996</v>
      </c>
      <c r="D4" t="s">
        <v>38</v>
      </c>
      <c r="E4" t="s">
        <v>19</v>
      </c>
      <c r="F4" t="s">
        <v>20</v>
      </c>
      <c r="G4" s="15">
        <v>43076</v>
      </c>
      <c r="H4" s="15">
        <v>43199</v>
      </c>
      <c r="I4" t="s">
        <v>1135</v>
      </c>
      <c r="J4">
        <v>122.20000000000002</v>
      </c>
      <c r="K4" t="s">
        <v>2070</v>
      </c>
      <c r="L4" t="s">
        <v>2071</v>
      </c>
      <c r="M4">
        <v>0</v>
      </c>
      <c r="N4">
        <v>0</v>
      </c>
      <c r="O4">
        <v>0.25</v>
      </c>
      <c r="P4" t="s">
        <v>1136</v>
      </c>
      <c r="Q4">
        <v>0</v>
      </c>
      <c r="R4" t="s">
        <v>1694</v>
      </c>
      <c r="S4" t="str">
        <f>IFERROR(IF(Table_vwCurrentSellingPrices[[#This Row],[Item Status Code]]&lt;&gt;"LIVE",0,VLOOKUP(Table_vwCurrentSellingPrices[[#This Row],[No_]],Analysis!A:A,1,FALSE)),"CHECK")</f>
        <v>BP66</v>
      </c>
      <c r="T4">
        <f>IF(Table_vwCurrentSellingPrices[[#This Row],[Sales Code]]="400",COUNTIFS(A:A,Table_vwCurrentSellingPrices[[#This Row],[No_]],I:I,"001"),0)</f>
        <v>0</v>
      </c>
    </row>
    <row r="5" spans="1:20" x14ac:dyDescent="0.25">
      <c r="A5" t="s">
        <v>325</v>
      </c>
      <c r="B5" t="s">
        <v>326</v>
      </c>
      <c r="C5">
        <v>4.2</v>
      </c>
      <c r="D5" t="s">
        <v>38</v>
      </c>
      <c r="E5" t="s">
        <v>19</v>
      </c>
      <c r="F5" t="s">
        <v>20</v>
      </c>
      <c r="G5" s="15">
        <v>43130</v>
      </c>
      <c r="H5" s="15">
        <v>43199</v>
      </c>
      <c r="I5" t="s">
        <v>1135</v>
      </c>
      <c r="J5">
        <v>114</v>
      </c>
      <c r="K5" t="s">
        <v>2070</v>
      </c>
      <c r="L5" t="s">
        <v>2071</v>
      </c>
      <c r="M5">
        <v>0</v>
      </c>
      <c r="N5">
        <v>0</v>
      </c>
      <c r="O5">
        <v>0.25</v>
      </c>
      <c r="P5" t="s">
        <v>1136</v>
      </c>
      <c r="Q5">
        <v>0</v>
      </c>
      <c r="R5" t="s">
        <v>1694</v>
      </c>
      <c r="S5" t="str">
        <f>IFERROR(IF(Table_vwCurrentSellingPrices[[#This Row],[Item Status Code]]&lt;&gt;"LIVE",0,VLOOKUP(Table_vwCurrentSellingPrices[[#This Row],[No_]],Analysis!A:A,1,FALSE)),"CHECK")</f>
        <v>BP95</v>
      </c>
      <c r="T5">
        <f>IF(Table_vwCurrentSellingPrices[[#This Row],[Sales Code]]="400",COUNTIFS(A:A,Table_vwCurrentSellingPrices[[#This Row],[No_]],I:I,"001"),0)</f>
        <v>0</v>
      </c>
    </row>
    <row r="6" spans="1:20" x14ac:dyDescent="0.25">
      <c r="A6" t="s">
        <v>974</v>
      </c>
      <c r="B6" t="s">
        <v>975</v>
      </c>
      <c r="C6">
        <v>4.0999999999999996</v>
      </c>
      <c r="D6" t="s">
        <v>38</v>
      </c>
      <c r="E6" t="s">
        <v>19</v>
      </c>
      <c r="F6" t="s">
        <v>20</v>
      </c>
      <c r="G6" s="15">
        <v>43076</v>
      </c>
      <c r="H6" s="15">
        <v>43199</v>
      </c>
      <c r="I6" t="s">
        <v>1135</v>
      </c>
      <c r="J6">
        <v>128.04</v>
      </c>
      <c r="K6" t="s">
        <v>2070</v>
      </c>
      <c r="L6" t="s">
        <v>2071</v>
      </c>
      <c r="M6">
        <v>0</v>
      </c>
      <c r="N6">
        <v>0</v>
      </c>
      <c r="O6">
        <v>0.25</v>
      </c>
      <c r="P6" t="s">
        <v>1136</v>
      </c>
      <c r="Q6">
        <v>0</v>
      </c>
      <c r="R6" t="s">
        <v>1694</v>
      </c>
      <c r="S6" t="str">
        <f>IFERROR(IF(Table_vwCurrentSellingPrices[[#This Row],[Item Status Code]]&lt;&gt;"LIVE",0,VLOOKUP(Table_vwCurrentSellingPrices[[#This Row],[No_]],Analysis!A:A,1,FALSE)),"CHECK")</f>
        <v>BK36</v>
      </c>
      <c r="T6">
        <f>IF(Table_vwCurrentSellingPrices[[#This Row],[Sales Code]]="400",COUNTIFS(A:A,Table_vwCurrentSellingPrices[[#This Row],[No_]],I:I,"001"),0)</f>
        <v>0</v>
      </c>
    </row>
    <row r="7" spans="1:20" x14ac:dyDescent="0.25">
      <c r="A7" t="s">
        <v>971</v>
      </c>
      <c r="B7" t="s">
        <v>972</v>
      </c>
      <c r="C7">
        <v>3.8</v>
      </c>
      <c r="D7" t="s">
        <v>38</v>
      </c>
      <c r="E7" t="s">
        <v>19</v>
      </c>
      <c r="F7" t="s">
        <v>20</v>
      </c>
      <c r="G7" s="15">
        <v>42915</v>
      </c>
      <c r="H7" s="15">
        <v>43199</v>
      </c>
      <c r="I7" t="s">
        <v>1135</v>
      </c>
      <c r="J7">
        <v>118.37</v>
      </c>
      <c r="K7" t="s">
        <v>2070</v>
      </c>
      <c r="L7" t="s">
        <v>2071</v>
      </c>
      <c r="M7">
        <v>0</v>
      </c>
      <c r="N7">
        <v>0</v>
      </c>
      <c r="O7">
        <v>0.25</v>
      </c>
      <c r="P7" t="s">
        <v>1136</v>
      </c>
      <c r="Q7">
        <v>0</v>
      </c>
      <c r="R7" t="s">
        <v>1694</v>
      </c>
      <c r="S7" t="str">
        <f>IFERROR(IF(Table_vwCurrentSellingPrices[[#This Row],[Item Status Code]]&lt;&gt;"LIVE",0,VLOOKUP(Table_vwCurrentSellingPrices[[#This Row],[No_]],Analysis!A:A,1,FALSE)),"CHECK")</f>
        <v>BK58</v>
      </c>
      <c r="T7">
        <f>IF(Table_vwCurrentSellingPrices[[#This Row],[Sales Code]]="400",COUNTIFS(A:A,Table_vwCurrentSellingPrices[[#This Row],[No_]],I:I,"001"),0)</f>
        <v>0</v>
      </c>
    </row>
    <row r="8" spans="1:20" x14ac:dyDescent="0.25">
      <c r="A8" t="s">
        <v>340</v>
      </c>
      <c r="B8" t="s">
        <v>341</v>
      </c>
      <c r="C8">
        <v>4.0999999999999996</v>
      </c>
      <c r="D8" t="s">
        <v>38</v>
      </c>
      <c r="E8" t="s">
        <v>19</v>
      </c>
      <c r="F8" t="s">
        <v>20</v>
      </c>
      <c r="G8" s="15">
        <v>40690</v>
      </c>
      <c r="H8" s="15">
        <v>43199</v>
      </c>
      <c r="I8" t="s">
        <v>1135</v>
      </c>
      <c r="J8">
        <v>106.43999999999998</v>
      </c>
      <c r="K8" t="s">
        <v>2070</v>
      </c>
      <c r="L8" t="s">
        <v>2071</v>
      </c>
      <c r="M8">
        <v>0</v>
      </c>
      <c r="N8">
        <v>0</v>
      </c>
      <c r="O8">
        <v>0.25</v>
      </c>
      <c r="P8" t="s">
        <v>1136</v>
      </c>
      <c r="Q8">
        <v>0</v>
      </c>
      <c r="R8" t="s">
        <v>1694</v>
      </c>
      <c r="S8" t="str">
        <f>IFERROR(IF(Table_vwCurrentSellingPrices[[#This Row],[Item Status Code]]&lt;&gt;"LIVE",0,VLOOKUP(Table_vwCurrentSellingPrices[[#This Row],[No_]],Analysis!A:A,1,FALSE)),"CHECK")</f>
        <v>BC77</v>
      </c>
      <c r="T8">
        <f>IF(Table_vwCurrentSellingPrices[[#This Row],[Sales Code]]="400",COUNTIFS(A:A,Table_vwCurrentSellingPrices[[#This Row],[No_]],I:I,"001"),0)</f>
        <v>0</v>
      </c>
    </row>
    <row r="9" spans="1:20" x14ac:dyDescent="0.25">
      <c r="A9" t="s">
        <v>7396</v>
      </c>
      <c r="B9" t="s">
        <v>7397</v>
      </c>
      <c r="C9">
        <v>3.9</v>
      </c>
      <c r="D9" t="s">
        <v>38</v>
      </c>
      <c r="E9" t="s">
        <v>19</v>
      </c>
      <c r="F9" t="s">
        <v>20</v>
      </c>
      <c r="G9" s="15">
        <v>43151</v>
      </c>
      <c r="H9" s="15">
        <v>43199</v>
      </c>
      <c r="I9" t="s">
        <v>1135</v>
      </c>
      <c r="J9">
        <v>120.19999999999999</v>
      </c>
      <c r="K9" t="s">
        <v>2070</v>
      </c>
      <c r="L9" t="s">
        <v>2071</v>
      </c>
      <c r="M9">
        <v>0</v>
      </c>
      <c r="N9">
        <v>0</v>
      </c>
      <c r="O9">
        <v>0.25</v>
      </c>
      <c r="P9" t="s">
        <v>1136</v>
      </c>
      <c r="Q9">
        <v>0</v>
      </c>
      <c r="R9" t="s">
        <v>1694</v>
      </c>
      <c r="S9" t="str">
        <f>IFERROR(IF(Table_vwCurrentSellingPrices[[#This Row],[Item Status Code]]&lt;&gt;"LIVE",0,VLOOKUP(Table_vwCurrentSellingPrices[[#This Row],[No_]],Analysis!A:A,1,FALSE)),"CHECK")</f>
        <v>B929</v>
      </c>
      <c r="T9">
        <f>IF(Table_vwCurrentSellingPrices[[#This Row],[Sales Code]]="400",COUNTIFS(A:A,Table_vwCurrentSellingPrices[[#This Row],[No_]],I:I,"001"),0)</f>
        <v>0</v>
      </c>
    </row>
    <row r="10" spans="1:20" x14ac:dyDescent="0.25">
      <c r="A10" t="s">
        <v>323</v>
      </c>
      <c r="B10" t="s">
        <v>324</v>
      </c>
      <c r="C10">
        <v>4.8</v>
      </c>
      <c r="D10" t="s">
        <v>38</v>
      </c>
      <c r="E10" t="s">
        <v>19</v>
      </c>
      <c r="F10" t="s">
        <v>20</v>
      </c>
      <c r="G10" s="15">
        <v>43049</v>
      </c>
      <c r="H10" s="15">
        <v>43199</v>
      </c>
      <c r="I10" t="s">
        <v>1135</v>
      </c>
      <c r="J10">
        <v>126</v>
      </c>
      <c r="K10" t="s">
        <v>2070</v>
      </c>
      <c r="L10" t="s">
        <v>2071</v>
      </c>
      <c r="M10">
        <v>0</v>
      </c>
      <c r="N10">
        <v>0</v>
      </c>
      <c r="O10">
        <v>0.25</v>
      </c>
      <c r="P10" t="s">
        <v>1136</v>
      </c>
      <c r="Q10">
        <v>0</v>
      </c>
      <c r="R10" t="s">
        <v>1694</v>
      </c>
      <c r="S10" t="str">
        <f>IFERROR(IF(Table_vwCurrentSellingPrices[[#This Row],[Item Status Code]]&lt;&gt;"LIVE",0,VLOOKUP(Table_vwCurrentSellingPrices[[#This Row],[No_]],Analysis!A:A,1,FALSE)),"CHECK")</f>
        <v>AV03</v>
      </c>
      <c r="T10">
        <f>IF(Table_vwCurrentSellingPrices[[#This Row],[Sales Code]]="400",COUNTIFS(A:A,Table_vwCurrentSellingPrices[[#This Row],[No_]],I:I,"001"),0)</f>
        <v>0</v>
      </c>
    </row>
    <row r="11" spans="1:20" x14ac:dyDescent="0.25">
      <c r="A11" t="s">
        <v>2748</v>
      </c>
      <c r="B11" t="s">
        <v>2749</v>
      </c>
      <c r="C11">
        <v>3.9</v>
      </c>
      <c r="D11" t="s">
        <v>38</v>
      </c>
      <c r="E11" t="s">
        <v>19</v>
      </c>
      <c r="F11" t="s">
        <v>20</v>
      </c>
      <c r="G11" s="15">
        <v>43132</v>
      </c>
      <c r="H11" s="15">
        <v>43199</v>
      </c>
      <c r="I11" t="s">
        <v>1135</v>
      </c>
      <c r="J11">
        <v>117.99000000000001</v>
      </c>
      <c r="K11" t="s">
        <v>2070</v>
      </c>
      <c r="L11" t="s">
        <v>2071</v>
      </c>
      <c r="M11">
        <v>0</v>
      </c>
      <c r="N11">
        <v>0</v>
      </c>
      <c r="O11">
        <v>0.25</v>
      </c>
      <c r="P11" t="s">
        <v>1136</v>
      </c>
      <c r="Q11">
        <v>0</v>
      </c>
      <c r="R11" t="s">
        <v>1694</v>
      </c>
      <c r="S11" t="str">
        <f>IFERROR(IF(Table_vwCurrentSellingPrices[[#This Row],[Item Status Code]]&lt;&gt;"LIVE",0,VLOOKUP(Table_vwCurrentSellingPrices[[#This Row],[No_]],Analysis!A:A,1,FALSE)),"CHECK")</f>
        <v>AW49</v>
      </c>
      <c r="T11">
        <f>IF(Table_vwCurrentSellingPrices[[#This Row],[Sales Code]]="400",COUNTIFS(A:A,Table_vwCurrentSellingPrices[[#This Row],[No_]],I:I,"001"),0)</f>
        <v>0</v>
      </c>
    </row>
    <row r="12" spans="1:20" x14ac:dyDescent="0.25">
      <c r="A12" t="s">
        <v>7394</v>
      </c>
      <c r="B12" t="s">
        <v>7395</v>
      </c>
      <c r="C12">
        <v>4.2</v>
      </c>
      <c r="D12" t="s">
        <v>38</v>
      </c>
      <c r="E12" t="s">
        <v>19</v>
      </c>
      <c r="F12" t="s">
        <v>20</v>
      </c>
      <c r="G12" s="15">
        <v>43151</v>
      </c>
      <c r="H12" s="15">
        <v>43199</v>
      </c>
      <c r="I12" t="s">
        <v>1135</v>
      </c>
      <c r="J12">
        <v>132.26999999999998</v>
      </c>
      <c r="K12" t="s">
        <v>2070</v>
      </c>
      <c r="L12" t="s">
        <v>2071</v>
      </c>
      <c r="M12">
        <v>0</v>
      </c>
      <c r="N12">
        <v>0</v>
      </c>
      <c r="O12">
        <v>0.25</v>
      </c>
      <c r="P12" t="s">
        <v>1136</v>
      </c>
      <c r="Q12">
        <v>0</v>
      </c>
      <c r="R12" t="s">
        <v>1694</v>
      </c>
      <c r="S12" t="str">
        <f>IFERROR(IF(Table_vwCurrentSellingPrices[[#This Row],[Item Status Code]]&lt;&gt;"LIVE",0,VLOOKUP(Table_vwCurrentSellingPrices[[#This Row],[No_]],Analysis!A:A,1,FALSE)),"CHECK")</f>
        <v>AW97</v>
      </c>
      <c r="T12">
        <f>IF(Table_vwCurrentSellingPrices[[#This Row],[Sales Code]]="400",COUNTIFS(A:A,Table_vwCurrentSellingPrices[[#This Row],[No_]],I:I,"001"),0)</f>
        <v>0</v>
      </c>
    </row>
    <row r="13" spans="1:20" x14ac:dyDescent="0.25">
      <c r="A13" t="s">
        <v>333</v>
      </c>
      <c r="B13" t="s">
        <v>334</v>
      </c>
      <c r="C13">
        <v>3.8</v>
      </c>
      <c r="D13" t="s">
        <v>38</v>
      </c>
      <c r="E13" t="s">
        <v>19</v>
      </c>
      <c r="F13" t="s">
        <v>20</v>
      </c>
      <c r="G13" s="15">
        <v>43131</v>
      </c>
      <c r="H13" s="15">
        <v>43199</v>
      </c>
      <c r="I13" t="s">
        <v>1135</v>
      </c>
      <c r="J13">
        <v>123.53</v>
      </c>
      <c r="K13" t="s">
        <v>2070</v>
      </c>
      <c r="L13" t="s">
        <v>2071</v>
      </c>
      <c r="M13">
        <v>0</v>
      </c>
      <c r="N13">
        <v>0</v>
      </c>
      <c r="O13">
        <v>0.25</v>
      </c>
      <c r="P13" t="s">
        <v>1136</v>
      </c>
      <c r="Q13">
        <v>0</v>
      </c>
      <c r="R13" t="s">
        <v>1694</v>
      </c>
      <c r="S13" t="str">
        <f>IFERROR(IF(Table_vwCurrentSellingPrices[[#This Row],[Item Status Code]]&lt;&gt;"LIVE",0,VLOOKUP(Table_vwCurrentSellingPrices[[#This Row],[No_]],Analysis!A:A,1,FALSE)),"CHECK")</f>
        <v>AR60</v>
      </c>
      <c r="T13">
        <f>IF(Table_vwCurrentSellingPrices[[#This Row],[Sales Code]]="400",COUNTIFS(A:A,Table_vwCurrentSellingPrices[[#This Row],[No_]],I:I,"001"),0)</f>
        <v>0</v>
      </c>
    </row>
    <row r="14" spans="1:20" x14ac:dyDescent="0.25">
      <c r="A14" t="s">
        <v>329</v>
      </c>
      <c r="B14" t="s">
        <v>330</v>
      </c>
      <c r="C14">
        <v>4.2</v>
      </c>
      <c r="D14" t="s">
        <v>38</v>
      </c>
      <c r="E14" t="s">
        <v>19</v>
      </c>
      <c r="F14" t="s">
        <v>20</v>
      </c>
      <c r="G14" s="15">
        <v>40837</v>
      </c>
      <c r="H14" s="15">
        <v>43199</v>
      </c>
      <c r="I14" t="s">
        <v>1135</v>
      </c>
      <c r="J14">
        <v>107.18</v>
      </c>
      <c r="K14" t="s">
        <v>2070</v>
      </c>
      <c r="L14" t="s">
        <v>2071</v>
      </c>
      <c r="M14">
        <v>0</v>
      </c>
      <c r="N14">
        <v>0</v>
      </c>
      <c r="O14">
        <v>0.25</v>
      </c>
      <c r="P14" t="s">
        <v>1136</v>
      </c>
      <c r="Q14">
        <v>0</v>
      </c>
      <c r="R14" t="s">
        <v>1694</v>
      </c>
      <c r="S14" t="str">
        <f>IFERROR(IF(Table_vwCurrentSellingPrices[[#This Row],[Item Status Code]]&lt;&gt;"LIVE",0,VLOOKUP(Table_vwCurrentSellingPrices[[#This Row],[No_]],Analysis!A:A,1,FALSE)),"CHECK")</f>
        <v>AS22</v>
      </c>
      <c r="T14">
        <f>IF(Table_vwCurrentSellingPrices[[#This Row],[Sales Code]]="400",COUNTIFS(A:A,Table_vwCurrentSellingPrices[[#This Row],[No_]],I:I,"001"),0)</f>
        <v>0</v>
      </c>
    </row>
    <row r="15" spans="1:20" x14ac:dyDescent="0.25">
      <c r="A15" t="s">
        <v>7365</v>
      </c>
      <c r="B15" t="s">
        <v>321</v>
      </c>
      <c r="C15">
        <v>4.2</v>
      </c>
      <c r="D15" t="s">
        <v>38</v>
      </c>
      <c r="E15" t="s">
        <v>19</v>
      </c>
      <c r="F15" t="s">
        <v>20</v>
      </c>
      <c r="G15" s="15">
        <v>43145</v>
      </c>
      <c r="H15" s="15">
        <v>43199</v>
      </c>
      <c r="I15" t="s">
        <v>1135</v>
      </c>
      <c r="J15">
        <v>118.75999999999999</v>
      </c>
      <c r="K15" t="s">
        <v>2070</v>
      </c>
      <c r="L15" t="s">
        <v>2071</v>
      </c>
      <c r="M15">
        <v>0</v>
      </c>
      <c r="N15">
        <v>0</v>
      </c>
      <c r="O15">
        <v>0.25</v>
      </c>
      <c r="P15" t="s">
        <v>1136</v>
      </c>
      <c r="Q15">
        <v>0</v>
      </c>
      <c r="R15" t="s">
        <v>1694</v>
      </c>
      <c r="S15" t="str">
        <f>IFERROR(IF(Table_vwCurrentSellingPrices[[#This Row],[Item Status Code]]&lt;&gt;"LIVE",0,VLOOKUP(Table_vwCurrentSellingPrices[[#This Row],[No_]],Analysis!A:A,1,FALSE)),"CHECK")</f>
        <v>ABO7</v>
      </c>
      <c r="T15">
        <f>IF(Table_vwCurrentSellingPrices[[#This Row],[Sales Code]]="400",COUNTIFS(A:A,Table_vwCurrentSellingPrices[[#This Row],[No_]],I:I,"001"),0)</f>
        <v>0</v>
      </c>
    </row>
    <row r="16" spans="1:20" x14ac:dyDescent="0.25">
      <c r="A16" t="s">
        <v>7399</v>
      </c>
      <c r="B16" t="s">
        <v>7400</v>
      </c>
      <c r="C16">
        <v>4.3</v>
      </c>
      <c r="D16" t="s">
        <v>38</v>
      </c>
      <c r="E16" t="s">
        <v>19</v>
      </c>
      <c r="F16" t="s">
        <v>20</v>
      </c>
      <c r="G16" s="15">
        <v>43151</v>
      </c>
      <c r="H16" s="15">
        <v>43199</v>
      </c>
      <c r="I16" t="s">
        <v>1135</v>
      </c>
      <c r="J16">
        <v>123.00000000000001</v>
      </c>
      <c r="K16" t="s">
        <v>2070</v>
      </c>
      <c r="L16" t="s">
        <v>2071</v>
      </c>
      <c r="M16">
        <v>0</v>
      </c>
      <c r="N16">
        <v>0</v>
      </c>
      <c r="O16">
        <v>0.25</v>
      </c>
      <c r="P16" t="s">
        <v>1136</v>
      </c>
      <c r="Q16">
        <v>0</v>
      </c>
      <c r="R16" t="s">
        <v>1694</v>
      </c>
      <c r="S16" t="str">
        <f>IFERROR(IF(Table_vwCurrentSellingPrices[[#This Row],[Item Status Code]]&lt;&gt;"LIVE",0,VLOOKUP(Table_vwCurrentSellingPrices[[#This Row],[No_]],Analysis!A:A,1,FALSE)),"CHECK")</f>
        <v>ABR4</v>
      </c>
      <c r="T16">
        <f>IF(Table_vwCurrentSellingPrices[[#This Row],[Sales Code]]="400",COUNTIFS(A:A,Table_vwCurrentSellingPrices[[#This Row],[No_]],I:I,"001"),0)</f>
        <v>0</v>
      </c>
    </row>
    <row r="17" spans="1:20" x14ac:dyDescent="0.25">
      <c r="A17" t="s">
        <v>6421</v>
      </c>
      <c r="B17" t="s">
        <v>7390</v>
      </c>
      <c r="C17">
        <v>5.0999999999999996</v>
      </c>
      <c r="D17" t="s">
        <v>38</v>
      </c>
      <c r="E17" t="s">
        <v>19</v>
      </c>
      <c r="F17" t="s">
        <v>20</v>
      </c>
      <c r="G17" s="15">
        <v>43151</v>
      </c>
      <c r="H17" s="15">
        <v>43199</v>
      </c>
      <c r="I17" t="s">
        <v>1135</v>
      </c>
      <c r="J17">
        <v>135</v>
      </c>
      <c r="K17" t="s">
        <v>2070</v>
      </c>
      <c r="L17" t="s">
        <v>2071</v>
      </c>
      <c r="M17">
        <v>0</v>
      </c>
      <c r="N17">
        <v>0</v>
      </c>
      <c r="O17">
        <v>0.25</v>
      </c>
      <c r="P17" t="s">
        <v>1136</v>
      </c>
      <c r="Q17">
        <v>0</v>
      </c>
      <c r="R17" t="s">
        <v>1694</v>
      </c>
      <c r="S17" t="str">
        <f>IFERROR(IF(Table_vwCurrentSellingPrices[[#This Row],[Item Status Code]]&lt;&gt;"LIVE",0,VLOOKUP(Table_vwCurrentSellingPrices[[#This Row],[No_]],Analysis!A:A,1,FALSE)),"CHECK")</f>
        <v>AE15</v>
      </c>
      <c r="T17">
        <f>IF(Table_vwCurrentSellingPrices[[#This Row],[Sales Code]]="400",COUNTIFS(A:A,Table_vwCurrentSellingPrices[[#This Row],[No_]],I:I,"001"),0)</f>
        <v>0</v>
      </c>
    </row>
    <row r="18" spans="1:20" x14ac:dyDescent="0.25">
      <c r="A18" t="s">
        <v>337</v>
      </c>
      <c r="B18" t="s">
        <v>338</v>
      </c>
      <c r="C18">
        <v>5.3</v>
      </c>
      <c r="D18" t="s">
        <v>38</v>
      </c>
      <c r="E18" t="s">
        <v>19</v>
      </c>
      <c r="F18" t="s">
        <v>20</v>
      </c>
      <c r="G18" s="15">
        <v>43097</v>
      </c>
      <c r="H18" s="15">
        <v>43199</v>
      </c>
      <c r="I18" t="s">
        <v>1135</v>
      </c>
      <c r="J18">
        <v>138</v>
      </c>
      <c r="K18" t="s">
        <v>2070</v>
      </c>
      <c r="L18" t="s">
        <v>2071</v>
      </c>
      <c r="M18">
        <v>0</v>
      </c>
      <c r="N18">
        <v>0</v>
      </c>
      <c r="O18">
        <v>0.25</v>
      </c>
      <c r="P18" t="s">
        <v>1136</v>
      </c>
      <c r="Q18">
        <v>0</v>
      </c>
      <c r="R18" t="s">
        <v>1694</v>
      </c>
      <c r="S18" t="str">
        <f>IFERROR(IF(Table_vwCurrentSellingPrices[[#This Row],[Item Status Code]]&lt;&gt;"LIVE",0,VLOOKUP(Table_vwCurrentSellingPrices[[#This Row],[No_]],Analysis!A:A,1,FALSE)),"CHECK")</f>
        <v>ABN2</v>
      </c>
      <c r="T18">
        <f>IF(Table_vwCurrentSellingPrices[[#This Row],[Sales Code]]="400",COUNTIFS(A:A,Table_vwCurrentSellingPrices[[#This Row],[No_]],I:I,"001"),0)</f>
        <v>0</v>
      </c>
    </row>
    <row r="19" spans="1:20" x14ac:dyDescent="0.25">
      <c r="A19" t="s">
        <v>342</v>
      </c>
      <c r="B19" t="s">
        <v>343</v>
      </c>
      <c r="C19">
        <v>4</v>
      </c>
      <c r="D19" t="s">
        <v>38</v>
      </c>
      <c r="E19" t="s">
        <v>19</v>
      </c>
      <c r="F19" t="s">
        <v>20</v>
      </c>
      <c r="G19" s="15">
        <v>43132</v>
      </c>
      <c r="H19" s="15">
        <v>43199</v>
      </c>
      <c r="I19" t="s">
        <v>1135</v>
      </c>
      <c r="J19">
        <v>120</v>
      </c>
      <c r="K19" t="s">
        <v>2070</v>
      </c>
      <c r="L19" t="s">
        <v>2071</v>
      </c>
      <c r="M19">
        <v>0</v>
      </c>
      <c r="N19">
        <v>0</v>
      </c>
      <c r="O19">
        <v>0.25</v>
      </c>
      <c r="P19" t="s">
        <v>1136</v>
      </c>
      <c r="Q19">
        <v>0</v>
      </c>
      <c r="R19" t="s">
        <v>1694</v>
      </c>
      <c r="S19" t="str">
        <f>IFERROR(IF(Table_vwCurrentSellingPrices[[#This Row],[Item Status Code]]&lt;&gt;"LIVE",0,VLOOKUP(Table_vwCurrentSellingPrices[[#This Row],[No_]],Analysis!A:A,1,FALSE)),"CHECK")</f>
        <v>ABN6</v>
      </c>
      <c r="T19">
        <f>IF(Table_vwCurrentSellingPrices[[#This Row],[Sales Code]]="400",COUNTIFS(A:A,Table_vwCurrentSellingPrices[[#This Row],[No_]],I:I,"001"),0)</f>
        <v>0</v>
      </c>
    </row>
    <row r="20" spans="1:20" x14ac:dyDescent="0.25">
      <c r="A20" t="s">
        <v>327</v>
      </c>
      <c r="B20" t="s">
        <v>328</v>
      </c>
      <c r="C20">
        <v>4</v>
      </c>
      <c r="D20" t="s">
        <v>38</v>
      </c>
      <c r="E20" t="s">
        <v>19</v>
      </c>
      <c r="F20" t="s">
        <v>20</v>
      </c>
      <c r="G20" s="15">
        <v>43132</v>
      </c>
      <c r="H20" s="15">
        <v>43199</v>
      </c>
      <c r="I20" t="s">
        <v>1135</v>
      </c>
      <c r="J20">
        <v>121.78</v>
      </c>
      <c r="K20" t="s">
        <v>2070</v>
      </c>
      <c r="L20" t="s">
        <v>2071</v>
      </c>
      <c r="M20">
        <v>0</v>
      </c>
      <c r="N20">
        <v>0</v>
      </c>
      <c r="O20">
        <v>0.25</v>
      </c>
      <c r="P20" t="s">
        <v>1136</v>
      </c>
      <c r="Q20">
        <v>0</v>
      </c>
      <c r="R20" t="s">
        <v>1694</v>
      </c>
      <c r="S20" t="str">
        <f>IFERROR(IF(Table_vwCurrentSellingPrices[[#This Row],[Item Status Code]]&lt;&gt;"LIVE",0,VLOOKUP(Table_vwCurrentSellingPrices[[#This Row],[No_]],Analysis!A:A,1,FALSE)),"CHECK")</f>
        <v>AAT3</v>
      </c>
      <c r="T20">
        <f>IF(Table_vwCurrentSellingPrices[[#This Row],[Sales Code]]="400",COUNTIFS(A:A,Table_vwCurrentSellingPrices[[#This Row],[No_]],I:I,"001"),0)</f>
        <v>0</v>
      </c>
    </row>
    <row r="21" spans="1:20" x14ac:dyDescent="0.25">
      <c r="A21" t="s">
        <v>16</v>
      </c>
      <c r="B21" t="s">
        <v>17</v>
      </c>
      <c r="C21">
        <v>3.7</v>
      </c>
      <c r="D21" t="s">
        <v>18</v>
      </c>
      <c r="E21" t="s">
        <v>19</v>
      </c>
      <c r="F21" t="s">
        <v>20</v>
      </c>
      <c r="G21" s="15">
        <v>42931</v>
      </c>
      <c r="H21" s="15">
        <v>43199</v>
      </c>
      <c r="I21" t="s">
        <v>1135</v>
      </c>
      <c r="J21">
        <v>104.16</v>
      </c>
      <c r="K21" t="s">
        <v>2070</v>
      </c>
      <c r="L21" t="s">
        <v>2071</v>
      </c>
      <c r="M21">
        <v>0</v>
      </c>
      <c r="N21">
        <v>0</v>
      </c>
      <c r="O21">
        <v>0.25</v>
      </c>
      <c r="P21" t="s">
        <v>1136</v>
      </c>
      <c r="Q21">
        <v>0</v>
      </c>
      <c r="R21" t="s">
        <v>1694</v>
      </c>
      <c r="S21" t="str">
        <f>IFERROR(IF(Table_vwCurrentSellingPrices[[#This Row],[Item Status Code]]&lt;&gt;"LIVE",0,VLOOKUP(Table_vwCurrentSellingPrices[[#This Row],[No_]],Analysis!A:A,1,FALSE)),"CHECK")</f>
        <v>BB55</v>
      </c>
      <c r="T21">
        <f>IF(Table_vwCurrentSellingPrices[[#This Row],[Sales Code]]="400",COUNTIFS(A:A,Table_vwCurrentSellingPrices[[#This Row],[No_]],I:I,"001"),0)</f>
        <v>0</v>
      </c>
    </row>
    <row r="22" spans="1:20" x14ac:dyDescent="0.25">
      <c r="A22" t="s">
        <v>113</v>
      </c>
      <c r="B22" t="s">
        <v>114</v>
      </c>
      <c r="C22">
        <v>4</v>
      </c>
      <c r="D22" t="s">
        <v>110</v>
      </c>
      <c r="E22" t="s">
        <v>19</v>
      </c>
      <c r="F22" t="s">
        <v>20</v>
      </c>
      <c r="G22" s="15">
        <v>42821</v>
      </c>
      <c r="H22" s="15">
        <v>43199</v>
      </c>
      <c r="I22" t="s">
        <v>1135</v>
      </c>
      <c r="J22">
        <v>122.95</v>
      </c>
      <c r="K22" t="s">
        <v>2070</v>
      </c>
      <c r="L22" t="s">
        <v>2071</v>
      </c>
      <c r="M22">
        <v>0</v>
      </c>
      <c r="N22">
        <v>0</v>
      </c>
      <c r="O22">
        <v>0.25</v>
      </c>
      <c r="P22" t="s">
        <v>1136</v>
      </c>
      <c r="Q22">
        <v>0</v>
      </c>
      <c r="R22" t="s">
        <v>1694</v>
      </c>
      <c r="S22" t="str">
        <f>IFERROR(IF(Table_vwCurrentSellingPrices[[#This Row],[Item Status Code]]&lt;&gt;"LIVE",0,VLOOKUP(Table_vwCurrentSellingPrices[[#This Row],[No_]],Analysis!A:A,1,FALSE)),"CHECK")</f>
        <v>AZ33</v>
      </c>
      <c r="T22">
        <f>IF(Table_vwCurrentSellingPrices[[#This Row],[Sales Code]]="400",COUNTIFS(A:A,Table_vwCurrentSellingPrices[[#This Row],[No_]],I:I,"001"),0)</f>
        <v>0</v>
      </c>
    </row>
    <row r="23" spans="1:20" x14ac:dyDescent="0.25">
      <c r="A23" t="s">
        <v>109</v>
      </c>
      <c r="B23" t="s">
        <v>7291</v>
      </c>
      <c r="C23">
        <v>3.8</v>
      </c>
      <c r="D23" t="s">
        <v>110</v>
      </c>
      <c r="E23" t="s">
        <v>19</v>
      </c>
      <c r="F23" t="s">
        <v>20</v>
      </c>
      <c r="G23" s="15">
        <v>42931</v>
      </c>
      <c r="H23" s="15">
        <v>43199</v>
      </c>
      <c r="I23" t="s">
        <v>1135</v>
      </c>
      <c r="J23">
        <v>115.82000000000001</v>
      </c>
      <c r="K23" t="s">
        <v>2070</v>
      </c>
      <c r="L23" t="s">
        <v>2071</v>
      </c>
      <c r="M23">
        <v>0</v>
      </c>
      <c r="N23">
        <v>0</v>
      </c>
      <c r="O23">
        <v>0.25</v>
      </c>
      <c r="P23" t="s">
        <v>1136</v>
      </c>
      <c r="Q23">
        <v>0</v>
      </c>
      <c r="R23" t="s">
        <v>1694</v>
      </c>
      <c r="S23" t="str">
        <f>IFERROR(IF(Table_vwCurrentSellingPrices[[#This Row],[Item Status Code]]&lt;&gt;"LIVE",0,VLOOKUP(Table_vwCurrentSellingPrices[[#This Row],[No_]],Analysis!A:A,1,FALSE)),"CHECK")</f>
        <v>AE30</v>
      </c>
      <c r="T23">
        <f>IF(Table_vwCurrentSellingPrices[[#This Row],[Sales Code]]="400",COUNTIFS(A:A,Table_vwCurrentSellingPrices[[#This Row],[No_]],I:I,"001"),0)</f>
        <v>0</v>
      </c>
    </row>
    <row r="24" spans="1:20" x14ac:dyDescent="0.25">
      <c r="A24" t="s">
        <v>930</v>
      </c>
      <c r="B24" t="s">
        <v>931</v>
      </c>
      <c r="C24">
        <v>3.7</v>
      </c>
      <c r="D24" t="s">
        <v>174</v>
      </c>
      <c r="E24" t="s">
        <v>19</v>
      </c>
      <c r="F24" t="s">
        <v>20</v>
      </c>
      <c r="G24" s="15">
        <v>42932</v>
      </c>
      <c r="H24" s="15">
        <v>43199</v>
      </c>
      <c r="I24" t="s">
        <v>1135</v>
      </c>
      <c r="J24">
        <v>113.4</v>
      </c>
      <c r="K24" t="s">
        <v>2070</v>
      </c>
      <c r="L24" t="s">
        <v>2071</v>
      </c>
      <c r="M24">
        <v>0</v>
      </c>
      <c r="N24">
        <v>0</v>
      </c>
      <c r="O24">
        <v>0.25</v>
      </c>
      <c r="P24" t="s">
        <v>1136</v>
      </c>
      <c r="Q24">
        <v>0</v>
      </c>
      <c r="R24" t="s">
        <v>1694</v>
      </c>
      <c r="S24" t="str">
        <f>IFERROR(IF(Table_vwCurrentSellingPrices[[#This Row],[Item Status Code]]&lt;&gt;"LIVE",0,VLOOKUP(Table_vwCurrentSellingPrices[[#This Row],[No_]],Analysis!A:A,1,FALSE)),"CHECK")</f>
        <v>AA62</v>
      </c>
      <c r="T24">
        <f>IF(Table_vwCurrentSellingPrices[[#This Row],[Sales Code]]="400",COUNTIFS(A:A,Table_vwCurrentSellingPrices[[#This Row],[No_]],I:I,"001"),0)</f>
        <v>0</v>
      </c>
    </row>
    <row r="25" spans="1:20" x14ac:dyDescent="0.25">
      <c r="A25" t="s">
        <v>448</v>
      </c>
      <c r="B25" t="s">
        <v>449</v>
      </c>
      <c r="C25">
        <v>3.6</v>
      </c>
      <c r="D25" t="s">
        <v>222</v>
      </c>
      <c r="E25" t="s">
        <v>19</v>
      </c>
      <c r="F25" t="s">
        <v>20</v>
      </c>
      <c r="G25" s="15">
        <v>42932</v>
      </c>
      <c r="H25" s="15">
        <v>43199</v>
      </c>
      <c r="I25" t="s">
        <v>1135</v>
      </c>
      <c r="J25">
        <v>118.6</v>
      </c>
      <c r="K25" t="s">
        <v>2070</v>
      </c>
      <c r="L25" t="s">
        <v>2071</v>
      </c>
      <c r="M25">
        <v>0</v>
      </c>
      <c r="N25">
        <v>0</v>
      </c>
      <c r="O25">
        <v>0.25</v>
      </c>
      <c r="P25" t="s">
        <v>1136</v>
      </c>
      <c r="Q25">
        <v>0</v>
      </c>
      <c r="R25" t="s">
        <v>1694</v>
      </c>
      <c r="S25" t="str">
        <f>IFERROR(IF(Table_vwCurrentSellingPrices[[#This Row],[Item Status Code]]&lt;&gt;"LIVE",0,VLOOKUP(Table_vwCurrentSellingPrices[[#This Row],[No_]],Analysis!A:A,1,FALSE)),"CHECK")</f>
        <v>BE56</v>
      </c>
      <c r="T25">
        <f>IF(Table_vwCurrentSellingPrices[[#This Row],[Sales Code]]="400",COUNTIFS(A:A,Table_vwCurrentSellingPrices[[#This Row],[No_]],I:I,"001"),0)</f>
        <v>0</v>
      </c>
    </row>
    <row r="26" spans="1:20" x14ac:dyDescent="0.25">
      <c r="A26" t="s">
        <v>399</v>
      </c>
      <c r="B26" t="s">
        <v>400</v>
      </c>
      <c r="C26">
        <v>3.6</v>
      </c>
      <c r="D26" t="s">
        <v>390</v>
      </c>
      <c r="E26" t="s">
        <v>19</v>
      </c>
      <c r="F26" t="s">
        <v>20</v>
      </c>
      <c r="G26" s="15">
        <v>42932</v>
      </c>
      <c r="H26" s="15">
        <v>43199</v>
      </c>
      <c r="I26" t="s">
        <v>1135</v>
      </c>
      <c r="J26">
        <v>115.6</v>
      </c>
      <c r="K26" t="s">
        <v>2070</v>
      </c>
      <c r="L26" t="s">
        <v>2071</v>
      </c>
      <c r="M26">
        <v>0</v>
      </c>
      <c r="N26">
        <v>0</v>
      </c>
      <c r="O26">
        <v>0.25</v>
      </c>
      <c r="P26" t="s">
        <v>1136</v>
      </c>
      <c r="Q26">
        <v>0</v>
      </c>
      <c r="R26" t="s">
        <v>1694</v>
      </c>
      <c r="S26" t="str">
        <f>IFERROR(IF(Table_vwCurrentSellingPrices[[#This Row],[Item Status Code]]&lt;&gt;"LIVE",0,VLOOKUP(Table_vwCurrentSellingPrices[[#This Row],[No_]],Analysis!A:A,1,FALSE)),"CHECK")</f>
        <v>BP84</v>
      </c>
      <c r="T26">
        <f>IF(Table_vwCurrentSellingPrices[[#This Row],[Sales Code]]="400",COUNTIFS(A:A,Table_vwCurrentSellingPrices[[#This Row],[No_]],I:I,"001"),0)</f>
        <v>0</v>
      </c>
    </row>
    <row r="27" spans="1:20" x14ac:dyDescent="0.25">
      <c r="A27" t="s">
        <v>396</v>
      </c>
      <c r="B27" t="s">
        <v>397</v>
      </c>
      <c r="C27">
        <v>4.0999999999999996</v>
      </c>
      <c r="D27" t="s">
        <v>390</v>
      </c>
      <c r="E27" t="s">
        <v>19</v>
      </c>
      <c r="F27" t="s">
        <v>20</v>
      </c>
      <c r="G27" s="15">
        <v>42931</v>
      </c>
      <c r="H27" s="15">
        <v>43199</v>
      </c>
      <c r="I27" t="s">
        <v>1135</v>
      </c>
      <c r="J27">
        <v>130.88999999999999</v>
      </c>
      <c r="K27" t="s">
        <v>2070</v>
      </c>
      <c r="L27" t="s">
        <v>2071</v>
      </c>
      <c r="M27">
        <v>0</v>
      </c>
      <c r="N27">
        <v>0</v>
      </c>
      <c r="O27">
        <v>0.25</v>
      </c>
      <c r="P27" t="s">
        <v>1136</v>
      </c>
      <c r="Q27">
        <v>0</v>
      </c>
      <c r="R27" t="s">
        <v>1694</v>
      </c>
      <c r="S27" t="str">
        <f>IFERROR(IF(Table_vwCurrentSellingPrices[[#This Row],[Item Status Code]]&lt;&gt;"LIVE",0,VLOOKUP(Table_vwCurrentSellingPrices[[#This Row],[No_]],Analysis!A:A,1,FALSE)),"CHECK")</f>
        <v>BB59</v>
      </c>
      <c r="T27">
        <f>IF(Table_vwCurrentSellingPrices[[#This Row],[Sales Code]]="400",COUNTIFS(A:A,Table_vwCurrentSellingPrices[[#This Row],[No_]],I:I,"001"),0)</f>
        <v>0</v>
      </c>
    </row>
    <row r="28" spans="1:20" x14ac:dyDescent="0.25">
      <c r="A28" t="s">
        <v>704</v>
      </c>
      <c r="B28" t="s">
        <v>705</v>
      </c>
      <c r="C28">
        <v>4.0999999999999996</v>
      </c>
      <c r="D28" t="s">
        <v>86</v>
      </c>
      <c r="E28" t="s">
        <v>19</v>
      </c>
      <c r="F28" t="s">
        <v>20</v>
      </c>
      <c r="G28" s="15">
        <v>42807</v>
      </c>
      <c r="H28" s="15">
        <v>43199</v>
      </c>
      <c r="I28" t="s">
        <v>1135</v>
      </c>
      <c r="J28">
        <v>125.36</v>
      </c>
      <c r="K28" t="s">
        <v>2070</v>
      </c>
      <c r="L28" t="s">
        <v>2071</v>
      </c>
      <c r="M28">
        <v>0</v>
      </c>
      <c r="N28">
        <v>0</v>
      </c>
      <c r="O28">
        <v>0.25</v>
      </c>
      <c r="P28" t="s">
        <v>1136</v>
      </c>
      <c r="Q28">
        <v>0</v>
      </c>
      <c r="R28" t="s">
        <v>1694</v>
      </c>
      <c r="S28" t="str">
        <f>IFERROR(IF(Table_vwCurrentSellingPrices[[#This Row],[Item Status Code]]&lt;&gt;"LIVE",0,VLOOKUP(Table_vwCurrentSellingPrices[[#This Row],[No_]],Analysis!A:A,1,FALSE)),"CHECK")</f>
        <v>AS79</v>
      </c>
      <c r="T28">
        <f>IF(Table_vwCurrentSellingPrices[[#This Row],[Sales Code]]="400",COUNTIFS(A:A,Table_vwCurrentSellingPrices[[#This Row],[No_]],I:I,"001"),0)</f>
        <v>0</v>
      </c>
    </row>
    <row r="29" spans="1:20" x14ac:dyDescent="0.25">
      <c r="A29" t="s">
        <v>420</v>
      </c>
      <c r="B29" t="s">
        <v>421</v>
      </c>
      <c r="C29">
        <v>3.6</v>
      </c>
      <c r="D29" t="s">
        <v>86</v>
      </c>
      <c r="E29" t="s">
        <v>19</v>
      </c>
      <c r="F29" t="s">
        <v>20</v>
      </c>
      <c r="G29" s="15">
        <v>42931</v>
      </c>
      <c r="H29" s="15">
        <v>43199</v>
      </c>
      <c r="I29" t="s">
        <v>1135</v>
      </c>
      <c r="J29">
        <v>113.67</v>
      </c>
      <c r="K29" t="s">
        <v>2070</v>
      </c>
      <c r="L29" t="s">
        <v>2071</v>
      </c>
      <c r="M29">
        <v>0</v>
      </c>
      <c r="N29">
        <v>0</v>
      </c>
      <c r="O29">
        <v>0.25</v>
      </c>
      <c r="P29" t="s">
        <v>1136</v>
      </c>
      <c r="Q29">
        <v>0</v>
      </c>
      <c r="R29" t="s">
        <v>1694</v>
      </c>
      <c r="S29" t="str">
        <f>IFERROR(IF(Table_vwCurrentSellingPrices[[#This Row],[Item Status Code]]&lt;&gt;"LIVE",0,VLOOKUP(Table_vwCurrentSellingPrices[[#This Row],[No_]],Analysis!A:A,1,FALSE)),"CHECK")</f>
        <v>AA58</v>
      </c>
      <c r="T29">
        <f>IF(Table_vwCurrentSellingPrices[[#This Row],[Sales Code]]="400",COUNTIFS(A:A,Table_vwCurrentSellingPrices[[#This Row],[No_]],I:I,"001"),0)</f>
        <v>0</v>
      </c>
    </row>
    <row r="30" spans="1:20" x14ac:dyDescent="0.25">
      <c r="A30" t="s">
        <v>547</v>
      </c>
      <c r="B30" t="s">
        <v>548</v>
      </c>
      <c r="C30">
        <v>4</v>
      </c>
      <c r="D30" t="s">
        <v>494</v>
      </c>
      <c r="E30" t="s">
        <v>19</v>
      </c>
      <c r="F30" t="s">
        <v>20</v>
      </c>
      <c r="G30" s="15">
        <v>42934</v>
      </c>
      <c r="H30" s="15">
        <v>43199</v>
      </c>
      <c r="I30" t="s">
        <v>1135</v>
      </c>
      <c r="J30">
        <v>104.64999999999999</v>
      </c>
      <c r="K30" t="s">
        <v>2070</v>
      </c>
      <c r="L30" t="s">
        <v>2071</v>
      </c>
      <c r="M30">
        <v>0</v>
      </c>
      <c r="N30">
        <v>0</v>
      </c>
      <c r="O30">
        <v>0.25</v>
      </c>
      <c r="P30" t="s">
        <v>1136</v>
      </c>
      <c r="Q30">
        <v>0</v>
      </c>
      <c r="R30" t="s">
        <v>1694</v>
      </c>
      <c r="S30" t="str">
        <f>IFERROR(IF(Table_vwCurrentSellingPrices[[#This Row],[Item Status Code]]&lt;&gt;"LIVE",0,VLOOKUP(Table_vwCurrentSellingPrices[[#This Row],[No_]],Analysis!A:A,1,FALSE)),"CHECK")</f>
        <v>HOLT2</v>
      </c>
      <c r="T30">
        <f>IF(Table_vwCurrentSellingPrices[[#This Row],[Sales Code]]="400",COUNTIFS(A:A,Table_vwCurrentSellingPrices[[#This Row],[No_]],I:I,"001"),0)</f>
        <v>0</v>
      </c>
    </row>
    <row r="31" spans="1:20" x14ac:dyDescent="0.25">
      <c r="A31" t="s">
        <v>160</v>
      </c>
      <c r="B31" t="s">
        <v>161</v>
      </c>
      <c r="C31">
        <v>4.2</v>
      </c>
      <c r="D31" t="s">
        <v>151</v>
      </c>
      <c r="E31" t="s">
        <v>19</v>
      </c>
      <c r="F31" t="s">
        <v>20</v>
      </c>
      <c r="G31" s="15">
        <v>42931</v>
      </c>
      <c r="H31" s="15">
        <v>43199</v>
      </c>
      <c r="I31" t="s">
        <v>1135</v>
      </c>
      <c r="J31">
        <v>120.94000000000001</v>
      </c>
      <c r="K31" t="s">
        <v>2070</v>
      </c>
      <c r="L31" t="s">
        <v>2071</v>
      </c>
      <c r="M31">
        <v>0</v>
      </c>
      <c r="N31">
        <v>0</v>
      </c>
      <c r="O31">
        <v>0.25</v>
      </c>
      <c r="P31" t="s">
        <v>1136</v>
      </c>
      <c r="Q31">
        <v>0</v>
      </c>
      <c r="R31" t="s">
        <v>1694</v>
      </c>
      <c r="S31" t="str">
        <f>IFERROR(IF(Table_vwCurrentSellingPrices[[#This Row],[Item Status Code]]&lt;&gt;"LIVE",0,VLOOKUP(Table_vwCurrentSellingPrices[[#This Row],[No_]],Analysis!A:A,1,FALSE)),"CHECK")</f>
        <v>AC04</v>
      </c>
      <c r="T31">
        <f>IF(Table_vwCurrentSellingPrices[[#This Row],[Sales Code]]="400",COUNTIFS(A:A,Table_vwCurrentSellingPrices[[#This Row],[No_]],I:I,"001"),0)</f>
        <v>0</v>
      </c>
    </row>
    <row r="32" spans="1:20" x14ac:dyDescent="0.25">
      <c r="A32" t="s">
        <v>836</v>
      </c>
      <c r="B32" t="s">
        <v>837</v>
      </c>
      <c r="C32">
        <v>4.0999999999999996</v>
      </c>
      <c r="D32" t="s">
        <v>103</v>
      </c>
      <c r="E32" t="s">
        <v>19</v>
      </c>
      <c r="F32" t="s">
        <v>20</v>
      </c>
      <c r="G32" s="15">
        <v>42807</v>
      </c>
      <c r="H32" s="15">
        <v>43199</v>
      </c>
      <c r="I32" t="s">
        <v>1135</v>
      </c>
      <c r="J32">
        <v>122.4</v>
      </c>
      <c r="K32" t="s">
        <v>2070</v>
      </c>
      <c r="L32" t="s">
        <v>2071</v>
      </c>
      <c r="M32">
        <v>0</v>
      </c>
      <c r="N32">
        <v>0</v>
      </c>
      <c r="O32">
        <v>0.25</v>
      </c>
      <c r="P32" t="s">
        <v>1136</v>
      </c>
      <c r="Q32">
        <v>0</v>
      </c>
      <c r="R32" t="s">
        <v>1694</v>
      </c>
      <c r="S32" t="str">
        <f>IFERROR(IF(Table_vwCurrentSellingPrices[[#This Row],[Item Status Code]]&lt;&gt;"LIVE",0,VLOOKUP(Table_vwCurrentSellingPrices[[#This Row],[No_]],Analysis!A:A,1,FALSE)),"CHECK")</f>
        <v>AZ46</v>
      </c>
      <c r="T32">
        <f>IF(Table_vwCurrentSellingPrices[[#This Row],[Sales Code]]="400",COUNTIFS(A:A,Table_vwCurrentSellingPrices[[#This Row],[No_]],I:I,"001"),0)</f>
        <v>0</v>
      </c>
    </row>
    <row r="33" spans="1:20" x14ac:dyDescent="0.25">
      <c r="A33" t="s">
        <v>1078</v>
      </c>
      <c r="B33" t="s">
        <v>1079</v>
      </c>
      <c r="C33">
        <v>3.9</v>
      </c>
      <c r="D33" t="s">
        <v>103</v>
      </c>
      <c r="E33" t="s">
        <v>19</v>
      </c>
      <c r="F33" t="s">
        <v>20</v>
      </c>
      <c r="G33" s="15">
        <v>42807</v>
      </c>
      <c r="H33" s="15">
        <v>43199</v>
      </c>
      <c r="I33" t="s">
        <v>1135</v>
      </c>
      <c r="J33">
        <v>114.22</v>
      </c>
      <c r="K33" t="s">
        <v>2070</v>
      </c>
      <c r="L33" t="s">
        <v>2071</v>
      </c>
      <c r="M33">
        <v>0</v>
      </c>
      <c r="N33">
        <v>0</v>
      </c>
      <c r="O33">
        <v>0.25</v>
      </c>
      <c r="P33" t="s">
        <v>1136</v>
      </c>
      <c r="Q33">
        <v>0</v>
      </c>
      <c r="R33" t="s">
        <v>1694</v>
      </c>
      <c r="S33" t="str">
        <f>IFERROR(IF(Table_vwCurrentSellingPrices[[#This Row],[Item Status Code]]&lt;&gt;"LIVE",0,VLOOKUP(Table_vwCurrentSellingPrices[[#This Row],[No_]],Analysis!A:A,1,FALSE)),"CHECK")</f>
        <v>AU86</v>
      </c>
      <c r="T33">
        <f>IF(Table_vwCurrentSellingPrices[[#This Row],[Sales Code]]="400",COUNTIFS(A:A,Table_vwCurrentSellingPrices[[#This Row],[No_]],I:I,"001"),0)</f>
        <v>0</v>
      </c>
    </row>
    <row r="34" spans="1:20" x14ac:dyDescent="0.25">
      <c r="A34" t="s">
        <v>833</v>
      </c>
      <c r="B34" t="s">
        <v>834</v>
      </c>
      <c r="C34">
        <v>4.2</v>
      </c>
      <c r="D34" t="s">
        <v>103</v>
      </c>
      <c r="E34" t="s">
        <v>19</v>
      </c>
      <c r="F34" t="s">
        <v>20</v>
      </c>
      <c r="G34" s="15">
        <v>42931</v>
      </c>
      <c r="H34" s="15">
        <v>43199</v>
      </c>
      <c r="I34" t="s">
        <v>1135</v>
      </c>
      <c r="J34">
        <v>121.89000000000001</v>
      </c>
      <c r="K34" t="s">
        <v>2070</v>
      </c>
      <c r="L34" t="s">
        <v>2071</v>
      </c>
      <c r="M34">
        <v>0</v>
      </c>
      <c r="N34">
        <v>0</v>
      </c>
      <c r="O34">
        <v>0.25</v>
      </c>
      <c r="P34" t="s">
        <v>1136</v>
      </c>
      <c r="Q34">
        <v>0</v>
      </c>
      <c r="R34" t="s">
        <v>1694</v>
      </c>
      <c r="S34" t="str">
        <f>IFERROR(IF(Table_vwCurrentSellingPrices[[#This Row],[Item Status Code]]&lt;&gt;"LIVE",0,VLOOKUP(Table_vwCurrentSellingPrices[[#This Row],[No_]],Analysis!A:A,1,FALSE)),"CHECK")</f>
        <v>AR16</v>
      </c>
      <c r="T34">
        <f>IF(Table_vwCurrentSellingPrices[[#This Row],[Sales Code]]="400",COUNTIFS(A:A,Table_vwCurrentSellingPrices[[#This Row],[No_]],I:I,"001"),0)</f>
        <v>0</v>
      </c>
    </row>
    <row r="35" spans="1:20" x14ac:dyDescent="0.25">
      <c r="A35" t="s">
        <v>538</v>
      </c>
      <c r="B35" t="s">
        <v>539</v>
      </c>
      <c r="C35">
        <v>3.5</v>
      </c>
      <c r="D35" t="s">
        <v>58</v>
      </c>
      <c r="E35" t="s">
        <v>19</v>
      </c>
      <c r="F35" t="s">
        <v>20</v>
      </c>
      <c r="G35" s="15">
        <v>42807</v>
      </c>
      <c r="H35" s="15">
        <v>43199</v>
      </c>
      <c r="I35" t="s">
        <v>1135</v>
      </c>
      <c r="J35">
        <v>110.48</v>
      </c>
      <c r="K35" t="s">
        <v>2070</v>
      </c>
      <c r="L35" t="s">
        <v>2071</v>
      </c>
      <c r="M35">
        <v>0</v>
      </c>
      <c r="N35">
        <v>0</v>
      </c>
      <c r="O35">
        <v>0.25</v>
      </c>
      <c r="P35" t="s">
        <v>1136</v>
      </c>
      <c r="Q35">
        <v>0</v>
      </c>
      <c r="R35" t="s">
        <v>1694</v>
      </c>
      <c r="S35" t="str">
        <f>IFERROR(IF(Table_vwCurrentSellingPrices[[#This Row],[Item Status Code]]&lt;&gt;"LIVE",0,VLOOKUP(Table_vwCurrentSellingPrices[[#This Row],[No_]],Analysis!A:A,1,FALSE)),"CHECK")</f>
        <v>17138</v>
      </c>
      <c r="T35">
        <f>IF(Table_vwCurrentSellingPrices[[#This Row],[Sales Code]]="400",COUNTIFS(A:A,Table_vwCurrentSellingPrices[[#This Row],[No_]],I:I,"001"),0)</f>
        <v>0</v>
      </c>
    </row>
    <row r="36" spans="1:20" x14ac:dyDescent="0.25">
      <c r="A36" t="s">
        <v>793</v>
      </c>
      <c r="B36" t="s">
        <v>794</v>
      </c>
      <c r="C36">
        <v>3.8</v>
      </c>
      <c r="D36" t="s">
        <v>58</v>
      </c>
      <c r="E36" t="s">
        <v>19</v>
      </c>
      <c r="F36" t="s">
        <v>20</v>
      </c>
      <c r="G36" s="15">
        <v>43053</v>
      </c>
      <c r="H36" s="15">
        <v>43199</v>
      </c>
      <c r="I36" t="s">
        <v>1135</v>
      </c>
      <c r="J36">
        <v>106.74</v>
      </c>
      <c r="K36" t="s">
        <v>2070</v>
      </c>
      <c r="L36" t="s">
        <v>2071</v>
      </c>
      <c r="M36">
        <v>0</v>
      </c>
      <c r="N36">
        <v>0</v>
      </c>
      <c r="O36">
        <v>0.25</v>
      </c>
      <c r="P36" t="s">
        <v>1136</v>
      </c>
      <c r="Q36">
        <v>0</v>
      </c>
      <c r="R36" t="s">
        <v>1694</v>
      </c>
      <c r="S36" t="str">
        <f>IFERROR(IF(Table_vwCurrentSellingPrices[[#This Row],[Item Status Code]]&lt;&gt;"LIVE",0,VLOOKUP(Table_vwCurrentSellingPrices[[#This Row],[No_]],Analysis!A:A,1,FALSE)),"CHECK")</f>
        <v>22643</v>
      </c>
      <c r="T36">
        <f>IF(Table_vwCurrentSellingPrices[[#This Row],[Sales Code]]="400",COUNTIFS(A:A,Table_vwCurrentSellingPrices[[#This Row],[No_]],I:I,"001"),0)</f>
        <v>0</v>
      </c>
    </row>
    <row r="37" spans="1:20" x14ac:dyDescent="0.25">
      <c r="A37" t="s">
        <v>786</v>
      </c>
      <c r="B37" t="s">
        <v>787</v>
      </c>
      <c r="C37">
        <v>4.2</v>
      </c>
      <c r="D37" t="s">
        <v>58</v>
      </c>
      <c r="E37" t="s">
        <v>19</v>
      </c>
      <c r="F37" t="s">
        <v>20</v>
      </c>
      <c r="G37" s="15">
        <v>42807</v>
      </c>
      <c r="H37" s="15">
        <v>43199</v>
      </c>
      <c r="I37" t="s">
        <v>1135</v>
      </c>
      <c r="J37">
        <v>114.86</v>
      </c>
      <c r="K37" t="s">
        <v>2070</v>
      </c>
      <c r="L37" t="s">
        <v>2071</v>
      </c>
      <c r="M37">
        <v>0</v>
      </c>
      <c r="N37">
        <v>0</v>
      </c>
      <c r="O37">
        <v>0.25</v>
      </c>
      <c r="P37" t="s">
        <v>1136</v>
      </c>
      <c r="Q37">
        <v>0</v>
      </c>
      <c r="R37" t="s">
        <v>1694</v>
      </c>
      <c r="S37" t="str">
        <f>IFERROR(IF(Table_vwCurrentSellingPrices[[#This Row],[Item Status Code]]&lt;&gt;"LIVE",0,VLOOKUP(Table_vwCurrentSellingPrices[[#This Row],[No_]],Analysis!A:A,1,FALSE)),"CHECK")</f>
        <v>22702</v>
      </c>
      <c r="T37">
        <f>IF(Table_vwCurrentSellingPrices[[#This Row],[Sales Code]]="400",COUNTIFS(A:A,Table_vwCurrentSellingPrices[[#This Row],[No_]],I:I,"001"),0)</f>
        <v>0</v>
      </c>
    </row>
    <row r="38" spans="1:20" x14ac:dyDescent="0.25">
      <c r="A38" t="s">
        <v>47</v>
      </c>
      <c r="B38" t="s">
        <v>649</v>
      </c>
      <c r="C38">
        <v>3.6</v>
      </c>
      <c r="D38" t="s">
        <v>58</v>
      </c>
      <c r="E38" t="s">
        <v>19</v>
      </c>
      <c r="F38" t="s">
        <v>20</v>
      </c>
      <c r="G38" s="15">
        <v>42935</v>
      </c>
      <c r="H38" s="15">
        <v>43199</v>
      </c>
      <c r="I38" t="s">
        <v>1135</v>
      </c>
      <c r="J38">
        <v>109.28</v>
      </c>
      <c r="K38" t="s">
        <v>2070</v>
      </c>
      <c r="L38" t="s">
        <v>2071</v>
      </c>
      <c r="M38">
        <v>0</v>
      </c>
      <c r="N38">
        <v>0</v>
      </c>
      <c r="O38">
        <v>0.25</v>
      </c>
      <c r="P38" t="s">
        <v>1136</v>
      </c>
      <c r="Q38">
        <v>0</v>
      </c>
      <c r="R38" t="s">
        <v>1694</v>
      </c>
      <c r="S38" t="str">
        <f>IFERROR(IF(Table_vwCurrentSellingPrices[[#This Row],[Item Status Code]]&lt;&gt;"LIVE",0,VLOOKUP(Table_vwCurrentSellingPrices[[#This Row],[No_]],Analysis!A:A,1,FALSE)),"CHECK")</f>
        <v>27</v>
      </c>
      <c r="T38">
        <f>IF(Table_vwCurrentSellingPrices[[#This Row],[Sales Code]]="400",COUNTIFS(A:A,Table_vwCurrentSellingPrices[[#This Row],[No_]],I:I,"001"),0)</f>
        <v>0</v>
      </c>
    </row>
    <row r="39" spans="1:20" x14ac:dyDescent="0.25">
      <c r="A39" t="s">
        <v>807</v>
      </c>
      <c r="B39" t="s">
        <v>808</v>
      </c>
      <c r="C39">
        <v>3.8</v>
      </c>
      <c r="D39" t="s">
        <v>58</v>
      </c>
      <c r="E39" t="s">
        <v>19</v>
      </c>
      <c r="F39" t="s">
        <v>20</v>
      </c>
      <c r="G39" s="15">
        <v>43054</v>
      </c>
      <c r="H39" s="15">
        <v>43199</v>
      </c>
      <c r="I39" t="s">
        <v>1135</v>
      </c>
      <c r="J39">
        <v>112.56</v>
      </c>
      <c r="K39" t="s">
        <v>2070</v>
      </c>
      <c r="L39" t="s">
        <v>2071</v>
      </c>
      <c r="M39">
        <v>0</v>
      </c>
      <c r="N39">
        <v>0</v>
      </c>
      <c r="O39">
        <v>0.25</v>
      </c>
      <c r="P39" t="s">
        <v>1136</v>
      </c>
      <c r="Q39">
        <v>0</v>
      </c>
      <c r="R39" t="s">
        <v>1694</v>
      </c>
      <c r="S39" t="str">
        <f>IFERROR(IF(Table_vwCurrentSellingPrices[[#This Row],[Item Status Code]]&lt;&gt;"LIVE",0,VLOOKUP(Table_vwCurrentSellingPrices[[#This Row],[No_]],Analysis!A:A,1,FALSE)),"CHECK")</f>
        <v>3251</v>
      </c>
      <c r="T39">
        <f>IF(Table_vwCurrentSellingPrices[[#This Row],[Sales Code]]="400",COUNTIFS(A:A,Table_vwCurrentSellingPrices[[#This Row],[No_]],I:I,"001"),0)</f>
        <v>0</v>
      </c>
    </row>
    <row r="40" spans="1:20" x14ac:dyDescent="0.25">
      <c r="A40" t="s">
        <v>1049</v>
      </c>
      <c r="B40" t="s">
        <v>1050</v>
      </c>
      <c r="C40">
        <v>4.0999999999999996</v>
      </c>
      <c r="D40" t="s">
        <v>58</v>
      </c>
      <c r="E40" t="s">
        <v>19</v>
      </c>
      <c r="F40" t="s">
        <v>20</v>
      </c>
      <c r="G40" s="15">
        <v>42932</v>
      </c>
      <c r="H40" s="15">
        <v>43199</v>
      </c>
      <c r="I40" t="s">
        <v>1135</v>
      </c>
      <c r="J40">
        <v>123.78</v>
      </c>
      <c r="K40" t="s">
        <v>2070</v>
      </c>
      <c r="L40" t="s">
        <v>2071</v>
      </c>
      <c r="M40">
        <v>0</v>
      </c>
      <c r="N40">
        <v>0</v>
      </c>
      <c r="O40">
        <v>0.25</v>
      </c>
      <c r="P40" t="s">
        <v>1136</v>
      </c>
      <c r="Q40">
        <v>0</v>
      </c>
      <c r="R40" t="s">
        <v>1694</v>
      </c>
      <c r="S40" t="str">
        <f>IFERROR(IF(Table_vwCurrentSellingPrices[[#This Row],[Item Status Code]]&lt;&gt;"LIVE",0,VLOOKUP(Table_vwCurrentSellingPrices[[#This Row],[No_]],Analysis!A:A,1,FALSE)),"CHECK")</f>
        <v>BK96</v>
      </c>
      <c r="T40">
        <f>IF(Table_vwCurrentSellingPrices[[#This Row],[Sales Code]]="400",COUNTIFS(A:A,Table_vwCurrentSellingPrices[[#This Row],[No_]],I:I,"001"),0)</f>
        <v>0</v>
      </c>
    </row>
    <row r="41" spans="1:20" x14ac:dyDescent="0.25">
      <c r="A41" t="s">
        <v>68</v>
      </c>
      <c r="B41" t="s">
        <v>7292</v>
      </c>
      <c r="C41">
        <v>3.8</v>
      </c>
      <c r="D41" t="s">
        <v>58</v>
      </c>
      <c r="E41" t="s">
        <v>19</v>
      </c>
      <c r="F41" t="s">
        <v>20</v>
      </c>
      <c r="G41" s="15">
        <v>42932</v>
      </c>
      <c r="H41" s="15">
        <v>43199</v>
      </c>
      <c r="I41" t="s">
        <v>1135</v>
      </c>
      <c r="J41">
        <v>112.45</v>
      </c>
      <c r="K41" t="s">
        <v>2070</v>
      </c>
      <c r="L41" t="s">
        <v>2071</v>
      </c>
      <c r="M41">
        <v>0</v>
      </c>
      <c r="N41">
        <v>0</v>
      </c>
      <c r="O41">
        <v>0.25</v>
      </c>
      <c r="P41" t="s">
        <v>1136</v>
      </c>
      <c r="Q41">
        <v>0</v>
      </c>
      <c r="R41" t="s">
        <v>1694</v>
      </c>
      <c r="S41" t="str">
        <f>IFERROR(IF(Table_vwCurrentSellingPrices[[#This Row],[Item Status Code]]&lt;&gt;"LIVE",0,VLOOKUP(Table_vwCurrentSellingPrices[[#This Row],[No_]],Analysis!A:A,1,FALSE)),"CHECK")</f>
        <v>BA21</v>
      </c>
      <c r="T41">
        <f>IF(Table_vwCurrentSellingPrices[[#This Row],[Sales Code]]="400",COUNTIFS(A:A,Table_vwCurrentSellingPrices[[#This Row],[No_]],I:I,"001"),0)</f>
        <v>0</v>
      </c>
    </row>
    <row r="42" spans="1:20" x14ac:dyDescent="0.25">
      <c r="A42" t="s">
        <v>695</v>
      </c>
      <c r="B42" t="s">
        <v>696</v>
      </c>
      <c r="C42">
        <v>3.8</v>
      </c>
      <c r="D42" t="s">
        <v>58</v>
      </c>
      <c r="E42" t="s">
        <v>19</v>
      </c>
      <c r="F42" t="s">
        <v>20</v>
      </c>
      <c r="G42" s="15">
        <v>42807</v>
      </c>
      <c r="H42" s="15">
        <v>43199</v>
      </c>
      <c r="I42" t="s">
        <v>1135</v>
      </c>
      <c r="J42">
        <v>112.30000000000001</v>
      </c>
      <c r="K42" t="s">
        <v>2070</v>
      </c>
      <c r="L42" t="s">
        <v>2071</v>
      </c>
      <c r="M42">
        <v>0</v>
      </c>
      <c r="N42">
        <v>0</v>
      </c>
      <c r="O42">
        <v>0.25</v>
      </c>
      <c r="P42" t="s">
        <v>1136</v>
      </c>
      <c r="Q42">
        <v>0</v>
      </c>
      <c r="R42" t="s">
        <v>1694</v>
      </c>
      <c r="S42" t="str">
        <f>IFERROR(IF(Table_vwCurrentSellingPrices[[#This Row],[Item Status Code]]&lt;&gt;"LIVE",0,VLOOKUP(Table_vwCurrentSellingPrices[[#This Row],[No_]],Analysis!A:A,1,FALSE)),"CHECK")</f>
        <v>AU50</v>
      </c>
      <c r="T42">
        <f>IF(Table_vwCurrentSellingPrices[[#This Row],[Sales Code]]="400",COUNTIFS(A:A,Table_vwCurrentSellingPrices[[#This Row],[No_]],I:I,"001"),0)</f>
        <v>0</v>
      </c>
    </row>
    <row r="43" spans="1:20" x14ac:dyDescent="0.25">
      <c r="A43" t="s">
        <v>163</v>
      </c>
      <c r="B43" t="s">
        <v>164</v>
      </c>
      <c r="C43">
        <v>3.4</v>
      </c>
      <c r="D43" t="s">
        <v>58</v>
      </c>
      <c r="E43" t="s">
        <v>19</v>
      </c>
      <c r="F43" t="s">
        <v>20</v>
      </c>
      <c r="G43" s="15">
        <v>42931</v>
      </c>
      <c r="H43" s="15">
        <v>43199</v>
      </c>
      <c r="I43" t="s">
        <v>1135</v>
      </c>
      <c r="J43">
        <v>110.39</v>
      </c>
      <c r="K43" t="s">
        <v>2070</v>
      </c>
      <c r="L43" t="s">
        <v>2071</v>
      </c>
      <c r="M43">
        <v>0</v>
      </c>
      <c r="N43">
        <v>0</v>
      </c>
      <c r="O43">
        <v>0.25</v>
      </c>
      <c r="P43" t="s">
        <v>1136</v>
      </c>
      <c r="Q43">
        <v>0</v>
      </c>
      <c r="R43" t="s">
        <v>1694</v>
      </c>
      <c r="S43" t="str">
        <f>IFERROR(IF(Table_vwCurrentSellingPrices[[#This Row],[Item Status Code]]&lt;&gt;"LIVE",0,VLOOKUP(Table_vwCurrentSellingPrices[[#This Row],[No_]],Analysis!A:A,1,FALSE)),"CHECK")</f>
        <v>AM24</v>
      </c>
      <c r="T43">
        <f>IF(Table_vwCurrentSellingPrices[[#This Row],[Sales Code]]="400",COUNTIFS(A:A,Table_vwCurrentSellingPrices[[#This Row],[No_]],I:I,"001"),0)</f>
        <v>0</v>
      </c>
    </row>
    <row r="44" spans="1:20" x14ac:dyDescent="0.25">
      <c r="A44" t="s">
        <v>789</v>
      </c>
      <c r="B44" t="s">
        <v>787</v>
      </c>
      <c r="C44">
        <v>4.2</v>
      </c>
      <c r="D44" t="s">
        <v>58</v>
      </c>
      <c r="E44" t="s">
        <v>19</v>
      </c>
      <c r="F44" t="s">
        <v>20</v>
      </c>
      <c r="G44" s="15">
        <v>42931</v>
      </c>
      <c r="H44" s="15">
        <v>43199</v>
      </c>
      <c r="I44" t="s">
        <v>1135</v>
      </c>
      <c r="J44">
        <v>114.86</v>
      </c>
      <c r="K44" t="s">
        <v>2070</v>
      </c>
      <c r="L44" t="s">
        <v>2071</v>
      </c>
      <c r="M44">
        <v>0</v>
      </c>
      <c r="N44">
        <v>0</v>
      </c>
      <c r="O44">
        <v>0.25</v>
      </c>
      <c r="P44" t="s">
        <v>1136</v>
      </c>
      <c r="Q44">
        <v>0</v>
      </c>
      <c r="R44" t="s">
        <v>1694</v>
      </c>
      <c r="S44" t="str">
        <f>IFERROR(IF(Table_vwCurrentSellingPrices[[#This Row],[Item Status Code]]&lt;&gt;"LIVE",0,VLOOKUP(Table_vwCurrentSellingPrices[[#This Row],[No_]],Analysis!A:A,1,FALSE)),"CHECK")</f>
        <v>AP92</v>
      </c>
      <c r="T44">
        <f>IF(Table_vwCurrentSellingPrices[[#This Row],[Sales Code]]="400",COUNTIFS(A:A,Table_vwCurrentSellingPrices[[#This Row],[No_]],I:I,"001"),0)</f>
        <v>0</v>
      </c>
    </row>
    <row r="45" spans="1:20" x14ac:dyDescent="0.25">
      <c r="A45" t="s">
        <v>541</v>
      </c>
      <c r="B45" t="s">
        <v>542</v>
      </c>
      <c r="C45">
        <v>4</v>
      </c>
      <c r="D45" t="s">
        <v>58</v>
      </c>
      <c r="E45" t="s">
        <v>19</v>
      </c>
      <c r="F45" t="s">
        <v>20</v>
      </c>
      <c r="G45" s="15">
        <v>42931</v>
      </c>
      <c r="H45" s="15">
        <v>43199</v>
      </c>
      <c r="I45" t="s">
        <v>1135</v>
      </c>
      <c r="J45">
        <v>118.49</v>
      </c>
      <c r="K45" t="s">
        <v>2070</v>
      </c>
      <c r="L45" t="s">
        <v>2071</v>
      </c>
      <c r="M45">
        <v>0</v>
      </c>
      <c r="N45">
        <v>0</v>
      </c>
      <c r="O45">
        <v>0.25</v>
      </c>
      <c r="P45" t="s">
        <v>1136</v>
      </c>
      <c r="Q45">
        <v>0</v>
      </c>
      <c r="R45" t="s">
        <v>1694</v>
      </c>
      <c r="S45" t="str">
        <f>IFERROR(IF(Table_vwCurrentSellingPrices[[#This Row],[Item Status Code]]&lt;&gt;"LIVE",0,VLOOKUP(Table_vwCurrentSellingPrices[[#This Row],[No_]],Analysis!A:A,1,FALSE)),"CHECK")</f>
        <v>AB30</v>
      </c>
      <c r="T45">
        <f>IF(Table_vwCurrentSellingPrices[[#This Row],[Sales Code]]="400",COUNTIFS(A:A,Table_vwCurrentSellingPrices[[#This Row],[No_]],I:I,"001"),0)</f>
        <v>0</v>
      </c>
    </row>
    <row r="46" spans="1:20" x14ac:dyDescent="0.25">
      <c r="A46" t="s">
        <v>208</v>
      </c>
      <c r="B46" t="s">
        <v>209</v>
      </c>
      <c r="C46">
        <v>3.8</v>
      </c>
      <c r="D46" t="s">
        <v>58</v>
      </c>
      <c r="E46" t="s">
        <v>19</v>
      </c>
      <c r="F46" t="s">
        <v>20</v>
      </c>
      <c r="G46" s="15">
        <v>42936</v>
      </c>
      <c r="H46" s="15">
        <v>43199</v>
      </c>
      <c r="I46" t="s">
        <v>1135</v>
      </c>
      <c r="J46">
        <v>112.56</v>
      </c>
      <c r="K46" t="s">
        <v>2070</v>
      </c>
      <c r="L46" t="s">
        <v>2071</v>
      </c>
      <c r="M46">
        <v>0</v>
      </c>
      <c r="N46">
        <v>0</v>
      </c>
      <c r="O46">
        <v>0.25</v>
      </c>
      <c r="P46" t="s">
        <v>1136</v>
      </c>
      <c r="Q46">
        <v>0</v>
      </c>
      <c r="R46" t="s">
        <v>1694</v>
      </c>
      <c r="S46" t="str">
        <f>IFERROR(IF(Table_vwCurrentSellingPrices[[#This Row],[Item Status Code]]&lt;&gt;"LIVE",0,VLOOKUP(Table_vwCurrentSellingPrices[[#This Row],[No_]],Analysis!A:A,1,FALSE)),"CHECK")</f>
        <v>ABC6</v>
      </c>
      <c r="T46">
        <f>IF(Table_vwCurrentSellingPrices[[#This Row],[Sales Code]]="400",COUNTIFS(A:A,Table_vwCurrentSellingPrices[[#This Row],[No_]],I:I,"001"),0)</f>
        <v>0</v>
      </c>
    </row>
    <row r="47" spans="1:20" x14ac:dyDescent="0.25">
      <c r="A47" t="s">
        <v>1017</v>
      </c>
      <c r="B47" t="s">
        <v>7388</v>
      </c>
      <c r="C47">
        <v>3.8</v>
      </c>
      <c r="D47" t="s">
        <v>58</v>
      </c>
      <c r="E47" t="s">
        <v>19</v>
      </c>
      <c r="F47" t="s">
        <v>20</v>
      </c>
      <c r="G47" s="15">
        <v>42937</v>
      </c>
      <c r="H47" s="15">
        <v>43199</v>
      </c>
      <c r="I47" t="s">
        <v>1135</v>
      </c>
      <c r="J47">
        <v>102.5</v>
      </c>
      <c r="K47" t="s">
        <v>2070</v>
      </c>
      <c r="L47" t="s">
        <v>2071</v>
      </c>
      <c r="M47">
        <v>0</v>
      </c>
      <c r="N47">
        <v>0</v>
      </c>
      <c r="O47">
        <v>0.25</v>
      </c>
      <c r="P47" t="s">
        <v>1136</v>
      </c>
      <c r="Q47">
        <v>0</v>
      </c>
      <c r="R47" t="s">
        <v>1694</v>
      </c>
      <c r="S47" t="str">
        <f>IFERROR(IF(Table_vwCurrentSellingPrices[[#This Row],[Item Status Code]]&lt;&gt;"LIVE",0,VLOOKUP(Table_vwCurrentSellingPrices[[#This Row],[No_]],Analysis!A:A,1,FALSE)),"CHECK")</f>
        <v>AAT5</v>
      </c>
      <c r="T47">
        <f>IF(Table_vwCurrentSellingPrices[[#This Row],[Sales Code]]="400",COUNTIFS(A:A,Table_vwCurrentSellingPrices[[#This Row],[No_]],I:I,"001"),0)</f>
        <v>0</v>
      </c>
    </row>
    <row r="48" spans="1:20" x14ac:dyDescent="0.25">
      <c r="A48" t="s">
        <v>791</v>
      </c>
      <c r="B48" t="s">
        <v>792</v>
      </c>
      <c r="C48">
        <v>3.8</v>
      </c>
      <c r="D48" t="s">
        <v>58</v>
      </c>
      <c r="E48" t="s">
        <v>19</v>
      </c>
      <c r="F48" t="s">
        <v>20</v>
      </c>
      <c r="G48" s="15">
        <v>42931</v>
      </c>
      <c r="H48" s="15">
        <v>43199</v>
      </c>
      <c r="I48" t="s">
        <v>1135</v>
      </c>
      <c r="J48">
        <v>106.74</v>
      </c>
      <c r="K48" t="s">
        <v>2070</v>
      </c>
      <c r="L48" t="s">
        <v>2071</v>
      </c>
      <c r="M48">
        <v>0</v>
      </c>
      <c r="N48">
        <v>0</v>
      </c>
      <c r="O48">
        <v>0.25</v>
      </c>
      <c r="P48" t="s">
        <v>1136</v>
      </c>
      <c r="Q48">
        <v>0</v>
      </c>
      <c r="R48" t="s">
        <v>1694</v>
      </c>
      <c r="S48" t="str">
        <f>IFERROR(IF(Table_vwCurrentSellingPrices[[#This Row],[Item Status Code]]&lt;&gt;"LIVE",0,VLOOKUP(Table_vwCurrentSellingPrices[[#This Row],[No_]],Analysis!A:A,1,FALSE)),"CHECK")</f>
        <v>AB20</v>
      </c>
      <c r="T48">
        <f>IF(Table_vwCurrentSellingPrices[[#This Row],[Sales Code]]="400",COUNTIFS(A:A,Table_vwCurrentSellingPrices[[#This Row],[No_]],I:I,"001"),0)</f>
        <v>0</v>
      </c>
    </row>
    <row r="49" spans="1:20" x14ac:dyDescent="0.25">
      <c r="A49" t="s">
        <v>141</v>
      </c>
      <c r="B49" t="s">
        <v>142</v>
      </c>
      <c r="C49">
        <v>4.0999999999999996</v>
      </c>
      <c r="D49" t="s">
        <v>143</v>
      </c>
      <c r="E49" t="s">
        <v>19</v>
      </c>
      <c r="F49" t="s">
        <v>20</v>
      </c>
      <c r="G49" s="15">
        <v>42932</v>
      </c>
      <c r="H49" s="15">
        <v>43199</v>
      </c>
      <c r="I49" t="s">
        <v>1135</v>
      </c>
      <c r="J49">
        <v>117.97000000000001</v>
      </c>
      <c r="K49" t="s">
        <v>2070</v>
      </c>
      <c r="L49" t="s">
        <v>2071</v>
      </c>
      <c r="M49">
        <v>0</v>
      </c>
      <c r="N49">
        <v>0</v>
      </c>
      <c r="O49">
        <v>0.25</v>
      </c>
      <c r="P49" t="s">
        <v>1136</v>
      </c>
      <c r="Q49">
        <v>0</v>
      </c>
      <c r="R49" t="s">
        <v>1694</v>
      </c>
      <c r="S49" t="str">
        <f>IFERROR(IF(Table_vwCurrentSellingPrices[[#This Row],[Item Status Code]]&lt;&gt;"LIVE",0,VLOOKUP(Table_vwCurrentSellingPrices[[#This Row],[No_]],Analysis!A:A,1,FALSE)),"CHECK")</f>
        <v>BM93</v>
      </c>
      <c r="T49">
        <f>IF(Table_vwCurrentSellingPrices[[#This Row],[Sales Code]]="400",COUNTIFS(A:A,Table_vwCurrentSellingPrices[[#This Row],[No_]],I:I,"001"),0)</f>
        <v>0</v>
      </c>
    </row>
    <row r="50" spans="1:20" x14ac:dyDescent="0.25">
      <c r="A50" t="s">
        <v>296</v>
      </c>
      <c r="B50" t="s">
        <v>297</v>
      </c>
      <c r="C50">
        <v>4</v>
      </c>
      <c r="D50" t="s">
        <v>143</v>
      </c>
      <c r="E50" t="s">
        <v>19</v>
      </c>
      <c r="F50" t="s">
        <v>20</v>
      </c>
      <c r="G50" s="15">
        <v>42932</v>
      </c>
      <c r="H50" s="15">
        <v>43199</v>
      </c>
      <c r="I50" t="s">
        <v>1135</v>
      </c>
      <c r="J50">
        <v>112.86</v>
      </c>
      <c r="K50" t="s">
        <v>2070</v>
      </c>
      <c r="L50" t="s">
        <v>2071</v>
      </c>
      <c r="M50">
        <v>0</v>
      </c>
      <c r="N50">
        <v>0</v>
      </c>
      <c r="O50">
        <v>0.25</v>
      </c>
      <c r="P50" t="s">
        <v>1136</v>
      </c>
      <c r="Q50">
        <v>0</v>
      </c>
      <c r="R50" t="s">
        <v>1694</v>
      </c>
      <c r="S50" t="str">
        <f>IFERROR(IF(Table_vwCurrentSellingPrices[[#This Row],[Item Status Code]]&lt;&gt;"LIVE",0,VLOOKUP(Table_vwCurrentSellingPrices[[#This Row],[No_]],Analysis!A:A,1,FALSE)),"CHECK")</f>
        <v>BL69</v>
      </c>
      <c r="T50">
        <f>IF(Table_vwCurrentSellingPrices[[#This Row],[Sales Code]]="400",COUNTIFS(A:A,Table_vwCurrentSellingPrices[[#This Row],[No_]],I:I,"001"),0)</f>
        <v>0</v>
      </c>
    </row>
    <row r="51" spans="1:20" x14ac:dyDescent="0.25">
      <c r="A51" t="s">
        <v>217</v>
      </c>
      <c r="B51" t="s">
        <v>218</v>
      </c>
      <c r="C51">
        <v>4.0999999999999996</v>
      </c>
      <c r="D51" t="s">
        <v>143</v>
      </c>
      <c r="E51" t="s">
        <v>19</v>
      </c>
      <c r="F51" t="s">
        <v>20</v>
      </c>
      <c r="G51" s="15">
        <v>42931</v>
      </c>
      <c r="H51" s="15">
        <v>43199</v>
      </c>
      <c r="I51" t="s">
        <v>1135</v>
      </c>
      <c r="J51">
        <v>132.04</v>
      </c>
      <c r="K51" t="s">
        <v>2070</v>
      </c>
      <c r="L51" t="s">
        <v>2071</v>
      </c>
      <c r="M51">
        <v>0</v>
      </c>
      <c r="N51">
        <v>0</v>
      </c>
      <c r="O51">
        <v>0.25</v>
      </c>
      <c r="P51" t="s">
        <v>1136</v>
      </c>
      <c r="Q51">
        <v>0</v>
      </c>
      <c r="R51" t="s">
        <v>1694</v>
      </c>
      <c r="S51" t="str">
        <f>IFERROR(IF(Table_vwCurrentSellingPrices[[#This Row],[Item Status Code]]&lt;&gt;"LIVE",0,VLOOKUP(Table_vwCurrentSellingPrices[[#This Row],[No_]],Analysis!A:A,1,FALSE)),"CHECK")</f>
        <v>AR88</v>
      </c>
      <c r="T51">
        <f>IF(Table_vwCurrentSellingPrices[[#This Row],[Sales Code]]="400",COUNTIFS(A:A,Table_vwCurrentSellingPrices[[#This Row],[No_]],I:I,"001"),0)</f>
        <v>0</v>
      </c>
    </row>
    <row r="52" spans="1:20" x14ac:dyDescent="0.25">
      <c r="A52" t="s">
        <v>1124</v>
      </c>
      <c r="B52" t="s">
        <v>1125</v>
      </c>
      <c r="C52">
        <v>3.7</v>
      </c>
      <c r="D52" t="s">
        <v>143</v>
      </c>
      <c r="E52" t="s">
        <v>19</v>
      </c>
      <c r="F52" t="s">
        <v>20</v>
      </c>
      <c r="G52" s="15">
        <v>42931</v>
      </c>
      <c r="H52" s="15">
        <v>43199</v>
      </c>
      <c r="I52" t="s">
        <v>1135</v>
      </c>
      <c r="J52">
        <v>117.24000000000001</v>
      </c>
      <c r="K52" t="s">
        <v>2070</v>
      </c>
      <c r="L52" t="s">
        <v>2071</v>
      </c>
      <c r="M52">
        <v>0</v>
      </c>
      <c r="N52">
        <v>0</v>
      </c>
      <c r="O52">
        <v>0.25</v>
      </c>
      <c r="P52" t="s">
        <v>1136</v>
      </c>
      <c r="Q52">
        <v>0</v>
      </c>
      <c r="R52" t="s">
        <v>1694</v>
      </c>
      <c r="S52" t="str">
        <f>IFERROR(IF(Table_vwCurrentSellingPrices[[#This Row],[Item Status Code]]&lt;&gt;"LIVE",0,VLOOKUP(Table_vwCurrentSellingPrices[[#This Row],[No_]],Analysis!A:A,1,FALSE)),"CHECK")</f>
        <v>AA89</v>
      </c>
      <c r="T52">
        <f>IF(Table_vwCurrentSellingPrices[[#This Row],[Sales Code]]="400",COUNTIFS(A:A,Table_vwCurrentSellingPrices[[#This Row],[No_]],I:I,"001"),0)</f>
        <v>0</v>
      </c>
    </row>
    <row r="53" spans="1:20" x14ac:dyDescent="0.25">
      <c r="A53" t="s">
        <v>454</v>
      </c>
      <c r="B53" t="s">
        <v>7293</v>
      </c>
      <c r="C53">
        <v>4</v>
      </c>
      <c r="D53" t="s">
        <v>455</v>
      </c>
      <c r="E53" t="s">
        <v>19</v>
      </c>
      <c r="F53" t="s">
        <v>20</v>
      </c>
      <c r="G53" s="15">
        <v>42931</v>
      </c>
      <c r="H53" s="15">
        <v>43199</v>
      </c>
      <c r="I53" t="s">
        <v>1135</v>
      </c>
      <c r="J53">
        <v>106.4</v>
      </c>
      <c r="K53" t="s">
        <v>2070</v>
      </c>
      <c r="L53" t="s">
        <v>2071</v>
      </c>
      <c r="M53">
        <v>0</v>
      </c>
      <c r="N53">
        <v>0</v>
      </c>
      <c r="O53">
        <v>0.25</v>
      </c>
      <c r="P53" t="s">
        <v>1136</v>
      </c>
      <c r="Q53">
        <v>0</v>
      </c>
      <c r="R53" t="s">
        <v>1694</v>
      </c>
      <c r="S53" t="str">
        <f>IFERROR(IF(Table_vwCurrentSellingPrices[[#This Row],[Item Status Code]]&lt;&gt;"LIVE",0,VLOOKUP(Table_vwCurrentSellingPrices[[#This Row],[No_]],Analysis!A:A,1,FALSE)),"CHECK")</f>
        <v>AB21</v>
      </c>
      <c r="T53">
        <f>IF(Table_vwCurrentSellingPrices[[#This Row],[Sales Code]]="400",COUNTIFS(A:A,Table_vwCurrentSellingPrices[[#This Row],[No_]],I:I,"001"),0)</f>
        <v>0</v>
      </c>
    </row>
    <row r="54" spans="1:20" x14ac:dyDescent="0.25">
      <c r="A54" t="s">
        <v>915</v>
      </c>
      <c r="B54" t="s">
        <v>916</v>
      </c>
      <c r="C54">
        <v>3.5</v>
      </c>
      <c r="D54" t="s">
        <v>912</v>
      </c>
      <c r="E54" t="s">
        <v>19</v>
      </c>
      <c r="F54" t="s">
        <v>20</v>
      </c>
      <c r="G54" s="15">
        <v>42932</v>
      </c>
      <c r="H54" s="15">
        <v>43199</v>
      </c>
      <c r="I54" t="s">
        <v>1135</v>
      </c>
      <c r="J54">
        <v>106.89</v>
      </c>
      <c r="K54" t="s">
        <v>2070</v>
      </c>
      <c r="L54" t="s">
        <v>2071</v>
      </c>
      <c r="M54">
        <v>0</v>
      </c>
      <c r="N54">
        <v>0</v>
      </c>
      <c r="O54">
        <v>0.25</v>
      </c>
      <c r="P54" t="s">
        <v>1136</v>
      </c>
      <c r="Q54">
        <v>0</v>
      </c>
      <c r="R54" t="s">
        <v>1694</v>
      </c>
      <c r="S54" t="str">
        <f>IFERROR(IF(Table_vwCurrentSellingPrices[[#This Row],[Item Status Code]]&lt;&gt;"LIVE",0,VLOOKUP(Table_vwCurrentSellingPrices[[#This Row],[No_]],Analysis!A:A,1,FALSE)),"CHECK")</f>
        <v>BJ67</v>
      </c>
      <c r="T54">
        <f>IF(Table_vwCurrentSellingPrices[[#This Row],[Sales Code]]="400",COUNTIFS(A:A,Table_vwCurrentSellingPrices[[#This Row],[No_]],I:I,"001"),0)</f>
        <v>0</v>
      </c>
    </row>
    <row r="55" spans="1:20" x14ac:dyDescent="0.25">
      <c r="A55" t="s">
        <v>910</v>
      </c>
      <c r="B55" t="s">
        <v>911</v>
      </c>
      <c r="C55">
        <v>4</v>
      </c>
      <c r="D55" t="s">
        <v>912</v>
      </c>
      <c r="E55" t="s">
        <v>19</v>
      </c>
      <c r="F55" t="s">
        <v>20</v>
      </c>
      <c r="G55" s="15">
        <v>42807</v>
      </c>
      <c r="H55" s="15">
        <v>43199</v>
      </c>
      <c r="I55" t="s">
        <v>1135</v>
      </c>
      <c r="J55">
        <v>127.26</v>
      </c>
      <c r="K55" t="s">
        <v>2070</v>
      </c>
      <c r="L55" t="s">
        <v>2071</v>
      </c>
      <c r="M55">
        <v>0</v>
      </c>
      <c r="N55">
        <v>0</v>
      </c>
      <c r="O55">
        <v>0.25</v>
      </c>
      <c r="P55" t="s">
        <v>1136</v>
      </c>
      <c r="Q55">
        <v>0</v>
      </c>
      <c r="R55" t="s">
        <v>1694</v>
      </c>
      <c r="S55" t="str">
        <f>IFERROR(IF(Table_vwCurrentSellingPrices[[#This Row],[Item Status Code]]&lt;&gt;"LIVE",0,VLOOKUP(Table_vwCurrentSellingPrices[[#This Row],[No_]],Analysis!A:A,1,FALSE)),"CHECK")</f>
        <v>AW29</v>
      </c>
      <c r="T55">
        <f>IF(Table_vwCurrentSellingPrices[[#This Row],[Sales Code]]="400",COUNTIFS(A:A,Table_vwCurrentSellingPrices[[#This Row],[No_]],I:I,"001"),0)</f>
        <v>0</v>
      </c>
    </row>
    <row r="56" spans="1:20" x14ac:dyDescent="0.25">
      <c r="A56" t="s">
        <v>245</v>
      </c>
      <c r="B56" t="s">
        <v>246</v>
      </c>
      <c r="C56">
        <v>4</v>
      </c>
      <c r="D56" t="s">
        <v>247</v>
      </c>
      <c r="E56" t="s">
        <v>19</v>
      </c>
      <c r="F56" t="s">
        <v>20</v>
      </c>
      <c r="G56" s="15">
        <v>42932</v>
      </c>
      <c r="H56" s="15">
        <v>43199</v>
      </c>
      <c r="I56" t="s">
        <v>1135</v>
      </c>
      <c r="J56">
        <v>112.55</v>
      </c>
      <c r="K56" t="s">
        <v>2070</v>
      </c>
      <c r="L56" t="s">
        <v>2071</v>
      </c>
      <c r="M56">
        <v>0</v>
      </c>
      <c r="N56">
        <v>0</v>
      </c>
      <c r="O56">
        <v>0.25</v>
      </c>
      <c r="P56" t="s">
        <v>1136</v>
      </c>
      <c r="Q56">
        <v>0</v>
      </c>
      <c r="R56" t="s">
        <v>1694</v>
      </c>
      <c r="S56" t="str">
        <f>IFERROR(IF(Table_vwCurrentSellingPrices[[#This Row],[Item Status Code]]&lt;&gt;"LIVE",0,VLOOKUP(Table_vwCurrentSellingPrices[[#This Row],[No_]],Analysis!A:A,1,FALSE)),"CHECK")</f>
        <v>AM74</v>
      </c>
      <c r="T56">
        <f>IF(Table_vwCurrentSellingPrices[[#This Row],[Sales Code]]="400",COUNTIFS(A:A,Table_vwCurrentSellingPrices[[#This Row],[No_]],I:I,"001"),0)</f>
        <v>0</v>
      </c>
    </row>
    <row r="57" spans="1:20" x14ac:dyDescent="0.25">
      <c r="A57" t="s">
        <v>830</v>
      </c>
      <c r="B57" t="s">
        <v>831</v>
      </c>
      <c r="C57">
        <v>4</v>
      </c>
      <c r="D57" t="s">
        <v>827</v>
      </c>
      <c r="E57" t="s">
        <v>19</v>
      </c>
      <c r="F57" t="s">
        <v>20</v>
      </c>
      <c r="G57" s="15">
        <v>42931</v>
      </c>
      <c r="H57" s="15">
        <v>43199</v>
      </c>
      <c r="I57" t="s">
        <v>1135</v>
      </c>
      <c r="J57">
        <v>115.17</v>
      </c>
      <c r="K57" t="s">
        <v>2070</v>
      </c>
      <c r="L57" t="s">
        <v>2071</v>
      </c>
      <c r="M57">
        <v>0</v>
      </c>
      <c r="N57">
        <v>0</v>
      </c>
      <c r="O57">
        <v>0.25</v>
      </c>
      <c r="P57" t="s">
        <v>1136</v>
      </c>
      <c r="Q57">
        <v>0</v>
      </c>
      <c r="R57" t="s">
        <v>1694</v>
      </c>
      <c r="S57" t="str">
        <f>IFERROR(IF(Table_vwCurrentSellingPrices[[#This Row],[Item Status Code]]&lt;&gt;"LIVE",0,VLOOKUP(Table_vwCurrentSellingPrices[[#This Row],[No_]],Analysis!A:A,1,FALSE)),"CHECK")</f>
        <v>AF34</v>
      </c>
      <c r="T57">
        <f>IF(Table_vwCurrentSellingPrices[[#This Row],[Sales Code]]="400",COUNTIFS(A:A,Table_vwCurrentSellingPrices[[#This Row],[No_]],I:I,"001"),0)</f>
        <v>0</v>
      </c>
    </row>
    <row r="58" spans="1:20" x14ac:dyDescent="0.25">
      <c r="A58" t="s">
        <v>843</v>
      </c>
      <c r="B58" t="s">
        <v>844</v>
      </c>
      <c r="C58">
        <v>3.6</v>
      </c>
      <c r="D58" t="s">
        <v>827</v>
      </c>
      <c r="E58" t="s">
        <v>19</v>
      </c>
      <c r="F58" t="s">
        <v>20</v>
      </c>
      <c r="G58" s="15">
        <v>42932</v>
      </c>
      <c r="H58" s="15">
        <v>43199</v>
      </c>
      <c r="I58" t="s">
        <v>1135</v>
      </c>
      <c r="J58">
        <v>104.66</v>
      </c>
      <c r="K58" t="s">
        <v>2070</v>
      </c>
      <c r="L58" t="s">
        <v>2071</v>
      </c>
      <c r="M58">
        <v>0</v>
      </c>
      <c r="N58">
        <v>0</v>
      </c>
      <c r="O58">
        <v>0.25</v>
      </c>
      <c r="P58" t="s">
        <v>1136</v>
      </c>
      <c r="Q58">
        <v>0</v>
      </c>
      <c r="R58" t="s">
        <v>1694</v>
      </c>
      <c r="S58" t="str">
        <f>IFERROR(IF(Table_vwCurrentSellingPrices[[#This Row],[Item Status Code]]&lt;&gt;"LIVE",0,VLOOKUP(Table_vwCurrentSellingPrices[[#This Row],[No_]],Analysis!A:A,1,FALSE)),"CHECK")</f>
        <v>AF36</v>
      </c>
      <c r="T58">
        <f>IF(Table_vwCurrentSellingPrices[[#This Row],[Sales Code]]="400",COUNTIFS(A:A,Table_vwCurrentSellingPrices[[#This Row],[No_]],I:I,"001"),0)</f>
        <v>0</v>
      </c>
    </row>
    <row r="59" spans="1:20" x14ac:dyDescent="0.25">
      <c r="A59" t="s">
        <v>468</v>
      </c>
      <c r="B59" t="s">
        <v>469</v>
      </c>
      <c r="C59">
        <v>4.0999999999999996</v>
      </c>
      <c r="D59" t="s">
        <v>53</v>
      </c>
      <c r="E59" t="s">
        <v>19</v>
      </c>
      <c r="F59" t="s">
        <v>20</v>
      </c>
      <c r="G59" s="15">
        <v>43077</v>
      </c>
      <c r="H59" s="15">
        <v>43199</v>
      </c>
      <c r="I59" t="s">
        <v>1135</v>
      </c>
      <c r="J59">
        <v>124.99999999999999</v>
      </c>
      <c r="K59" t="s">
        <v>2070</v>
      </c>
      <c r="L59" t="s">
        <v>2071</v>
      </c>
      <c r="M59">
        <v>0</v>
      </c>
      <c r="N59">
        <v>0</v>
      </c>
      <c r="O59">
        <v>0.25</v>
      </c>
      <c r="P59" t="s">
        <v>1136</v>
      </c>
      <c r="Q59">
        <v>0</v>
      </c>
      <c r="R59" t="s">
        <v>1694</v>
      </c>
      <c r="S59" t="str">
        <f>IFERROR(IF(Table_vwCurrentSellingPrices[[#This Row],[Item Status Code]]&lt;&gt;"LIVE",0,VLOOKUP(Table_vwCurrentSellingPrices[[#This Row],[No_]],Analysis!A:A,1,FALSE)),"CHECK")</f>
        <v>HIGAMBER</v>
      </c>
      <c r="T59">
        <f>IF(Table_vwCurrentSellingPrices[[#This Row],[Sales Code]]="400",COUNTIFS(A:A,Table_vwCurrentSellingPrices[[#This Row],[No_]],I:I,"001"),0)</f>
        <v>0</v>
      </c>
    </row>
    <row r="60" spans="1:20" x14ac:dyDescent="0.25">
      <c r="A60" t="s">
        <v>471</v>
      </c>
      <c r="B60" t="s">
        <v>472</v>
      </c>
      <c r="C60">
        <v>3.8</v>
      </c>
      <c r="D60" t="s">
        <v>53</v>
      </c>
      <c r="E60" t="s">
        <v>19</v>
      </c>
      <c r="F60" t="s">
        <v>20</v>
      </c>
      <c r="G60" s="15">
        <v>43077</v>
      </c>
      <c r="H60" s="15">
        <v>43199</v>
      </c>
      <c r="I60" t="s">
        <v>1135</v>
      </c>
      <c r="J60">
        <v>121.5</v>
      </c>
      <c r="K60" t="s">
        <v>2070</v>
      </c>
      <c r="L60" t="s">
        <v>2071</v>
      </c>
      <c r="M60">
        <v>0</v>
      </c>
      <c r="N60">
        <v>0</v>
      </c>
      <c r="O60">
        <v>0.25</v>
      </c>
      <c r="P60" t="s">
        <v>1136</v>
      </c>
      <c r="Q60">
        <v>0</v>
      </c>
      <c r="R60" t="s">
        <v>1694</v>
      </c>
      <c r="S60" t="str">
        <f>IFERROR(IF(Table_vwCurrentSellingPrices[[#This Row],[Item Status Code]]&lt;&gt;"LIVE",0,VLOOKUP(Table_vwCurrentSellingPrices[[#This Row],[No_]],Analysis!A:A,1,FALSE)),"CHECK")</f>
        <v>HIGPALE</v>
      </c>
      <c r="T60">
        <f>IF(Table_vwCurrentSellingPrices[[#This Row],[Sales Code]]="400",COUNTIFS(A:A,Table_vwCurrentSellingPrices[[#This Row],[No_]],I:I,"001"),0)</f>
        <v>0</v>
      </c>
    </row>
    <row r="61" spans="1:20" x14ac:dyDescent="0.25">
      <c r="A61" t="s">
        <v>797</v>
      </c>
      <c r="B61" t="s">
        <v>798</v>
      </c>
      <c r="C61">
        <v>3.8</v>
      </c>
      <c r="D61" t="s">
        <v>53</v>
      </c>
      <c r="E61" t="s">
        <v>19</v>
      </c>
      <c r="F61" t="s">
        <v>20</v>
      </c>
      <c r="G61" s="15">
        <v>42932</v>
      </c>
      <c r="H61" s="15">
        <v>43199</v>
      </c>
      <c r="I61" t="s">
        <v>1135</v>
      </c>
      <c r="J61">
        <v>107.2</v>
      </c>
      <c r="K61" t="s">
        <v>2070</v>
      </c>
      <c r="L61" t="s">
        <v>2071</v>
      </c>
      <c r="M61">
        <v>0</v>
      </c>
      <c r="N61">
        <v>0</v>
      </c>
      <c r="O61">
        <v>0.25</v>
      </c>
      <c r="P61" t="s">
        <v>1136</v>
      </c>
      <c r="Q61">
        <v>0</v>
      </c>
      <c r="R61" t="s">
        <v>1694</v>
      </c>
      <c r="S61" t="str">
        <f>IFERROR(IF(Table_vwCurrentSellingPrices[[#This Row],[Item Status Code]]&lt;&gt;"LIVE",0,VLOOKUP(Table_vwCurrentSellingPrices[[#This Row],[No_]],Analysis!A:A,1,FALSE)),"CHECK")</f>
        <v>BM02</v>
      </c>
      <c r="T61">
        <f>IF(Table_vwCurrentSellingPrices[[#This Row],[Sales Code]]="400",COUNTIFS(A:A,Table_vwCurrentSellingPrices[[#This Row],[No_]],I:I,"001"),0)</f>
        <v>0</v>
      </c>
    </row>
    <row r="62" spans="1:20" x14ac:dyDescent="0.25">
      <c r="A62" t="s">
        <v>1043</v>
      </c>
      <c r="B62" t="s">
        <v>1044</v>
      </c>
      <c r="C62">
        <v>3.6</v>
      </c>
      <c r="D62" t="s">
        <v>53</v>
      </c>
      <c r="E62" t="s">
        <v>19</v>
      </c>
      <c r="F62" t="s">
        <v>20</v>
      </c>
      <c r="G62" s="15">
        <v>42932</v>
      </c>
      <c r="H62" s="15">
        <v>43199</v>
      </c>
      <c r="I62" t="s">
        <v>1135</v>
      </c>
      <c r="J62">
        <v>114.35</v>
      </c>
      <c r="K62" t="s">
        <v>2070</v>
      </c>
      <c r="L62" t="s">
        <v>2071</v>
      </c>
      <c r="M62">
        <v>0</v>
      </c>
      <c r="N62">
        <v>0</v>
      </c>
      <c r="O62">
        <v>0.25</v>
      </c>
      <c r="P62" t="s">
        <v>1136</v>
      </c>
      <c r="Q62">
        <v>0</v>
      </c>
      <c r="R62" t="s">
        <v>1694</v>
      </c>
      <c r="S62" t="str">
        <f>IFERROR(IF(Table_vwCurrentSellingPrices[[#This Row],[Item Status Code]]&lt;&gt;"LIVE",0,VLOOKUP(Table_vwCurrentSellingPrices[[#This Row],[No_]],Analysis!A:A,1,FALSE)),"CHECK")</f>
        <v>BD63</v>
      </c>
      <c r="T62">
        <f>IF(Table_vwCurrentSellingPrices[[#This Row],[Sales Code]]="400",COUNTIFS(A:A,Table_vwCurrentSellingPrices[[#This Row],[No_]],I:I,"001"),0)</f>
        <v>0</v>
      </c>
    </row>
    <row r="63" spans="1:20" x14ac:dyDescent="0.25">
      <c r="A63" t="s">
        <v>1014</v>
      </c>
      <c r="B63" t="s">
        <v>1015</v>
      </c>
      <c r="C63">
        <v>4</v>
      </c>
      <c r="D63" t="s">
        <v>53</v>
      </c>
      <c r="E63" t="s">
        <v>19</v>
      </c>
      <c r="F63" t="s">
        <v>20</v>
      </c>
      <c r="G63" s="15">
        <v>42821</v>
      </c>
      <c r="H63" s="15">
        <v>43199</v>
      </c>
      <c r="I63" t="s">
        <v>1135</v>
      </c>
      <c r="J63">
        <v>110.33999999999999</v>
      </c>
      <c r="K63" t="s">
        <v>2070</v>
      </c>
      <c r="L63" t="s">
        <v>2071</v>
      </c>
      <c r="M63">
        <v>0</v>
      </c>
      <c r="N63">
        <v>0</v>
      </c>
      <c r="O63">
        <v>0.25</v>
      </c>
      <c r="P63" t="s">
        <v>1136</v>
      </c>
      <c r="Q63">
        <v>0</v>
      </c>
      <c r="R63" t="s">
        <v>1694</v>
      </c>
      <c r="S63" t="str">
        <f>IFERROR(IF(Table_vwCurrentSellingPrices[[#This Row],[Item Status Code]]&lt;&gt;"LIVE",0,VLOOKUP(Table_vwCurrentSellingPrices[[#This Row],[No_]],Analysis!A:A,1,FALSE)),"CHECK")</f>
        <v>AZ01</v>
      </c>
      <c r="T63">
        <f>IF(Table_vwCurrentSellingPrices[[#This Row],[Sales Code]]="400",COUNTIFS(A:A,Table_vwCurrentSellingPrices[[#This Row],[No_]],I:I,"001"),0)</f>
        <v>0</v>
      </c>
    </row>
    <row r="64" spans="1:20" x14ac:dyDescent="0.25">
      <c r="A64" t="s">
        <v>638</v>
      </c>
      <c r="B64" t="s">
        <v>639</v>
      </c>
      <c r="C64">
        <v>4</v>
      </c>
      <c r="D64" t="s">
        <v>53</v>
      </c>
      <c r="E64" t="s">
        <v>19</v>
      </c>
      <c r="F64" t="s">
        <v>20</v>
      </c>
      <c r="G64" s="15">
        <v>42807</v>
      </c>
      <c r="H64" s="15">
        <v>43199</v>
      </c>
      <c r="I64" t="s">
        <v>1135</v>
      </c>
      <c r="J64">
        <v>108.08</v>
      </c>
      <c r="K64" t="s">
        <v>2070</v>
      </c>
      <c r="L64" t="s">
        <v>2071</v>
      </c>
      <c r="M64">
        <v>0</v>
      </c>
      <c r="N64">
        <v>0</v>
      </c>
      <c r="O64">
        <v>0.25</v>
      </c>
      <c r="P64" t="s">
        <v>1136</v>
      </c>
      <c r="Q64">
        <v>0</v>
      </c>
      <c r="R64" t="s">
        <v>1694</v>
      </c>
      <c r="S64" t="str">
        <f>IFERROR(IF(Table_vwCurrentSellingPrices[[#This Row],[Item Status Code]]&lt;&gt;"LIVE",0,VLOOKUP(Table_vwCurrentSellingPrices[[#This Row],[No_]],Analysis!A:A,1,FALSE)),"CHECK")</f>
        <v>AV50</v>
      </c>
      <c r="T64">
        <f>IF(Table_vwCurrentSellingPrices[[#This Row],[Sales Code]]="400",COUNTIFS(A:A,Table_vwCurrentSellingPrices[[#This Row],[No_]],I:I,"001"),0)</f>
        <v>0</v>
      </c>
    </row>
    <row r="65" spans="1:20" x14ac:dyDescent="0.25">
      <c r="A65" t="s">
        <v>474</v>
      </c>
      <c r="B65" t="s">
        <v>475</v>
      </c>
      <c r="C65">
        <v>3.5</v>
      </c>
      <c r="D65" t="s">
        <v>53</v>
      </c>
      <c r="E65" t="s">
        <v>19</v>
      </c>
      <c r="F65" t="s">
        <v>20</v>
      </c>
      <c r="G65" s="15">
        <v>42807</v>
      </c>
      <c r="H65" s="15">
        <v>43199</v>
      </c>
      <c r="I65" t="s">
        <v>1135</v>
      </c>
      <c r="J65">
        <v>108.79</v>
      </c>
      <c r="K65" t="s">
        <v>2070</v>
      </c>
      <c r="L65" t="s">
        <v>2071</v>
      </c>
      <c r="M65">
        <v>0</v>
      </c>
      <c r="N65">
        <v>0</v>
      </c>
      <c r="O65">
        <v>0.25</v>
      </c>
      <c r="P65" t="s">
        <v>1136</v>
      </c>
      <c r="Q65">
        <v>0</v>
      </c>
      <c r="R65" t="s">
        <v>1694</v>
      </c>
      <c r="S65" t="str">
        <f>IFERROR(IF(Table_vwCurrentSellingPrices[[#This Row],[Item Status Code]]&lt;&gt;"LIVE",0,VLOOKUP(Table_vwCurrentSellingPrices[[#This Row],[No_]],Analysis!A:A,1,FALSE)),"CHECK")</f>
        <v>AT16</v>
      </c>
      <c r="T65">
        <f>IF(Table_vwCurrentSellingPrices[[#This Row],[Sales Code]]="400",COUNTIFS(A:A,Table_vwCurrentSellingPrices[[#This Row],[No_]],I:I,"001"),0)</f>
        <v>0</v>
      </c>
    </row>
    <row r="66" spans="1:20" x14ac:dyDescent="0.25">
      <c r="A66" t="s">
        <v>725</v>
      </c>
      <c r="B66" t="s">
        <v>726</v>
      </c>
      <c r="C66">
        <v>4</v>
      </c>
      <c r="D66" t="s">
        <v>53</v>
      </c>
      <c r="E66" t="s">
        <v>19</v>
      </c>
      <c r="F66" t="s">
        <v>20</v>
      </c>
      <c r="G66" s="15">
        <v>42915</v>
      </c>
      <c r="H66" s="15">
        <v>43199</v>
      </c>
      <c r="I66" t="s">
        <v>1135</v>
      </c>
      <c r="J66">
        <v>111.92</v>
      </c>
      <c r="K66" t="s">
        <v>2070</v>
      </c>
      <c r="L66" t="s">
        <v>2071</v>
      </c>
      <c r="M66">
        <v>0</v>
      </c>
      <c r="N66">
        <v>0</v>
      </c>
      <c r="O66">
        <v>0.25</v>
      </c>
      <c r="P66" t="s">
        <v>1136</v>
      </c>
      <c r="Q66">
        <v>0</v>
      </c>
      <c r="R66" t="s">
        <v>1694</v>
      </c>
      <c r="S66" t="str">
        <f>IFERROR(IF(Table_vwCurrentSellingPrices[[#This Row],[Item Status Code]]&lt;&gt;"LIVE",0,VLOOKUP(Table_vwCurrentSellingPrices[[#This Row],[No_]],Analysis!A:A,1,FALSE)),"CHECK")</f>
        <v>AT45</v>
      </c>
      <c r="T66">
        <f>IF(Table_vwCurrentSellingPrices[[#This Row],[Sales Code]]="400",COUNTIFS(A:A,Table_vwCurrentSellingPrices[[#This Row],[No_]],I:I,"001"),0)</f>
        <v>0</v>
      </c>
    </row>
    <row r="67" spans="1:20" x14ac:dyDescent="0.25">
      <c r="A67" t="s">
        <v>683</v>
      </c>
      <c r="B67" t="s">
        <v>684</v>
      </c>
      <c r="C67">
        <v>3.9</v>
      </c>
      <c r="D67" t="s">
        <v>53</v>
      </c>
      <c r="E67" t="s">
        <v>19</v>
      </c>
      <c r="F67" t="s">
        <v>20</v>
      </c>
      <c r="G67" s="15">
        <v>42807</v>
      </c>
      <c r="H67" s="15">
        <v>43199</v>
      </c>
      <c r="I67" t="s">
        <v>1135</v>
      </c>
      <c r="J67">
        <v>115.61999999999999</v>
      </c>
      <c r="K67" t="s">
        <v>2070</v>
      </c>
      <c r="L67" t="s">
        <v>2071</v>
      </c>
      <c r="M67">
        <v>0</v>
      </c>
      <c r="N67">
        <v>0</v>
      </c>
      <c r="O67">
        <v>0.25</v>
      </c>
      <c r="P67" t="s">
        <v>1136</v>
      </c>
      <c r="Q67">
        <v>0</v>
      </c>
      <c r="R67" t="s">
        <v>1694</v>
      </c>
      <c r="S67" t="str">
        <f>IFERROR(IF(Table_vwCurrentSellingPrices[[#This Row],[Item Status Code]]&lt;&gt;"LIVE",0,VLOOKUP(Table_vwCurrentSellingPrices[[#This Row],[No_]],Analysis!A:A,1,FALSE)),"CHECK")</f>
        <v>AU77</v>
      </c>
      <c r="T67">
        <f>IF(Table_vwCurrentSellingPrices[[#This Row],[Sales Code]]="400",COUNTIFS(A:A,Table_vwCurrentSellingPrices[[#This Row],[No_]],I:I,"001"),0)</f>
        <v>0</v>
      </c>
    </row>
    <row r="68" spans="1:20" x14ac:dyDescent="0.25">
      <c r="A68" t="s">
        <v>451</v>
      </c>
      <c r="B68" t="s">
        <v>452</v>
      </c>
      <c r="C68">
        <v>3.8</v>
      </c>
      <c r="D68" t="s">
        <v>53</v>
      </c>
      <c r="E68" t="s">
        <v>19</v>
      </c>
      <c r="F68" t="s">
        <v>20</v>
      </c>
      <c r="G68" s="15">
        <v>42931</v>
      </c>
      <c r="H68" s="15">
        <v>43199</v>
      </c>
      <c r="I68" t="s">
        <v>1135</v>
      </c>
      <c r="J68">
        <v>111.78</v>
      </c>
      <c r="K68" t="s">
        <v>2070</v>
      </c>
      <c r="L68" t="s">
        <v>2071</v>
      </c>
      <c r="M68">
        <v>0</v>
      </c>
      <c r="N68">
        <v>0</v>
      </c>
      <c r="O68">
        <v>0.25</v>
      </c>
      <c r="P68" t="s">
        <v>1136</v>
      </c>
      <c r="Q68">
        <v>0</v>
      </c>
      <c r="R68" t="s">
        <v>1694</v>
      </c>
      <c r="S68" t="str">
        <f>IFERROR(IF(Table_vwCurrentSellingPrices[[#This Row],[Item Status Code]]&lt;&gt;"LIVE",0,VLOOKUP(Table_vwCurrentSellingPrices[[#This Row],[No_]],Analysis!A:A,1,FALSE)),"CHECK")</f>
        <v>AR75</v>
      </c>
      <c r="T68">
        <f>IF(Table_vwCurrentSellingPrices[[#This Row],[Sales Code]]="400",COUNTIFS(A:A,Table_vwCurrentSellingPrices[[#This Row],[No_]],I:I,"001"),0)</f>
        <v>0</v>
      </c>
    </row>
    <row r="69" spans="1:20" x14ac:dyDescent="0.25">
      <c r="A69" t="s">
        <v>371</v>
      </c>
      <c r="B69" t="s">
        <v>372</v>
      </c>
      <c r="C69">
        <v>3.8</v>
      </c>
      <c r="D69" t="s">
        <v>53</v>
      </c>
      <c r="E69" t="s">
        <v>19</v>
      </c>
      <c r="F69" t="s">
        <v>20</v>
      </c>
      <c r="G69" s="15">
        <v>42821</v>
      </c>
      <c r="H69" s="15">
        <v>43199</v>
      </c>
      <c r="I69" t="s">
        <v>1135</v>
      </c>
      <c r="J69">
        <v>107.81</v>
      </c>
      <c r="K69" t="s">
        <v>2070</v>
      </c>
      <c r="L69" t="s">
        <v>2071</v>
      </c>
      <c r="M69">
        <v>0</v>
      </c>
      <c r="N69">
        <v>0</v>
      </c>
      <c r="O69">
        <v>0.25</v>
      </c>
      <c r="P69" t="s">
        <v>1136</v>
      </c>
      <c r="Q69">
        <v>0</v>
      </c>
      <c r="R69" t="s">
        <v>1694</v>
      </c>
      <c r="S69" t="str">
        <f>IFERROR(IF(Table_vwCurrentSellingPrices[[#This Row],[Item Status Code]]&lt;&gt;"LIVE",0,VLOOKUP(Table_vwCurrentSellingPrices[[#This Row],[No_]],Analysis!A:A,1,FALSE)),"CHECK")</f>
        <v>AK35</v>
      </c>
      <c r="T69">
        <f>IF(Table_vwCurrentSellingPrices[[#This Row],[Sales Code]]="400",COUNTIFS(A:A,Table_vwCurrentSellingPrices[[#This Row],[No_]],I:I,"001"),0)</f>
        <v>0</v>
      </c>
    </row>
    <row r="70" spans="1:20" x14ac:dyDescent="0.25">
      <c r="A70" t="s">
        <v>1115</v>
      </c>
      <c r="B70" t="s">
        <v>1116</v>
      </c>
      <c r="C70">
        <v>4</v>
      </c>
      <c r="D70" t="s">
        <v>53</v>
      </c>
      <c r="E70" t="s">
        <v>19</v>
      </c>
      <c r="F70" t="s">
        <v>20</v>
      </c>
      <c r="G70" s="15">
        <v>42931</v>
      </c>
      <c r="H70" s="15">
        <v>43199</v>
      </c>
      <c r="I70" t="s">
        <v>1135</v>
      </c>
      <c r="J70">
        <v>110.91</v>
      </c>
      <c r="K70" t="s">
        <v>2070</v>
      </c>
      <c r="L70" t="s">
        <v>2071</v>
      </c>
      <c r="M70">
        <v>0</v>
      </c>
      <c r="N70">
        <v>0</v>
      </c>
      <c r="O70">
        <v>0.25</v>
      </c>
      <c r="P70" t="s">
        <v>1136</v>
      </c>
      <c r="Q70">
        <v>0</v>
      </c>
      <c r="R70" t="s">
        <v>1694</v>
      </c>
      <c r="S70" t="str">
        <f>IFERROR(IF(Table_vwCurrentSellingPrices[[#This Row],[Item Status Code]]&lt;&gt;"LIVE",0,VLOOKUP(Table_vwCurrentSellingPrices[[#This Row],[No_]],Analysis!A:A,1,FALSE)),"CHECK")</f>
        <v>AP51</v>
      </c>
      <c r="T70">
        <f>IF(Table_vwCurrentSellingPrices[[#This Row],[Sales Code]]="400",COUNTIFS(A:A,Table_vwCurrentSellingPrices[[#This Row],[No_]],I:I,"001"),0)</f>
        <v>0</v>
      </c>
    </row>
    <row r="71" spans="1:20" x14ac:dyDescent="0.25">
      <c r="A71" t="s">
        <v>686</v>
      </c>
      <c r="B71" t="s">
        <v>687</v>
      </c>
      <c r="C71">
        <v>4.0999999999999996</v>
      </c>
      <c r="D71" t="s">
        <v>53</v>
      </c>
      <c r="E71" t="s">
        <v>19</v>
      </c>
      <c r="F71" t="s">
        <v>20</v>
      </c>
      <c r="G71" s="15">
        <v>42914</v>
      </c>
      <c r="H71" s="15">
        <v>43199</v>
      </c>
      <c r="I71" t="s">
        <v>1135</v>
      </c>
      <c r="J71">
        <v>117.74000000000001</v>
      </c>
      <c r="K71" t="s">
        <v>2070</v>
      </c>
      <c r="L71" t="s">
        <v>2071</v>
      </c>
      <c r="M71">
        <v>0</v>
      </c>
      <c r="N71">
        <v>0</v>
      </c>
      <c r="O71">
        <v>0.25</v>
      </c>
      <c r="P71" t="s">
        <v>1136</v>
      </c>
      <c r="Q71">
        <v>0</v>
      </c>
      <c r="R71" t="s">
        <v>1694</v>
      </c>
      <c r="S71" t="str">
        <f>IFERROR(IF(Table_vwCurrentSellingPrices[[#This Row],[Item Status Code]]&lt;&gt;"LIVE",0,VLOOKUP(Table_vwCurrentSellingPrices[[#This Row],[No_]],Analysis!A:A,1,FALSE)),"CHECK")</f>
        <v>AE21</v>
      </c>
      <c r="T71">
        <f>IF(Table_vwCurrentSellingPrices[[#This Row],[Sales Code]]="400",COUNTIFS(A:A,Table_vwCurrentSellingPrices[[#This Row],[No_]],I:I,"001"),0)</f>
        <v>0</v>
      </c>
    </row>
    <row r="72" spans="1:20" x14ac:dyDescent="0.25">
      <c r="A72" t="s">
        <v>214</v>
      </c>
      <c r="B72" t="s">
        <v>215</v>
      </c>
      <c r="C72">
        <v>4</v>
      </c>
      <c r="D72" t="s">
        <v>53</v>
      </c>
      <c r="E72" t="s">
        <v>19</v>
      </c>
      <c r="F72" t="s">
        <v>20</v>
      </c>
      <c r="G72" s="15">
        <v>42914</v>
      </c>
      <c r="H72" s="15">
        <v>43199</v>
      </c>
      <c r="I72" t="s">
        <v>1135</v>
      </c>
      <c r="J72">
        <v>103.58</v>
      </c>
      <c r="K72" t="s">
        <v>2070</v>
      </c>
      <c r="L72" t="s">
        <v>2071</v>
      </c>
      <c r="M72">
        <v>0</v>
      </c>
      <c r="N72">
        <v>0</v>
      </c>
      <c r="O72">
        <v>0.25</v>
      </c>
      <c r="P72" t="s">
        <v>1136</v>
      </c>
      <c r="Q72">
        <v>0</v>
      </c>
      <c r="R72" t="s">
        <v>1694</v>
      </c>
      <c r="S72" t="str">
        <f>IFERROR(IF(Table_vwCurrentSellingPrices[[#This Row],[Item Status Code]]&lt;&gt;"LIVE",0,VLOOKUP(Table_vwCurrentSellingPrices[[#This Row],[No_]],Analysis!A:A,1,FALSE)),"CHECK")</f>
        <v>AE74</v>
      </c>
      <c r="T72">
        <f>IF(Table_vwCurrentSellingPrices[[#This Row],[Sales Code]]="400",COUNTIFS(A:A,Table_vwCurrentSellingPrices[[#This Row],[No_]],I:I,"001"),0)</f>
        <v>0</v>
      </c>
    </row>
    <row r="73" spans="1:20" x14ac:dyDescent="0.25">
      <c r="A73" t="s">
        <v>728</v>
      </c>
      <c r="B73" t="s">
        <v>729</v>
      </c>
      <c r="C73">
        <v>3.6</v>
      </c>
      <c r="D73" t="s">
        <v>53</v>
      </c>
      <c r="E73" t="s">
        <v>19</v>
      </c>
      <c r="F73" t="s">
        <v>20</v>
      </c>
      <c r="G73" s="15">
        <v>42915</v>
      </c>
      <c r="H73" s="15">
        <v>43199</v>
      </c>
      <c r="I73" t="s">
        <v>1135</v>
      </c>
      <c r="J73">
        <v>103.98</v>
      </c>
      <c r="K73" t="s">
        <v>2070</v>
      </c>
      <c r="L73" t="s">
        <v>2071</v>
      </c>
      <c r="M73">
        <v>0</v>
      </c>
      <c r="N73">
        <v>0</v>
      </c>
      <c r="O73">
        <v>0.25</v>
      </c>
      <c r="P73" t="s">
        <v>1136</v>
      </c>
      <c r="Q73">
        <v>0</v>
      </c>
      <c r="R73" t="s">
        <v>1694</v>
      </c>
      <c r="S73" t="str">
        <f>IFERROR(IF(Table_vwCurrentSellingPrices[[#This Row],[Item Status Code]]&lt;&gt;"LIVE",0,VLOOKUP(Table_vwCurrentSellingPrices[[#This Row],[No_]],Analysis!A:A,1,FALSE)),"CHECK")</f>
        <v>AF40</v>
      </c>
      <c r="T73">
        <f>IF(Table_vwCurrentSellingPrices[[#This Row],[Sales Code]]="400",COUNTIFS(A:A,Table_vwCurrentSellingPrices[[#This Row],[No_]],I:I,"001"),0)</f>
        <v>0</v>
      </c>
    </row>
    <row r="74" spans="1:20" x14ac:dyDescent="0.25">
      <c r="A74" t="s">
        <v>1097</v>
      </c>
      <c r="B74" t="s">
        <v>1098</v>
      </c>
      <c r="C74">
        <v>3.8</v>
      </c>
      <c r="D74" t="s">
        <v>53</v>
      </c>
      <c r="E74" t="s">
        <v>19</v>
      </c>
      <c r="F74" t="s">
        <v>20</v>
      </c>
      <c r="G74" s="15">
        <v>42931</v>
      </c>
      <c r="H74" s="15">
        <v>43199</v>
      </c>
      <c r="I74" t="s">
        <v>1135</v>
      </c>
      <c r="J74">
        <v>106.58999999999999</v>
      </c>
      <c r="K74" t="s">
        <v>2070</v>
      </c>
      <c r="L74" t="s">
        <v>2071</v>
      </c>
      <c r="M74">
        <v>0</v>
      </c>
      <c r="N74">
        <v>0</v>
      </c>
      <c r="O74">
        <v>0.25</v>
      </c>
      <c r="P74" t="s">
        <v>1136</v>
      </c>
      <c r="Q74">
        <v>0</v>
      </c>
      <c r="R74" t="s">
        <v>1694</v>
      </c>
      <c r="S74" t="str">
        <f>IFERROR(IF(Table_vwCurrentSellingPrices[[#This Row],[Item Status Code]]&lt;&gt;"LIVE",0,VLOOKUP(Table_vwCurrentSellingPrices[[#This Row],[No_]],Analysis!A:A,1,FALSE)),"CHECK")</f>
        <v>AC07</v>
      </c>
      <c r="T74">
        <f>IF(Table_vwCurrentSellingPrices[[#This Row],[Sales Code]]="400",COUNTIFS(A:A,Table_vwCurrentSellingPrices[[#This Row],[No_]],I:I,"001"),0)</f>
        <v>0</v>
      </c>
    </row>
    <row r="75" spans="1:20" x14ac:dyDescent="0.25">
      <c r="A75" t="s">
        <v>315</v>
      </c>
      <c r="B75" t="s">
        <v>316</v>
      </c>
      <c r="C75">
        <v>3.6</v>
      </c>
      <c r="D75" t="s">
        <v>53</v>
      </c>
      <c r="E75" t="s">
        <v>19</v>
      </c>
      <c r="F75" t="s">
        <v>20</v>
      </c>
      <c r="G75" s="15">
        <v>42915</v>
      </c>
      <c r="H75" s="15">
        <v>43199</v>
      </c>
      <c r="I75" t="s">
        <v>1135</v>
      </c>
      <c r="J75">
        <v>114.10999999999999</v>
      </c>
      <c r="K75" t="s">
        <v>2070</v>
      </c>
      <c r="L75" t="s">
        <v>2071</v>
      </c>
      <c r="M75">
        <v>0</v>
      </c>
      <c r="N75">
        <v>0</v>
      </c>
      <c r="O75">
        <v>0.25</v>
      </c>
      <c r="P75" t="s">
        <v>1136</v>
      </c>
      <c r="Q75">
        <v>0</v>
      </c>
      <c r="R75" t="s">
        <v>1694</v>
      </c>
      <c r="S75" t="str">
        <f>IFERROR(IF(Table_vwCurrentSellingPrices[[#This Row],[Item Status Code]]&lt;&gt;"LIVE",0,VLOOKUP(Table_vwCurrentSellingPrices[[#This Row],[No_]],Analysis!A:A,1,FALSE)),"CHECK")</f>
        <v>AAM0</v>
      </c>
      <c r="T75">
        <f>IF(Table_vwCurrentSellingPrices[[#This Row],[Sales Code]]="400",COUNTIFS(A:A,Table_vwCurrentSellingPrices[[#This Row],[No_]],I:I,"001"),0)</f>
        <v>0</v>
      </c>
    </row>
    <row r="76" spans="1:20" x14ac:dyDescent="0.25">
      <c r="A76" t="s">
        <v>800</v>
      </c>
      <c r="B76" t="s">
        <v>801</v>
      </c>
      <c r="C76">
        <v>4.7</v>
      </c>
      <c r="D76" t="s">
        <v>53</v>
      </c>
      <c r="E76" t="s">
        <v>19</v>
      </c>
      <c r="F76" t="s">
        <v>20</v>
      </c>
      <c r="G76" s="15">
        <v>42821</v>
      </c>
      <c r="H76" s="15">
        <v>43199</v>
      </c>
      <c r="I76" t="s">
        <v>1135</v>
      </c>
      <c r="J76">
        <v>125.36999999999999</v>
      </c>
      <c r="K76" t="s">
        <v>2070</v>
      </c>
      <c r="L76" t="s">
        <v>2071</v>
      </c>
      <c r="M76">
        <v>0</v>
      </c>
      <c r="N76">
        <v>0</v>
      </c>
      <c r="O76">
        <v>0.25</v>
      </c>
      <c r="P76" t="s">
        <v>1136</v>
      </c>
      <c r="Q76">
        <v>0</v>
      </c>
      <c r="R76" t="s">
        <v>1694</v>
      </c>
      <c r="S76" t="str">
        <f>IFERROR(IF(Table_vwCurrentSellingPrices[[#This Row],[Item Status Code]]&lt;&gt;"LIVE",0,VLOOKUP(Table_vwCurrentSellingPrices[[#This Row],[No_]],Analysis!A:A,1,FALSE)),"CHECK")</f>
        <v>AAU6</v>
      </c>
      <c r="T76">
        <f>IF(Table_vwCurrentSellingPrices[[#This Row],[Sales Code]]="400",COUNTIFS(A:A,Table_vwCurrentSellingPrices[[#This Row],[No_]],I:I,"001"),0)</f>
        <v>0</v>
      </c>
    </row>
    <row r="77" spans="1:20" x14ac:dyDescent="0.25">
      <c r="A77" t="s">
        <v>549</v>
      </c>
      <c r="B77" t="s">
        <v>550</v>
      </c>
      <c r="C77">
        <v>4</v>
      </c>
      <c r="D77" t="s">
        <v>53</v>
      </c>
      <c r="E77" t="s">
        <v>19</v>
      </c>
      <c r="F77" t="s">
        <v>20</v>
      </c>
      <c r="G77" s="15">
        <v>42931</v>
      </c>
      <c r="H77" s="15">
        <v>43199</v>
      </c>
      <c r="I77" t="s">
        <v>1135</v>
      </c>
      <c r="J77">
        <v>106.57</v>
      </c>
      <c r="K77" t="s">
        <v>2070</v>
      </c>
      <c r="L77" t="s">
        <v>2071</v>
      </c>
      <c r="M77">
        <v>0</v>
      </c>
      <c r="N77">
        <v>0</v>
      </c>
      <c r="O77">
        <v>0.25</v>
      </c>
      <c r="P77" t="s">
        <v>1136</v>
      </c>
      <c r="Q77">
        <v>0</v>
      </c>
      <c r="R77" t="s">
        <v>1694</v>
      </c>
      <c r="S77" t="str">
        <f>IFERROR(IF(Table_vwCurrentSellingPrices[[#This Row],[Item Status Code]]&lt;&gt;"LIVE",0,VLOOKUP(Table_vwCurrentSellingPrices[[#This Row],[No_]],Analysis!A:A,1,FALSE)),"CHECK")</f>
        <v>AA91</v>
      </c>
      <c r="T77">
        <f>IF(Table_vwCurrentSellingPrices[[#This Row],[Sales Code]]="400",COUNTIFS(A:A,Table_vwCurrentSellingPrices[[#This Row],[No_]],I:I,"001"),0)</f>
        <v>0</v>
      </c>
    </row>
    <row r="78" spans="1:20" x14ac:dyDescent="0.25">
      <c r="A78" t="s">
        <v>544</v>
      </c>
      <c r="B78" t="s">
        <v>545</v>
      </c>
      <c r="C78">
        <v>3.8</v>
      </c>
      <c r="D78" t="s">
        <v>38</v>
      </c>
      <c r="E78" t="s">
        <v>19</v>
      </c>
      <c r="F78" t="s">
        <v>20</v>
      </c>
      <c r="G78" s="15">
        <v>42931</v>
      </c>
      <c r="H78" s="15">
        <v>43199</v>
      </c>
      <c r="I78" t="s">
        <v>1139</v>
      </c>
      <c r="J78">
        <v>114.19</v>
      </c>
      <c r="K78" t="s">
        <v>2070</v>
      </c>
      <c r="L78" t="s">
        <v>2071</v>
      </c>
      <c r="M78">
        <v>0</v>
      </c>
      <c r="N78">
        <v>0</v>
      </c>
      <c r="O78">
        <v>0.25</v>
      </c>
      <c r="P78" t="s">
        <v>1136</v>
      </c>
      <c r="Q78">
        <v>0</v>
      </c>
      <c r="R78" t="s">
        <v>1694</v>
      </c>
      <c r="S78" t="str">
        <f>IFERROR(IF(Table_vwCurrentSellingPrices[[#This Row],[Item Status Code]]&lt;&gt;"LIVE",0,VLOOKUP(Table_vwCurrentSellingPrices[[#This Row],[No_]],Analysis!A:A,1,FALSE)),"CHECK")</f>
        <v>A203</v>
      </c>
      <c r="T78">
        <f>IF(Table_vwCurrentSellingPrices[[#This Row],[Sales Code]]="400",COUNTIFS(A:A,Table_vwCurrentSellingPrices[[#This Row],[No_]],I:I,"001"),0)</f>
        <v>0</v>
      </c>
    </row>
    <row r="79" spans="1:20" x14ac:dyDescent="0.25">
      <c r="A79" t="s">
        <v>544</v>
      </c>
      <c r="B79" t="s">
        <v>545</v>
      </c>
      <c r="C79">
        <v>3.8</v>
      </c>
      <c r="D79" t="s">
        <v>38</v>
      </c>
      <c r="E79" t="s">
        <v>19</v>
      </c>
      <c r="F79" t="s">
        <v>20</v>
      </c>
      <c r="G79" s="15">
        <v>42931</v>
      </c>
      <c r="H79" s="15">
        <v>43199</v>
      </c>
      <c r="I79" t="s">
        <v>1137</v>
      </c>
      <c r="J79">
        <v>114.62</v>
      </c>
      <c r="K79" t="s">
        <v>2070</v>
      </c>
      <c r="L79" t="s">
        <v>2071</v>
      </c>
      <c r="M79">
        <v>0</v>
      </c>
      <c r="N79">
        <v>0</v>
      </c>
      <c r="O79">
        <v>0.25</v>
      </c>
      <c r="P79" t="s">
        <v>1136</v>
      </c>
      <c r="Q79">
        <v>0</v>
      </c>
      <c r="R79" t="s">
        <v>1694</v>
      </c>
      <c r="S79" t="str">
        <f>IFERROR(IF(Table_vwCurrentSellingPrices[[#This Row],[Item Status Code]]&lt;&gt;"LIVE",0,VLOOKUP(Table_vwCurrentSellingPrices[[#This Row],[No_]],Analysis!A:A,1,FALSE)),"CHECK")</f>
        <v>A203</v>
      </c>
      <c r="T79">
        <f>IF(Table_vwCurrentSellingPrices[[#This Row],[Sales Code]]="400",COUNTIFS(A:A,Table_vwCurrentSellingPrices[[#This Row],[No_]],I:I,"001"),0)</f>
        <v>0</v>
      </c>
    </row>
    <row r="80" spans="1:20" x14ac:dyDescent="0.25">
      <c r="A80" t="s">
        <v>544</v>
      </c>
      <c r="B80" t="s">
        <v>545</v>
      </c>
      <c r="C80">
        <v>3.8</v>
      </c>
      <c r="D80" t="s">
        <v>38</v>
      </c>
      <c r="E80" t="s">
        <v>19</v>
      </c>
      <c r="F80" t="s">
        <v>20</v>
      </c>
      <c r="G80" s="15">
        <v>42842</v>
      </c>
      <c r="H80" s="15">
        <v>43199</v>
      </c>
      <c r="I80" t="s">
        <v>1144</v>
      </c>
      <c r="J80">
        <v>114.64999999999999</v>
      </c>
      <c r="K80" t="s">
        <v>2070</v>
      </c>
      <c r="L80" t="s">
        <v>2071</v>
      </c>
      <c r="M80">
        <v>0</v>
      </c>
      <c r="N80">
        <v>0</v>
      </c>
      <c r="O80">
        <v>0.25</v>
      </c>
      <c r="P80" t="s">
        <v>1136</v>
      </c>
      <c r="Q80">
        <v>0</v>
      </c>
      <c r="R80" t="s">
        <v>1694</v>
      </c>
      <c r="S80" t="str">
        <f>IFERROR(IF(Table_vwCurrentSellingPrices[[#This Row],[Item Status Code]]&lt;&gt;"LIVE",0,VLOOKUP(Table_vwCurrentSellingPrices[[#This Row],[No_]],Analysis!A:A,1,FALSE)),"CHECK")</f>
        <v>A203</v>
      </c>
      <c r="T80">
        <f>IF(Table_vwCurrentSellingPrices[[#This Row],[Sales Code]]="400",COUNTIFS(A:A,Table_vwCurrentSellingPrices[[#This Row],[No_]],I:I,"001"),0)</f>
        <v>0</v>
      </c>
    </row>
    <row r="81" spans="1:20" x14ac:dyDescent="0.25">
      <c r="A81" t="s">
        <v>544</v>
      </c>
      <c r="B81" t="s">
        <v>545</v>
      </c>
      <c r="C81">
        <v>3.8</v>
      </c>
      <c r="D81" t="s">
        <v>38</v>
      </c>
      <c r="E81" t="s">
        <v>19</v>
      </c>
      <c r="F81" t="s">
        <v>20</v>
      </c>
      <c r="G81" s="15">
        <v>43066</v>
      </c>
      <c r="H81" s="15">
        <v>43199</v>
      </c>
      <c r="I81" t="s">
        <v>1145</v>
      </c>
      <c r="J81">
        <v>114.62</v>
      </c>
      <c r="K81" t="s">
        <v>2070</v>
      </c>
      <c r="L81" t="s">
        <v>2071</v>
      </c>
      <c r="M81">
        <v>0</v>
      </c>
      <c r="N81">
        <v>0</v>
      </c>
      <c r="O81">
        <v>0.25</v>
      </c>
      <c r="P81" t="s">
        <v>1136</v>
      </c>
      <c r="Q81">
        <v>0</v>
      </c>
      <c r="R81" t="s">
        <v>1694</v>
      </c>
      <c r="S81" t="str">
        <f>IFERROR(IF(Table_vwCurrentSellingPrices[[#This Row],[Item Status Code]]&lt;&gt;"LIVE",0,VLOOKUP(Table_vwCurrentSellingPrices[[#This Row],[No_]],Analysis!A:A,1,FALSE)),"CHECK")</f>
        <v>A203</v>
      </c>
      <c r="T81">
        <f>IF(Table_vwCurrentSellingPrices[[#This Row],[Sales Code]]="400",COUNTIFS(A:A,Table_vwCurrentSellingPrices[[#This Row],[No_]],I:I,"001"),0)</f>
        <v>0</v>
      </c>
    </row>
    <row r="82" spans="1:20" x14ac:dyDescent="0.25">
      <c r="A82" t="s">
        <v>225</v>
      </c>
      <c r="B82" t="s">
        <v>226</v>
      </c>
      <c r="C82">
        <v>3.8</v>
      </c>
      <c r="D82" t="s">
        <v>38</v>
      </c>
      <c r="E82" t="s">
        <v>19</v>
      </c>
      <c r="F82" t="s">
        <v>20</v>
      </c>
      <c r="G82" s="15">
        <v>42807</v>
      </c>
      <c r="H82" s="15">
        <v>43199</v>
      </c>
      <c r="I82" t="s">
        <v>1139</v>
      </c>
      <c r="J82">
        <v>120.03999999999999</v>
      </c>
      <c r="K82" t="s">
        <v>2070</v>
      </c>
      <c r="L82" t="s">
        <v>2071</v>
      </c>
      <c r="M82">
        <v>0</v>
      </c>
      <c r="N82">
        <v>0</v>
      </c>
      <c r="O82">
        <v>0.25</v>
      </c>
      <c r="P82" t="s">
        <v>1136</v>
      </c>
      <c r="Q82">
        <v>0</v>
      </c>
      <c r="R82" t="s">
        <v>1694</v>
      </c>
      <c r="S82" t="str">
        <f>IFERROR(IF(Table_vwCurrentSellingPrices[[#This Row],[Item Status Code]]&lt;&gt;"LIVE",0,VLOOKUP(Table_vwCurrentSellingPrices[[#This Row],[No_]],Analysis!A:A,1,FALSE)),"CHECK")</f>
        <v>BP65</v>
      </c>
      <c r="T82">
        <f>IF(Table_vwCurrentSellingPrices[[#This Row],[Sales Code]]="400",COUNTIFS(A:A,Table_vwCurrentSellingPrices[[#This Row],[No_]],I:I,"001"),0)</f>
        <v>0</v>
      </c>
    </row>
    <row r="83" spans="1:20" x14ac:dyDescent="0.25">
      <c r="A83" t="s">
        <v>225</v>
      </c>
      <c r="B83" t="s">
        <v>226</v>
      </c>
      <c r="C83">
        <v>3.8</v>
      </c>
      <c r="D83" t="s">
        <v>38</v>
      </c>
      <c r="E83" t="s">
        <v>19</v>
      </c>
      <c r="F83" t="s">
        <v>20</v>
      </c>
      <c r="G83" s="15">
        <v>42807</v>
      </c>
      <c r="H83" s="15">
        <v>43199</v>
      </c>
      <c r="I83" t="s">
        <v>1137</v>
      </c>
      <c r="J83">
        <v>121.78999999999999</v>
      </c>
      <c r="K83" t="s">
        <v>2070</v>
      </c>
      <c r="L83" t="s">
        <v>2071</v>
      </c>
      <c r="M83">
        <v>0</v>
      </c>
      <c r="N83">
        <v>0</v>
      </c>
      <c r="O83">
        <v>0.25</v>
      </c>
      <c r="P83" t="s">
        <v>1136</v>
      </c>
      <c r="Q83">
        <v>0</v>
      </c>
      <c r="R83" t="s">
        <v>1694</v>
      </c>
      <c r="S83" t="str">
        <f>IFERROR(IF(Table_vwCurrentSellingPrices[[#This Row],[Item Status Code]]&lt;&gt;"LIVE",0,VLOOKUP(Table_vwCurrentSellingPrices[[#This Row],[No_]],Analysis!A:A,1,FALSE)),"CHECK")</f>
        <v>BP65</v>
      </c>
      <c r="T83">
        <f>IF(Table_vwCurrentSellingPrices[[#This Row],[Sales Code]]="400",COUNTIFS(A:A,Table_vwCurrentSellingPrices[[#This Row],[No_]],I:I,"001"),0)</f>
        <v>0</v>
      </c>
    </row>
    <row r="84" spans="1:20" x14ac:dyDescent="0.25">
      <c r="A84" t="s">
        <v>225</v>
      </c>
      <c r="B84" t="s">
        <v>226</v>
      </c>
      <c r="C84">
        <v>3.8</v>
      </c>
      <c r="D84" t="s">
        <v>38</v>
      </c>
      <c r="E84" t="s">
        <v>19</v>
      </c>
      <c r="F84" t="s">
        <v>20</v>
      </c>
      <c r="G84" s="15">
        <v>42842</v>
      </c>
      <c r="H84" s="15">
        <v>43199</v>
      </c>
      <c r="I84" t="s">
        <v>1144</v>
      </c>
      <c r="J84">
        <v>121.9</v>
      </c>
      <c r="K84" t="s">
        <v>2070</v>
      </c>
      <c r="L84" t="s">
        <v>2071</v>
      </c>
      <c r="M84">
        <v>0</v>
      </c>
      <c r="N84">
        <v>0</v>
      </c>
      <c r="O84">
        <v>0.25</v>
      </c>
      <c r="P84" t="s">
        <v>1136</v>
      </c>
      <c r="Q84">
        <v>0</v>
      </c>
      <c r="R84" t="s">
        <v>1694</v>
      </c>
      <c r="S84" t="str">
        <f>IFERROR(IF(Table_vwCurrentSellingPrices[[#This Row],[Item Status Code]]&lt;&gt;"LIVE",0,VLOOKUP(Table_vwCurrentSellingPrices[[#This Row],[No_]],Analysis!A:A,1,FALSE)),"CHECK")</f>
        <v>BP65</v>
      </c>
      <c r="T84">
        <f>IF(Table_vwCurrentSellingPrices[[#This Row],[Sales Code]]="400",COUNTIFS(A:A,Table_vwCurrentSellingPrices[[#This Row],[No_]],I:I,"001"),0)</f>
        <v>0</v>
      </c>
    </row>
    <row r="85" spans="1:20" x14ac:dyDescent="0.25">
      <c r="A85" t="s">
        <v>225</v>
      </c>
      <c r="B85" t="s">
        <v>226</v>
      </c>
      <c r="C85">
        <v>3.8</v>
      </c>
      <c r="D85" t="s">
        <v>38</v>
      </c>
      <c r="E85" t="s">
        <v>19</v>
      </c>
      <c r="F85" t="s">
        <v>20</v>
      </c>
      <c r="G85" s="15">
        <v>43066</v>
      </c>
      <c r="H85" s="15">
        <v>43199</v>
      </c>
      <c r="I85" t="s">
        <v>1145</v>
      </c>
      <c r="J85">
        <v>121.78</v>
      </c>
      <c r="K85" t="s">
        <v>2070</v>
      </c>
      <c r="L85" t="s">
        <v>2071</v>
      </c>
      <c r="M85">
        <v>0</v>
      </c>
      <c r="N85">
        <v>0</v>
      </c>
      <c r="O85">
        <v>0.25</v>
      </c>
      <c r="P85" t="s">
        <v>1136</v>
      </c>
      <c r="Q85">
        <v>0</v>
      </c>
      <c r="R85" t="s">
        <v>1694</v>
      </c>
      <c r="S85" t="str">
        <f>IFERROR(IF(Table_vwCurrentSellingPrices[[#This Row],[Item Status Code]]&lt;&gt;"LIVE",0,VLOOKUP(Table_vwCurrentSellingPrices[[#This Row],[No_]],Analysis!A:A,1,FALSE)),"CHECK")</f>
        <v>BP65</v>
      </c>
      <c r="T85">
        <f>IF(Table_vwCurrentSellingPrices[[#This Row],[Sales Code]]="400",COUNTIFS(A:A,Table_vwCurrentSellingPrices[[#This Row],[No_]],I:I,"001"),0)</f>
        <v>0</v>
      </c>
    </row>
    <row r="86" spans="1:20" x14ac:dyDescent="0.25">
      <c r="A86" t="s">
        <v>228</v>
      </c>
      <c r="B86" t="s">
        <v>229</v>
      </c>
      <c r="C86">
        <v>4.0999999999999996</v>
      </c>
      <c r="D86" t="s">
        <v>38</v>
      </c>
      <c r="E86" t="s">
        <v>19</v>
      </c>
      <c r="F86" t="s">
        <v>20</v>
      </c>
      <c r="G86" s="15">
        <v>42842</v>
      </c>
      <c r="H86" s="15">
        <v>43199</v>
      </c>
      <c r="I86" t="s">
        <v>1144</v>
      </c>
      <c r="J86">
        <v>122.36000000000001</v>
      </c>
      <c r="K86" t="s">
        <v>2070</v>
      </c>
      <c r="L86" t="s">
        <v>2071</v>
      </c>
      <c r="M86">
        <v>0</v>
      </c>
      <c r="N86">
        <v>0</v>
      </c>
      <c r="O86">
        <v>0.25</v>
      </c>
      <c r="P86" t="s">
        <v>1136</v>
      </c>
      <c r="Q86">
        <v>0</v>
      </c>
      <c r="R86" t="s">
        <v>1694</v>
      </c>
      <c r="S86" t="str">
        <f>IFERROR(IF(Table_vwCurrentSellingPrices[[#This Row],[Item Status Code]]&lt;&gt;"LIVE",0,VLOOKUP(Table_vwCurrentSellingPrices[[#This Row],[No_]],Analysis!A:A,1,FALSE)),"CHECK")</f>
        <v>BP66</v>
      </c>
      <c r="T86">
        <f>IF(Table_vwCurrentSellingPrices[[#This Row],[Sales Code]]="400",COUNTIFS(A:A,Table_vwCurrentSellingPrices[[#This Row],[No_]],I:I,"001"),0)</f>
        <v>0</v>
      </c>
    </row>
    <row r="87" spans="1:20" x14ac:dyDescent="0.25">
      <c r="A87" t="s">
        <v>228</v>
      </c>
      <c r="B87" t="s">
        <v>229</v>
      </c>
      <c r="C87">
        <v>4.0999999999999996</v>
      </c>
      <c r="D87" t="s">
        <v>38</v>
      </c>
      <c r="E87" t="s">
        <v>19</v>
      </c>
      <c r="F87" t="s">
        <v>20</v>
      </c>
      <c r="G87" s="15">
        <v>43076</v>
      </c>
      <c r="H87" s="15">
        <v>43199</v>
      </c>
      <c r="I87" t="s">
        <v>1145</v>
      </c>
      <c r="J87">
        <v>122.20000000000002</v>
      </c>
      <c r="K87" t="s">
        <v>2070</v>
      </c>
      <c r="L87" t="s">
        <v>2071</v>
      </c>
      <c r="M87">
        <v>0</v>
      </c>
      <c r="N87">
        <v>0</v>
      </c>
      <c r="O87">
        <v>0.25</v>
      </c>
      <c r="P87" t="s">
        <v>1136</v>
      </c>
      <c r="Q87">
        <v>0</v>
      </c>
      <c r="R87" t="s">
        <v>1694</v>
      </c>
      <c r="S87" t="str">
        <f>IFERROR(IF(Table_vwCurrentSellingPrices[[#This Row],[Item Status Code]]&lt;&gt;"LIVE",0,VLOOKUP(Table_vwCurrentSellingPrices[[#This Row],[No_]],Analysis!A:A,1,FALSE)),"CHECK")</f>
        <v>BP66</v>
      </c>
      <c r="T87">
        <f>IF(Table_vwCurrentSellingPrices[[#This Row],[Sales Code]]="400",COUNTIFS(A:A,Table_vwCurrentSellingPrices[[#This Row],[No_]],I:I,"001"),0)</f>
        <v>0</v>
      </c>
    </row>
    <row r="88" spans="1:20" x14ac:dyDescent="0.25">
      <c r="A88" t="s">
        <v>325</v>
      </c>
      <c r="B88" t="s">
        <v>326</v>
      </c>
      <c r="C88">
        <v>4.2</v>
      </c>
      <c r="D88" t="s">
        <v>38</v>
      </c>
      <c r="E88" t="s">
        <v>19</v>
      </c>
      <c r="F88" t="s">
        <v>20</v>
      </c>
      <c r="G88" s="15">
        <v>43130</v>
      </c>
      <c r="H88" s="15">
        <v>43199</v>
      </c>
      <c r="I88" t="s">
        <v>1137</v>
      </c>
      <c r="J88">
        <v>114</v>
      </c>
      <c r="K88" t="s">
        <v>2070</v>
      </c>
      <c r="L88" t="s">
        <v>2071</v>
      </c>
      <c r="M88">
        <v>0</v>
      </c>
      <c r="N88">
        <v>0</v>
      </c>
      <c r="O88">
        <v>0.25</v>
      </c>
      <c r="P88" t="s">
        <v>1136</v>
      </c>
      <c r="Q88">
        <v>0</v>
      </c>
      <c r="R88" t="s">
        <v>1694</v>
      </c>
      <c r="S88" t="str">
        <f>IFERROR(IF(Table_vwCurrentSellingPrices[[#This Row],[Item Status Code]]&lt;&gt;"LIVE",0,VLOOKUP(Table_vwCurrentSellingPrices[[#This Row],[No_]],Analysis!A:A,1,FALSE)),"CHECK")</f>
        <v>BP95</v>
      </c>
      <c r="T88">
        <f>IF(Table_vwCurrentSellingPrices[[#This Row],[Sales Code]]="400",COUNTIFS(A:A,Table_vwCurrentSellingPrices[[#This Row],[No_]],I:I,"001"),0)</f>
        <v>0</v>
      </c>
    </row>
    <row r="89" spans="1:20" x14ac:dyDescent="0.25">
      <c r="A89" t="s">
        <v>974</v>
      </c>
      <c r="B89" t="s">
        <v>975</v>
      </c>
      <c r="C89">
        <v>4.0999999999999996</v>
      </c>
      <c r="D89" t="s">
        <v>38</v>
      </c>
      <c r="E89" t="s">
        <v>19</v>
      </c>
      <c r="F89" t="s">
        <v>20</v>
      </c>
      <c r="G89" s="15">
        <v>43076</v>
      </c>
      <c r="H89" s="15">
        <v>43199</v>
      </c>
      <c r="I89" t="s">
        <v>1145</v>
      </c>
      <c r="J89">
        <v>128.04</v>
      </c>
      <c r="K89" t="s">
        <v>2070</v>
      </c>
      <c r="L89" t="s">
        <v>2071</v>
      </c>
      <c r="M89">
        <v>0</v>
      </c>
      <c r="N89">
        <v>0</v>
      </c>
      <c r="O89">
        <v>0.25</v>
      </c>
      <c r="P89" t="s">
        <v>1136</v>
      </c>
      <c r="Q89">
        <v>0</v>
      </c>
      <c r="R89" t="s">
        <v>1694</v>
      </c>
      <c r="S89" t="str">
        <f>IFERROR(IF(Table_vwCurrentSellingPrices[[#This Row],[Item Status Code]]&lt;&gt;"LIVE",0,VLOOKUP(Table_vwCurrentSellingPrices[[#This Row],[No_]],Analysis!A:A,1,FALSE)),"CHECK")</f>
        <v>BK36</v>
      </c>
      <c r="T89">
        <f>IF(Table_vwCurrentSellingPrices[[#This Row],[Sales Code]]="400",COUNTIFS(A:A,Table_vwCurrentSellingPrices[[#This Row],[No_]],I:I,"001"),0)</f>
        <v>0</v>
      </c>
    </row>
    <row r="90" spans="1:20" x14ac:dyDescent="0.25">
      <c r="A90" t="s">
        <v>971</v>
      </c>
      <c r="B90" t="s">
        <v>972</v>
      </c>
      <c r="C90">
        <v>3.8</v>
      </c>
      <c r="D90" t="s">
        <v>38</v>
      </c>
      <c r="E90" t="s">
        <v>19</v>
      </c>
      <c r="F90" t="s">
        <v>20</v>
      </c>
      <c r="G90" s="15">
        <v>42915</v>
      </c>
      <c r="H90" s="15">
        <v>43199</v>
      </c>
      <c r="I90" t="s">
        <v>1139</v>
      </c>
      <c r="J90">
        <v>119.96000000000001</v>
      </c>
      <c r="K90" t="s">
        <v>2070</v>
      </c>
      <c r="L90" t="s">
        <v>2071</v>
      </c>
      <c r="M90">
        <v>0</v>
      </c>
      <c r="N90">
        <v>0</v>
      </c>
      <c r="O90">
        <v>0.25</v>
      </c>
      <c r="P90" t="s">
        <v>1136</v>
      </c>
      <c r="Q90">
        <v>0</v>
      </c>
      <c r="R90" t="s">
        <v>1694</v>
      </c>
      <c r="S90" t="str">
        <f>IFERROR(IF(Table_vwCurrentSellingPrices[[#This Row],[Item Status Code]]&lt;&gt;"LIVE",0,VLOOKUP(Table_vwCurrentSellingPrices[[#This Row],[No_]],Analysis!A:A,1,FALSE)),"CHECK")</f>
        <v>BK58</v>
      </c>
      <c r="T90">
        <f>IF(Table_vwCurrentSellingPrices[[#This Row],[Sales Code]]="400",COUNTIFS(A:A,Table_vwCurrentSellingPrices[[#This Row],[No_]],I:I,"001"),0)</f>
        <v>0</v>
      </c>
    </row>
    <row r="91" spans="1:20" x14ac:dyDescent="0.25">
      <c r="A91" t="s">
        <v>971</v>
      </c>
      <c r="B91" t="s">
        <v>972</v>
      </c>
      <c r="C91">
        <v>3.8</v>
      </c>
      <c r="D91" t="s">
        <v>38</v>
      </c>
      <c r="E91" t="s">
        <v>19</v>
      </c>
      <c r="F91" t="s">
        <v>20</v>
      </c>
      <c r="G91" s="15">
        <v>42915</v>
      </c>
      <c r="H91" s="15">
        <v>43199</v>
      </c>
      <c r="I91" t="s">
        <v>1137</v>
      </c>
      <c r="J91">
        <v>119.96000000000001</v>
      </c>
      <c r="K91" t="s">
        <v>2070</v>
      </c>
      <c r="L91" t="s">
        <v>2071</v>
      </c>
      <c r="M91">
        <v>0</v>
      </c>
      <c r="N91">
        <v>0</v>
      </c>
      <c r="O91">
        <v>0.25</v>
      </c>
      <c r="P91" t="s">
        <v>1136</v>
      </c>
      <c r="Q91">
        <v>0</v>
      </c>
      <c r="R91" t="s">
        <v>1694</v>
      </c>
      <c r="S91" t="str">
        <f>IFERROR(IF(Table_vwCurrentSellingPrices[[#This Row],[Item Status Code]]&lt;&gt;"LIVE",0,VLOOKUP(Table_vwCurrentSellingPrices[[#This Row],[No_]],Analysis!A:A,1,FALSE)),"CHECK")</f>
        <v>BK58</v>
      </c>
      <c r="T91">
        <f>IF(Table_vwCurrentSellingPrices[[#This Row],[Sales Code]]="400",COUNTIFS(A:A,Table_vwCurrentSellingPrices[[#This Row],[No_]],I:I,"001"),0)</f>
        <v>0</v>
      </c>
    </row>
    <row r="92" spans="1:20" x14ac:dyDescent="0.25">
      <c r="A92" t="s">
        <v>971</v>
      </c>
      <c r="B92" t="s">
        <v>972</v>
      </c>
      <c r="C92">
        <v>3.8</v>
      </c>
      <c r="D92" t="s">
        <v>38</v>
      </c>
      <c r="E92" t="s">
        <v>19</v>
      </c>
      <c r="F92" t="s">
        <v>20</v>
      </c>
      <c r="G92" s="15">
        <v>42842</v>
      </c>
      <c r="H92" s="15">
        <v>43199</v>
      </c>
      <c r="I92" t="s">
        <v>1144</v>
      </c>
      <c r="J92">
        <v>119.99000000000001</v>
      </c>
      <c r="K92" t="s">
        <v>2070</v>
      </c>
      <c r="L92" t="s">
        <v>2071</v>
      </c>
      <c r="M92">
        <v>0</v>
      </c>
      <c r="N92">
        <v>0</v>
      </c>
      <c r="O92">
        <v>0.25</v>
      </c>
      <c r="P92" t="s">
        <v>1136</v>
      </c>
      <c r="Q92">
        <v>0</v>
      </c>
      <c r="R92" t="s">
        <v>1694</v>
      </c>
      <c r="S92" t="str">
        <f>IFERROR(IF(Table_vwCurrentSellingPrices[[#This Row],[Item Status Code]]&lt;&gt;"LIVE",0,VLOOKUP(Table_vwCurrentSellingPrices[[#This Row],[No_]],Analysis!A:A,1,FALSE)),"CHECK")</f>
        <v>BK58</v>
      </c>
      <c r="T92">
        <f>IF(Table_vwCurrentSellingPrices[[#This Row],[Sales Code]]="400",COUNTIFS(A:A,Table_vwCurrentSellingPrices[[#This Row],[No_]],I:I,"001"),0)</f>
        <v>0</v>
      </c>
    </row>
    <row r="93" spans="1:20" x14ac:dyDescent="0.25">
      <c r="A93" t="s">
        <v>971</v>
      </c>
      <c r="B93" t="s">
        <v>972</v>
      </c>
      <c r="C93">
        <v>3.8</v>
      </c>
      <c r="D93" t="s">
        <v>38</v>
      </c>
      <c r="E93" t="s">
        <v>19</v>
      </c>
      <c r="F93" t="s">
        <v>20</v>
      </c>
      <c r="G93" s="15">
        <v>43066</v>
      </c>
      <c r="H93" s="15">
        <v>43199</v>
      </c>
      <c r="I93" t="s">
        <v>1145</v>
      </c>
      <c r="J93">
        <v>119.96000000000001</v>
      </c>
      <c r="K93" t="s">
        <v>2070</v>
      </c>
      <c r="L93" t="s">
        <v>2071</v>
      </c>
      <c r="M93">
        <v>0</v>
      </c>
      <c r="N93">
        <v>0</v>
      </c>
      <c r="O93">
        <v>0.25</v>
      </c>
      <c r="P93" t="s">
        <v>1136</v>
      </c>
      <c r="Q93">
        <v>0</v>
      </c>
      <c r="R93" t="s">
        <v>1694</v>
      </c>
      <c r="S93" t="str">
        <f>IFERROR(IF(Table_vwCurrentSellingPrices[[#This Row],[Item Status Code]]&lt;&gt;"LIVE",0,VLOOKUP(Table_vwCurrentSellingPrices[[#This Row],[No_]],Analysis!A:A,1,FALSE)),"CHECK")</f>
        <v>BK58</v>
      </c>
      <c r="T93">
        <f>IF(Table_vwCurrentSellingPrices[[#This Row],[Sales Code]]="400",COUNTIFS(A:A,Table_vwCurrentSellingPrices[[#This Row],[No_]],I:I,"001"),0)</f>
        <v>0</v>
      </c>
    </row>
    <row r="94" spans="1:20" x14ac:dyDescent="0.25">
      <c r="A94" t="s">
        <v>7396</v>
      </c>
      <c r="B94" t="s">
        <v>7397</v>
      </c>
      <c r="C94">
        <v>3.9</v>
      </c>
      <c r="D94" t="s">
        <v>38</v>
      </c>
      <c r="E94" t="s">
        <v>19</v>
      </c>
      <c r="F94" t="s">
        <v>20</v>
      </c>
      <c r="G94" s="15">
        <v>43151</v>
      </c>
      <c r="H94" s="15">
        <v>43199</v>
      </c>
      <c r="I94" t="s">
        <v>1137</v>
      </c>
      <c r="J94">
        <v>120.19999999999999</v>
      </c>
      <c r="K94" t="s">
        <v>2070</v>
      </c>
      <c r="L94" t="s">
        <v>2071</v>
      </c>
      <c r="M94">
        <v>0</v>
      </c>
      <c r="N94">
        <v>0</v>
      </c>
      <c r="O94">
        <v>0.25</v>
      </c>
      <c r="P94" t="s">
        <v>1136</v>
      </c>
      <c r="Q94">
        <v>0</v>
      </c>
      <c r="R94" t="s">
        <v>1694</v>
      </c>
      <c r="S94" t="str">
        <f>IFERROR(IF(Table_vwCurrentSellingPrices[[#This Row],[Item Status Code]]&lt;&gt;"LIVE",0,VLOOKUP(Table_vwCurrentSellingPrices[[#This Row],[No_]],Analysis!A:A,1,FALSE)),"CHECK")</f>
        <v>B929</v>
      </c>
      <c r="T94">
        <f>IF(Table_vwCurrentSellingPrices[[#This Row],[Sales Code]]="400",COUNTIFS(A:A,Table_vwCurrentSellingPrices[[#This Row],[No_]],I:I,"001"),0)</f>
        <v>0</v>
      </c>
    </row>
    <row r="95" spans="1:20" x14ac:dyDescent="0.25">
      <c r="A95" t="s">
        <v>323</v>
      </c>
      <c r="B95" t="s">
        <v>324</v>
      </c>
      <c r="C95">
        <v>4.8</v>
      </c>
      <c r="D95" t="s">
        <v>38</v>
      </c>
      <c r="E95" t="s">
        <v>19</v>
      </c>
      <c r="F95" t="s">
        <v>20</v>
      </c>
      <c r="G95" s="15">
        <v>43049</v>
      </c>
      <c r="H95" s="15">
        <v>43199</v>
      </c>
      <c r="I95" t="s">
        <v>1137</v>
      </c>
      <c r="J95">
        <v>126</v>
      </c>
      <c r="K95" t="s">
        <v>2070</v>
      </c>
      <c r="L95" t="s">
        <v>2071</v>
      </c>
      <c r="M95">
        <v>0</v>
      </c>
      <c r="N95">
        <v>0</v>
      </c>
      <c r="O95">
        <v>0.25</v>
      </c>
      <c r="P95" t="s">
        <v>1136</v>
      </c>
      <c r="Q95">
        <v>0</v>
      </c>
      <c r="R95" t="s">
        <v>1694</v>
      </c>
      <c r="S95" t="str">
        <f>IFERROR(IF(Table_vwCurrentSellingPrices[[#This Row],[Item Status Code]]&lt;&gt;"LIVE",0,VLOOKUP(Table_vwCurrentSellingPrices[[#This Row],[No_]],Analysis!A:A,1,FALSE)),"CHECK")</f>
        <v>AV03</v>
      </c>
      <c r="T95">
        <f>IF(Table_vwCurrentSellingPrices[[#This Row],[Sales Code]]="400",COUNTIFS(A:A,Table_vwCurrentSellingPrices[[#This Row],[No_]],I:I,"001"),0)</f>
        <v>0</v>
      </c>
    </row>
    <row r="96" spans="1:20" x14ac:dyDescent="0.25">
      <c r="A96" t="s">
        <v>2748</v>
      </c>
      <c r="B96" t="s">
        <v>2749</v>
      </c>
      <c r="C96">
        <v>3.9</v>
      </c>
      <c r="D96" t="s">
        <v>38</v>
      </c>
      <c r="E96" t="s">
        <v>19</v>
      </c>
      <c r="F96" t="s">
        <v>20</v>
      </c>
      <c r="G96" s="15">
        <v>43132</v>
      </c>
      <c r="H96" s="15">
        <v>43199</v>
      </c>
      <c r="I96" t="s">
        <v>1137</v>
      </c>
      <c r="J96">
        <v>117.99000000000001</v>
      </c>
      <c r="K96" t="s">
        <v>2070</v>
      </c>
      <c r="L96" t="s">
        <v>2071</v>
      </c>
      <c r="M96">
        <v>0</v>
      </c>
      <c r="N96">
        <v>0</v>
      </c>
      <c r="O96">
        <v>0.25</v>
      </c>
      <c r="P96" t="s">
        <v>1136</v>
      </c>
      <c r="Q96">
        <v>0</v>
      </c>
      <c r="R96" t="s">
        <v>1694</v>
      </c>
      <c r="S96" t="str">
        <f>IFERROR(IF(Table_vwCurrentSellingPrices[[#This Row],[Item Status Code]]&lt;&gt;"LIVE",0,VLOOKUP(Table_vwCurrentSellingPrices[[#This Row],[No_]],Analysis!A:A,1,FALSE)),"CHECK")</f>
        <v>AW49</v>
      </c>
      <c r="T96">
        <f>IF(Table_vwCurrentSellingPrices[[#This Row],[Sales Code]]="400",COUNTIFS(A:A,Table_vwCurrentSellingPrices[[#This Row],[No_]],I:I,"001"),0)</f>
        <v>0</v>
      </c>
    </row>
    <row r="97" spans="1:20" x14ac:dyDescent="0.25">
      <c r="A97" t="s">
        <v>7394</v>
      </c>
      <c r="B97" t="s">
        <v>7395</v>
      </c>
      <c r="C97">
        <v>4.2</v>
      </c>
      <c r="D97" t="s">
        <v>38</v>
      </c>
      <c r="E97" t="s">
        <v>19</v>
      </c>
      <c r="F97" t="s">
        <v>20</v>
      </c>
      <c r="G97" s="15">
        <v>43151</v>
      </c>
      <c r="H97" s="15">
        <v>43199</v>
      </c>
      <c r="I97" t="s">
        <v>1137</v>
      </c>
      <c r="J97">
        <v>132.26999999999998</v>
      </c>
      <c r="K97" t="s">
        <v>2070</v>
      </c>
      <c r="L97" t="s">
        <v>2071</v>
      </c>
      <c r="M97">
        <v>0</v>
      </c>
      <c r="N97">
        <v>0</v>
      </c>
      <c r="O97">
        <v>0.25</v>
      </c>
      <c r="P97" t="s">
        <v>1136</v>
      </c>
      <c r="Q97">
        <v>0</v>
      </c>
      <c r="R97" t="s">
        <v>1694</v>
      </c>
      <c r="S97" t="str">
        <f>IFERROR(IF(Table_vwCurrentSellingPrices[[#This Row],[Item Status Code]]&lt;&gt;"LIVE",0,VLOOKUP(Table_vwCurrentSellingPrices[[#This Row],[No_]],Analysis!A:A,1,FALSE)),"CHECK")</f>
        <v>AW97</v>
      </c>
      <c r="T97">
        <f>IF(Table_vwCurrentSellingPrices[[#This Row],[Sales Code]]="400",COUNTIFS(A:A,Table_vwCurrentSellingPrices[[#This Row],[No_]],I:I,"001"),0)</f>
        <v>0</v>
      </c>
    </row>
    <row r="98" spans="1:20" x14ac:dyDescent="0.25">
      <c r="A98" t="s">
        <v>333</v>
      </c>
      <c r="B98" t="s">
        <v>334</v>
      </c>
      <c r="C98">
        <v>3.8</v>
      </c>
      <c r="D98" t="s">
        <v>38</v>
      </c>
      <c r="E98" t="s">
        <v>19</v>
      </c>
      <c r="F98" t="s">
        <v>20</v>
      </c>
      <c r="G98" s="15">
        <v>43131</v>
      </c>
      <c r="H98" s="15">
        <v>43199</v>
      </c>
      <c r="I98" t="s">
        <v>1137</v>
      </c>
      <c r="J98">
        <v>123.53</v>
      </c>
      <c r="K98" t="s">
        <v>2070</v>
      </c>
      <c r="L98" t="s">
        <v>2071</v>
      </c>
      <c r="M98">
        <v>0</v>
      </c>
      <c r="N98">
        <v>0</v>
      </c>
      <c r="O98">
        <v>0.25</v>
      </c>
      <c r="P98" t="s">
        <v>1136</v>
      </c>
      <c r="Q98">
        <v>0</v>
      </c>
      <c r="R98" t="s">
        <v>1694</v>
      </c>
      <c r="S98" t="str">
        <f>IFERROR(IF(Table_vwCurrentSellingPrices[[#This Row],[Item Status Code]]&lt;&gt;"LIVE",0,VLOOKUP(Table_vwCurrentSellingPrices[[#This Row],[No_]],Analysis!A:A,1,FALSE)),"CHECK")</f>
        <v>AR60</v>
      </c>
      <c r="T98">
        <f>IF(Table_vwCurrentSellingPrices[[#This Row],[Sales Code]]="400",COUNTIFS(A:A,Table_vwCurrentSellingPrices[[#This Row],[No_]],I:I,"001"),0)</f>
        <v>0</v>
      </c>
    </row>
    <row r="99" spans="1:20" x14ac:dyDescent="0.25">
      <c r="A99" t="s">
        <v>7365</v>
      </c>
      <c r="B99" t="s">
        <v>321</v>
      </c>
      <c r="C99">
        <v>4.2</v>
      </c>
      <c r="D99" t="s">
        <v>38</v>
      </c>
      <c r="E99" t="s">
        <v>19</v>
      </c>
      <c r="F99" t="s">
        <v>20</v>
      </c>
      <c r="G99" s="15">
        <v>43145</v>
      </c>
      <c r="H99" s="15">
        <v>43199</v>
      </c>
      <c r="I99" t="s">
        <v>1137</v>
      </c>
      <c r="J99">
        <v>118.75999999999999</v>
      </c>
      <c r="K99" t="s">
        <v>2070</v>
      </c>
      <c r="L99" t="s">
        <v>2071</v>
      </c>
      <c r="M99">
        <v>0</v>
      </c>
      <c r="N99">
        <v>0</v>
      </c>
      <c r="O99">
        <v>0.25</v>
      </c>
      <c r="P99" t="s">
        <v>1136</v>
      </c>
      <c r="Q99">
        <v>0</v>
      </c>
      <c r="R99" t="s">
        <v>1694</v>
      </c>
      <c r="S99" t="str">
        <f>IFERROR(IF(Table_vwCurrentSellingPrices[[#This Row],[Item Status Code]]&lt;&gt;"LIVE",0,VLOOKUP(Table_vwCurrentSellingPrices[[#This Row],[No_]],Analysis!A:A,1,FALSE)),"CHECK")</f>
        <v>ABO7</v>
      </c>
      <c r="T99">
        <f>IF(Table_vwCurrentSellingPrices[[#This Row],[Sales Code]]="400",COUNTIFS(A:A,Table_vwCurrentSellingPrices[[#This Row],[No_]],I:I,"001"),0)</f>
        <v>0</v>
      </c>
    </row>
    <row r="100" spans="1:20" x14ac:dyDescent="0.25">
      <c r="A100" t="s">
        <v>7399</v>
      </c>
      <c r="B100" t="s">
        <v>7400</v>
      </c>
      <c r="C100">
        <v>4.3</v>
      </c>
      <c r="D100" t="s">
        <v>38</v>
      </c>
      <c r="E100" t="s">
        <v>19</v>
      </c>
      <c r="F100" t="s">
        <v>20</v>
      </c>
      <c r="G100" s="15">
        <v>43151</v>
      </c>
      <c r="H100" s="15">
        <v>43199</v>
      </c>
      <c r="I100" t="s">
        <v>1137</v>
      </c>
      <c r="J100">
        <v>123.00000000000001</v>
      </c>
      <c r="K100" t="s">
        <v>2070</v>
      </c>
      <c r="L100" t="s">
        <v>2071</v>
      </c>
      <c r="M100">
        <v>0</v>
      </c>
      <c r="N100">
        <v>0</v>
      </c>
      <c r="O100">
        <v>0.25</v>
      </c>
      <c r="P100" t="s">
        <v>1136</v>
      </c>
      <c r="Q100">
        <v>0</v>
      </c>
      <c r="R100" t="s">
        <v>1694</v>
      </c>
      <c r="S100" t="str">
        <f>IFERROR(IF(Table_vwCurrentSellingPrices[[#This Row],[Item Status Code]]&lt;&gt;"LIVE",0,VLOOKUP(Table_vwCurrentSellingPrices[[#This Row],[No_]],Analysis!A:A,1,FALSE)),"CHECK")</f>
        <v>ABR4</v>
      </c>
      <c r="T100">
        <f>IF(Table_vwCurrentSellingPrices[[#This Row],[Sales Code]]="400",COUNTIFS(A:A,Table_vwCurrentSellingPrices[[#This Row],[No_]],I:I,"001"),0)</f>
        <v>0</v>
      </c>
    </row>
    <row r="101" spans="1:20" x14ac:dyDescent="0.25">
      <c r="A101" t="s">
        <v>6421</v>
      </c>
      <c r="B101" t="s">
        <v>7390</v>
      </c>
      <c r="C101">
        <v>5.0999999999999996</v>
      </c>
      <c r="D101" t="s">
        <v>38</v>
      </c>
      <c r="E101" t="s">
        <v>19</v>
      </c>
      <c r="F101" t="s">
        <v>20</v>
      </c>
      <c r="G101" s="15">
        <v>43151</v>
      </c>
      <c r="H101" s="15">
        <v>43199</v>
      </c>
      <c r="I101" t="s">
        <v>1137</v>
      </c>
      <c r="J101">
        <v>135</v>
      </c>
      <c r="K101" t="s">
        <v>2070</v>
      </c>
      <c r="L101" t="s">
        <v>2071</v>
      </c>
      <c r="M101">
        <v>0</v>
      </c>
      <c r="N101">
        <v>0</v>
      </c>
      <c r="O101">
        <v>0.25</v>
      </c>
      <c r="P101" t="s">
        <v>1136</v>
      </c>
      <c r="Q101">
        <v>0</v>
      </c>
      <c r="R101" t="s">
        <v>1694</v>
      </c>
      <c r="S101" t="str">
        <f>IFERROR(IF(Table_vwCurrentSellingPrices[[#This Row],[Item Status Code]]&lt;&gt;"LIVE",0,VLOOKUP(Table_vwCurrentSellingPrices[[#This Row],[No_]],Analysis!A:A,1,FALSE)),"CHECK")</f>
        <v>AE15</v>
      </c>
      <c r="T101">
        <f>IF(Table_vwCurrentSellingPrices[[#This Row],[Sales Code]]="400",COUNTIFS(A:A,Table_vwCurrentSellingPrices[[#This Row],[No_]],I:I,"001"),0)</f>
        <v>0</v>
      </c>
    </row>
    <row r="102" spans="1:20" x14ac:dyDescent="0.25">
      <c r="A102" t="s">
        <v>503</v>
      </c>
      <c r="B102" t="s">
        <v>504</v>
      </c>
      <c r="C102">
        <v>4.2</v>
      </c>
      <c r="D102" t="s">
        <v>38</v>
      </c>
      <c r="E102" t="s">
        <v>19</v>
      </c>
      <c r="F102" t="s">
        <v>20</v>
      </c>
      <c r="G102" s="15">
        <v>43034</v>
      </c>
      <c r="H102" s="15">
        <v>43199</v>
      </c>
      <c r="I102" t="s">
        <v>1138</v>
      </c>
      <c r="J102">
        <v>87.5</v>
      </c>
      <c r="K102" t="s">
        <v>2070</v>
      </c>
      <c r="L102" t="s">
        <v>2070</v>
      </c>
      <c r="M102">
        <v>0</v>
      </c>
      <c r="N102">
        <v>0</v>
      </c>
      <c r="O102">
        <v>0.25</v>
      </c>
      <c r="P102" t="s">
        <v>1136</v>
      </c>
      <c r="Q102">
        <v>0</v>
      </c>
      <c r="R102" t="s">
        <v>1694</v>
      </c>
      <c r="S102" t="str">
        <f>IFERROR(IF(Table_vwCurrentSellingPrices[[#This Row],[Item Status Code]]&lt;&gt;"LIVE",0,VLOOKUP(Table_vwCurrentSellingPrices[[#This Row],[No_]],Analysis!A:A,1,FALSE)),"CHECK")</f>
        <v>ABL5</v>
      </c>
      <c r="T102">
        <f>IF(Table_vwCurrentSellingPrices[[#This Row],[Sales Code]]="400",COUNTIFS(A:A,Table_vwCurrentSellingPrices[[#This Row],[No_]],I:I,"001"),0)</f>
        <v>0</v>
      </c>
    </row>
    <row r="103" spans="1:20" x14ac:dyDescent="0.25">
      <c r="A103" t="s">
        <v>337</v>
      </c>
      <c r="B103" t="s">
        <v>338</v>
      </c>
      <c r="C103">
        <v>5.3</v>
      </c>
      <c r="D103" t="s">
        <v>38</v>
      </c>
      <c r="E103" t="s">
        <v>19</v>
      </c>
      <c r="F103" t="s">
        <v>20</v>
      </c>
      <c r="G103" s="15">
        <v>43097</v>
      </c>
      <c r="H103" s="15">
        <v>43199</v>
      </c>
      <c r="I103" t="s">
        <v>1137</v>
      </c>
      <c r="J103">
        <v>138</v>
      </c>
      <c r="K103" t="s">
        <v>2070</v>
      </c>
      <c r="L103" t="s">
        <v>2071</v>
      </c>
      <c r="M103">
        <v>0</v>
      </c>
      <c r="N103">
        <v>0</v>
      </c>
      <c r="O103">
        <v>0.25</v>
      </c>
      <c r="P103" t="s">
        <v>1136</v>
      </c>
      <c r="Q103">
        <v>0</v>
      </c>
      <c r="R103" t="s">
        <v>1694</v>
      </c>
      <c r="S103" t="str">
        <f>IFERROR(IF(Table_vwCurrentSellingPrices[[#This Row],[Item Status Code]]&lt;&gt;"LIVE",0,VLOOKUP(Table_vwCurrentSellingPrices[[#This Row],[No_]],Analysis!A:A,1,FALSE)),"CHECK")</f>
        <v>ABN2</v>
      </c>
      <c r="T103">
        <f>IF(Table_vwCurrentSellingPrices[[#This Row],[Sales Code]]="400",COUNTIFS(A:A,Table_vwCurrentSellingPrices[[#This Row],[No_]],I:I,"001"),0)</f>
        <v>0</v>
      </c>
    </row>
    <row r="104" spans="1:20" x14ac:dyDescent="0.25">
      <c r="A104" t="s">
        <v>342</v>
      </c>
      <c r="B104" t="s">
        <v>343</v>
      </c>
      <c r="C104">
        <v>4</v>
      </c>
      <c r="D104" t="s">
        <v>38</v>
      </c>
      <c r="E104" t="s">
        <v>19</v>
      </c>
      <c r="F104" t="s">
        <v>20</v>
      </c>
      <c r="G104" s="15">
        <v>43132</v>
      </c>
      <c r="H104" s="15">
        <v>43199</v>
      </c>
      <c r="I104" t="s">
        <v>1137</v>
      </c>
      <c r="J104">
        <v>120</v>
      </c>
      <c r="K104" t="s">
        <v>2070</v>
      </c>
      <c r="L104" t="s">
        <v>2071</v>
      </c>
      <c r="M104">
        <v>0</v>
      </c>
      <c r="N104">
        <v>0</v>
      </c>
      <c r="O104">
        <v>0.25</v>
      </c>
      <c r="P104" t="s">
        <v>1136</v>
      </c>
      <c r="Q104">
        <v>0</v>
      </c>
      <c r="R104" t="s">
        <v>1694</v>
      </c>
      <c r="S104" t="str">
        <f>IFERROR(IF(Table_vwCurrentSellingPrices[[#This Row],[Item Status Code]]&lt;&gt;"LIVE",0,VLOOKUP(Table_vwCurrentSellingPrices[[#This Row],[No_]],Analysis!A:A,1,FALSE)),"CHECK")</f>
        <v>ABN6</v>
      </c>
      <c r="T104">
        <f>IF(Table_vwCurrentSellingPrices[[#This Row],[Sales Code]]="400",COUNTIFS(A:A,Table_vwCurrentSellingPrices[[#This Row],[No_]],I:I,"001"),0)</f>
        <v>0</v>
      </c>
    </row>
    <row r="105" spans="1:20" x14ac:dyDescent="0.25">
      <c r="A105" t="s">
        <v>327</v>
      </c>
      <c r="B105" t="s">
        <v>328</v>
      </c>
      <c r="C105">
        <v>4</v>
      </c>
      <c r="D105" t="s">
        <v>38</v>
      </c>
      <c r="E105" t="s">
        <v>19</v>
      </c>
      <c r="F105" t="s">
        <v>20</v>
      </c>
      <c r="G105" s="15">
        <v>43132</v>
      </c>
      <c r="H105" s="15">
        <v>43199</v>
      </c>
      <c r="I105" t="s">
        <v>1137</v>
      </c>
      <c r="J105">
        <v>121.78</v>
      </c>
      <c r="K105" t="s">
        <v>2070</v>
      </c>
      <c r="L105" t="s">
        <v>2071</v>
      </c>
      <c r="M105">
        <v>0</v>
      </c>
      <c r="N105">
        <v>0</v>
      </c>
      <c r="O105">
        <v>0.25</v>
      </c>
      <c r="P105" t="s">
        <v>1136</v>
      </c>
      <c r="Q105">
        <v>0</v>
      </c>
      <c r="R105" t="s">
        <v>1694</v>
      </c>
      <c r="S105" t="str">
        <f>IFERROR(IF(Table_vwCurrentSellingPrices[[#This Row],[Item Status Code]]&lt;&gt;"LIVE",0,VLOOKUP(Table_vwCurrentSellingPrices[[#This Row],[No_]],Analysis!A:A,1,FALSE)),"CHECK")</f>
        <v>AAT3</v>
      </c>
      <c r="T105">
        <f>IF(Table_vwCurrentSellingPrices[[#This Row],[Sales Code]]="400",COUNTIFS(A:A,Table_vwCurrentSellingPrices[[#This Row],[No_]],I:I,"001"),0)</f>
        <v>0</v>
      </c>
    </row>
    <row r="106" spans="1:20" x14ac:dyDescent="0.25">
      <c r="A106" t="s">
        <v>16</v>
      </c>
      <c r="B106" t="s">
        <v>17</v>
      </c>
      <c r="C106">
        <v>3.7</v>
      </c>
      <c r="D106" t="s">
        <v>18</v>
      </c>
      <c r="E106" t="s">
        <v>19</v>
      </c>
      <c r="F106" t="s">
        <v>20</v>
      </c>
      <c r="G106" s="15">
        <v>42931</v>
      </c>
      <c r="H106" s="15">
        <v>43199</v>
      </c>
      <c r="I106" t="s">
        <v>1149</v>
      </c>
      <c r="J106">
        <v>104.88</v>
      </c>
      <c r="K106" t="s">
        <v>2070</v>
      </c>
      <c r="L106" t="s">
        <v>2070</v>
      </c>
      <c r="M106">
        <v>0</v>
      </c>
      <c r="N106">
        <v>0</v>
      </c>
      <c r="O106">
        <v>0.25</v>
      </c>
      <c r="P106" t="s">
        <v>1136</v>
      </c>
      <c r="Q106">
        <v>0</v>
      </c>
      <c r="R106" t="s">
        <v>1694</v>
      </c>
      <c r="S106" t="str">
        <f>IFERROR(IF(Table_vwCurrentSellingPrices[[#This Row],[Item Status Code]]&lt;&gt;"LIVE",0,VLOOKUP(Table_vwCurrentSellingPrices[[#This Row],[No_]],Analysis!A:A,1,FALSE)),"CHECK")</f>
        <v>BB55</v>
      </c>
      <c r="T106">
        <f>IF(Table_vwCurrentSellingPrices[[#This Row],[Sales Code]]="400",COUNTIFS(A:A,Table_vwCurrentSellingPrices[[#This Row],[No_]],I:I,"001"),0)</f>
        <v>0</v>
      </c>
    </row>
    <row r="107" spans="1:20" x14ac:dyDescent="0.25">
      <c r="A107" t="s">
        <v>16</v>
      </c>
      <c r="B107" t="s">
        <v>17</v>
      </c>
      <c r="C107">
        <v>3.7</v>
      </c>
      <c r="D107" t="s">
        <v>18</v>
      </c>
      <c r="E107" t="s">
        <v>19</v>
      </c>
      <c r="F107" t="s">
        <v>20</v>
      </c>
      <c r="G107" s="15">
        <v>42931</v>
      </c>
      <c r="H107" s="15">
        <v>43199</v>
      </c>
      <c r="I107" t="s">
        <v>1139</v>
      </c>
      <c r="J107">
        <v>104.88</v>
      </c>
      <c r="K107" t="s">
        <v>2070</v>
      </c>
      <c r="L107" t="s">
        <v>2071</v>
      </c>
      <c r="M107">
        <v>0</v>
      </c>
      <c r="N107">
        <v>0</v>
      </c>
      <c r="O107">
        <v>0.25</v>
      </c>
      <c r="P107" t="s">
        <v>1136</v>
      </c>
      <c r="Q107">
        <v>0</v>
      </c>
      <c r="R107" t="s">
        <v>1694</v>
      </c>
      <c r="S107" t="str">
        <f>IFERROR(IF(Table_vwCurrentSellingPrices[[#This Row],[Item Status Code]]&lt;&gt;"LIVE",0,VLOOKUP(Table_vwCurrentSellingPrices[[#This Row],[No_]],Analysis!A:A,1,FALSE)),"CHECK")</f>
        <v>BB55</v>
      </c>
      <c r="T107">
        <f>IF(Table_vwCurrentSellingPrices[[#This Row],[Sales Code]]="400",COUNTIFS(A:A,Table_vwCurrentSellingPrices[[#This Row],[No_]],I:I,"001"),0)</f>
        <v>0</v>
      </c>
    </row>
    <row r="108" spans="1:20" x14ac:dyDescent="0.25">
      <c r="A108" t="s">
        <v>16</v>
      </c>
      <c r="B108" t="s">
        <v>17</v>
      </c>
      <c r="C108">
        <v>3.7</v>
      </c>
      <c r="D108" t="s">
        <v>18</v>
      </c>
      <c r="E108" t="s">
        <v>19</v>
      </c>
      <c r="F108" t="s">
        <v>20</v>
      </c>
      <c r="G108" s="15">
        <v>42931</v>
      </c>
      <c r="H108" s="15">
        <v>43199</v>
      </c>
      <c r="I108" t="s">
        <v>1137</v>
      </c>
      <c r="J108">
        <v>104.88</v>
      </c>
      <c r="K108" t="s">
        <v>2070</v>
      </c>
      <c r="L108" t="s">
        <v>2071</v>
      </c>
      <c r="M108">
        <v>0</v>
      </c>
      <c r="N108">
        <v>0</v>
      </c>
      <c r="O108">
        <v>0.25</v>
      </c>
      <c r="P108" t="s">
        <v>1136</v>
      </c>
      <c r="Q108">
        <v>0</v>
      </c>
      <c r="R108" t="s">
        <v>1694</v>
      </c>
      <c r="S108" t="str">
        <f>IFERROR(IF(Table_vwCurrentSellingPrices[[#This Row],[Item Status Code]]&lt;&gt;"LIVE",0,VLOOKUP(Table_vwCurrentSellingPrices[[#This Row],[No_]],Analysis!A:A,1,FALSE)),"CHECK")</f>
        <v>BB55</v>
      </c>
      <c r="T108">
        <f>IF(Table_vwCurrentSellingPrices[[#This Row],[Sales Code]]="400",COUNTIFS(A:A,Table_vwCurrentSellingPrices[[#This Row],[No_]],I:I,"001"),0)</f>
        <v>0</v>
      </c>
    </row>
    <row r="109" spans="1:20" x14ac:dyDescent="0.25">
      <c r="A109" t="s">
        <v>16</v>
      </c>
      <c r="B109" t="s">
        <v>17</v>
      </c>
      <c r="C109">
        <v>3.7</v>
      </c>
      <c r="D109" t="s">
        <v>18</v>
      </c>
      <c r="E109" t="s">
        <v>19</v>
      </c>
      <c r="F109" t="s">
        <v>20</v>
      </c>
      <c r="G109" s="15">
        <v>42842</v>
      </c>
      <c r="H109" s="15">
        <v>43199</v>
      </c>
      <c r="I109" t="s">
        <v>1144</v>
      </c>
      <c r="J109">
        <v>104.81</v>
      </c>
      <c r="K109" t="s">
        <v>2070</v>
      </c>
      <c r="L109" t="s">
        <v>2071</v>
      </c>
      <c r="M109">
        <v>0</v>
      </c>
      <c r="N109">
        <v>0</v>
      </c>
      <c r="O109">
        <v>0.25</v>
      </c>
      <c r="P109" t="s">
        <v>1136</v>
      </c>
      <c r="Q109">
        <v>0</v>
      </c>
      <c r="R109" t="s">
        <v>1694</v>
      </c>
      <c r="S109" t="str">
        <f>IFERROR(IF(Table_vwCurrentSellingPrices[[#This Row],[Item Status Code]]&lt;&gt;"LIVE",0,VLOOKUP(Table_vwCurrentSellingPrices[[#This Row],[No_]],Analysis!A:A,1,FALSE)),"CHECK")</f>
        <v>BB55</v>
      </c>
      <c r="T109">
        <f>IF(Table_vwCurrentSellingPrices[[#This Row],[Sales Code]]="400",COUNTIFS(A:A,Table_vwCurrentSellingPrices[[#This Row],[No_]],I:I,"001"),0)</f>
        <v>0</v>
      </c>
    </row>
    <row r="110" spans="1:20" x14ac:dyDescent="0.25">
      <c r="A110" t="s">
        <v>16</v>
      </c>
      <c r="B110" t="s">
        <v>17</v>
      </c>
      <c r="C110">
        <v>3.7</v>
      </c>
      <c r="D110" t="s">
        <v>18</v>
      </c>
      <c r="E110" t="s">
        <v>19</v>
      </c>
      <c r="F110" t="s">
        <v>20</v>
      </c>
      <c r="G110" s="15">
        <v>43066</v>
      </c>
      <c r="H110" s="15">
        <v>43199</v>
      </c>
      <c r="I110" t="s">
        <v>1145</v>
      </c>
      <c r="J110">
        <v>104.86</v>
      </c>
      <c r="K110" t="s">
        <v>2070</v>
      </c>
      <c r="L110" t="s">
        <v>2071</v>
      </c>
      <c r="M110">
        <v>0</v>
      </c>
      <c r="N110">
        <v>0</v>
      </c>
      <c r="O110">
        <v>0.25</v>
      </c>
      <c r="P110" t="s">
        <v>1136</v>
      </c>
      <c r="Q110">
        <v>0</v>
      </c>
      <c r="R110" t="s">
        <v>1694</v>
      </c>
      <c r="S110" t="str">
        <f>IFERROR(IF(Table_vwCurrentSellingPrices[[#This Row],[Item Status Code]]&lt;&gt;"LIVE",0,VLOOKUP(Table_vwCurrentSellingPrices[[#This Row],[No_]],Analysis!A:A,1,FALSE)),"CHECK")</f>
        <v>BB55</v>
      </c>
      <c r="T110">
        <f>IF(Table_vwCurrentSellingPrices[[#This Row],[Sales Code]]="400",COUNTIFS(A:A,Table_vwCurrentSellingPrices[[#This Row],[No_]],I:I,"001"),0)</f>
        <v>0</v>
      </c>
    </row>
    <row r="111" spans="1:20" x14ac:dyDescent="0.25">
      <c r="A111" t="s">
        <v>113</v>
      </c>
      <c r="B111" t="s">
        <v>114</v>
      </c>
      <c r="C111">
        <v>4</v>
      </c>
      <c r="D111" t="s">
        <v>110</v>
      </c>
      <c r="E111" t="s">
        <v>19</v>
      </c>
      <c r="F111" t="s">
        <v>20</v>
      </c>
      <c r="G111" s="15">
        <v>42821</v>
      </c>
      <c r="H111" s="15">
        <v>43199</v>
      </c>
      <c r="I111" t="s">
        <v>1137</v>
      </c>
      <c r="J111">
        <v>122.95</v>
      </c>
      <c r="K111" t="s">
        <v>2070</v>
      </c>
      <c r="L111" t="s">
        <v>2071</v>
      </c>
      <c r="M111">
        <v>0</v>
      </c>
      <c r="N111">
        <v>0</v>
      </c>
      <c r="O111">
        <v>0.25</v>
      </c>
      <c r="P111" t="s">
        <v>1136</v>
      </c>
      <c r="Q111">
        <v>0</v>
      </c>
      <c r="R111" t="s">
        <v>1694</v>
      </c>
      <c r="S111" t="str">
        <f>IFERROR(IF(Table_vwCurrentSellingPrices[[#This Row],[Item Status Code]]&lt;&gt;"LIVE",0,VLOOKUP(Table_vwCurrentSellingPrices[[#This Row],[No_]],Analysis!A:A,1,FALSE)),"CHECK")</f>
        <v>AZ33</v>
      </c>
      <c r="T111">
        <f>IF(Table_vwCurrentSellingPrices[[#This Row],[Sales Code]]="400",COUNTIFS(A:A,Table_vwCurrentSellingPrices[[#This Row],[No_]],I:I,"001"),0)</f>
        <v>0</v>
      </c>
    </row>
    <row r="112" spans="1:20" x14ac:dyDescent="0.25">
      <c r="A112" t="s">
        <v>113</v>
      </c>
      <c r="B112" t="s">
        <v>114</v>
      </c>
      <c r="C112">
        <v>4</v>
      </c>
      <c r="D112" t="s">
        <v>110</v>
      </c>
      <c r="E112" t="s">
        <v>19</v>
      </c>
      <c r="F112" t="s">
        <v>20</v>
      </c>
      <c r="G112" s="15">
        <v>42842</v>
      </c>
      <c r="H112" s="15">
        <v>43199</v>
      </c>
      <c r="I112" t="s">
        <v>1144</v>
      </c>
      <c r="J112">
        <v>111.36</v>
      </c>
      <c r="K112" t="s">
        <v>2070</v>
      </c>
      <c r="L112" t="s">
        <v>2071</v>
      </c>
      <c r="M112">
        <v>0</v>
      </c>
      <c r="N112">
        <v>0</v>
      </c>
      <c r="O112">
        <v>0.25</v>
      </c>
      <c r="P112" t="s">
        <v>1136</v>
      </c>
      <c r="Q112">
        <v>0</v>
      </c>
      <c r="R112" t="s">
        <v>1694</v>
      </c>
      <c r="S112" t="str">
        <f>IFERROR(IF(Table_vwCurrentSellingPrices[[#This Row],[Item Status Code]]&lt;&gt;"LIVE",0,VLOOKUP(Table_vwCurrentSellingPrices[[#This Row],[No_]],Analysis!A:A,1,FALSE)),"CHECK")</f>
        <v>AZ33</v>
      </c>
      <c r="T112">
        <f>IF(Table_vwCurrentSellingPrices[[#This Row],[Sales Code]]="400",COUNTIFS(A:A,Table_vwCurrentSellingPrices[[#This Row],[No_]],I:I,"001"),0)</f>
        <v>0</v>
      </c>
    </row>
    <row r="113" spans="1:20" x14ac:dyDescent="0.25">
      <c r="A113" t="s">
        <v>109</v>
      </c>
      <c r="B113" t="s">
        <v>7291</v>
      </c>
      <c r="C113">
        <v>3.8</v>
      </c>
      <c r="D113" t="s">
        <v>110</v>
      </c>
      <c r="E113" t="s">
        <v>19</v>
      </c>
      <c r="F113" t="s">
        <v>20</v>
      </c>
      <c r="G113" s="15">
        <v>42931</v>
      </c>
      <c r="H113" s="15">
        <v>43199</v>
      </c>
      <c r="I113" t="s">
        <v>1139</v>
      </c>
      <c r="J113">
        <v>119.53999999999999</v>
      </c>
      <c r="K113" t="s">
        <v>2070</v>
      </c>
      <c r="L113" t="s">
        <v>2071</v>
      </c>
      <c r="M113">
        <v>0</v>
      </c>
      <c r="N113">
        <v>0</v>
      </c>
      <c r="O113">
        <v>0.25</v>
      </c>
      <c r="P113" t="s">
        <v>1136</v>
      </c>
      <c r="Q113">
        <v>0</v>
      </c>
      <c r="R113" t="s">
        <v>1694</v>
      </c>
      <c r="S113" t="str">
        <f>IFERROR(IF(Table_vwCurrentSellingPrices[[#This Row],[Item Status Code]]&lt;&gt;"LIVE",0,VLOOKUP(Table_vwCurrentSellingPrices[[#This Row],[No_]],Analysis!A:A,1,FALSE)),"CHECK")</f>
        <v>AE30</v>
      </c>
      <c r="T113">
        <f>IF(Table_vwCurrentSellingPrices[[#This Row],[Sales Code]]="400",COUNTIFS(A:A,Table_vwCurrentSellingPrices[[#This Row],[No_]],I:I,"001"),0)</f>
        <v>0</v>
      </c>
    </row>
    <row r="114" spans="1:20" x14ac:dyDescent="0.25">
      <c r="A114" t="s">
        <v>109</v>
      </c>
      <c r="B114" t="s">
        <v>7291</v>
      </c>
      <c r="C114">
        <v>3.8</v>
      </c>
      <c r="D114" t="s">
        <v>110</v>
      </c>
      <c r="E114" t="s">
        <v>19</v>
      </c>
      <c r="F114" t="s">
        <v>20</v>
      </c>
      <c r="G114" s="15">
        <v>42931</v>
      </c>
      <c r="H114" s="15">
        <v>43199</v>
      </c>
      <c r="I114" t="s">
        <v>1137</v>
      </c>
      <c r="J114">
        <v>119.53999999999999</v>
      </c>
      <c r="K114" t="s">
        <v>2070</v>
      </c>
      <c r="L114" t="s">
        <v>2071</v>
      </c>
      <c r="M114">
        <v>0</v>
      </c>
      <c r="N114">
        <v>0</v>
      </c>
      <c r="O114">
        <v>0.25</v>
      </c>
      <c r="P114" t="s">
        <v>1136</v>
      </c>
      <c r="Q114">
        <v>0</v>
      </c>
      <c r="R114" t="s">
        <v>1694</v>
      </c>
      <c r="S114" t="str">
        <f>IFERROR(IF(Table_vwCurrentSellingPrices[[#This Row],[Item Status Code]]&lt;&gt;"LIVE",0,VLOOKUP(Table_vwCurrentSellingPrices[[#This Row],[No_]],Analysis!A:A,1,FALSE)),"CHECK")</f>
        <v>AE30</v>
      </c>
      <c r="T114">
        <f>IF(Table_vwCurrentSellingPrices[[#This Row],[Sales Code]]="400",COUNTIFS(A:A,Table_vwCurrentSellingPrices[[#This Row],[No_]],I:I,"001"),0)</f>
        <v>0</v>
      </c>
    </row>
    <row r="115" spans="1:20" x14ac:dyDescent="0.25">
      <c r="A115" t="s">
        <v>109</v>
      </c>
      <c r="B115" t="s">
        <v>7291</v>
      </c>
      <c r="C115">
        <v>3.8</v>
      </c>
      <c r="D115" t="s">
        <v>110</v>
      </c>
      <c r="E115" t="s">
        <v>19</v>
      </c>
      <c r="F115" t="s">
        <v>20</v>
      </c>
      <c r="G115" s="15">
        <v>42842</v>
      </c>
      <c r="H115" s="15">
        <v>43199</v>
      </c>
      <c r="I115" t="s">
        <v>1144</v>
      </c>
      <c r="J115">
        <v>118.37</v>
      </c>
      <c r="K115" t="s">
        <v>2070</v>
      </c>
      <c r="L115" t="s">
        <v>2071</v>
      </c>
      <c r="M115">
        <v>0</v>
      </c>
      <c r="N115">
        <v>0</v>
      </c>
      <c r="O115">
        <v>0.25</v>
      </c>
      <c r="P115" t="s">
        <v>1136</v>
      </c>
      <c r="Q115">
        <v>0</v>
      </c>
      <c r="R115" t="s">
        <v>1694</v>
      </c>
      <c r="S115" t="str">
        <f>IFERROR(IF(Table_vwCurrentSellingPrices[[#This Row],[Item Status Code]]&lt;&gt;"LIVE",0,VLOOKUP(Table_vwCurrentSellingPrices[[#This Row],[No_]],Analysis!A:A,1,FALSE)),"CHECK")</f>
        <v>AE30</v>
      </c>
      <c r="T115">
        <f>IF(Table_vwCurrentSellingPrices[[#This Row],[Sales Code]]="400",COUNTIFS(A:A,Table_vwCurrentSellingPrices[[#This Row],[No_]],I:I,"001"),0)</f>
        <v>0</v>
      </c>
    </row>
    <row r="116" spans="1:20" x14ac:dyDescent="0.25">
      <c r="A116" t="s">
        <v>930</v>
      </c>
      <c r="B116" t="s">
        <v>931</v>
      </c>
      <c r="C116">
        <v>3.7</v>
      </c>
      <c r="D116" t="s">
        <v>174</v>
      </c>
      <c r="E116" t="s">
        <v>19</v>
      </c>
      <c r="F116" t="s">
        <v>20</v>
      </c>
      <c r="G116" s="15">
        <v>42932</v>
      </c>
      <c r="H116" s="15">
        <v>43199</v>
      </c>
      <c r="I116" t="s">
        <v>1147</v>
      </c>
      <c r="J116">
        <v>112.4</v>
      </c>
      <c r="K116" t="s">
        <v>2070</v>
      </c>
      <c r="L116" t="s">
        <v>2071</v>
      </c>
      <c r="M116">
        <v>0</v>
      </c>
      <c r="N116">
        <v>0</v>
      </c>
      <c r="O116">
        <v>0.25</v>
      </c>
      <c r="P116" t="s">
        <v>1136</v>
      </c>
      <c r="Q116">
        <v>0</v>
      </c>
      <c r="R116" t="s">
        <v>1694</v>
      </c>
      <c r="S116" t="str">
        <f>IFERROR(IF(Table_vwCurrentSellingPrices[[#This Row],[Item Status Code]]&lt;&gt;"LIVE",0,VLOOKUP(Table_vwCurrentSellingPrices[[#This Row],[No_]],Analysis!A:A,1,FALSE)),"CHECK")</f>
        <v>AA62</v>
      </c>
      <c r="T116">
        <f>IF(Table_vwCurrentSellingPrices[[#This Row],[Sales Code]]="400",COUNTIFS(A:A,Table_vwCurrentSellingPrices[[#This Row],[No_]],I:I,"001"),0)</f>
        <v>0</v>
      </c>
    </row>
    <row r="117" spans="1:20" x14ac:dyDescent="0.25">
      <c r="A117" t="s">
        <v>930</v>
      </c>
      <c r="B117" t="s">
        <v>931</v>
      </c>
      <c r="C117">
        <v>3.7</v>
      </c>
      <c r="D117" t="s">
        <v>174</v>
      </c>
      <c r="E117" t="s">
        <v>19</v>
      </c>
      <c r="F117" t="s">
        <v>20</v>
      </c>
      <c r="G117" s="15">
        <v>42932</v>
      </c>
      <c r="H117" s="15">
        <v>43199</v>
      </c>
      <c r="I117" t="s">
        <v>1148</v>
      </c>
      <c r="J117">
        <v>112.4</v>
      </c>
      <c r="K117" t="s">
        <v>2070</v>
      </c>
      <c r="L117" t="s">
        <v>2071</v>
      </c>
      <c r="M117">
        <v>0</v>
      </c>
      <c r="N117">
        <v>0</v>
      </c>
      <c r="O117">
        <v>0.25</v>
      </c>
      <c r="P117" t="s">
        <v>1136</v>
      </c>
      <c r="Q117">
        <v>0</v>
      </c>
      <c r="R117" t="s">
        <v>1694</v>
      </c>
      <c r="S117" t="str">
        <f>IFERROR(IF(Table_vwCurrentSellingPrices[[#This Row],[Item Status Code]]&lt;&gt;"LIVE",0,VLOOKUP(Table_vwCurrentSellingPrices[[#This Row],[No_]],Analysis!A:A,1,FALSE)),"CHECK")</f>
        <v>AA62</v>
      </c>
      <c r="T117">
        <f>IF(Table_vwCurrentSellingPrices[[#This Row],[Sales Code]]="400",COUNTIFS(A:A,Table_vwCurrentSellingPrices[[#This Row],[No_]],I:I,"001"),0)</f>
        <v>0</v>
      </c>
    </row>
    <row r="118" spans="1:20" x14ac:dyDescent="0.25">
      <c r="A118" t="s">
        <v>930</v>
      </c>
      <c r="B118" t="s">
        <v>931</v>
      </c>
      <c r="C118">
        <v>3.7</v>
      </c>
      <c r="D118" t="s">
        <v>174</v>
      </c>
      <c r="E118" t="s">
        <v>19</v>
      </c>
      <c r="F118" t="s">
        <v>20</v>
      </c>
      <c r="G118" s="15">
        <v>42932</v>
      </c>
      <c r="H118" s="15">
        <v>43199</v>
      </c>
      <c r="I118" t="s">
        <v>1149</v>
      </c>
      <c r="J118">
        <v>112.4</v>
      </c>
      <c r="K118" t="s">
        <v>2070</v>
      </c>
      <c r="L118" t="s">
        <v>2070</v>
      </c>
      <c r="M118">
        <v>0</v>
      </c>
      <c r="N118">
        <v>0</v>
      </c>
      <c r="O118">
        <v>0.25</v>
      </c>
      <c r="P118" t="s">
        <v>1136</v>
      </c>
      <c r="Q118">
        <v>0</v>
      </c>
      <c r="R118" t="s">
        <v>1694</v>
      </c>
      <c r="S118" t="str">
        <f>IFERROR(IF(Table_vwCurrentSellingPrices[[#This Row],[Item Status Code]]&lt;&gt;"LIVE",0,VLOOKUP(Table_vwCurrentSellingPrices[[#This Row],[No_]],Analysis!A:A,1,FALSE)),"CHECK")</f>
        <v>AA62</v>
      </c>
      <c r="T118">
        <f>IF(Table_vwCurrentSellingPrices[[#This Row],[Sales Code]]="400",COUNTIFS(A:A,Table_vwCurrentSellingPrices[[#This Row],[No_]],I:I,"001"),0)</f>
        <v>0</v>
      </c>
    </row>
    <row r="119" spans="1:20" x14ac:dyDescent="0.25">
      <c r="A119" t="s">
        <v>930</v>
      </c>
      <c r="B119" t="s">
        <v>931</v>
      </c>
      <c r="C119">
        <v>3.7</v>
      </c>
      <c r="D119" t="s">
        <v>174</v>
      </c>
      <c r="E119" t="s">
        <v>19</v>
      </c>
      <c r="F119" t="s">
        <v>20</v>
      </c>
      <c r="G119" s="15">
        <v>42932</v>
      </c>
      <c r="H119" s="15">
        <v>43199</v>
      </c>
      <c r="I119" t="s">
        <v>1139</v>
      </c>
      <c r="J119">
        <v>114.47</v>
      </c>
      <c r="K119" t="s">
        <v>2070</v>
      </c>
      <c r="L119" t="s">
        <v>2071</v>
      </c>
      <c r="M119">
        <v>0</v>
      </c>
      <c r="N119">
        <v>0</v>
      </c>
      <c r="O119">
        <v>0.25</v>
      </c>
      <c r="P119" t="s">
        <v>1136</v>
      </c>
      <c r="Q119">
        <v>0</v>
      </c>
      <c r="R119" t="s">
        <v>1694</v>
      </c>
      <c r="S119" t="str">
        <f>IFERROR(IF(Table_vwCurrentSellingPrices[[#This Row],[Item Status Code]]&lt;&gt;"LIVE",0,VLOOKUP(Table_vwCurrentSellingPrices[[#This Row],[No_]],Analysis!A:A,1,FALSE)),"CHECK")</f>
        <v>AA62</v>
      </c>
      <c r="T119">
        <f>IF(Table_vwCurrentSellingPrices[[#This Row],[Sales Code]]="400",COUNTIFS(A:A,Table_vwCurrentSellingPrices[[#This Row],[No_]],I:I,"001"),0)</f>
        <v>0</v>
      </c>
    </row>
    <row r="120" spans="1:20" x14ac:dyDescent="0.25">
      <c r="A120" t="s">
        <v>930</v>
      </c>
      <c r="B120" t="s">
        <v>931</v>
      </c>
      <c r="C120">
        <v>3.7</v>
      </c>
      <c r="D120" t="s">
        <v>174</v>
      </c>
      <c r="E120" t="s">
        <v>19</v>
      </c>
      <c r="F120" t="s">
        <v>20</v>
      </c>
      <c r="G120" s="15">
        <v>42932</v>
      </c>
      <c r="H120" s="15">
        <v>43199</v>
      </c>
      <c r="I120" t="s">
        <v>1137</v>
      </c>
      <c r="J120">
        <v>113.4</v>
      </c>
      <c r="K120" t="s">
        <v>2070</v>
      </c>
      <c r="L120" t="s">
        <v>2071</v>
      </c>
      <c r="M120">
        <v>0</v>
      </c>
      <c r="N120">
        <v>0</v>
      </c>
      <c r="O120">
        <v>0.25</v>
      </c>
      <c r="P120" t="s">
        <v>1136</v>
      </c>
      <c r="Q120">
        <v>0</v>
      </c>
      <c r="R120" t="s">
        <v>1694</v>
      </c>
      <c r="S120" t="str">
        <f>IFERROR(IF(Table_vwCurrentSellingPrices[[#This Row],[Item Status Code]]&lt;&gt;"LIVE",0,VLOOKUP(Table_vwCurrentSellingPrices[[#This Row],[No_]],Analysis!A:A,1,FALSE)),"CHECK")</f>
        <v>AA62</v>
      </c>
      <c r="T120">
        <f>IF(Table_vwCurrentSellingPrices[[#This Row],[Sales Code]]="400",COUNTIFS(A:A,Table_vwCurrentSellingPrices[[#This Row],[No_]],I:I,"001"),0)</f>
        <v>0</v>
      </c>
    </row>
    <row r="121" spans="1:20" x14ac:dyDescent="0.25">
      <c r="A121" t="s">
        <v>930</v>
      </c>
      <c r="B121" t="s">
        <v>931</v>
      </c>
      <c r="C121">
        <v>3.7</v>
      </c>
      <c r="D121" t="s">
        <v>174</v>
      </c>
      <c r="E121" t="s">
        <v>19</v>
      </c>
      <c r="F121" t="s">
        <v>20</v>
      </c>
      <c r="G121" s="15">
        <v>42842</v>
      </c>
      <c r="H121" s="15">
        <v>43199</v>
      </c>
      <c r="I121" t="s">
        <v>1144</v>
      </c>
      <c r="J121">
        <v>121.42</v>
      </c>
      <c r="K121" t="s">
        <v>2070</v>
      </c>
      <c r="L121" t="s">
        <v>2071</v>
      </c>
      <c r="M121">
        <v>0</v>
      </c>
      <c r="N121">
        <v>0</v>
      </c>
      <c r="O121">
        <v>0.25</v>
      </c>
      <c r="P121" t="s">
        <v>1136</v>
      </c>
      <c r="Q121">
        <v>0</v>
      </c>
      <c r="R121" t="s">
        <v>1694</v>
      </c>
      <c r="S121" t="str">
        <f>IFERROR(IF(Table_vwCurrentSellingPrices[[#This Row],[Item Status Code]]&lt;&gt;"LIVE",0,VLOOKUP(Table_vwCurrentSellingPrices[[#This Row],[No_]],Analysis!A:A,1,FALSE)),"CHECK")</f>
        <v>AA62</v>
      </c>
      <c r="T121">
        <f>IF(Table_vwCurrentSellingPrices[[#This Row],[Sales Code]]="400",COUNTIFS(A:A,Table_vwCurrentSellingPrices[[#This Row],[No_]],I:I,"001"),0)</f>
        <v>0</v>
      </c>
    </row>
    <row r="122" spans="1:20" x14ac:dyDescent="0.25">
      <c r="A122" t="s">
        <v>448</v>
      </c>
      <c r="B122" t="s">
        <v>449</v>
      </c>
      <c r="C122">
        <v>3.6</v>
      </c>
      <c r="D122" t="s">
        <v>222</v>
      </c>
      <c r="E122" t="s">
        <v>19</v>
      </c>
      <c r="F122" t="s">
        <v>20</v>
      </c>
      <c r="G122" s="15">
        <v>42842</v>
      </c>
      <c r="H122" s="15">
        <v>43199</v>
      </c>
      <c r="I122" t="s">
        <v>1144</v>
      </c>
      <c r="J122">
        <v>118.84</v>
      </c>
      <c r="K122" t="s">
        <v>2070</v>
      </c>
      <c r="L122" t="s">
        <v>2071</v>
      </c>
      <c r="M122">
        <v>0</v>
      </c>
      <c r="N122">
        <v>0</v>
      </c>
      <c r="O122">
        <v>0.25</v>
      </c>
      <c r="P122" t="s">
        <v>1136</v>
      </c>
      <c r="Q122">
        <v>0</v>
      </c>
      <c r="R122" t="s">
        <v>1694</v>
      </c>
      <c r="S122" t="str">
        <f>IFERROR(IF(Table_vwCurrentSellingPrices[[#This Row],[Item Status Code]]&lt;&gt;"LIVE",0,VLOOKUP(Table_vwCurrentSellingPrices[[#This Row],[No_]],Analysis!A:A,1,FALSE)),"CHECK")</f>
        <v>BE56</v>
      </c>
      <c r="T122">
        <f>IF(Table_vwCurrentSellingPrices[[#This Row],[Sales Code]]="400",COUNTIFS(A:A,Table_vwCurrentSellingPrices[[#This Row],[No_]],I:I,"001"),0)</f>
        <v>0</v>
      </c>
    </row>
    <row r="123" spans="1:20" x14ac:dyDescent="0.25">
      <c r="A123" t="s">
        <v>399</v>
      </c>
      <c r="B123" t="s">
        <v>400</v>
      </c>
      <c r="C123">
        <v>3.6</v>
      </c>
      <c r="D123" t="s">
        <v>390</v>
      </c>
      <c r="E123" t="s">
        <v>19</v>
      </c>
      <c r="F123" t="s">
        <v>20</v>
      </c>
      <c r="G123" s="15">
        <v>42932</v>
      </c>
      <c r="H123" s="15">
        <v>43199</v>
      </c>
      <c r="I123" t="s">
        <v>1137</v>
      </c>
      <c r="J123">
        <v>115.6</v>
      </c>
      <c r="K123" t="s">
        <v>2070</v>
      </c>
      <c r="L123" t="s">
        <v>2071</v>
      </c>
      <c r="M123">
        <v>0</v>
      </c>
      <c r="N123">
        <v>0</v>
      </c>
      <c r="O123">
        <v>0.25</v>
      </c>
      <c r="P123" t="s">
        <v>1136</v>
      </c>
      <c r="Q123">
        <v>0</v>
      </c>
      <c r="R123" t="s">
        <v>1694</v>
      </c>
      <c r="S123" t="str">
        <f>IFERROR(IF(Table_vwCurrentSellingPrices[[#This Row],[Item Status Code]]&lt;&gt;"LIVE",0,VLOOKUP(Table_vwCurrentSellingPrices[[#This Row],[No_]],Analysis!A:A,1,FALSE)),"CHECK")</f>
        <v>BP84</v>
      </c>
      <c r="T123">
        <f>IF(Table_vwCurrentSellingPrices[[#This Row],[Sales Code]]="400",COUNTIFS(A:A,Table_vwCurrentSellingPrices[[#This Row],[No_]],I:I,"001"),0)</f>
        <v>0</v>
      </c>
    </row>
    <row r="124" spans="1:20" x14ac:dyDescent="0.25">
      <c r="A124" t="s">
        <v>396</v>
      </c>
      <c r="B124" t="s">
        <v>397</v>
      </c>
      <c r="C124">
        <v>4.0999999999999996</v>
      </c>
      <c r="D124" t="s">
        <v>390</v>
      </c>
      <c r="E124" t="s">
        <v>19</v>
      </c>
      <c r="F124" t="s">
        <v>20</v>
      </c>
      <c r="G124" s="15">
        <v>42931</v>
      </c>
      <c r="H124" s="15">
        <v>43199</v>
      </c>
      <c r="I124" t="s">
        <v>1149</v>
      </c>
      <c r="J124">
        <v>132.30000000000001</v>
      </c>
      <c r="K124" t="s">
        <v>2070</v>
      </c>
      <c r="L124" t="s">
        <v>2070</v>
      </c>
      <c r="M124">
        <v>0</v>
      </c>
      <c r="N124">
        <v>0</v>
      </c>
      <c r="O124">
        <v>0.25</v>
      </c>
      <c r="P124" t="s">
        <v>1136</v>
      </c>
      <c r="Q124">
        <v>0</v>
      </c>
      <c r="R124" t="s">
        <v>1694</v>
      </c>
      <c r="S124" t="str">
        <f>IFERROR(IF(Table_vwCurrentSellingPrices[[#This Row],[Item Status Code]]&lt;&gt;"LIVE",0,VLOOKUP(Table_vwCurrentSellingPrices[[#This Row],[No_]],Analysis!A:A,1,FALSE)),"CHECK")</f>
        <v>BB59</v>
      </c>
      <c r="T124">
        <f>IF(Table_vwCurrentSellingPrices[[#This Row],[Sales Code]]="400",COUNTIFS(A:A,Table_vwCurrentSellingPrices[[#This Row],[No_]],I:I,"001"),0)</f>
        <v>0</v>
      </c>
    </row>
    <row r="125" spans="1:20" x14ac:dyDescent="0.25">
      <c r="A125" t="s">
        <v>396</v>
      </c>
      <c r="B125" t="s">
        <v>397</v>
      </c>
      <c r="C125">
        <v>4.0999999999999996</v>
      </c>
      <c r="D125" t="s">
        <v>390</v>
      </c>
      <c r="E125" t="s">
        <v>19</v>
      </c>
      <c r="F125" t="s">
        <v>20</v>
      </c>
      <c r="G125" s="15">
        <v>42931</v>
      </c>
      <c r="H125" s="15">
        <v>43199</v>
      </c>
      <c r="I125" t="s">
        <v>1142</v>
      </c>
      <c r="J125">
        <v>132.30000000000001</v>
      </c>
      <c r="K125" t="s">
        <v>2070</v>
      </c>
      <c r="L125" t="s">
        <v>2071</v>
      </c>
      <c r="M125">
        <v>0</v>
      </c>
      <c r="N125">
        <v>0</v>
      </c>
      <c r="O125">
        <v>0.25</v>
      </c>
      <c r="P125" t="s">
        <v>1136</v>
      </c>
      <c r="Q125">
        <v>0</v>
      </c>
      <c r="R125" t="s">
        <v>1694</v>
      </c>
      <c r="S125" t="str">
        <f>IFERROR(IF(Table_vwCurrentSellingPrices[[#This Row],[Item Status Code]]&lt;&gt;"LIVE",0,VLOOKUP(Table_vwCurrentSellingPrices[[#This Row],[No_]],Analysis!A:A,1,FALSE)),"CHECK")</f>
        <v>BB59</v>
      </c>
      <c r="T125">
        <f>IF(Table_vwCurrentSellingPrices[[#This Row],[Sales Code]]="400",COUNTIFS(A:A,Table_vwCurrentSellingPrices[[#This Row],[No_]],I:I,"001"),0)</f>
        <v>0</v>
      </c>
    </row>
    <row r="126" spans="1:20" x14ac:dyDescent="0.25">
      <c r="A126" t="s">
        <v>396</v>
      </c>
      <c r="B126" t="s">
        <v>397</v>
      </c>
      <c r="C126">
        <v>4.0999999999999996</v>
      </c>
      <c r="D126" t="s">
        <v>390</v>
      </c>
      <c r="E126" t="s">
        <v>19</v>
      </c>
      <c r="F126" t="s">
        <v>20</v>
      </c>
      <c r="G126" s="15">
        <v>42931</v>
      </c>
      <c r="H126" s="15">
        <v>43199</v>
      </c>
      <c r="I126" t="s">
        <v>1139</v>
      </c>
      <c r="J126">
        <v>132.30000000000001</v>
      </c>
      <c r="K126" t="s">
        <v>2070</v>
      </c>
      <c r="L126" t="s">
        <v>2071</v>
      </c>
      <c r="M126">
        <v>0</v>
      </c>
      <c r="N126">
        <v>0</v>
      </c>
      <c r="O126">
        <v>0.25</v>
      </c>
      <c r="P126" t="s">
        <v>1136</v>
      </c>
      <c r="Q126">
        <v>0</v>
      </c>
      <c r="R126" t="s">
        <v>1694</v>
      </c>
      <c r="S126" t="str">
        <f>IFERROR(IF(Table_vwCurrentSellingPrices[[#This Row],[Item Status Code]]&lt;&gt;"LIVE",0,VLOOKUP(Table_vwCurrentSellingPrices[[#This Row],[No_]],Analysis!A:A,1,FALSE)),"CHECK")</f>
        <v>BB59</v>
      </c>
      <c r="T126">
        <f>IF(Table_vwCurrentSellingPrices[[#This Row],[Sales Code]]="400",COUNTIFS(A:A,Table_vwCurrentSellingPrices[[#This Row],[No_]],I:I,"001"),0)</f>
        <v>0</v>
      </c>
    </row>
    <row r="127" spans="1:20" x14ac:dyDescent="0.25">
      <c r="A127" t="s">
        <v>396</v>
      </c>
      <c r="B127" t="s">
        <v>397</v>
      </c>
      <c r="C127">
        <v>4.0999999999999996</v>
      </c>
      <c r="D127" t="s">
        <v>390</v>
      </c>
      <c r="E127" t="s">
        <v>19</v>
      </c>
      <c r="F127" t="s">
        <v>20</v>
      </c>
      <c r="G127" s="15">
        <v>42931</v>
      </c>
      <c r="H127" s="15">
        <v>43199</v>
      </c>
      <c r="I127" t="s">
        <v>1137</v>
      </c>
      <c r="J127">
        <v>132.30000000000001</v>
      </c>
      <c r="K127" t="s">
        <v>2070</v>
      </c>
      <c r="L127" t="s">
        <v>2071</v>
      </c>
      <c r="M127">
        <v>0</v>
      </c>
      <c r="N127">
        <v>0</v>
      </c>
      <c r="O127">
        <v>0.25</v>
      </c>
      <c r="P127" t="s">
        <v>1136</v>
      </c>
      <c r="Q127">
        <v>0</v>
      </c>
      <c r="R127" t="s">
        <v>1694</v>
      </c>
      <c r="S127" t="str">
        <f>IFERROR(IF(Table_vwCurrentSellingPrices[[#This Row],[Item Status Code]]&lt;&gt;"LIVE",0,VLOOKUP(Table_vwCurrentSellingPrices[[#This Row],[No_]],Analysis!A:A,1,FALSE)),"CHECK")</f>
        <v>BB59</v>
      </c>
      <c r="T127">
        <f>IF(Table_vwCurrentSellingPrices[[#This Row],[Sales Code]]="400",COUNTIFS(A:A,Table_vwCurrentSellingPrices[[#This Row],[No_]],I:I,"001"),0)</f>
        <v>0</v>
      </c>
    </row>
    <row r="128" spans="1:20" x14ac:dyDescent="0.25">
      <c r="A128" t="s">
        <v>396</v>
      </c>
      <c r="B128" t="s">
        <v>397</v>
      </c>
      <c r="C128">
        <v>4.0999999999999996</v>
      </c>
      <c r="D128" t="s">
        <v>390</v>
      </c>
      <c r="E128" t="s">
        <v>19</v>
      </c>
      <c r="F128" t="s">
        <v>20</v>
      </c>
      <c r="G128" s="15">
        <v>42842</v>
      </c>
      <c r="H128" s="15">
        <v>43199</v>
      </c>
      <c r="I128" t="s">
        <v>1144</v>
      </c>
      <c r="J128">
        <v>132.25</v>
      </c>
      <c r="K128" t="s">
        <v>2070</v>
      </c>
      <c r="L128" t="s">
        <v>2071</v>
      </c>
      <c r="M128">
        <v>0</v>
      </c>
      <c r="N128">
        <v>0</v>
      </c>
      <c r="O128">
        <v>0.25</v>
      </c>
      <c r="P128" t="s">
        <v>1136</v>
      </c>
      <c r="Q128">
        <v>0</v>
      </c>
      <c r="R128" t="s">
        <v>1694</v>
      </c>
      <c r="S128" t="str">
        <f>IFERROR(IF(Table_vwCurrentSellingPrices[[#This Row],[Item Status Code]]&lt;&gt;"LIVE",0,VLOOKUP(Table_vwCurrentSellingPrices[[#This Row],[No_]],Analysis!A:A,1,FALSE)),"CHECK")</f>
        <v>BB59</v>
      </c>
      <c r="T128">
        <f>IF(Table_vwCurrentSellingPrices[[#This Row],[Sales Code]]="400",COUNTIFS(A:A,Table_vwCurrentSellingPrices[[#This Row],[No_]],I:I,"001"),0)</f>
        <v>0</v>
      </c>
    </row>
    <row r="129" spans="1:20" x14ac:dyDescent="0.25">
      <c r="A129" t="s">
        <v>396</v>
      </c>
      <c r="B129" t="s">
        <v>397</v>
      </c>
      <c r="C129">
        <v>4.0999999999999996</v>
      </c>
      <c r="D129" t="s">
        <v>390</v>
      </c>
      <c r="E129" t="s">
        <v>19</v>
      </c>
      <c r="F129" t="s">
        <v>20</v>
      </c>
      <c r="G129" s="15">
        <v>43066</v>
      </c>
      <c r="H129" s="15">
        <v>43199</v>
      </c>
      <c r="I129" t="s">
        <v>1145</v>
      </c>
      <c r="J129">
        <v>129.57000000000002</v>
      </c>
      <c r="K129" t="s">
        <v>2070</v>
      </c>
      <c r="L129" t="s">
        <v>2071</v>
      </c>
      <c r="M129">
        <v>0</v>
      </c>
      <c r="N129">
        <v>0</v>
      </c>
      <c r="O129">
        <v>0.25</v>
      </c>
      <c r="P129" t="s">
        <v>1136</v>
      </c>
      <c r="Q129">
        <v>0</v>
      </c>
      <c r="R129" t="s">
        <v>1694</v>
      </c>
      <c r="S129" t="str">
        <f>IFERROR(IF(Table_vwCurrentSellingPrices[[#This Row],[Item Status Code]]&lt;&gt;"LIVE",0,VLOOKUP(Table_vwCurrentSellingPrices[[#This Row],[No_]],Analysis!A:A,1,FALSE)),"CHECK")</f>
        <v>BB59</v>
      </c>
      <c r="T129">
        <f>IF(Table_vwCurrentSellingPrices[[#This Row],[Sales Code]]="400",COUNTIFS(A:A,Table_vwCurrentSellingPrices[[#This Row],[No_]],I:I,"001"),0)</f>
        <v>0</v>
      </c>
    </row>
    <row r="130" spans="1:20" x14ac:dyDescent="0.25">
      <c r="A130" t="s">
        <v>704</v>
      </c>
      <c r="B130" t="s">
        <v>705</v>
      </c>
      <c r="C130">
        <v>4.0999999999999996</v>
      </c>
      <c r="D130" t="s">
        <v>86</v>
      </c>
      <c r="E130" t="s">
        <v>19</v>
      </c>
      <c r="F130" t="s">
        <v>20</v>
      </c>
      <c r="G130" s="15">
        <v>42807</v>
      </c>
      <c r="H130" s="15">
        <v>43199</v>
      </c>
      <c r="I130" t="s">
        <v>1137</v>
      </c>
      <c r="J130">
        <v>125.36</v>
      </c>
      <c r="K130" t="s">
        <v>2070</v>
      </c>
      <c r="L130" t="s">
        <v>2071</v>
      </c>
      <c r="M130">
        <v>0</v>
      </c>
      <c r="N130">
        <v>0</v>
      </c>
      <c r="O130">
        <v>0.25</v>
      </c>
      <c r="P130" t="s">
        <v>1136</v>
      </c>
      <c r="Q130">
        <v>0</v>
      </c>
      <c r="R130" t="s">
        <v>1694</v>
      </c>
      <c r="S130" t="str">
        <f>IFERROR(IF(Table_vwCurrentSellingPrices[[#This Row],[Item Status Code]]&lt;&gt;"LIVE",0,VLOOKUP(Table_vwCurrentSellingPrices[[#This Row],[No_]],Analysis!A:A,1,FALSE)),"CHECK")</f>
        <v>AS79</v>
      </c>
      <c r="T130">
        <f>IF(Table_vwCurrentSellingPrices[[#This Row],[Sales Code]]="400",COUNTIFS(A:A,Table_vwCurrentSellingPrices[[#This Row],[No_]],I:I,"001"),0)</f>
        <v>0</v>
      </c>
    </row>
    <row r="131" spans="1:20" x14ac:dyDescent="0.25">
      <c r="A131" t="s">
        <v>704</v>
      </c>
      <c r="B131" t="s">
        <v>705</v>
      </c>
      <c r="C131">
        <v>4.0999999999999996</v>
      </c>
      <c r="D131" t="s">
        <v>86</v>
      </c>
      <c r="E131" t="s">
        <v>19</v>
      </c>
      <c r="F131" t="s">
        <v>20</v>
      </c>
      <c r="G131" s="15">
        <v>42842</v>
      </c>
      <c r="H131" s="15">
        <v>43199</v>
      </c>
      <c r="I131" t="s">
        <v>1144</v>
      </c>
      <c r="J131">
        <v>132.81</v>
      </c>
      <c r="K131" t="s">
        <v>2070</v>
      </c>
      <c r="L131" t="s">
        <v>2071</v>
      </c>
      <c r="M131">
        <v>0</v>
      </c>
      <c r="N131">
        <v>0</v>
      </c>
      <c r="O131">
        <v>0.25</v>
      </c>
      <c r="P131" t="s">
        <v>1136</v>
      </c>
      <c r="Q131">
        <v>0</v>
      </c>
      <c r="R131" t="s">
        <v>1694</v>
      </c>
      <c r="S131" t="str">
        <f>IFERROR(IF(Table_vwCurrentSellingPrices[[#This Row],[Item Status Code]]&lt;&gt;"LIVE",0,VLOOKUP(Table_vwCurrentSellingPrices[[#This Row],[No_]],Analysis!A:A,1,FALSE)),"CHECK")</f>
        <v>AS79</v>
      </c>
      <c r="T131">
        <f>IF(Table_vwCurrentSellingPrices[[#This Row],[Sales Code]]="400",COUNTIFS(A:A,Table_vwCurrentSellingPrices[[#This Row],[No_]],I:I,"001"),0)</f>
        <v>0</v>
      </c>
    </row>
    <row r="132" spans="1:20" x14ac:dyDescent="0.25">
      <c r="A132" t="s">
        <v>704</v>
      </c>
      <c r="B132" t="s">
        <v>705</v>
      </c>
      <c r="C132">
        <v>4.0999999999999996</v>
      </c>
      <c r="D132" t="s">
        <v>86</v>
      </c>
      <c r="E132" t="s">
        <v>19</v>
      </c>
      <c r="F132" t="s">
        <v>20</v>
      </c>
      <c r="G132" s="15">
        <v>43066</v>
      </c>
      <c r="H132" s="15">
        <v>43199</v>
      </c>
      <c r="I132" t="s">
        <v>1145</v>
      </c>
      <c r="J132">
        <v>133.47999999999999</v>
      </c>
      <c r="K132" t="s">
        <v>2070</v>
      </c>
      <c r="L132" t="s">
        <v>2071</v>
      </c>
      <c r="M132">
        <v>0</v>
      </c>
      <c r="N132">
        <v>0</v>
      </c>
      <c r="O132">
        <v>0.25</v>
      </c>
      <c r="P132" t="s">
        <v>1136</v>
      </c>
      <c r="Q132">
        <v>0</v>
      </c>
      <c r="R132" t="s">
        <v>1694</v>
      </c>
      <c r="S132" t="str">
        <f>IFERROR(IF(Table_vwCurrentSellingPrices[[#This Row],[Item Status Code]]&lt;&gt;"LIVE",0,VLOOKUP(Table_vwCurrentSellingPrices[[#This Row],[No_]],Analysis!A:A,1,FALSE)),"CHECK")</f>
        <v>AS79</v>
      </c>
      <c r="T132">
        <f>IF(Table_vwCurrentSellingPrices[[#This Row],[Sales Code]]="400",COUNTIFS(A:A,Table_vwCurrentSellingPrices[[#This Row],[No_]],I:I,"001"),0)</f>
        <v>0</v>
      </c>
    </row>
    <row r="133" spans="1:20" x14ac:dyDescent="0.25">
      <c r="A133" t="s">
        <v>420</v>
      </c>
      <c r="B133" t="s">
        <v>421</v>
      </c>
      <c r="C133">
        <v>3.6</v>
      </c>
      <c r="D133" t="s">
        <v>86</v>
      </c>
      <c r="E133" t="s">
        <v>19</v>
      </c>
      <c r="F133" t="s">
        <v>20</v>
      </c>
      <c r="G133" s="15">
        <v>42931</v>
      </c>
      <c r="H133" s="15">
        <v>43199</v>
      </c>
      <c r="I133" t="s">
        <v>1139</v>
      </c>
      <c r="J133">
        <v>116.17</v>
      </c>
      <c r="K133" t="s">
        <v>2070</v>
      </c>
      <c r="L133" t="s">
        <v>2071</v>
      </c>
      <c r="M133">
        <v>0</v>
      </c>
      <c r="N133">
        <v>0</v>
      </c>
      <c r="O133">
        <v>0.25</v>
      </c>
      <c r="P133" t="s">
        <v>1136</v>
      </c>
      <c r="Q133">
        <v>0</v>
      </c>
      <c r="R133" t="s">
        <v>1694</v>
      </c>
      <c r="S133" t="str">
        <f>IFERROR(IF(Table_vwCurrentSellingPrices[[#This Row],[Item Status Code]]&lt;&gt;"LIVE",0,VLOOKUP(Table_vwCurrentSellingPrices[[#This Row],[No_]],Analysis!A:A,1,FALSE)),"CHECK")</f>
        <v>AA58</v>
      </c>
      <c r="T133">
        <f>IF(Table_vwCurrentSellingPrices[[#This Row],[Sales Code]]="400",COUNTIFS(A:A,Table_vwCurrentSellingPrices[[#This Row],[No_]],I:I,"001"),0)</f>
        <v>0</v>
      </c>
    </row>
    <row r="134" spans="1:20" x14ac:dyDescent="0.25">
      <c r="A134" t="s">
        <v>420</v>
      </c>
      <c r="B134" t="s">
        <v>421</v>
      </c>
      <c r="C134">
        <v>3.6</v>
      </c>
      <c r="D134" t="s">
        <v>86</v>
      </c>
      <c r="E134" t="s">
        <v>19</v>
      </c>
      <c r="F134" t="s">
        <v>20</v>
      </c>
      <c r="G134" s="15">
        <v>42931</v>
      </c>
      <c r="H134" s="15">
        <v>43199</v>
      </c>
      <c r="I134" t="s">
        <v>1137</v>
      </c>
      <c r="J134">
        <v>117.17</v>
      </c>
      <c r="K134" t="s">
        <v>2070</v>
      </c>
      <c r="L134" t="s">
        <v>2071</v>
      </c>
      <c r="M134">
        <v>0</v>
      </c>
      <c r="N134">
        <v>0</v>
      </c>
      <c r="O134">
        <v>0.25</v>
      </c>
      <c r="P134" t="s">
        <v>1136</v>
      </c>
      <c r="Q134">
        <v>0</v>
      </c>
      <c r="R134" t="s">
        <v>1694</v>
      </c>
      <c r="S134" t="str">
        <f>IFERROR(IF(Table_vwCurrentSellingPrices[[#This Row],[Item Status Code]]&lt;&gt;"LIVE",0,VLOOKUP(Table_vwCurrentSellingPrices[[#This Row],[No_]],Analysis!A:A,1,FALSE)),"CHECK")</f>
        <v>AA58</v>
      </c>
      <c r="T134">
        <f>IF(Table_vwCurrentSellingPrices[[#This Row],[Sales Code]]="400",COUNTIFS(A:A,Table_vwCurrentSellingPrices[[#This Row],[No_]],I:I,"001"),0)</f>
        <v>0</v>
      </c>
    </row>
    <row r="135" spans="1:20" x14ac:dyDescent="0.25">
      <c r="A135" t="s">
        <v>420</v>
      </c>
      <c r="B135" t="s">
        <v>421</v>
      </c>
      <c r="C135">
        <v>3.6</v>
      </c>
      <c r="D135" t="s">
        <v>86</v>
      </c>
      <c r="E135" t="s">
        <v>19</v>
      </c>
      <c r="F135" t="s">
        <v>20</v>
      </c>
      <c r="G135" s="15">
        <v>42842</v>
      </c>
      <c r="H135" s="15">
        <v>43199</v>
      </c>
      <c r="I135" t="s">
        <v>1144</v>
      </c>
      <c r="J135">
        <v>116.48</v>
      </c>
      <c r="K135" t="s">
        <v>2070</v>
      </c>
      <c r="L135" t="s">
        <v>2071</v>
      </c>
      <c r="M135">
        <v>0</v>
      </c>
      <c r="N135">
        <v>0</v>
      </c>
      <c r="O135">
        <v>0.25</v>
      </c>
      <c r="P135" t="s">
        <v>1136</v>
      </c>
      <c r="Q135">
        <v>0</v>
      </c>
      <c r="R135" t="s">
        <v>1694</v>
      </c>
      <c r="S135" t="str">
        <f>IFERROR(IF(Table_vwCurrentSellingPrices[[#This Row],[Item Status Code]]&lt;&gt;"LIVE",0,VLOOKUP(Table_vwCurrentSellingPrices[[#This Row],[No_]],Analysis!A:A,1,FALSE)),"CHECK")</f>
        <v>AA58</v>
      </c>
      <c r="T135">
        <f>IF(Table_vwCurrentSellingPrices[[#This Row],[Sales Code]]="400",COUNTIFS(A:A,Table_vwCurrentSellingPrices[[#This Row],[No_]],I:I,"001"),0)</f>
        <v>0</v>
      </c>
    </row>
    <row r="136" spans="1:20" x14ac:dyDescent="0.25">
      <c r="A136" t="s">
        <v>420</v>
      </c>
      <c r="B136" t="s">
        <v>421</v>
      </c>
      <c r="C136">
        <v>3.6</v>
      </c>
      <c r="D136" t="s">
        <v>86</v>
      </c>
      <c r="E136" t="s">
        <v>19</v>
      </c>
      <c r="F136" t="s">
        <v>20</v>
      </c>
      <c r="G136" s="15">
        <v>43066</v>
      </c>
      <c r="H136" s="15">
        <v>43199</v>
      </c>
      <c r="I136" t="s">
        <v>1145</v>
      </c>
      <c r="J136">
        <v>117.07</v>
      </c>
      <c r="K136" t="s">
        <v>2070</v>
      </c>
      <c r="L136" t="s">
        <v>2071</v>
      </c>
      <c r="M136">
        <v>0</v>
      </c>
      <c r="N136">
        <v>0</v>
      </c>
      <c r="O136">
        <v>0.25</v>
      </c>
      <c r="P136" t="s">
        <v>1136</v>
      </c>
      <c r="Q136">
        <v>0</v>
      </c>
      <c r="R136" t="s">
        <v>1694</v>
      </c>
      <c r="S136" t="str">
        <f>IFERROR(IF(Table_vwCurrentSellingPrices[[#This Row],[Item Status Code]]&lt;&gt;"LIVE",0,VLOOKUP(Table_vwCurrentSellingPrices[[#This Row],[No_]],Analysis!A:A,1,FALSE)),"CHECK")</f>
        <v>AA58</v>
      </c>
      <c r="T136">
        <f>IF(Table_vwCurrentSellingPrices[[#This Row],[Sales Code]]="400",COUNTIFS(A:A,Table_vwCurrentSellingPrices[[#This Row],[No_]],I:I,"001"),0)</f>
        <v>0</v>
      </c>
    </row>
    <row r="137" spans="1:20" x14ac:dyDescent="0.25">
      <c r="A137" t="s">
        <v>547</v>
      </c>
      <c r="B137" t="s">
        <v>548</v>
      </c>
      <c r="C137">
        <v>4</v>
      </c>
      <c r="D137" t="s">
        <v>494</v>
      </c>
      <c r="E137" t="s">
        <v>19</v>
      </c>
      <c r="F137" t="s">
        <v>20</v>
      </c>
      <c r="G137" s="15">
        <v>42842</v>
      </c>
      <c r="H137" s="15">
        <v>43199</v>
      </c>
      <c r="I137" t="s">
        <v>1144</v>
      </c>
      <c r="J137">
        <v>101.89000000000001</v>
      </c>
      <c r="K137" t="s">
        <v>2070</v>
      </c>
      <c r="L137" t="s">
        <v>2071</v>
      </c>
      <c r="M137">
        <v>0</v>
      </c>
      <c r="N137">
        <v>0</v>
      </c>
      <c r="O137">
        <v>0.25</v>
      </c>
      <c r="P137" t="s">
        <v>1136</v>
      </c>
      <c r="Q137">
        <v>0</v>
      </c>
      <c r="R137" t="s">
        <v>1694</v>
      </c>
      <c r="S137" t="str">
        <f>IFERROR(IF(Table_vwCurrentSellingPrices[[#This Row],[Item Status Code]]&lt;&gt;"LIVE",0,VLOOKUP(Table_vwCurrentSellingPrices[[#This Row],[No_]],Analysis!A:A,1,FALSE)),"CHECK")</f>
        <v>HOLT2</v>
      </c>
      <c r="T137">
        <f>IF(Table_vwCurrentSellingPrices[[#This Row],[Sales Code]]="400",COUNTIFS(A:A,Table_vwCurrentSellingPrices[[#This Row],[No_]],I:I,"001"),0)</f>
        <v>0</v>
      </c>
    </row>
    <row r="138" spans="1:20" x14ac:dyDescent="0.25">
      <c r="A138" t="s">
        <v>160</v>
      </c>
      <c r="B138" t="s">
        <v>161</v>
      </c>
      <c r="C138">
        <v>4.2</v>
      </c>
      <c r="D138" t="s">
        <v>151</v>
      </c>
      <c r="E138" t="s">
        <v>19</v>
      </c>
      <c r="F138" t="s">
        <v>20</v>
      </c>
      <c r="G138" s="15">
        <v>42931</v>
      </c>
      <c r="H138" s="15">
        <v>43199</v>
      </c>
      <c r="I138" t="s">
        <v>1137</v>
      </c>
      <c r="J138">
        <v>128.67999999999998</v>
      </c>
      <c r="K138" t="s">
        <v>2070</v>
      </c>
      <c r="L138" t="s">
        <v>2071</v>
      </c>
      <c r="M138">
        <v>0</v>
      </c>
      <c r="N138">
        <v>0</v>
      </c>
      <c r="O138">
        <v>0.25</v>
      </c>
      <c r="P138" t="s">
        <v>1136</v>
      </c>
      <c r="Q138">
        <v>0</v>
      </c>
      <c r="R138" t="s">
        <v>1694</v>
      </c>
      <c r="S138" t="str">
        <f>IFERROR(IF(Table_vwCurrentSellingPrices[[#This Row],[Item Status Code]]&lt;&gt;"LIVE",0,VLOOKUP(Table_vwCurrentSellingPrices[[#This Row],[No_]],Analysis!A:A,1,FALSE)),"CHECK")</f>
        <v>AC04</v>
      </c>
      <c r="T138">
        <f>IF(Table_vwCurrentSellingPrices[[#This Row],[Sales Code]]="400",COUNTIFS(A:A,Table_vwCurrentSellingPrices[[#This Row],[No_]],I:I,"001"),0)</f>
        <v>0</v>
      </c>
    </row>
    <row r="139" spans="1:20" x14ac:dyDescent="0.25">
      <c r="A139" t="s">
        <v>160</v>
      </c>
      <c r="B139" t="s">
        <v>161</v>
      </c>
      <c r="C139">
        <v>4.2</v>
      </c>
      <c r="D139" t="s">
        <v>151</v>
      </c>
      <c r="E139" t="s">
        <v>19</v>
      </c>
      <c r="F139" t="s">
        <v>20</v>
      </c>
      <c r="G139" s="15">
        <v>43066</v>
      </c>
      <c r="H139" s="15">
        <v>43199</v>
      </c>
      <c r="I139" t="s">
        <v>1145</v>
      </c>
      <c r="J139">
        <v>128.66</v>
      </c>
      <c r="K139" t="s">
        <v>2070</v>
      </c>
      <c r="L139" t="s">
        <v>2071</v>
      </c>
      <c r="M139">
        <v>0</v>
      </c>
      <c r="N139">
        <v>0</v>
      </c>
      <c r="O139">
        <v>0.25</v>
      </c>
      <c r="P139" t="s">
        <v>1136</v>
      </c>
      <c r="Q139">
        <v>0</v>
      </c>
      <c r="R139" t="s">
        <v>1694</v>
      </c>
      <c r="S139" t="str">
        <f>IFERROR(IF(Table_vwCurrentSellingPrices[[#This Row],[Item Status Code]]&lt;&gt;"LIVE",0,VLOOKUP(Table_vwCurrentSellingPrices[[#This Row],[No_]],Analysis!A:A,1,FALSE)),"CHECK")</f>
        <v>AC04</v>
      </c>
      <c r="T139">
        <f>IF(Table_vwCurrentSellingPrices[[#This Row],[Sales Code]]="400",COUNTIFS(A:A,Table_vwCurrentSellingPrices[[#This Row],[No_]],I:I,"001"),0)</f>
        <v>0</v>
      </c>
    </row>
    <row r="140" spans="1:20" x14ac:dyDescent="0.25">
      <c r="A140" t="s">
        <v>836</v>
      </c>
      <c r="B140" t="s">
        <v>837</v>
      </c>
      <c r="C140">
        <v>4.0999999999999996</v>
      </c>
      <c r="D140" t="s">
        <v>103</v>
      </c>
      <c r="E140" t="s">
        <v>19</v>
      </c>
      <c r="F140" t="s">
        <v>20</v>
      </c>
      <c r="G140" s="15">
        <v>42807</v>
      </c>
      <c r="H140" s="15">
        <v>43199</v>
      </c>
      <c r="I140" t="s">
        <v>1137</v>
      </c>
      <c r="J140">
        <v>122.4</v>
      </c>
      <c r="K140" t="s">
        <v>2070</v>
      </c>
      <c r="L140" t="s">
        <v>2071</v>
      </c>
      <c r="M140">
        <v>0</v>
      </c>
      <c r="N140">
        <v>0</v>
      </c>
      <c r="O140">
        <v>0.25</v>
      </c>
      <c r="P140" t="s">
        <v>1136</v>
      </c>
      <c r="Q140">
        <v>0</v>
      </c>
      <c r="R140" t="s">
        <v>1694</v>
      </c>
      <c r="S140" t="str">
        <f>IFERROR(IF(Table_vwCurrentSellingPrices[[#This Row],[Item Status Code]]&lt;&gt;"LIVE",0,VLOOKUP(Table_vwCurrentSellingPrices[[#This Row],[No_]],Analysis!A:A,1,FALSE)),"CHECK")</f>
        <v>AZ46</v>
      </c>
      <c r="T140">
        <f>IF(Table_vwCurrentSellingPrices[[#This Row],[Sales Code]]="400",COUNTIFS(A:A,Table_vwCurrentSellingPrices[[#This Row],[No_]],I:I,"001"),0)</f>
        <v>0</v>
      </c>
    </row>
    <row r="141" spans="1:20" x14ac:dyDescent="0.25">
      <c r="A141" t="s">
        <v>836</v>
      </c>
      <c r="B141" t="s">
        <v>837</v>
      </c>
      <c r="C141">
        <v>4.0999999999999996</v>
      </c>
      <c r="D141" t="s">
        <v>103</v>
      </c>
      <c r="E141" t="s">
        <v>19</v>
      </c>
      <c r="F141" t="s">
        <v>20</v>
      </c>
      <c r="G141" s="15">
        <v>42842</v>
      </c>
      <c r="H141" s="15">
        <v>43199</v>
      </c>
      <c r="I141" t="s">
        <v>1144</v>
      </c>
      <c r="J141">
        <v>130.94</v>
      </c>
      <c r="K141" t="s">
        <v>2070</v>
      </c>
      <c r="L141" t="s">
        <v>2071</v>
      </c>
      <c r="M141">
        <v>0</v>
      </c>
      <c r="N141">
        <v>0</v>
      </c>
      <c r="O141">
        <v>0.25</v>
      </c>
      <c r="P141" t="s">
        <v>1136</v>
      </c>
      <c r="Q141">
        <v>0</v>
      </c>
      <c r="R141" t="s">
        <v>1694</v>
      </c>
      <c r="S141" t="str">
        <f>IFERROR(IF(Table_vwCurrentSellingPrices[[#This Row],[Item Status Code]]&lt;&gt;"LIVE",0,VLOOKUP(Table_vwCurrentSellingPrices[[#This Row],[No_]],Analysis!A:A,1,FALSE)),"CHECK")</f>
        <v>AZ46</v>
      </c>
      <c r="T141">
        <f>IF(Table_vwCurrentSellingPrices[[#This Row],[Sales Code]]="400",COUNTIFS(A:A,Table_vwCurrentSellingPrices[[#This Row],[No_]],I:I,"001"),0)</f>
        <v>0</v>
      </c>
    </row>
    <row r="142" spans="1:20" x14ac:dyDescent="0.25">
      <c r="A142" t="s">
        <v>836</v>
      </c>
      <c r="B142" t="s">
        <v>837</v>
      </c>
      <c r="C142">
        <v>4.0999999999999996</v>
      </c>
      <c r="D142" t="s">
        <v>103</v>
      </c>
      <c r="E142" t="s">
        <v>19</v>
      </c>
      <c r="F142" t="s">
        <v>20</v>
      </c>
      <c r="G142" s="15">
        <v>43066</v>
      </c>
      <c r="H142" s="15">
        <v>43199</v>
      </c>
      <c r="I142" t="s">
        <v>1145</v>
      </c>
      <c r="J142">
        <v>130.57999999999998</v>
      </c>
      <c r="K142" t="s">
        <v>2070</v>
      </c>
      <c r="L142" t="s">
        <v>2071</v>
      </c>
      <c r="M142">
        <v>0</v>
      </c>
      <c r="N142">
        <v>0</v>
      </c>
      <c r="O142">
        <v>0.25</v>
      </c>
      <c r="P142" t="s">
        <v>1136</v>
      </c>
      <c r="Q142">
        <v>0</v>
      </c>
      <c r="R142" t="s">
        <v>1694</v>
      </c>
      <c r="S142" t="str">
        <f>IFERROR(IF(Table_vwCurrentSellingPrices[[#This Row],[Item Status Code]]&lt;&gt;"LIVE",0,VLOOKUP(Table_vwCurrentSellingPrices[[#This Row],[No_]],Analysis!A:A,1,FALSE)),"CHECK")</f>
        <v>AZ46</v>
      </c>
      <c r="T142">
        <f>IF(Table_vwCurrentSellingPrices[[#This Row],[Sales Code]]="400",COUNTIFS(A:A,Table_vwCurrentSellingPrices[[#This Row],[No_]],I:I,"001"),0)</f>
        <v>0</v>
      </c>
    </row>
    <row r="143" spans="1:20" x14ac:dyDescent="0.25">
      <c r="A143" t="s">
        <v>1078</v>
      </c>
      <c r="B143" t="s">
        <v>1079</v>
      </c>
      <c r="C143">
        <v>3.9</v>
      </c>
      <c r="D143" t="s">
        <v>103</v>
      </c>
      <c r="E143" t="s">
        <v>19</v>
      </c>
      <c r="F143" t="s">
        <v>20</v>
      </c>
      <c r="G143" s="15">
        <v>42807</v>
      </c>
      <c r="H143" s="15">
        <v>43199</v>
      </c>
      <c r="I143" t="s">
        <v>1137</v>
      </c>
      <c r="J143">
        <v>114.22</v>
      </c>
      <c r="K143" t="s">
        <v>2070</v>
      </c>
      <c r="L143" t="s">
        <v>2071</v>
      </c>
      <c r="M143">
        <v>0</v>
      </c>
      <c r="N143">
        <v>0</v>
      </c>
      <c r="O143">
        <v>0.25</v>
      </c>
      <c r="P143" t="s">
        <v>1136</v>
      </c>
      <c r="Q143">
        <v>0</v>
      </c>
      <c r="R143" t="s">
        <v>1694</v>
      </c>
      <c r="S143" t="str">
        <f>IFERROR(IF(Table_vwCurrentSellingPrices[[#This Row],[Item Status Code]]&lt;&gt;"LIVE",0,VLOOKUP(Table_vwCurrentSellingPrices[[#This Row],[No_]],Analysis!A:A,1,FALSE)),"CHECK")</f>
        <v>AU86</v>
      </c>
      <c r="T143">
        <f>IF(Table_vwCurrentSellingPrices[[#This Row],[Sales Code]]="400",COUNTIFS(A:A,Table_vwCurrentSellingPrices[[#This Row],[No_]],I:I,"001"),0)</f>
        <v>0</v>
      </c>
    </row>
    <row r="144" spans="1:20" x14ac:dyDescent="0.25">
      <c r="A144" t="s">
        <v>1078</v>
      </c>
      <c r="B144" t="s">
        <v>1079</v>
      </c>
      <c r="C144">
        <v>3.9</v>
      </c>
      <c r="D144" t="s">
        <v>103</v>
      </c>
      <c r="E144" t="s">
        <v>19</v>
      </c>
      <c r="F144" t="s">
        <v>20</v>
      </c>
      <c r="G144" s="15">
        <v>42842</v>
      </c>
      <c r="H144" s="15">
        <v>43199</v>
      </c>
      <c r="I144" t="s">
        <v>1144</v>
      </c>
      <c r="J144">
        <v>123.96000000000001</v>
      </c>
      <c r="K144" t="s">
        <v>2070</v>
      </c>
      <c r="L144" t="s">
        <v>2071</v>
      </c>
      <c r="M144">
        <v>0</v>
      </c>
      <c r="N144">
        <v>0</v>
      </c>
      <c r="O144">
        <v>0.25</v>
      </c>
      <c r="P144" t="s">
        <v>1136</v>
      </c>
      <c r="Q144">
        <v>0</v>
      </c>
      <c r="R144" t="s">
        <v>1694</v>
      </c>
      <c r="S144" t="str">
        <f>IFERROR(IF(Table_vwCurrentSellingPrices[[#This Row],[Item Status Code]]&lt;&gt;"LIVE",0,VLOOKUP(Table_vwCurrentSellingPrices[[#This Row],[No_]],Analysis!A:A,1,FALSE)),"CHECK")</f>
        <v>AU86</v>
      </c>
      <c r="T144">
        <f>IF(Table_vwCurrentSellingPrices[[#This Row],[Sales Code]]="400",COUNTIFS(A:A,Table_vwCurrentSellingPrices[[#This Row],[No_]],I:I,"001"),0)</f>
        <v>0</v>
      </c>
    </row>
    <row r="145" spans="1:20" x14ac:dyDescent="0.25">
      <c r="A145" t="s">
        <v>833</v>
      </c>
      <c r="B145" t="s">
        <v>834</v>
      </c>
      <c r="C145">
        <v>4.2</v>
      </c>
      <c r="D145" t="s">
        <v>103</v>
      </c>
      <c r="E145" t="s">
        <v>19</v>
      </c>
      <c r="F145" t="s">
        <v>20</v>
      </c>
      <c r="G145" s="15">
        <v>42931</v>
      </c>
      <c r="H145" s="15">
        <v>43199</v>
      </c>
      <c r="I145" t="s">
        <v>1139</v>
      </c>
      <c r="J145">
        <v>118.89</v>
      </c>
      <c r="K145" t="s">
        <v>2070</v>
      </c>
      <c r="L145" t="s">
        <v>2071</v>
      </c>
      <c r="M145">
        <v>0</v>
      </c>
      <c r="N145">
        <v>0</v>
      </c>
      <c r="O145">
        <v>0.25</v>
      </c>
      <c r="P145" t="s">
        <v>1136</v>
      </c>
      <c r="Q145">
        <v>0</v>
      </c>
      <c r="R145" t="s">
        <v>1694</v>
      </c>
      <c r="S145" t="str">
        <f>IFERROR(IF(Table_vwCurrentSellingPrices[[#This Row],[Item Status Code]]&lt;&gt;"LIVE",0,VLOOKUP(Table_vwCurrentSellingPrices[[#This Row],[No_]],Analysis!A:A,1,FALSE)),"CHECK")</f>
        <v>AR16</v>
      </c>
      <c r="T145">
        <f>IF(Table_vwCurrentSellingPrices[[#This Row],[Sales Code]]="400",COUNTIFS(A:A,Table_vwCurrentSellingPrices[[#This Row],[No_]],I:I,"001"),0)</f>
        <v>0</v>
      </c>
    </row>
    <row r="146" spans="1:20" x14ac:dyDescent="0.25">
      <c r="A146" t="s">
        <v>833</v>
      </c>
      <c r="B146" t="s">
        <v>834</v>
      </c>
      <c r="C146">
        <v>4.2</v>
      </c>
      <c r="D146" t="s">
        <v>103</v>
      </c>
      <c r="E146" t="s">
        <v>19</v>
      </c>
      <c r="F146" t="s">
        <v>20</v>
      </c>
      <c r="G146" s="15">
        <v>42931</v>
      </c>
      <c r="H146" s="15">
        <v>43199</v>
      </c>
      <c r="I146" t="s">
        <v>1137</v>
      </c>
      <c r="J146">
        <v>129.22</v>
      </c>
      <c r="K146" t="s">
        <v>2070</v>
      </c>
      <c r="L146" t="s">
        <v>2071</v>
      </c>
      <c r="M146">
        <v>0</v>
      </c>
      <c r="N146">
        <v>0</v>
      </c>
      <c r="O146">
        <v>0.25</v>
      </c>
      <c r="P146" t="s">
        <v>1136</v>
      </c>
      <c r="Q146">
        <v>0</v>
      </c>
      <c r="R146" t="s">
        <v>1694</v>
      </c>
      <c r="S146" t="str">
        <f>IFERROR(IF(Table_vwCurrentSellingPrices[[#This Row],[Item Status Code]]&lt;&gt;"LIVE",0,VLOOKUP(Table_vwCurrentSellingPrices[[#This Row],[No_]],Analysis!A:A,1,FALSE)),"CHECK")</f>
        <v>AR16</v>
      </c>
      <c r="T146">
        <f>IF(Table_vwCurrentSellingPrices[[#This Row],[Sales Code]]="400",COUNTIFS(A:A,Table_vwCurrentSellingPrices[[#This Row],[No_]],I:I,"001"),0)</f>
        <v>0</v>
      </c>
    </row>
    <row r="147" spans="1:20" x14ac:dyDescent="0.25">
      <c r="A147" t="s">
        <v>833</v>
      </c>
      <c r="B147" t="s">
        <v>834</v>
      </c>
      <c r="C147">
        <v>4.2</v>
      </c>
      <c r="D147" t="s">
        <v>103</v>
      </c>
      <c r="E147" t="s">
        <v>19</v>
      </c>
      <c r="F147" t="s">
        <v>20</v>
      </c>
      <c r="G147" s="15">
        <v>42842</v>
      </c>
      <c r="H147" s="15">
        <v>43199</v>
      </c>
      <c r="I147" t="s">
        <v>1144</v>
      </c>
      <c r="J147">
        <v>128.30000000000001</v>
      </c>
      <c r="K147" t="s">
        <v>2070</v>
      </c>
      <c r="L147" t="s">
        <v>2071</v>
      </c>
      <c r="M147">
        <v>0</v>
      </c>
      <c r="N147">
        <v>0</v>
      </c>
      <c r="O147">
        <v>0.25</v>
      </c>
      <c r="P147" t="s">
        <v>1136</v>
      </c>
      <c r="Q147">
        <v>0</v>
      </c>
      <c r="R147" t="s">
        <v>1694</v>
      </c>
      <c r="S147" t="str">
        <f>IFERROR(IF(Table_vwCurrentSellingPrices[[#This Row],[Item Status Code]]&lt;&gt;"LIVE",0,VLOOKUP(Table_vwCurrentSellingPrices[[#This Row],[No_]],Analysis!A:A,1,FALSE)),"CHECK")</f>
        <v>AR16</v>
      </c>
      <c r="T147">
        <f>IF(Table_vwCurrentSellingPrices[[#This Row],[Sales Code]]="400",COUNTIFS(A:A,Table_vwCurrentSellingPrices[[#This Row],[No_]],I:I,"001"),0)</f>
        <v>0</v>
      </c>
    </row>
    <row r="148" spans="1:20" x14ac:dyDescent="0.25">
      <c r="A148" t="s">
        <v>833</v>
      </c>
      <c r="B148" t="s">
        <v>834</v>
      </c>
      <c r="C148">
        <v>4.2</v>
      </c>
      <c r="D148" t="s">
        <v>103</v>
      </c>
      <c r="E148" t="s">
        <v>19</v>
      </c>
      <c r="F148" t="s">
        <v>20</v>
      </c>
      <c r="G148" s="15">
        <v>43066</v>
      </c>
      <c r="H148" s="15">
        <v>43199</v>
      </c>
      <c r="I148" t="s">
        <v>1145</v>
      </c>
      <c r="J148">
        <v>132.9</v>
      </c>
      <c r="K148" t="s">
        <v>2070</v>
      </c>
      <c r="L148" t="s">
        <v>2071</v>
      </c>
      <c r="M148">
        <v>0</v>
      </c>
      <c r="N148">
        <v>0</v>
      </c>
      <c r="O148">
        <v>0.25</v>
      </c>
      <c r="P148" t="s">
        <v>1136</v>
      </c>
      <c r="Q148">
        <v>0</v>
      </c>
      <c r="R148" t="s">
        <v>1694</v>
      </c>
      <c r="S148" t="str">
        <f>IFERROR(IF(Table_vwCurrentSellingPrices[[#This Row],[Item Status Code]]&lt;&gt;"LIVE",0,VLOOKUP(Table_vwCurrentSellingPrices[[#This Row],[No_]],Analysis!A:A,1,FALSE)),"CHECK")</f>
        <v>AR16</v>
      </c>
      <c r="T148">
        <f>IF(Table_vwCurrentSellingPrices[[#This Row],[Sales Code]]="400",COUNTIFS(A:A,Table_vwCurrentSellingPrices[[#This Row],[No_]],I:I,"001"),0)</f>
        <v>0</v>
      </c>
    </row>
    <row r="149" spans="1:20" x14ac:dyDescent="0.25">
      <c r="A149" t="s">
        <v>538</v>
      </c>
      <c r="B149" t="s">
        <v>539</v>
      </c>
      <c r="C149">
        <v>3.5</v>
      </c>
      <c r="D149" t="s">
        <v>58</v>
      </c>
      <c r="E149" t="s">
        <v>19</v>
      </c>
      <c r="F149" t="s">
        <v>20</v>
      </c>
      <c r="G149" s="15">
        <v>42807</v>
      </c>
      <c r="H149" s="15">
        <v>43199</v>
      </c>
      <c r="I149" t="s">
        <v>1137</v>
      </c>
      <c r="J149">
        <v>110.48</v>
      </c>
      <c r="K149" t="s">
        <v>2070</v>
      </c>
      <c r="L149" t="s">
        <v>2071</v>
      </c>
      <c r="M149">
        <v>0</v>
      </c>
      <c r="N149">
        <v>0</v>
      </c>
      <c r="O149">
        <v>0.25</v>
      </c>
      <c r="P149" t="s">
        <v>1136</v>
      </c>
      <c r="Q149">
        <v>0</v>
      </c>
      <c r="R149" t="s">
        <v>1694</v>
      </c>
      <c r="S149" t="str">
        <f>IFERROR(IF(Table_vwCurrentSellingPrices[[#This Row],[Item Status Code]]&lt;&gt;"LIVE",0,VLOOKUP(Table_vwCurrentSellingPrices[[#This Row],[No_]],Analysis!A:A,1,FALSE)),"CHECK")</f>
        <v>17138</v>
      </c>
      <c r="T149">
        <f>IF(Table_vwCurrentSellingPrices[[#This Row],[Sales Code]]="400",COUNTIFS(A:A,Table_vwCurrentSellingPrices[[#This Row],[No_]],I:I,"001"),0)</f>
        <v>0</v>
      </c>
    </row>
    <row r="150" spans="1:20" x14ac:dyDescent="0.25">
      <c r="A150" t="s">
        <v>47</v>
      </c>
      <c r="B150" t="s">
        <v>649</v>
      </c>
      <c r="C150">
        <v>3.6</v>
      </c>
      <c r="D150" t="s">
        <v>58</v>
      </c>
      <c r="E150" t="s">
        <v>19</v>
      </c>
      <c r="F150" t="s">
        <v>20</v>
      </c>
      <c r="G150" s="15">
        <v>42935</v>
      </c>
      <c r="H150" s="15">
        <v>43199</v>
      </c>
      <c r="I150" t="s">
        <v>1137</v>
      </c>
      <c r="J150">
        <v>109.28</v>
      </c>
      <c r="K150" t="s">
        <v>2070</v>
      </c>
      <c r="L150" t="s">
        <v>2071</v>
      </c>
      <c r="M150">
        <v>0</v>
      </c>
      <c r="N150">
        <v>0</v>
      </c>
      <c r="O150">
        <v>0.25</v>
      </c>
      <c r="P150" t="s">
        <v>1136</v>
      </c>
      <c r="Q150">
        <v>0</v>
      </c>
      <c r="R150" t="s">
        <v>1694</v>
      </c>
      <c r="S150" t="str">
        <f>IFERROR(IF(Table_vwCurrentSellingPrices[[#This Row],[Item Status Code]]&lt;&gt;"LIVE",0,VLOOKUP(Table_vwCurrentSellingPrices[[#This Row],[No_]],Analysis!A:A,1,FALSE)),"CHECK")</f>
        <v>27</v>
      </c>
      <c r="T150">
        <f>IF(Table_vwCurrentSellingPrices[[#This Row],[Sales Code]]="400",COUNTIFS(A:A,Table_vwCurrentSellingPrices[[#This Row],[No_]],I:I,"001"),0)</f>
        <v>0</v>
      </c>
    </row>
    <row r="151" spans="1:20" x14ac:dyDescent="0.25">
      <c r="A151" t="s">
        <v>1049</v>
      </c>
      <c r="B151" t="s">
        <v>1050</v>
      </c>
      <c r="C151">
        <v>4.0999999999999996</v>
      </c>
      <c r="D151" t="s">
        <v>58</v>
      </c>
      <c r="E151" t="s">
        <v>19</v>
      </c>
      <c r="F151" t="s">
        <v>20</v>
      </c>
      <c r="G151" s="15">
        <v>42932</v>
      </c>
      <c r="H151" s="15">
        <v>43199</v>
      </c>
      <c r="I151" t="s">
        <v>1137</v>
      </c>
      <c r="J151">
        <v>123.78</v>
      </c>
      <c r="K151" t="s">
        <v>2070</v>
      </c>
      <c r="L151" t="s">
        <v>2071</v>
      </c>
      <c r="M151">
        <v>0</v>
      </c>
      <c r="N151">
        <v>0</v>
      </c>
      <c r="O151">
        <v>0.25</v>
      </c>
      <c r="P151" t="s">
        <v>1136</v>
      </c>
      <c r="Q151">
        <v>0</v>
      </c>
      <c r="R151" t="s">
        <v>1694</v>
      </c>
      <c r="S151" t="str">
        <f>IFERROR(IF(Table_vwCurrentSellingPrices[[#This Row],[Item Status Code]]&lt;&gt;"LIVE",0,VLOOKUP(Table_vwCurrentSellingPrices[[#This Row],[No_]],Analysis!A:A,1,FALSE)),"CHECK")</f>
        <v>BK96</v>
      </c>
      <c r="T151">
        <f>IF(Table_vwCurrentSellingPrices[[#This Row],[Sales Code]]="400",COUNTIFS(A:A,Table_vwCurrentSellingPrices[[#This Row],[No_]],I:I,"001"),0)</f>
        <v>0</v>
      </c>
    </row>
    <row r="152" spans="1:20" x14ac:dyDescent="0.25">
      <c r="A152" t="s">
        <v>1049</v>
      </c>
      <c r="B152" t="s">
        <v>1050</v>
      </c>
      <c r="C152">
        <v>4.0999999999999996</v>
      </c>
      <c r="D152" t="s">
        <v>58</v>
      </c>
      <c r="E152" t="s">
        <v>19</v>
      </c>
      <c r="F152" t="s">
        <v>20</v>
      </c>
      <c r="G152" s="15">
        <v>42842</v>
      </c>
      <c r="H152" s="15">
        <v>43199</v>
      </c>
      <c r="I152" t="s">
        <v>1144</v>
      </c>
      <c r="J152">
        <v>131.85999999999999</v>
      </c>
      <c r="K152" t="s">
        <v>2070</v>
      </c>
      <c r="L152" t="s">
        <v>2071</v>
      </c>
      <c r="M152">
        <v>0</v>
      </c>
      <c r="N152">
        <v>0</v>
      </c>
      <c r="O152">
        <v>0.25</v>
      </c>
      <c r="P152" t="s">
        <v>1136</v>
      </c>
      <c r="Q152">
        <v>0</v>
      </c>
      <c r="R152" t="s">
        <v>1694</v>
      </c>
      <c r="S152" t="str">
        <f>IFERROR(IF(Table_vwCurrentSellingPrices[[#This Row],[Item Status Code]]&lt;&gt;"LIVE",0,VLOOKUP(Table_vwCurrentSellingPrices[[#This Row],[No_]],Analysis!A:A,1,FALSE)),"CHECK")</f>
        <v>BK96</v>
      </c>
      <c r="T152">
        <f>IF(Table_vwCurrentSellingPrices[[#This Row],[Sales Code]]="400",COUNTIFS(A:A,Table_vwCurrentSellingPrices[[#This Row],[No_]],I:I,"001"),0)</f>
        <v>0</v>
      </c>
    </row>
    <row r="153" spans="1:20" x14ac:dyDescent="0.25">
      <c r="A153" t="s">
        <v>1049</v>
      </c>
      <c r="B153" t="s">
        <v>1050</v>
      </c>
      <c r="C153">
        <v>4.0999999999999996</v>
      </c>
      <c r="D153" t="s">
        <v>58</v>
      </c>
      <c r="E153" t="s">
        <v>19</v>
      </c>
      <c r="F153" t="s">
        <v>20</v>
      </c>
      <c r="G153" s="15">
        <v>43066</v>
      </c>
      <c r="H153" s="15">
        <v>43199</v>
      </c>
      <c r="I153" t="s">
        <v>1145</v>
      </c>
      <c r="J153">
        <v>124.21000000000001</v>
      </c>
      <c r="K153" t="s">
        <v>2070</v>
      </c>
      <c r="L153" t="s">
        <v>2071</v>
      </c>
      <c r="M153">
        <v>0</v>
      </c>
      <c r="N153">
        <v>0</v>
      </c>
      <c r="O153">
        <v>0.25</v>
      </c>
      <c r="P153" t="s">
        <v>1136</v>
      </c>
      <c r="Q153">
        <v>0</v>
      </c>
      <c r="R153" t="s">
        <v>1694</v>
      </c>
      <c r="S153" t="str">
        <f>IFERROR(IF(Table_vwCurrentSellingPrices[[#This Row],[Item Status Code]]&lt;&gt;"LIVE",0,VLOOKUP(Table_vwCurrentSellingPrices[[#This Row],[No_]],Analysis!A:A,1,FALSE)),"CHECK")</f>
        <v>BK96</v>
      </c>
      <c r="T153">
        <f>IF(Table_vwCurrentSellingPrices[[#This Row],[Sales Code]]="400",COUNTIFS(A:A,Table_vwCurrentSellingPrices[[#This Row],[No_]],I:I,"001"),0)</f>
        <v>0</v>
      </c>
    </row>
    <row r="154" spans="1:20" x14ac:dyDescent="0.25">
      <c r="A154" t="s">
        <v>68</v>
      </c>
      <c r="B154" t="s">
        <v>7292</v>
      </c>
      <c r="C154">
        <v>3.8</v>
      </c>
      <c r="D154" t="s">
        <v>58</v>
      </c>
      <c r="E154" t="s">
        <v>19</v>
      </c>
      <c r="F154" t="s">
        <v>20</v>
      </c>
      <c r="G154" s="15">
        <v>42932</v>
      </c>
      <c r="H154" s="15">
        <v>43199</v>
      </c>
      <c r="I154" t="s">
        <v>1139</v>
      </c>
      <c r="J154">
        <v>113.96</v>
      </c>
      <c r="K154" t="s">
        <v>2070</v>
      </c>
      <c r="L154" t="s">
        <v>2071</v>
      </c>
      <c r="M154">
        <v>0</v>
      </c>
      <c r="N154">
        <v>0</v>
      </c>
      <c r="O154">
        <v>0.25</v>
      </c>
      <c r="P154" t="s">
        <v>1136</v>
      </c>
      <c r="Q154">
        <v>0</v>
      </c>
      <c r="R154" t="s">
        <v>1694</v>
      </c>
      <c r="S154" t="str">
        <f>IFERROR(IF(Table_vwCurrentSellingPrices[[#This Row],[Item Status Code]]&lt;&gt;"LIVE",0,VLOOKUP(Table_vwCurrentSellingPrices[[#This Row],[No_]],Analysis!A:A,1,FALSE)),"CHECK")</f>
        <v>BA21</v>
      </c>
      <c r="T154">
        <f>IF(Table_vwCurrentSellingPrices[[#This Row],[Sales Code]]="400",COUNTIFS(A:A,Table_vwCurrentSellingPrices[[#This Row],[No_]],I:I,"001"),0)</f>
        <v>0</v>
      </c>
    </row>
    <row r="155" spans="1:20" x14ac:dyDescent="0.25">
      <c r="A155" t="s">
        <v>68</v>
      </c>
      <c r="B155" t="s">
        <v>7292</v>
      </c>
      <c r="C155">
        <v>3.8</v>
      </c>
      <c r="D155" t="s">
        <v>58</v>
      </c>
      <c r="E155" t="s">
        <v>19</v>
      </c>
      <c r="F155" t="s">
        <v>20</v>
      </c>
      <c r="G155" s="15">
        <v>42932</v>
      </c>
      <c r="H155" s="15">
        <v>43199</v>
      </c>
      <c r="I155" t="s">
        <v>1137</v>
      </c>
      <c r="J155">
        <v>115.28</v>
      </c>
      <c r="K155" t="s">
        <v>2070</v>
      </c>
      <c r="L155" t="s">
        <v>2071</v>
      </c>
      <c r="M155">
        <v>0</v>
      </c>
      <c r="N155">
        <v>0</v>
      </c>
      <c r="O155">
        <v>0.25</v>
      </c>
      <c r="P155" t="s">
        <v>1136</v>
      </c>
      <c r="Q155">
        <v>0</v>
      </c>
      <c r="R155" t="s">
        <v>1694</v>
      </c>
      <c r="S155" t="str">
        <f>IFERROR(IF(Table_vwCurrentSellingPrices[[#This Row],[Item Status Code]]&lt;&gt;"LIVE",0,VLOOKUP(Table_vwCurrentSellingPrices[[#This Row],[No_]],Analysis!A:A,1,FALSE)),"CHECK")</f>
        <v>BA21</v>
      </c>
      <c r="T155">
        <f>IF(Table_vwCurrentSellingPrices[[#This Row],[Sales Code]]="400",COUNTIFS(A:A,Table_vwCurrentSellingPrices[[#This Row],[No_]],I:I,"001"),0)</f>
        <v>0</v>
      </c>
    </row>
    <row r="156" spans="1:20" x14ac:dyDescent="0.25">
      <c r="A156" t="s">
        <v>68</v>
      </c>
      <c r="B156" t="s">
        <v>7292</v>
      </c>
      <c r="C156">
        <v>3.8</v>
      </c>
      <c r="D156" t="s">
        <v>58</v>
      </c>
      <c r="E156" t="s">
        <v>19</v>
      </c>
      <c r="F156" t="s">
        <v>20</v>
      </c>
      <c r="G156" s="15">
        <v>42842</v>
      </c>
      <c r="H156" s="15">
        <v>43199</v>
      </c>
      <c r="I156" t="s">
        <v>1144</v>
      </c>
      <c r="J156">
        <v>115.28</v>
      </c>
      <c r="K156" t="s">
        <v>2070</v>
      </c>
      <c r="L156" t="s">
        <v>2071</v>
      </c>
      <c r="M156">
        <v>0</v>
      </c>
      <c r="N156">
        <v>0</v>
      </c>
      <c r="O156">
        <v>0.25</v>
      </c>
      <c r="P156" t="s">
        <v>1136</v>
      </c>
      <c r="Q156">
        <v>0</v>
      </c>
      <c r="R156" t="s">
        <v>1694</v>
      </c>
      <c r="S156" t="str">
        <f>IFERROR(IF(Table_vwCurrentSellingPrices[[#This Row],[Item Status Code]]&lt;&gt;"LIVE",0,VLOOKUP(Table_vwCurrentSellingPrices[[#This Row],[No_]],Analysis!A:A,1,FALSE)),"CHECK")</f>
        <v>BA21</v>
      </c>
      <c r="T156">
        <f>IF(Table_vwCurrentSellingPrices[[#This Row],[Sales Code]]="400",COUNTIFS(A:A,Table_vwCurrentSellingPrices[[#This Row],[No_]],I:I,"001"),0)</f>
        <v>0</v>
      </c>
    </row>
    <row r="157" spans="1:20" x14ac:dyDescent="0.25">
      <c r="A157" t="s">
        <v>68</v>
      </c>
      <c r="B157" t="s">
        <v>7292</v>
      </c>
      <c r="C157">
        <v>3.8</v>
      </c>
      <c r="D157" t="s">
        <v>58</v>
      </c>
      <c r="E157" t="s">
        <v>19</v>
      </c>
      <c r="F157" t="s">
        <v>20</v>
      </c>
      <c r="G157" s="15">
        <v>43066</v>
      </c>
      <c r="H157" s="15">
        <v>43199</v>
      </c>
      <c r="I157" t="s">
        <v>1145</v>
      </c>
      <c r="J157">
        <v>113.27</v>
      </c>
      <c r="K157" t="s">
        <v>2070</v>
      </c>
      <c r="L157" t="s">
        <v>2071</v>
      </c>
      <c r="M157">
        <v>0</v>
      </c>
      <c r="N157">
        <v>0</v>
      </c>
      <c r="O157">
        <v>0.25</v>
      </c>
      <c r="P157" t="s">
        <v>1136</v>
      </c>
      <c r="Q157">
        <v>0</v>
      </c>
      <c r="R157" t="s">
        <v>1694</v>
      </c>
      <c r="S157" t="str">
        <f>IFERROR(IF(Table_vwCurrentSellingPrices[[#This Row],[Item Status Code]]&lt;&gt;"LIVE",0,VLOOKUP(Table_vwCurrentSellingPrices[[#This Row],[No_]],Analysis!A:A,1,FALSE)),"CHECK")</f>
        <v>BA21</v>
      </c>
      <c r="T157">
        <f>IF(Table_vwCurrentSellingPrices[[#This Row],[Sales Code]]="400",COUNTIFS(A:A,Table_vwCurrentSellingPrices[[#This Row],[No_]],I:I,"001"),0)</f>
        <v>0</v>
      </c>
    </row>
    <row r="158" spans="1:20" x14ac:dyDescent="0.25">
      <c r="A158" t="s">
        <v>695</v>
      </c>
      <c r="B158" t="s">
        <v>696</v>
      </c>
      <c r="C158">
        <v>3.8</v>
      </c>
      <c r="D158" t="s">
        <v>58</v>
      </c>
      <c r="E158" t="s">
        <v>19</v>
      </c>
      <c r="F158" t="s">
        <v>20</v>
      </c>
      <c r="G158" s="15">
        <v>42807</v>
      </c>
      <c r="H158" s="15">
        <v>43199</v>
      </c>
      <c r="I158" t="s">
        <v>1137</v>
      </c>
      <c r="J158">
        <v>112.30000000000001</v>
      </c>
      <c r="K158" t="s">
        <v>2070</v>
      </c>
      <c r="L158" t="s">
        <v>2071</v>
      </c>
      <c r="M158">
        <v>0</v>
      </c>
      <c r="N158">
        <v>0</v>
      </c>
      <c r="O158">
        <v>0.25</v>
      </c>
      <c r="P158" t="s">
        <v>1136</v>
      </c>
      <c r="Q158">
        <v>0</v>
      </c>
      <c r="R158" t="s">
        <v>1694</v>
      </c>
      <c r="S158" t="str">
        <f>IFERROR(IF(Table_vwCurrentSellingPrices[[#This Row],[Item Status Code]]&lt;&gt;"LIVE",0,VLOOKUP(Table_vwCurrentSellingPrices[[#This Row],[No_]],Analysis!A:A,1,FALSE)),"CHECK")</f>
        <v>AU50</v>
      </c>
      <c r="T158">
        <f>IF(Table_vwCurrentSellingPrices[[#This Row],[Sales Code]]="400",COUNTIFS(A:A,Table_vwCurrentSellingPrices[[#This Row],[No_]],I:I,"001"),0)</f>
        <v>0</v>
      </c>
    </row>
    <row r="159" spans="1:20" x14ac:dyDescent="0.25">
      <c r="A159" t="s">
        <v>695</v>
      </c>
      <c r="B159" t="s">
        <v>696</v>
      </c>
      <c r="C159">
        <v>3.8</v>
      </c>
      <c r="D159" t="s">
        <v>58</v>
      </c>
      <c r="E159" t="s">
        <v>19</v>
      </c>
      <c r="F159" t="s">
        <v>20</v>
      </c>
      <c r="G159" s="15">
        <v>42842</v>
      </c>
      <c r="H159" s="15">
        <v>43199</v>
      </c>
      <c r="I159" t="s">
        <v>1144</v>
      </c>
      <c r="J159">
        <v>113.55</v>
      </c>
      <c r="K159" t="s">
        <v>2070</v>
      </c>
      <c r="L159" t="s">
        <v>2071</v>
      </c>
      <c r="M159">
        <v>0</v>
      </c>
      <c r="N159">
        <v>0</v>
      </c>
      <c r="O159">
        <v>0.25</v>
      </c>
      <c r="P159" t="s">
        <v>1136</v>
      </c>
      <c r="Q159">
        <v>0</v>
      </c>
      <c r="R159" t="s">
        <v>1694</v>
      </c>
      <c r="S159" t="str">
        <f>IFERROR(IF(Table_vwCurrentSellingPrices[[#This Row],[Item Status Code]]&lt;&gt;"LIVE",0,VLOOKUP(Table_vwCurrentSellingPrices[[#This Row],[No_]],Analysis!A:A,1,FALSE)),"CHECK")</f>
        <v>AU50</v>
      </c>
      <c r="T159">
        <f>IF(Table_vwCurrentSellingPrices[[#This Row],[Sales Code]]="400",COUNTIFS(A:A,Table_vwCurrentSellingPrices[[#This Row],[No_]],I:I,"001"),0)</f>
        <v>0</v>
      </c>
    </row>
    <row r="160" spans="1:20" x14ac:dyDescent="0.25">
      <c r="A160" t="s">
        <v>695</v>
      </c>
      <c r="B160" t="s">
        <v>696</v>
      </c>
      <c r="C160">
        <v>3.8</v>
      </c>
      <c r="D160" t="s">
        <v>58</v>
      </c>
      <c r="E160" t="s">
        <v>19</v>
      </c>
      <c r="F160" t="s">
        <v>20</v>
      </c>
      <c r="G160" s="15">
        <v>43066</v>
      </c>
      <c r="H160" s="15">
        <v>43199</v>
      </c>
      <c r="I160" t="s">
        <v>1145</v>
      </c>
      <c r="J160">
        <v>111.53999999999999</v>
      </c>
      <c r="K160" t="s">
        <v>2070</v>
      </c>
      <c r="L160" t="s">
        <v>2071</v>
      </c>
      <c r="M160">
        <v>0</v>
      </c>
      <c r="N160">
        <v>0</v>
      </c>
      <c r="O160">
        <v>0.25</v>
      </c>
      <c r="P160" t="s">
        <v>1136</v>
      </c>
      <c r="Q160">
        <v>0</v>
      </c>
      <c r="R160" t="s">
        <v>1694</v>
      </c>
      <c r="S160" t="str">
        <f>IFERROR(IF(Table_vwCurrentSellingPrices[[#This Row],[Item Status Code]]&lt;&gt;"LIVE",0,VLOOKUP(Table_vwCurrentSellingPrices[[#This Row],[No_]],Analysis!A:A,1,FALSE)),"CHECK")</f>
        <v>AU50</v>
      </c>
      <c r="T160">
        <f>IF(Table_vwCurrentSellingPrices[[#This Row],[Sales Code]]="400",COUNTIFS(A:A,Table_vwCurrentSellingPrices[[#This Row],[No_]],I:I,"001"),0)</f>
        <v>0</v>
      </c>
    </row>
    <row r="161" spans="1:20" x14ac:dyDescent="0.25">
      <c r="A161" t="s">
        <v>163</v>
      </c>
      <c r="B161" t="s">
        <v>164</v>
      </c>
      <c r="C161">
        <v>3.4</v>
      </c>
      <c r="D161" t="s">
        <v>58</v>
      </c>
      <c r="E161" t="s">
        <v>19</v>
      </c>
      <c r="F161" t="s">
        <v>20</v>
      </c>
      <c r="G161" s="15">
        <v>42931</v>
      </c>
      <c r="H161" s="15">
        <v>43199</v>
      </c>
      <c r="I161" t="s">
        <v>1139</v>
      </c>
      <c r="J161">
        <v>111.67</v>
      </c>
      <c r="K161" t="s">
        <v>2070</v>
      </c>
      <c r="L161" t="s">
        <v>2071</v>
      </c>
      <c r="M161">
        <v>0</v>
      </c>
      <c r="N161">
        <v>0</v>
      </c>
      <c r="O161">
        <v>0.25</v>
      </c>
      <c r="P161" t="s">
        <v>1136</v>
      </c>
      <c r="Q161">
        <v>0</v>
      </c>
      <c r="R161" t="s">
        <v>1694</v>
      </c>
      <c r="S161" t="str">
        <f>IFERROR(IF(Table_vwCurrentSellingPrices[[#This Row],[Item Status Code]]&lt;&gt;"LIVE",0,VLOOKUP(Table_vwCurrentSellingPrices[[#This Row],[No_]],Analysis!A:A,1,FALSE)),"CHECK")</f>
        <v>AM24</v>
      </c>
      <c r="T161">
        <f>IF(Table_vwCurrentSellingPrices[[#This Row],[Sales Code]]="400",COUNTIFS(A:A,Table_vwCurrentSellingPrices[[#This Row],[No_]],I:I,"001"),0)</f>
        <v>0</v>
      </c>
    </row>
    <row r="162" spans="1:20" x14ac:dyDescent="0.25">
      <c r="A162" t="s">
        <v>163</v>
      </c>
      <c r="B162" t="s">
        <v>164</v>
      </c>
      <c r="C162">
        <v>3.4</v>
      </c>
      <c r="D162" t="s">
        <v>58</v>
      </c>
      <c r="E162" t="s">
        <v>19</v>
      </c>
      <c r="F162" t="s">
        <v>20</v>
      </c>
      <c r="G162" s="15">
        <v>42931</v>
      </c>
      <c r="H162" s="15">
        <v>43199</v>
      </c>
      <c r="I162" t="s">
        <v>1137</v>
      </c>
      <c r="J162">
        <v>112.93</v>
      </c>
      <c r="K162" t="s">
        <v>2070</v>
      </c>
      <c r="L162" t="s">
        <v>2071</v>
      </c>
      <c r="M162">
        <v>0</v>
      </c>
      <c r="N162">
        <v>0</v>
      </c>
      <c r="O162">
        <v>0.25</v>
      </c>
      <c r="P162" t="s">
        <v>1136</v>
      </c>
      <c r="Q162">
        <v>0</v>
      </c>
      <c r="R162" t="s">
        <v>1694</v>
      </c>
      <c r="S162" t="str">
        <f>IFERROR(IF(Table_vwCurrentSellingPrices[[#This Row],[Item Status Code]]&lt;&gt;"LIVE",0,VLOOKUP(Table_vwCurrentSellingPrices[[#This Row],[No_]],Analysis!A:A,1,FALSE)),"CHECK")</f>
        <v>AM24</v>
      </c>
      <c r="T162">
        <f>IF(Table_vwCurrentSellingPrices[[#This Row],[Sales Code]]="400",COUNTIFS(A:A,Table_vwCurrentSellingPrices[[#This Row],[No_]],I:I,"001"),0)</f>
        <v>0</v>
      </c>
    </row>
    <row r="163" spans="1:20" x14ac:dyDescent="0.25">
      <c r="A163" t="s">
        <v>163</v>
      </c>
      <c r="B163" t="s">
        <v>164</v>
      </c>
      <c r="C163">
        <v>3.4</v>
      </c>
      <c r="D163" t="s">
        <v>58</v>
      </c>
      <c r="E163" t="s">
        <v>19</v>
      </c>
      <c r="F163" t="s">
        <v>20</v>
      </c>
      <c r="G163" s="15">
        <v>42842</v>
      </c>
      <c r="H163" s="15">
        <v>43199</v>
      </c>
      <c r="I163" t="s">
        <v>1144</v>
      </c>
      <c r="J163">
        <v>113.13</v>
      </c>
      <c r="K163" t="s">
        <v>2070</v>
      </c>
      <c r="L163" t="s">
        <v>2071</v>
      </c>
      <c r="M163">
        <v>0</v>
      </c>
      <c r="N163">
        <v>0</v>
      </c>
      <c r="O163">
        <v>0.25</v>
      </c>
      <c r="P163" t="s">
        <v>1136</v>
      </c>
      <c r="Q163">
        <v>0</v>
      </c>
      <c r="R163" t="s">
        <v>1694</v>
      </c>
      <c r="S163" t="str">
        <f>IFERROR(IF(Table_vwCurrentSellingPrices[[#This Row],[Item Status Code]]&lt;&gt;"LIVE",0,VLOOKUP(Table_vwCurrentSellingPrices[[#This Row],[No_]],Analysis!A:A,1,FALSE)),"CHECK")</f>
        <v>AM24</v>
      </c>
      <c r="T163">
        <f>IF(Table_vwCurrentSellingPrices[[#This Row],[Sales Code]]="400",COUNTIFS(A:A,Table_vwCurrentSellingPrices[[#This Row],[No_]],I:I,"001"),0)</f>
        <v>0</v>
      </c>
    </row>
    <row r="164" spans="1:20" x14ac:dyDescent="0.25">
      <c r="A164" t="s">
        <v>163</v>
      </c>
      <c r="B164" t="s">
        <v>164</v>
      </c>
      <c r="C164">
        <v>3.4</v>
      </c>
      <c r="D164" t="s">
        <v>58</v>
      </c>
      <c r="E164" t="s">
        <v>19</v>
      </c>
      <c r="F164" t="s">
        <v>20</v>
      </c>
      <c r="G164" s="15">
        <v>43066</v>
      </c>
      <c r="H164" s="15">
        <v>43199</v>
      </c>
      <c r="I164" t="s">
        <v>1145</v>
      </c>
      <c r="J164">
        <v>109.5</v>
      </c>
      <c r="K164" t="s">
        <v>2070</v>
      </c>
      <c r="L164" t="s">
        <v>2071</v>
      </c>
      <c r="M164">
        <v>0</v>
      </c>
      <c r="N164">
        <v>0</v>
      </c>
      <c r="O164">
        <v>0.25</v>
      </c>
      <c r="P164" t="s">
        <v>1136</v>
      </c>
      <c r="Q164">
        <v>0</v>
      </c>
      <c r="R164" t="s">
        <v>1694</v>
      </c>
      <c r="S164" t="str">
        <f>IFERROR(IF(Table_vwCurrentSellingPrices[[#This Row],[Item Status Code]]&lt;&gt;"LIVE",0,VLOOKUP(Table_vwCurrentSellingPrices[[#This Row],[No_]],Analysis!A:A,1,FALSE)),"CHECK")</f>
        <v>AM24</v>
      </c>
      <c r="T164">
        <f>IF(Table_vwCurrentSellingPrices[[#This Row],[Sales Code]]="400",COUNTIFS(A:A,Table_vwCurrentSellingPrices[[#This Row],[No_]],I:I,"001"),0)</f>
        <v>0</v>
      </c>
    </row>
    <row r="165" spans="1:20" x14ac:dyDescent="0.25">
      <c r="A165" t="s">
        <v>789</v>
      </c>
      <c r="B165" t="s">
        <v>787</v>
      </c>
      <c r="C165">
        <v>4.2</v>
      </c>
      <c r="D165" t="s">
        <v>58</v>
      </c>
      <c r="E165" t="s">
        <v>19</v>
      </c>
      <c r="F165" t="s">
        <v>20</v>
      </c>
      <c r="G165" s="15">
        <v>43110</v>
      </c>
      <c r="H165" s="15">
        <v>43199</v>
      </c>
      <c r="I165" t="s">
        <v>1137</v>
      </c>
      <c r="J165">
        <v>114.86</v>
      </c>
      <c r="K165" t="s">
        <v>2070</v>
      </c>
      <c r="L165" t="s">
        <v>2071</v>
      </c>
      <c r="M165">
        <v>0</v>
      </c>
      <c r="N165">
        <v>0</v>
      </c>
      <c r="O165">
        <v>0.25</v>
      </c>
      <c r="P165" t="s">
        <v>1136</v>
      </c>
      <c r="Q165">
        <v>0</v>
      </c>
      <c r="R165" t="s">
        <v>1694</v>
      </c>
      <c r="S165" t="str">
        <f>IFERROR(IF(Table_vwCurrentSellingPrices[[#This Row],[Item Status Code]]&lt;&gt;"LIVE",0,VLOOKUP(Table_vwCurrentSellingPrices[[#This Row],[No_]],Analysis!A:A,1,FALSE)),"CHECK")</f>
        <v>AP92</v>
      </c>
      <c r="T165">
        <f>IF(Table_vwCurrentSellingPrices[[#This Row],[Sales Code]]="400",COUNTIFS(A:A,Table_vwCurrentSellingPrices[[#This Row],[No_]],I:I,"001"),0)</f>
        <v>0</v>
      </c>
    </row>
    <row r="166" spans="1:20" x14ac:dyDescent="0.25">
      <c r="A166" t="s">
        <v>541</v>
      </c>
      <c r="B166" t="s">
        <v>542</v>
      </c>
      <c r="C166">
        <v>4</v>
      </c>
      <c r="D166" t="s">
        <v>58</v>
      </c>
      <c r="E166" t="s">
        <v>19</v>
      </c>
      <c r="F166" t="s">
        <v>20</v>
      </c>
      <c r="G166" s="15">
        <v>42931</v>
      </c>
      <c r="H166" s="15">
        <v>43199</v>
      </c>
      <c r="I166" t="s">
        <v>1139</v>
      </c>
      <c r="J166">
        <v>120.02999999999999</v>
      </c>
      <c r="K166" t="s">
        <v>2070</v>
      </c>
      <c r="L166" t="s">
        <v>2071</v>
      </c>
      <c r="M166">
        <v>0</v>
      </c>
      <c r="N166">
        <v>0</v>
      </c>
      <c r="O166">
        <v>0.25</v>
      </c>
      <c r="P166" t="s">
        <v>1136</v>
      </c>
      <c r="Q166">
        <v>0</v>
      </c>
      <c r="R166" t="s">
        <v>1694</v>
      </c>
      <c r="S166" t="str">
        <f>IFERROR(IF(Table_vwCurrentSellingPrices[[#This Row],[Item Status Code]]&lt;&gt;"LIVE",0,VLOOKUP(Table_vwCurrentSellingPrices[[#This Row],[No_]],Analysis!A:A,1,FALSE)),"CHECK")</f>
        <v>AB30</v>
      </c>
      <c r="T166">
        <f>IF(Table_vwCurrentSellingPrices[[#This Row],[Sales Code]]="400",COUNTIFS(A:A,Table_vwCurrentSellingPrices[[#This Row],[No_]],I:I,"001"),0)</f>
        <v>0</v>
      </c>
    </row>
    <row r="167" spans="1:20" x14ac:dyDescent="0.25">
      <c r="A167" t="s">
        <v>541</v>
      </c>
      <c r="B167" t="s">
        <v>542</v>
      </c>
      <c r="C167">
        <v>4</v>
      </c>
      <c r="D167" t="s">
        <v>58</v>
      </c>
      <c r="E167" t="s">
        <v>19</v>
      </c>
      <c r="F167" t="s">
        <v>20</v>
      </c>
      <c r="G167" s="15">
        <v>42931</v>
      </c>
      <c r="H167" s="15">
        <v>43199</v>
      </c>
      <c r="I167" t="s">
        <v>1137</v>
      </c>
      <c r="J167">
        <v>122.42999999999999</v>
      </c>
      <c r="K167" t="s">
        <v>2070</v>
      </c>
      <c r="L167" t="s">
        <v>2071</v>
      </c>
      <c r="M167">
        <v>0</v>
      </c>
      <c r="N167">
        <v>0</v>
      </c>
      <c r="O167">
        <v>0.25</v>
      </c>
      <c r="P167" t="s">
        <v>1136</v>
      </c>
      <c r="Q167">
        <v>0</v>
      </c>
      <c r="R167" t="s">
        <v>1694</v>
      </c>
      <c r="S167" t="str">
        <f>IFERROR(IF(Table_vwCurrentSellingPrices[[#This Row],[Item Status Code]]&lt;&gt;"LIVE",0,VLOOKUP(Table_vwCurrentSellingPrices[[#This Row],[No_]],Analysis!A:A,1,FALSE)),"CHECK")</f>
        <v>AB30</v>
      </c>
      <c r="T167">
        <f>IF(Table_vwCurrentSellingPrices[[#This Row],[Sales Code]]="400",COUNTIFS(A:A,Table_vwCurrentSellingPrices[[#This Row],[No_]],I:I,"001"),0)</f>
        <v>0</v>
      </c>
    </row>
    <row r="168" spans="1:20" x14ac:dyDescent="0.25">
      <c r="A168" t="s">
        <v>541</v>
      </c>
      <c r="B168" t="s">
        <v>542</v>
      </c>
      <c r="C168">
        <v>4</v>
      </c>
      <c r="D168" t="s">
        <v>58</v>
      </c>
      <c r="E168" t="s">
        <v>19</v>
      </c>
      <c r="F168" t="s">
        <v>20</v>
      </c>
      <c r="G168" s="15">
        <v>42842</v>
      </c>
      <c r="H168" s="15">
        <v>43199</v>
      </c>
      <c r="I168" t="s">
        <v>1144</v>
      </c>
      <c r="J168">
        <v>122.6</v>
      </c>
      <c r="K168" t="s">
        <v>2070</v>
      </c>
      <c r="L168" t="s">
        <v>2071</v>
      </c>
      <c r="M168">
        <v>0</v>
      </c>
      <c r="N168">
        <v>0</v>
      </c>
      <c r="O168">
        <v>0.25</v>
      </c>
      <c r="P168" t="s">
        <v>1136</v>
      </c>
      <c r="Q168">
        <v>0</v>
      </c>
      <c r="R168" t="s">
        <v>1694</v>
      </c>
      <c r="S168" t="str">
        <f>IFERROR(IF(Table_vwCurrentSellingPrices[[#This Row],[Item Status Code]]&lt;&gt;"LIVE",0,VLOOKUP(Table_vwCurrentSellingPrices[[#This Row],[No_]],Analysis!A:A,1,FALSE)),"CHECK")</f>
        <v>AB30</v>
      </c>
      <c r="T168">
        <f>IF(Table_vwCurrentSellingPrices[[#This Row],[Sales Code]]="400",COUNTIFS(A:A,Table_vwCurrentSellingPrices[[#This Row],[No_]],I:I,"001"),0)</f>
        <v>0</v>
      </c>
    </row>
    <row r="169" spans="1:20" x14ac:dyDescent="0.25">
      <c r="A169" t="s">
        <v>541</v>
      </c>
      <c r="B169" t="s">
        <v>542</v>
      </c>
      <c r="C169">
        <v>4</v>
      </c>
      <c r="D169" t="s">
        <v>58</v>
      </c>
      <c r="E169" t="s">
        <v>19</v>
      </c>
      <c r="F169" t="s">
        <v>20</v>
      </c>
      <c r="G169" s="15">
        <v>43066</v>
      </c>
      <c r="H169" s="15">
        <v>43199</v>
      </c>
      <c r="I169" t="s">
        <v>1145</v>
      </c>
      <c r="J169">
        <v>120.50999999999999</v>
      </c>
      <c r="K169" t="s">
        <v>2070</v>
      </c>
      <c r="L169" t="s">
        <v>2071</v>
      </c>
      <c r="M169">
        <v>0</v>
      </c>
      <c r="N169">
        <v>0</v>
      </c>
      <c r="O169">
        <v>0.25</v>
      </c>
      <c r="P169" t="s">
        <v>1136</v>
      </c>
      <c r="Q169">
        <v>0</v>
      </c>
      <c r="R169" t="s">
        <v>1694</v>
      </c>
      <c r="S169" t="str">
        <f>IFERROR(IF(Table_vwCurrentSellingPrices[[#This Row],[Item Status Code]]&lt;&gt;"LIVE",0,VLOOKUP(Table_vwCurrentSellingPrices[[#This Row],[No_]],Analysis!A:A,1,FALSE)),"CHECK")</f>
        <v>AB30</v>
      </c>
      <c r="T169">
        <f>IF(Table_vwCurrentSellingPrices[[#This Row],[Sales Code]]="400",COUNTIFS(A:A,Table_vwCurrentSellingPrices[[#This Row],[No_]],I:I,"001"),0)</f>
        <v>0</v>
      </c>
    </row>
    <row r="170" spans="1:20" x14ac:dyDescent="0.25">
      <c r="A170" t="s">
        <v>208</v>
      </c>
      <c r="B170" t="s">
        <v>209</v>
      </c>
      <c r="C170">
        <v>3.8</v>
      </c>
      <c r="D170" t="s">
        <v>58</v>
      </c>
      <c r="E170" t="s">
        <v>19</v>
      </c>
      <c r="F170" t="s">
        <v>20</v>
      </c>
      <c r="G170" s="15">
        <v>42936</v>
      </c>
      <c r="H170" s="15">
        <v>43199</v>
      </c>
      <c r="I170" t="s">
        <v>1139</v>
      </c>
      <c r="J170">
        <v>113.89000000000001</v>
      </c>
      <c r="K170" t="s">
        <v>2070</v>
      </c>
      <c r="L170" t="s">
        <v>2071</v>
      </c>
      <c r="M170">
        <v>0</v>
      </c>
      <c r="N170">
        <v>0</v>
      </c>
      <c r="O170">
        <v>0.25</v>
      </c>
      <c r="P170" t="s">
        <v>1136</v>
      </c>
      <c r="Q170">
        <v>0</v>
      </c>
      <c r="R170" t="s">
        <v>1694</v>
      </c>
      <c r="S170" t="str">
        <f>IFERROR(IF(Table_vwCurrentSellingPrices[[#This Row],[Item Status Code]]&lt;&gt;"LIVE",0,VLOOKUP(Table_vwCurrentSellingPrices[[#This Row],[No_]],Analysis!A:A,1,FALSE)),"CHECK")</f>
        <v>ABC6</v>
      </c>
      <c r="T170">
        <f>IF(Table_vwCurrentSellingPrices[[#This Row],[Sales Code]]="400",COUNTIFS(A:A,Table_vwCurrentSellingPrices[[#This Row],[No_]],I:I,"001"),0)</f>
        <v>0</v>
      </c>
    </row>
    <row r="171" spans="1:20" x14ac:dyDescent="0.25">
      <c r="A171" t="s">
        <v>1017</v>
      </c>
      <c r="B171" t="s">
        <v>7388</v>
      </c>
      <c r="C171">
        <v>3.8</v>
      </c>
      <c r="D171" t="s">
        <v>58</v>
      </c>
      <c r="E171" t="s">
        <v>19</v>
      </c>
      <c r="F171" t="s">
        <v>20</v>
      </c>
      <c r="G171" s="15">
        <v>42937</v>
      </c>
      <c r="H171" s="15">
        <v>43199</v>
      </c>
      <c r="I171" t="s">
        <v>1137</v>
      </c>
      <c r="J171">
        <v>102.5</v>
      </c>
      <c r="K171" t="s">
        <v>2070</v>
      </c>
      <c r="L171" t="s">
        <v>2071</v>
      </c>
      <c r="M171">
        <v>0</v>
      </c>
      <c r="N171">
        <v>0</v>
      </c>
      <c r="O171">
        <v>0.25</v>
      </c>
      <c r="P171" t="s">
        <v>1136</v>
      </c>
      <c r="Q171">
        <v>0</v>
      </c>
      <c r="R171" t="s">
        <v>1694</v>
      </c>
      <c r="S171" t="str">
        <f>IFERROR(IF(Table_vwCurrentSellingPrices[[#This Row],[Item Status Code]]&lt;&gt;"LIVE",0,VLOOKUP(Table_vwCurrentSellingPrices[[#This Row],[No_]],Analysis!A:A,1,FALSE)),"CHECK")</f>
        <v>AAT5</v>
      </c>
      <c r="T171">
        <f>IF(Table_vwCurrentSellingPrices[[#This Row],[Sales Code]]="400",COUNTIFS(A:A,Table_vwCurrentSellingPrices[[#This Row],[No_]],I:I,"001"),0)</f>
        <v>0</v>
      </c>
    </row>
    <row r="172" spans="1:20" x14ac:dyDescent="0.25">
      <c r="A172" t="s">
        <v>791</v>
      </c>
      <c r="B172" t="s">
        <v>792</v>
      </c>
      <c r="C172">
        <v>3.8</v>
      </c>
      <c r="D172" t="s">
        <v>58</v>
      </c>
      <c r="E172" t="s">
        <v>19</v>
      </c>
      <c r="F172" t="s">
        <v>20</v>
      </c>
      <c r="G172" s="15">
        <v>42931</v>
      </c>
      <c r="H172" s="15">
        <v>43199</v>
      </c>
      <c r="I172" t="s">
        <v>1139</v>
      </c>
      <c r="J172">
        <v>108.99</v>
      </c>
      <c r="K172" t="s">
        <v>2070</v>
      </c>
      <c r="L172" t="s">
        <v>2071</v>
      </c>
      <c r="M172">
        <v>0</v>
      </c>
      <c r="N172">
        <v>0</v>
      </c>
      <c r="O172">
        <v>0.25</v>
      </c>
      <c r="P172" t="s">
        <v>1136</v>
      </c>
      <c r="Q172">
        <v>0</v>
      </c>
      <c r="R172" t="s">
        <v>1694</v>
      </c>
      <c r="S172" t="str">
        <f>IFERROR(IF(Table_vwCurrentSellingPrices[[#This Row],[Item Status Code]]&lt;&gt;"LIVE",0,VLOOKUP(Table_vwCurrentSellingPrices[[#This Row],[No_]],Analysis!A:A,1,FALSE)),"CHECK")</f>
        <v>AB20</v>
      </c>
      <c r="T172">
        <f>IF(Table_vwCurrentSellingPrices[[#This Row],[Sales Code]]="400",COUNTIFS(A:A,Table_vwCurrentSellingPrices[[#This Row],[No_]],I:I,"001"),0)</f>
        <v>0</v>
      </c>
    </row>
    <row r="173" spans="1:20" x14ac:dyDescent="0.25">
      <c r="A173" t="s">
        <v>791</v>
      </c>
      <c r="B173" t="s">
        <v>792</v>
      </c>
      <c r="C173">
        <v>3.8</v>
      </c>
      <c r="D173" t="s">
        <v>58</v>
      </c>
      <c r="E173" t="s">
        <v>19</v>
      </c>
      <c r="F173" t="s">
        <v>20</v>
      </c>
      <c r="G173" s="15">
        <v>42931</v>
      </c>
      <c r="H173" s="15">
        <v>43199</v>
      </c>
      <c r="I173" t="s">
        <v>1137</v>
      </c>
      <c r="J173">
        <v>110.24</v>
      </c>
      <c r="K173" t="s">
        <v>2070</v>
      </c>
      <c r="L173" t="s">
        <v>2071</v>
      </c>
      <c r="M173">
        <v>0</v>
      </c>
      <c r="N173">
        <v>0</v>
      </c>
      <c r="O173">
        <v>0.25</v>
      </c>
      <c r="P173" t="s">
        <v>1136</v>
      </c>
      <c r="Q173">
        <v>0</v>
      </c>
      <c r="R173" t="s">
        <v>1694</v>
      </c>
      <c r="S173" t="str">
        <f>IFERROR(IF(Table_vwCurrentSellingPrices[[#This Row],[Item Status Code]]&lt;&gt;"LIVE",0,VLOOKUP(Table_vwCurrentSellingPrices[[#This Row],[No_]],Analysis!A:A,1,FALSE)),"CHECK")</f>
        <v>AB20</v>
      </c>
      <c r="T173">
        <f>IF(Table_vwCurrentSellingPrices[[#This Row],[Sales Code]]="400",COUNTIFS(A:A,Table_vwCurrentSellingPrices[[#This Row],[No_]],I:I,"001"),0)</f>
        <v>0</v>
      </c>
    </row>
    <row r="174" spans="1:20" x14ac:dyDescent="0.25">
      <c r="A174" t="s">
        <v>791</v>
      </c>
      <c r="B174" t="s">
        <v>792</v>
      </c>
      <c r="C174">
        <v>3.8</v>
      </c>
      <c r="D174" t="s">
        <v>58</v>
      </c>
      <c r="E174" t="s">
        <v>19</v>
      </c>
      <c r="F174" t="s">
        <v>20</v>
      </c>
      <c r="G174" s="15">
        <v>42842</v>
      </c>
      <c r="H174" s="15">
        <v>43199</v>
      </c>
      <c r="I174" t="s">
        <v>1144</v>
      </c>
      <c r="J174">
        <v>110.32</v>
      </c>
      <c r="K174" t="s">
        <v>2070</v>
      </c>
      <c r="L174" t="s">
        <v>2071</v>
      </c>
      <c r="M174">
        <v>0</v>
      </c>
      <c r="N174">
        <v>0</v>
      </c>
      <c r="O174">
        <v>0.25</v>
      </c>
      <c r="P174" t="s">
        <v>1136</v>
      </c>
      <c r="Q174">
        <v>0</v>
      </c>
      <c r="R174" t="s">
        <v>1694</v>
      </c>
      <c r="S174" t="str">
        <f>IFERROR(IF(Table_vwCurrentSellingPrices[[#This Row],[Item Status Code]]&lt;&gt;"LIVE",0,VLOOKUP(Table_vwCurrentSellingPrices[[#This Row],[No_]],Analysis!A:A,1,FALSE)),"CHECK")</f>
        <v>AB20</v>
      </c>
      <c r="T174">
        <f>IF(Table_vwCurrentSellingPrices[[#This Row],[Sales Code]]="400",COUNTIFS(A:A,Table_vwCurrentSellingPrices[[#This Row],[No_]],I:I,"001"),0)</f>
        <v>0</v>
      </c>
    </row>
    <row r="175" spans="1:20" x14ac:dyDescent="0.25">
      <c r="A175" t="s">
        <v>141</v>
      </c>
      <c r="B175" t="s">
        <v>142</v>
      </c>
      <c r="C175">
        <v>4.0999999999999996</v>
      </c>
      <c r="D175" t="s">
        <v>143</v>
      </c>
      <c r="E175" t="s">
        <v>19</v>
      </c>
      <c r="F175" t="s">
        <v>20</v>
      </c>
      <c r="G175" s="15">
        <v>42932</v>
      </c>
      <c r="H175" s="15">
        <v>43199</v>
      </c>
      <c r="I175" t="s">
        <v>1137</v>
      </c>
      <c r="J175">
        <v>117.97000000000001</v>
      </c>
      <c r="K175" t="s">
        <v>2070</v>
      </c>
      <c r="L175" t="s">
        <v>2071</v>
      </c>
      <c r="M175">
        <v>0</v>
      </c>
      <c r="N175">
        <v>0</v>
      </c>
      <c r="O175">
        <v>0.25</v>
      </c>
      <c r="P175" t="s">
        <v>1136</v>
      </c>
      <c r="Q175">
        <v>0</v>
      </c>
      <c r="R175" t="s">
        <v>1694</v>
      </c>
      <c r="S175" t="str">
        <f>IFERROR(IF(Table_vwCurrentSellingPrices[[#This Row],[Item Status Code]]&lt;&gt;"LIVE",0,VLOOKUP(Table_vwCurrentSellingPrices[[#This Row],[No_]],Analysis!A:A,1,FALSE)),"CHECK")</f>
        <v>BM93</v>
      </c>
      <c r="T175">
        <f>IF(Table_vwCurrentSellingPrices[[#This Row],[Sales Code]]="400",COUNTIFS(A:A,Table_vwCurrentSellingPrices[[#This Row],[No_]],I:I,"001"),0)</f>
        <v>0</v>
      </c>
    </row>
    <row r="176" spans="1:20" x14ac:dyDescent="0.25">
      <c r="A176" t="s">
        <v>141</v>
      </c>
      <c r="B176" t="s">
        <v>142</v>
      </c>
      <c r="C176">
        <v>4.0999999999999996</v>
      </c>
      <c r="D176" t="s">
        <v>143</v>
      </c>
      <c r="E176" t="s">
        <v>19</v>
      </c>
      <c r="F176" t="s">
        <v>20</v>
      </c>
      <c r="G176" s="15">
        <v>42842</v>
      </c>
      <c r="H176" s="15">
        <v>43199</v>
      </c>
      <c r="I176" t="s">
        <v>1144</v>
      </c>
      <c r="J176">
        <v>115.97000000000001</v>
      </c>
      <c r="K176" t="s">
        <v>2070</v>
      </c>
      <c r="L176" t="s">
        <v>2071</v>
      </c>
      <c r="M176">
        <v>0</v>
      </c>
      <c r="N176">
        <v>0</v>
      </c>
      <c r="O176">
        <v>0.25</v>
      </c>
      <c r="P176" t="s">
        <v>1136</v>
      </c>
      <c r="Q176">
        <v>0</v>
      </c>
      <c r="R176" t="s">
        <v>1694</v>
      </c>
      <c r="S176" t="str">
        <f>IFERROR(IF(Table_vwCurrentSellingPrices[[#This Row],[Item Status Code]]&lt;&gt;"LIVE",0,VLOOKUP(Table_vwCurrentSellingPrices[[#This Row],[No_]],Analysis!A:A,1,FALSE)),"CHECK")</f>
        <v>BM93</v>
      </c>
      <c r="T176">
        <f>IF(Table_vwCurrentSellingPrices[[#This Row],[Sales Code]]="400",COUNTIFS(A:A,Table_vwCurrentSellingPrices[[#This Row],[No_]],I:I,"001"),0)</f>
        <v>0</v>
      </c>
    </row>
    <row r="177" spans="1:20" x14ac:dyDescent="0.25">
      <c r="A177" t="s">
        <v>141</v>
      </c>
      <c r="B177" t="s">
        <v>142</v>
      </c>
      <c r="C177">
        <v>4.0999999999999996</v>
      </c>
      <c r="D177" t="s">
        <v>143</v>
      </c>
      <c r="E177" t="s">
        <v>19</v>
      </c>
      <c r="F177" t="s">
        <v>20</v>
      </c>
      <c r="G177" s="15">
        <v>43066</v>
      </c>
      <c r="H177" s="15">
        <v>43199</v>
      </c>
      <c r="I177" t="s">
        <v>1145</v>
      </c>
      <c r="J177">
        <v>117.05999999999999</v>
      </c>
      <c r="K177" t="s">
        <v>2070</v>
      </c>
      <c r="L177" t="s">
        <v>2071</v>
      </c>
      <c r="M177">
        <v>0</v>
      </c>
      <c r="N177">
        <v>0</v>
      </c>
      <c r="O177">
        <v>0.25</v>
      </c>
      <c r="P177" t="s">
        <v>1136</v>
      </c>
      <c r="Q177">
        <v>0</v>
      </c>
      <c r="R177" t="s">
        <v>1694</v>
      </c>
      <c r="S177" t="str">
        <f>IFERROR(IF(Table_vwCurrentSellingPrices[[#This Row],[Item Status Code]]&lt;&gt;"LIVE",0,VLOOKUP(Table_vwCurrentSellingPrices[[#This Row],[No_]],Analysis!A:A,1,FALSE)),"CHECK")</f>
        <v>BM93</v>
      </c>
      <c r="T177">
        <f>IF(Table_vwCurrentSellingPrices[[#This Row],[Sales Code]]="400",COUNTIFS(A:A,Table_vwCurrentSellingPrices[[#This Row],[No_]],I:I,"001"),0)</f>
        <v>0</v>
      </c>
    </row>
    <row r="178" spans="1:20" x14ac:dyDescent="0.25">
      <c r="A178" t="s">
        <v>296</v>
      </c>
      <c r="B178" t="s">
        <v>297</v>
      </c>
      <c r="C178">
        <v>4</v>
      </c>
      <c r="D178" t="s">
        <v>143</v>
      </c>
      <c r="E178" t="s">
        <v>19</v>
      </c>
      <c r="F178" t="s">
        <v>20</v>
      </c>
      <c r="G178" s="15">
        <v>42932</v>
      </c>
      <c r="H178" s="15">
        <v>43199</v>
      </c>
      <c r="I178" t="s">
        <v>1137</v>
      </c>
      <c r="J178">
        <v>113.74000000000001</v>
      </c>
      <c r="K178" t="s">
        <v>2070</v>
      </c>
      <c r="L178" t="s">
        <v>2071</v>
      </c>
      <c r="M178">
        <v>0</v>
      </c>
      <c r="N178">
        <v>0</v>
      </c>
      <c r="O178">
        <v>0.25</v>
      </c>
      <c r="P178" t="s">
        <v>1136</v>
      </c>
      <c r="Q178">
        <v>0</v>
      </c>
      <c r="R178" t="s">
        <v>1694</v>
      </c>
      <c r="S178" t="str">
        <f>IFERROR(IF(Table_vwCurrentSellingPrices[[#This Row],[Item Status Code]]&lt;&gt;"LIVE",0,VLOOKUP(Table_vwCurrentSellingPrices[[#This Row],[No_]],Analysis!A:A,1,FALSE)),"CHECK")</f>
        <v>BL69</v>
      </c>
      <c r="T178">
        <f>IF(Table_vwCurrentSellingPrices[[#This Row],[Sales Code]]="400",COUNTIFS(A:A,Table_vwCurrentSellingPrices[[#This Row],[No_]],I:I,"001"),0)</f>
        <v>0</v>
      </c>
    </row>
    <row r="179" spans="1:20" x14ac:dyDescent="0.25">
      <c r="A179" t="s">
        <v>296</v>
      </c>
      <c r="B179" t="s">
        <v>297</v>
      </c>
      <c r="C179">
        <v>4</v>
      </c>
      <c r="D179" t="s">
        <v>143</v>
      </c>
      <c r="E179" t="s">
        <v>19</v>
      </c>
      <c r="F179" t="s">
        <v>20</v>
      </c>
      <c r="G179" s="15">
        <v>42842</v>
      </c>
      <c r="H179" s="15">
        <v>43199</v>
      </c>
      <c r="I179" t="s">
        <v>1144</v>
      </c>
      <c r="J179">
        <v>111.92999999999999</v>
      </c>
      <c r="K179" t="s">
        <v>2070</v>
      </c>
      <c r="L179" t="s">
        <v>2071</v>
      </c>
      <c r="M179">
        <v>0</v>
      </c>
      <c r="N179">
        <v>0</v>
      </c>
      <c r="O179">
        <v>0.25</v>
      </c>
      <c r="P179" t="s">
        <v>1136</v>
      </c>
      <c r="Q179">
        <v>0</v>
      </c>
      <c r="R179" t="s">
        <v>1694</v>
      </c>
      <c r="S179" t="str">
        <f>IFERROR(IF(Table_vwCurrentSellingPrices[[#This Row],[Item Status Code]]&lt;&gt;"LIVE",0,VLOOKUP(Table_vwCurrentSellingPrices[[#This Row],[No_]],Analysis!A:A,1,FALSE)),"CHECK")</f>
        <v>BL69</v>
      </c>
      <c r="T179">
        <f>IF(Table_vwCurrentSellingPrices[[#This Row],[Sales Code]]="400",COUNTIFS(A:A,Table_vwCurrentSellingPrices[[#This Row],[No_]],I:I,"001"),0)</f>
        <v>0</v>
      </c>
    </row>
    <row r="180" spans="1:20" x14ac:dyDescent="0.25">
      <c r="A180" t="s">
        <v>296</v>
      </c>
      <c r="B180" t="s">
        <v>297</v>
      </c>
      <c r="C180">
        <v>4</v>
      </c>
      <c r="D180" t="s">
        <v>143</v>
      </c>
      <c r="E180" t="s">
        <v>19</v>
      </c>
      <c r="F180" t="s">
        <v>20</v>
      </c>
      <c r="G180" s="15">
        <v>43066</v>
      </c>
      <c r="H180" s="15">
        <v>43199</v>
      </c>
      <c r="I180" t="s">
        <v>1145</v>
      </c>
      <c r="J180">
        <v>112.99</v>
      </c>
      <c r="K180" t="s">
        <v>2070</v>
      </c>
      <c r="L180" t="s">
        <v>2071</v>
      </c>
      <c r="M180">
        <v>0</v>
      </c>
      <c r="N180">
        <v>0</v>
      </c>
      <c r="O180">
        <v>0.25</v>
      </c>
      <c r="P180" t="s">
        <v>1136</v>
      </c>
      <c r="Q180">
        <v>0</v>
      </c>
      <c r="R180" t="s">
        <v>1694</v>
      </c>
      <c r="S180" t="str">
        <f>IFERROR(IF(Table_vwCurrentSellingPrices[[#This Row],[Item Status Code]]&lt;&gt;"LIVE",0,VLOOKUP(Table_vwCurrentSellingPrices[[#This Row],[No_]],Analysis!A:A,1,FALSE)),"CHECK")</f>
        <v>BL69</v>
      </c>
      <c r="T180">
        <f>IF(Table_vwCurrentSellingPrices[[#This Row],[Sales Code]]="400",COUNTIFS(A:A,Table_vwCurrentSellingPrices[[#This Row],[No_]],I:I,"001"),0)</f>
        <v>0</v>
      </c>
    </row>
    <row r="181" spans="1:20" x14ac:dyDescent="0.25">
      <c r="A181" t="s">
        <v>217</v>
      </c>
      <c r="B181" t="s">
        <v>218</v>
      </c>
      <c r="C181">
        <v>4.0999999999999996</v>
      </c>
      <c r="D181" t="s">
        <v>143</v>
      </c>
      <c r="E181" t="s">
        <v>19</v>
      </c>
      <c r="F181" t="s">
        <v>20</v>
      </c>
      <c r="G181" s="15">
        <v>42931</v>
      </c>
      <c r="H181" s="15">
        <v>43199</v>
      </c>
      <c r="I181" t="s">
        <v>1137</v>
      </c>
      <c r="J181">
        <v>135.64000000000001</v>
      </c>
      <c r="K181" t="s">
        <v>2070</v>
      </c>
      <c r="L181" t="s">
        <v>2071</v>
      </c>
      <c r="M181">
        <v>0</v>
      </c>
      <c r="N181">
        <v>0</v>
      </c>
      <c r="O181">
        <v>0.25</v>
      </c>
      <c r="P181" t="s">
        <v>1136</v>
      </c>
      <c r="Q181">
        <v>0</v>
      </c>
      <c r="R181" t="s">
        <v>1694</v>
      </c>
      <c r="S181" t="str">
        <f>IFERROR(IF(Table_vwCurrentSellingPrices[[#This Row],[Item Status Code]]&lt;&gt;"LIVE",0,VLOOKUP(Table_vwCurrentSellingPrices[[#This Row],[No_]],Analysis!A:A,1,FALSE)),"CHECK")</f>
        <v>AR88</v>
      </c>
      <c r="T181">
        <f>IF(Table_vwCurrentSellingPrices[[#This Row],[Sales Code]]="400",COUNTIFS(A:A,Table_vwCurrentSellingPrices[[#This Row],[No_]],I:I,"001"),0)</f>
        <v>0</v>
      </c>
    </row>
    <row r="182" spans="1:20" x14ac:dyDescent="0.25">
      <c r="A182" t="s">
        <v>217</v>
      </c>
      <c r="B182" t="s">
        <v>218</v>
      </c>
      <c r="C182">
        <v>4.0999999999999996</v>
      </c>
      <c r="D182" t="s">
        <v>143</v>
      </c>
      <c r="E182" t="s">
        <v>19</v>
      </c>
      <c r="F182" t="s">
        <v>20</v>
      </c>
      <c r="G182" s="15">
        <v>42842</v>
      </c>
      <c r="H182" s="15">
        <v>43199</v>
      </c>
      <c r="I182" t="s">
        <v>1144</v>
      </c>
      <c r="J182">
        <v>134.75</v>
      </c>
      <c r="K182" t="s">
        <v>2070</v>
      </c>
      <c r="L182" t="s">
        <v>2071</v>
      </c>
      <c r="M182">
        <v>0</v>
      </c>
      <c r="N182">
        <v>0</v>
      </c>
      <c r="O182">
        <v>0.25</v>
      </c>
      <c r="P182" t="s">
        <v>1136</v>
      </c>
      <c r="Q182">
        <v>0</v>
      </c>
      <c r="R182" t="s">
        <v>1694</v>
      </c>
      <c r="S182" t="str">
        <f>IFERROR(IF(Table_vwCurrentSellingPrices[[#This Row],[Item Status Code]]&lt;&gt;"LIVE",0,VLOOKUP(Table_vwCurrentSellingPrices[[#This Row],[No_]],Analysis!A:A,1,FALSE)),"CHECK")</f>
        <v>AR88</v>
      </c>
      <c r="T182">
        <f>IF(Table_vwCurrentSellingPrices[[#This Row],[Sales Code]]="400",COUNTIFS(A:A,Table_vwCurrentSellingPrices[[#This Row],[No_]],I:I,"001"),0)</f>
        <v>0</v>
      </c>
    </row>
    <row r="183" spans="1:20" x14ac:dyDescent="0.25">
      <c r="A183" t="s">
        <v>217</v>
      </c>
      <c r="B183" t="s">
        <v>218</v>
      </c>
      <c r="C183">
        <v>4.0999999999999996</v>
      </c>
      <c r="D183" t="s">
        <v>143</v>
      </c>
      <c r="E183" t="s">
        <v>19</v>
      </c>
      <c r="F183" t="s">
        <v>20</v>
      </c>
      <c r="G183" s="15">
        <v>43066</v>
      </c>
      <c r="H183" s="15">
        <v>43199</v>
      </c>
      <c r="I183" t="s">
        <v>1145</v>
      </c>
      <c r="J183">
        <v>134.77000000000001</v>
      </c>
      <c r="K183" t="s">
        <v>2070</v>
      </c>
      <c r="L183" t="s">
        <v>2071</v>
      </c>
      <c r="M183">
        <v>0</v>
      </c>
      <c r="N183">
        <v>0</v>
      </c>
      <c r="O183">
        <v>0.25</v>
      </c>
      <c r="P183" t="s">
        <v>1136</v>
      </c>
      <c r="Q183">
        <v>0</v>
      </c>
      <c r="R183" t="s">
        <v>1694</v>
      </c>
      <c r="S183" t="str">
        <f>IFERROR(IF(Table_vwCurrentSellingPrices[[#This Row],[Item Status Code]]&lt;&gt;"LIVE",0,VLOOKUP(Table_vwCurrentSellingPrices[[#This Row],[No_]],Analysis!A:A,1,FALSE)),"CHECK")</f>
        <v>AR88</v>
      </c>
      <c r="T183">
        <f>IF(Table_vwCurrentSellingPrices[[#This Row],[Sales Code]]="400",COUNTIFS(A:A,Table_vwCurrentSellingPrices[[#This Row],[No_]],I:I,"001"),0)</f>
        <v>0</v>
      </c>
    </row>
    <row r="184" spans="1:20" x14ac:dyDescent="0.25">
      <c r="A184" t="s">
        <v>1124</v>
      </c>
      <c r="B184" t="s">
        <v>1125</v>
      </c>
      <c r="C184">
        <v>3.7</v>
      </c>
      <c r="D184" t="s">
        <v>143</v>
      </c>
      <c r="E184" t="s">
        <v>19</v>
      </c>
      <c r="F184" t="s">
        <v>20</v>
      </c>
      <c r="G184" s="15">
        <v>42931</v>
      </c>
      <c r="H184" s="15">
        <v>43199</v>
      </c>
      <c r="I184" t="s">
        <v>1137</v>
      </c>
      <c r="J184">
        <v>118.16</v>
      </c>
      <c r="K184" t="s">
        <v>2070</v>
      </c>
      <c r="L184" t="s">
        <v>2071</v>
      </c>
      <c r="M184">
        <v>0</v>
      </c>
      <c r="N184">
        <v>0</v>
      </c>
      <c r="O184">
        <v>0.25</v>
      </c>
      <c r="P184" t="s">
        <v>1136</v>
      </c>
      <c r="Q184">
        <v>0</v>
      </c>
      <c r="R184" t="s">
        <v>1694</v>
      </c>
      <c r="S184" t="str">
        <f>IFERROR(IF(Table_vwCurrentSellingPrices[[#This Row],[Item Status Code]]&lt;&gt;"LIVE",0,VLOOKUP(Table_vwCurrentSellingPrices[[#This Row],[No_]],Analysis!A:A,1,FALSE)),"CHECK")</f>
        <v>AA89</v>
      </c>
      <c r="T184">
        <f>IF(Table_vwCurrentSellingPrices[[#This Row],[Sales Code]]="400",COUNTIFS(A:A,Table_vwCurrentSellingPrices[[#This Row],[No_]],I:I,"001"),0)</f>
        <v>0</v>
      </c>
    </row>
    <row r="185" spans="1:20" x14ac:dyDescent="0.25">
      <c r="A185" t="s">
        <v>1124</v>
      </c>
      <c r="B185" t="s">
        <v>1125</v>
      </c>
      <c r="C185">
        <v>3.7</v>
      </c>
      <c r="D185" t="s">
        <v>143</v>
      </c>
      <c r="E185" t="s">
        <v>19</v>
      </c>
      <c r="F185" t="s">
        <v>20</v>
      </c>
      <c r="G185" s="15">
        <v>42842</v>
      </c>
      <c r="H185" s="15">
        <v>43199</v>
      </c>
      <c r="I185" t="s">
        <v>1144</v>
      </c>
      <c r="J185">
        <v>117.14999999999999</v>
      </c>
      <c r="K185" t="s">
        <v>2070</v>
      </c>
      <c r="L185" t="s">
        <v>2071</v>
      </c>
      <c r="M185">
        <v>0</v>
      </c>
      <c r="N185">
        <v>0</v>
      </c>
      <c r="O185">
        <v>0.25</v>
      </c>
      <c r="P185" t="s">
        <v>1136</v>
      </c>
      <c r="Q185">
        <v>0</v>
      </c>
      <c r="R185" t="s">
        <v>1694</v>
      </c>
      <c r="S185" t="str">
        <f>IFERROR(IF(Table_vwCurrentSellingPrices[[#This Row],[Item Status Code]]&lt;&gt;"LIVE",0,VLOOKUP(Table_vwCurrentSellingPrices[[#This Row],[No_]],Analysis!A:A,1,FALSE)),"CHECK")</f>
        <v>AA89</v>
      </c>
      <c r="T185">
        <f>IF(Table_vwCurrentSellingPrices[[#This Row],[Sales Code]]="400",COUNTIFS(A:A,Table_vwCurrentSellingPrices[[#This Row],[No_]],I:I,"001"),0)</f>
        <v>0</v>
      </c>
    </row>
    <row r="186" spans="1:20" x14ac:dyDescent="0.25">
      <c r="A186" t="s">
        <v>1124</v>
      </c>
      <c r="B186" t="s">
        <v>1125</v>
      </c>
      <c r="C186">
        <v>3.7</v>
      </c>
      <c r="D186" t="s">
        <v>143</v>
      </c>
      <c r="E186" t="s">
        <v>19</v>
      </c>
      <c r="F186" t="s">
        <v>20</v>
      </c>
      <c r="G186" s="15">
        <v>43066</v>
      </c>
      <c r="H186" s="15">
        <v>43199</v>
      </c>
      <c r="I186" t="s">
        <v>1145</v>
      </c>
      <c r="J186">
        <v>117.18</v>
      </c>
      <c r="K186" t="s">
        <v>2070</v>
      </c>
      <c r="L186" t="s">
        <v>2071</v>
      </c>
      <c r="M186">
        <v>0</v>
      </c>
      <c r="N186">
        <v>0</v>
      </c>
      <c r="O186">
        <v>0.25</v>
      </c>
      <c r="P186" t="s">
        <v>1136</v>
      </c>
      <c r="Q186">
        <v>0</v>
      </c>
      <c r="R186" t="s">
        <v>1694</v>
      </c>
      <c r="S186" t="str">
        <f>IFERROR(IF(Table_vwCurrentSellingPrices[[#This Row],[Item Status Code]]&lt;&gt;"LIVE",0,VLOOKUP(Table_vwCurrentSellingPrices[[#This Row],[No_]],Analysis!A:A,1,FALSE)),"CHECK")</f>
        <v>AA89</v>
      </c>
      <c r="T186">
        <f>IF(Table_vwCurrentSellingPrices[[#This Row],[Sales Code]]="400",COUNTIFS(A:A,Table_vwCurrentSellingPrices[[#This Row],[No_]],I:I,"001"),0)</f>
        <v>0</v>
      </c>
    </row>
    <row r="187" spans="1:20" x14ac:dyDescent="0.25">
      <c r="A187" t="s">
        <v>454</v>
      </c>
      <c r="B187" t="s">
        <v>7293</v>
      </c>
      <c r="C187">
        <v>4</v>
      </c>
      <c r="D187" t="s">
        <v>455</v>
      </c>
      <c r="E187" t="s">
        <v>19</v>
      </c>
      <c r="F187" t="s">
        <v>20</v>
      </c>
      <c r="G187" s="15">
        <v>42842</v>
      </c>
      <c r="H187" s="15">
        <v>43199</v>
      </c>
      <c r="I187" t="s">
        <v>1144</v>
      </c>
      <c r="J187">
        <v>101.88000000000001</v>
      </c>
      <c r="K187" t="s">
        <v>2070</v>
      </c>
      <c r="L187" t="s">
        <v>2071</v>
      </c>
      <c r="M187">
        <v>0</v>
      </c>
      <c r="N187">
        <v>0</v>
      </c>
      <c r="O187">
        <v>0.25</v>
      </c>
      <c r="P187" t="s">
        <v>1136</v>
      </c>
      <c r="Q187">
        <v>0</v>
      </c>
      <c r="R187" t="s">
        <v>1694</v>
      </c>
      <c r="S187" t="str">
        <f>IFERROR(IF(Table_vwCurrentSellingPrices[[#This Row],[Item Status Code]]&lt;&gt;"LIVE",0,VLOOKUP(Table_vwCurrentSellingPrices[[#This Row],[No_]],Analysis!A:A,1,FALSE)),"CHECK")</f>
        <v>AB21</v>
      </c>
      <c r="T187">
        <f>IF(Table_vwCurrentSellingPrices[[#This Row],[Sales Code]]="400",COUNTIFS(A:A,Table_vwCurrentSellingPrices[[#This Row],[No_]],I:I,"001"),0)</f>
        <v>0</v>
      </c>
    </row>
    <row r="188" spans="1:20" x14ac:dyDescent="0.25">
      <c r="A188" t="s">
        <v>910</v>
      </c>
      <c r="B188" t="s">
        <v>911</v>
      </c>
      <c r="C188">
        <v>4</v>
      </c>
      <c r="D188" t="s">
        <v>912</v>
      </c>
      <c r="E188" t="s">
        <v>19</v>
      </c>
      <c r="F188" t="s">
        <v>20</v>
      </c>
      <c r="G188" s="15">
        <v>42807</v>
      </c>
      <c r="H188" s="15">
        <v>43199</v>
      </c>
      <c r="I188" t="s">
        <v>1149</v>
      </c>
      <c r="J188">
        <v>131.74</v>
      </c>
      <c r="K188" t="s">
        <v>2070</v>
      </c>
      <c r="L188" t="s">
        <v>2070</v>
      </c>
      <c r="M188">
        <v>0</v>
      </c>
      <c r="N188">
        <v>0</v>
      </c>
      <c r="O188">
        <v>0.25</v>
      </c>
      <c r="P188" t="s">
        <v>1136</v>
      </c>
      <c r="Q188">
        <v>0</v>
      </c>
      <c r="R188" t="s">
        <v>1694</v>
      </c>
      <c r="S188" t="str">
        <f>IFERROR(IF(Table_vwCurrentSellingPrices[[#This Row],[Item Status Code]]&lt;&gt;"LIVE",0,VLOOKUP(Table_vwCurrentSellingPrices[[#This Row],[No_]],Analysis!A:A,1,FALSE)),"CHECK")</f>
        <v>AW29</v>
      </c>
      <c r="T188">
        <f>IF(Table_vwCurrentSellingPrices[[#This Row],[Sales Code]]="400",COUNTIFS(A:A,Table_vwCurrentSellingPrices[[#This Row],[No_]],I:I,"001"),0)</f>
        <v>0</v>
      </c>
    </row>
    <row r="189" spans="1:20" x14ac:dyDescent="0.25">
      <c r="A189" t="s">
        <v>910</v>
      </c>
      <c r="B189" t="s">
        <v>911</v>
      </c>
      <c r="C189">
        <v>4</v>
      </c>
      <c r="D189" t="s">
        <v>912</v>
      </c>
      <c r="E189" t="s">
        <v>19</v>
      </c>
      <c r="F189" t="s">
        <v>20</v>
      </c>
      <c r="G189" s="15">
        <v>42807</v>
      </c>
      <c r="H189" s="15">
        <v>43199</v>
      </c>
      <c r="I189" t="s">
        <v>1137</v>
      </c>
      <c r="J189">
        <v>131.74</v>
      </c>
      <c r="K189" t="s">
        <v>2070</v>
      </c>
      <c r="L189" t="s">
        <v>2071</v>
      </c>
      <c r="M189">
        <v>0</v>
      </c>
      <c r="N189">
        <v>0</v>
      </c>
      <c r="O189">
        <v>0.25</v>
      </c>
      <c r="P189" t="s">
        <v>1136</v>
      </c>
      <c r="Q189">
        <v>0</v>
      </c>
      <c r="R189" t="s">
        <v>1694</v>
      </c>
      <c r="S189" t="str">
        <f>IFERROR(IF(Table_vwCurrentSellingPrices[[#This Row],[Item Status Code]]&lt;&gt;"LIVE",0,VLOOKUP(Table_vwCurrentSellingPrices[[#This Row],[No_]],Analysis!A:A,1,FALSE)),"CHECK")</f>
        <v>AW29</v>
      </c>
      <c r="T189">
        <f>IF(Table_vwCurrentSellingPrices[[#This Row],[Sales Code]]="400",COUNTIFS(A:A,Table_vwCurrentSellingPrices[[#This Row],[No_]],I:I,"001"),0)</f>
        <v>0</v>
      </c>
    </row>
    <row r="190" spans="1:20" x14ac:dyDescent="0.25">
      <c r="A190" t="s">
        <v>245</v>
      </c>
      <c r="B190" t="s">
        <v>246</v>
      </c>
      <c r="C190">
        <v>4</v>
      </c>
      <c r="D190" t="s">
        <v>247</v>
      </c>
      <c r="E190" t="s">
        <v>19</v>
      </c>
      <c r="F190" t="s">
        <v>20</v>
      </c>
      <c r="G190" s="15">
        <v>42932</v>
      </c>
      <c r="H190" s="15">
        <v>43199</v>
      </c>
      <c r="I190" t="s">
        <v>1147</v>
      </c>
      <c r="J190">
        <v>108.31</v>
      </c>
      <c r="K190" t="s">
        <v>2070</v>
      </c>
      <c r="L190" t="s">
        <v>2071</v>
      </c>
      <c r="M190">
        <v>0</v>
      </c>
      <c r="N190">
        <v>0</v>
      </c>
      <c r="O190">
        <v>0.25</v>
      </c>
      <c r="P190" t="s">
        <v>1136</v>
      </c>
      <c r="Q190">
        <v>0</v>
      </c>
      <c r="R190" t="s">
        <v>1694</v>
      </c>
      <c r="S190" t="str">
        <f>IFERROR(IF(Table_vwCurrentSellingPrices[[#This Row],[Item Status Code]]&lt;&gt;"LIVE",0,VLOOKUP(Table_vwCurrentSellingPrices[[#This Row],[No_]],Analysis!A:A,1,FALSE)),"CHECK")</f>
        <v>AM74</v>
      </c>
      <c r="T190">
        <f>IF(Table_vwCurrentSellingPrices[[#This Row],[Sales Code]]="400",COUNTIFS(A:A,Table_vwCurrentSellingPrices[[#This Row],[No_]],I:I,"001"),0)</f>
        <v>0</v>
      </c>
    </row>
    <row r="191" spans="1:20" x14ac:dyDescent="0.25">
      <c r="A191" t="s">
        <v>245</v>
      </c>
      <c r="B191" t="s">
        <v>246</v>
      </c>
      <c r="C191">
        <v>4</v>
      </c>
      <c r="D191" t="s">
        <v>247</v>
      </c>
      <c r="E191" t="s">
        <v>19</v>
      </c>
      <c r="F191" t="s">
        <v>20</v>
      </c>
      <c r="G191" s="15">
        <v>42932</v>
      </c>
      <c r="H191" s="15">
        <v>43199</v>
      </c>
      <c r="I191" t="s">
        <v>1148</v>
      </c>
      <c r="J191">
        <v>108.31</v>
      </c>
      <c r="K191" t="s">
        <v>2070</v>
      </c>
      <c r="L191" t="s">
        <v>2071</v>
      </c>
      <c r="M191">
        <v>0</v>
      </c>
      <c r="N191">
        <v>0</v>
      </c>
      <c r="O191">
        <v>0.25</v>
      </c>
      <c r="P191" t="s">
        <v>1136</v>
      </c>
      <c r="Q191">
        <v>0</v>
      </c>
      <c r="R191" t="s">
        <v>1694</v>
      </c>
      <c r="S191" t="str">
        <f>IFERROR(IF(Table_vwCurrentSellingPrices[[#This Row],[Item Status Code]]&lt;&gt;"LIVE",0,VLOOKUP(Table_vwCurrentSellingPrices[[#This Row],[No_]],Analysis!A:A,1,FALSE)),"CHECK")</f>
        <v>AM74</v>
      </c>
      <c r="T191">
        <f>IF(Table_vwCurrentSellingPrices[[#This Row],[Sales Code]]="400",COUNTIFS(A:A,Table_vwCurrentSellingPrices[[#This Row],[No_]],I:I,"001"),0)</f>
        <v>0</v>
      </c>
    </row>
    <row r="192" spans="1:20" x14ac:dyDescent="0.25">
      <c r="A192" t="s">
        <v>245</v>
      </c>
      <c r="B192" t="s">
        <v>246</v>
      </c>
      <c r="C192">
        <v>4</v>
      </c>
      <c r="D192" t="s">
        <v>247</v>
      </c>
      <c r="E192" t="s">
        <v>19</v>
      </c>
      <c r="F192" t="s">
        <v>20</v>
      </c>
      <c r="G192" s="15">
        <v>42932</v>
      </c>
      <c r="H192" s="15">
        <v>43199</v>
      </c>
      <c r="I192" t="s">
        <v>1149</v>
      </c>
      <c r="J192">
        <v>108.31</v>
      </c>
      <c r="K192" t="s">
        <v>2070</v>
      </c>
      <c r="L192" t="s">
        <v>2070</v>
      </c>
      <c r="M192">
        <v>0</v>
      </c>
      <c r="N192">
        <v>0</v>
      </c>
      <c r="O192">
        <v>0.25</v>
      </c>
      <c r="P192" t="s">
        <v>1136</v>
      </c>
      <c r="Q192">
        <v>0</v>
      </c>
      <c r="R192" t="s">
        <v>1694</v>
      </c>
      <c r="S192" t="str">
        <f>IFERROR(IF(Table_vwCurrentSellingPrices[[#This Row],[Item Status Code]]&lt;&gt;"LIVE",0,VLOOKUP(Table_vwCurrentSellingPrices[[#This Row],[No_]],Analysis!A:A,1,FALSE)),"CHECK")</f>
        <v>AM74</v>
      </c>
      <c r="T192">
        <f>IF(Table_vwCurrentSellingPrices[[#This Row],[Sales Code]]="400",COUNTIFS(A:A,Table_vwCurrentSellingPrices[[#This Row],[No_]],I:I,"001"),0)</f>
        <v>0</v>
      </c>
    </row>
    <row r="193" spans="1:20" x14ac:dyDescent="0.25">
      <c r="A193" t="s">
        <v>245</v>
      </c>
      <c r="B193" t="s">
        <v>246</v>
      </c>
      <c r="C193">
        <v>4</v>
      </c>
      <c r="D193" t="s">
        <v>247</v>
      </c>
      <c r="E193" t="s">
        <v>19</v>
      </c>
      <c r="F193" t="s">
        <v>20</v>
      </c>
      <c r="G193" s="15">
        <v>42932</v>
      </c>
      <c r="H193" s="15">
        <v>43199</v>
      </c>
      <c r="I193" t="s">
        <v>1153</v>
      </c>
      <c r="J193">
        <v>108.31</v>
      </c>
      <c r="K193" t="s">
        <v>2070</v>
      </c>
      <c r="L193" t="s">
        <v>2071</v>
      </c>
      <c r="M193">
        <v>0</v>
      </c>
      <c r="N193">
        <v>0</v>
      </c>
      <c r="O193">
        <v>0.25</v>
      </c>
      <c r="P193" t="s">
        <v>1136</v>
      </c>
      <c r="Q193">
        <v>0</v>
      </c>
      <c r="R193" t="s">
        <v>1694</v>
      </c>
      <c r="S193" t="str">
        <f>IFERROR(IF(Table_vwCurrentSellingPrices[[#This Row],[Item Status Code]]&lt;&gt;"LIVE",0,VLOOKUP(Table_vwCurrentSellingPrices[[#This Row],[No_]],Analysis!A:A,1,FALSE)),"CHECK")</f>
        <v>AM74</v>
      </c>
      <c r="T193">
        <f>IF(Table_vwCurrentSellingPrices[[#This Row],[Sales Code]]="400",COUNTIFS(A:A,Table_vwCurrentSellingPrices[[#This Row],[No_]],I:I,"001"),0)</f>
        <v>0</v>
      </c>
    </row>
    <row r="194" spans="1:20" x14ac:dyDescent="0.25">
      <c r="A194" t="s">
        <v>245</v>
      </c>
      <c r="B194" t="s">
        <v>246</v>
      </c>
      <c r="C194">
        <v>4</v>
      </c>
      <c r="D194" t="s">
        <v>247</v>
      </c>
      <c r="E194" t="s">
        <v>19</v>
      </c>
      <c r="F194" t="s">
        <v>20</v>
      </c>
      <c r="G194" s="15">
        <v>42932</v>
      </c>
      <c r="H194" s="15">
        <v>43199</v>
      </c>
      <c r="I194" t="s">
        <v>1137</v>
      </c>
      <c r="J194">
        <v>112.55</v>
      </c>
      <c r="K194" t="s">
        <v>2070</v>
      </c>
      <c r="L194" t="s">
        <v>2071</v>
      </c>
      <c r="M194">
        <v>0</v>
      </c>
      <c r="N194">
        <v>0</v>
      </c>
      <c r="O194">
        <v>0.25</v>
      </c>
      <c r="P194" t="s">
        <v>1136</v>
      </c>
      <c r="Q194">
        <v>0</v>
      </c>
      <c r="R194" t="s">
        <v>1694</v>
      </c>
      <c r="S194" t="str">
        <f>IFERROR(IF(Table_vwCurrentSellingPrices[[#This Row],[Item Status Code]]&lt;&gt;"LIVE",0,VLOOKUP(Table_vwCurrentSellingPrices[[#This Row],[No_]],Analysis!A:A,1,FALSE)),"CHECK")</f>
        <v>AM74</v>
      </c>
      <c r="T194">
        <f>IF(Table_vwCurrentSellingPrices[[#This Row],[Sales Code]]="400",COUNTIFS(A:A,Table_vwCurrentSellingPrices[[#This Row],[No_]],I:I,"001"),0)</f>
        <v>0</v>
      </c>
    </row>
    <row r="195" spans="1:20" x14ac:dyDescent="0.25">
      <c r="A195" t="s">
        <v>245</v>
      </c>
      <c r="B195" t="s">
        <v>246</v>
      </c>
      <c r="C195">
        <v>4</v>
      </c>
      <c r="D195" t="s">
        <v>247</v>
      </c>
      <c r="E195" t="s">
        <v>19</v>
      </c>
      <c r="F195" t="s">
        <v>20</v>
      </c>
      <c r="G195" s="15">
        <v>42842</v>
      </c>
      <c r="H195" s="15">
        <v>43199</v>
      </c>
      <c r="I195" t="s">
        <v>1144</v>
      </c>
      <c r="J195">
        <v>119.77</v>
      </c>
      <c r="K195" t="s">
        <v>2070</v>
      </c>
      <c r="L195" t="s">
        <v>2071</v>
      </c>
      <c r="M195">
        <v>0</v>
      </c>
      <c r="N195">
        <v>0</v>
      </c>
      <c r="O195">
        <v>0.25</v>
      </c>
      <c r="P195" t="s">
        <v>1136</v>
      </c>
      <c r="Q195">
        <v>0</v>
      </c>
      <c r="R195" t="s">
        <v>1694</v>
      </c>
      <c r="S195" t="str">
        <f>IFERROR(IF(Table_vwCurrentSellingPrices[[#This Row],[Item Status Code]]&lt;&gt;"LIVE",0,VLOOKUP(Table_vwCurrentSellingPrices[[#This Row],[No_]],Analysis!A:A,1,FALSE)),"CHECK")</f>
        <v>AM74</v>
      </c>
      <c r="T195">
        <f>IF(Table_vwCurrentSellingPrices[[#This Row],[Sales Code]]="400",COUNTIFS(A:A,Table_vwCurrentSellingPrices[[#This Row],[No_]],I:I,"001"),0)</f>
        <v>0</v>
      </c>
    </row>
    <row r="196" spans="1:20" x14ac:dyDescent="0.25">
      <c r="A196" t="s">
        <v>245</v>
      </c>
      <c r="B196" t="s">
        <v>246</v>
      </c>
      <c r="C196">
        <v>4</v>
      </c>
      <c r="D196" t="s">
        <v>247</v>
      </c>
      <c r="E196" t="s">
        <v>19</v>
      </c>
      <c r="F196" t="s">
        <v>20</v>
      </c>
      <c r="G196" s="15">
        <v>43066</v>
      </c>
      <c r="H196" s="15">
        <v>43199</v>
      </c>
      <c r="I196" t="s">
        <v>1145</v>
      </c>
      <c r="J196">
        <v>114.08</v>
      </c>
      <c r="K196" t="s">
        <v>2070</v>
      </c>
      <c r="L196" t="s">
        <v>2071</v>
      </c>
      <c r="M196">
        <v>0</v>
      </c>
      <c r="N196">
        <v>0</v>
      </c>
      <c r="O196">
        <v>0.25</v>
      </c>
      <c r="P196" t="s">
        <v>1136</v>
      </c>
      <c r="Q196">
        <v>0</v>
      </c>
      <c r="R196" t="s">
        <v>1694</v>
      </c>
      <c r="S196" t="str">
        <f>IFERROR(IF(Table_vwCurrentSellingPrices[[#This Row],[Item Status Code]]&lt;&gt;"LIVE",0,VLOOKUP(Table_vwCurrentSellingPrices[[#This Row],[No_]],Analysis!A:A,1,FALSE)),"CHECK")</f>
        <v>AM74</v>
      </c>
      <c r="T196">
        <f>IF(Table_vwCurrentSellingPrices[[#This Row],[Sales Code]]="400",COUNTIFS(A:A,Table_vwCurrentSellingPrices[[#This Row],[No_]],I:I,"001"),0)</f>
        <v>0</v>
      </c>
    </row>
    <row r="197" spans="1:20" x14ac:dyDescent="0.25">
      <c r="A197" t="s">
        <v>830</v>
      </c>
      <c r="B197" t="s">
        <v>831</v>
      </c>
      <c r="C197">
        <v>4</v>
      </c>
      <c r="D197" t="s">
        <v>827</v>
      </c>
      <c r="E197" t="s">
        <v>19</v>
      </c>
      <c r="F197" t="s">
        <v>20</v>
      </c>
      <c r="G197" s="15">
        <v>42931</v>
      </c>
      <c r="H197" s="15">
        <v>43199</v>
      </c>
      <c r="I197" t="s">
        <v>1139</v>
      </c>
      <c r="J197">
        <v>120.17</v>
      </c>
      <c r="K197" t="s">
        <v>2070</v>
      </c>
      <c r="L197" t="s">
        <v>2071</v>
      </c>
      <c r="M197">
        <v>0</v>
      </c>
      <c r="N197">
        <v>0</v>
      </c>
      <c r="O197">
        <v>0.25</v>
      </c>
      <c r="P197" t="s">
        <v>1136</v>
      </c>
      <c r="Q197">
        <v>0</v>
      </c>
      <c r="R197" t="s">
        <v>1694</v>
      </c>
      <c r="S197" t="str">
        <f>IFERROR(IF(Table_vwCurrentSellingPrices[[#This Row],[Item Status Code]]&lt;&gt;"LIVE",0,VLOOKUP(Table_vwCurrentSellingPrices[[#This Row],[No_]],Analysis!A:A,1,FALSE)),"CHECK")</f>
        <v>AF34</v>
      </c>
      <c r="T197">
        <f>IF(Table_vwCurrentSellingPrices[[#This Row],[Sales Code]]="400",COUNTIFS(A:A,Table_vwCurrentSellingPrices[[#This Row],[No_]],I:I,"001"),0)</f>
        <v>0</v>
      </c>
    </row>
    <row r="198" spans="1:20" x14ac:dyDescent="0.25">
      <c r="A198" t="s">
        <v>830</v>
      </c>
      <c r="B198" t="s">
        <v>831</v>
      </c>
      <c r="C198">
        <v>4</v>
      </c>
      <c r="D198" t="s">
        <v>827</v>
      </c>
      <c r="E198" t="s">
        <v>19</v>
      </c>
      <c r="F198" t="s">
        <v>20</v>
      </c>
      <c r="G198" s="15">
        <v>42931</v>
      </c>
      <c r="H198" s="15">
        <v>43199</v>
      </c>
      <c r="I198" t="s">
        <v>1137</v>
      </c>
      <c r="J198">
        <v>120.17</v>
      </c>
      <c r="K198" t="s">
        <v>2070</v>
      </c>
      <c r="L198" t="s">
        <v>2071</v>
      </c>
      <c r="M198">
        <v>0</v>
      </c>
      <c r="N198">
        <v>0</v>
      </c>
      <c r="O198">
        <v>0.25</v>
      </c>
      <c r="P198" t="s">
        <v>1136</v>
      </c>
      <c r="Q198">
        <v>0</v>
      </c>
      <c r="R198" t="s">
        <v>1694</v>
      </c>
      <c r="S198" t="str">
        <f>IFERROR(IF(Table_vwCurrentSellingPrices[[#This Row],[Item Status Code]]&lt;&gt;"LIVE",0,VLOOKUP(Table_vwCurrentSellingPrices[[#This Row],[No_]],Analysis!A:A,1,FALSE)),"CHECK")</f>
        <v>AF34</v>
      </c>
      <c r="T198">
        <f>IF(Table_vwCurrentSellingPrices[[#This Row],[Sales Code]]="400",COUNTIFS(A:A,Table_vwCurrentSellingPrices[[#This Row],[No_]],I:I,"001"),0)</f>
        <v>0</v>
      </c>
    </row>
    <row r="199" spans="1:20" x14ac:dyDescent="0.25">
      <c r="A199" t="s">
        <v>830</v>
      </c>
      <c r="B199" t="s">
        <v>831</v>
      </c>
      <c r="C199">
        <v>4</v>
      </c>
      <c r="D199" t="s">
        <v>827</v>
      </c>
      <c r="E199" t="s">
        <v>19</v>
      </c>
      <c r="F199" t="s">
        <v>20</v>
      </c>
      <c r="G199" s="15">
        <v>42842</v>
      </c>
      <c r="H199" s="15">
        <v>43199</v>
      </c>
      <c r="I199" t="s">
        <v>1144</v>
      </c>
      <c r="J199">
        <v>120.17</v>
      </c>
      <c r="K199" t="s">
        <v>2070</v>
      </c>
      <c r="L199" t="s">
        <v>2071</v>
      </c>
      <c r="M199">
        <v>0</v>
      </c>
      <c r="N199">
        <v>0</v>
      </c>
      <c r="O199">
        <v>0.25</v>
      </c>
      <c r="P199" t="s">
        <v>1136</v>
      </c>
      <c r="Q199">
        <v>0</v>
      </c>
      <c r="R199" t="s">
        <v>1694</v>
      </c>
      <c r="S199" t="str">
        <f>IFERROR(IF(Table_vwCurrentSellingPrices[[#This Row],[Item Status Code]]&lt;&gt;"LIVE",0,VLOOKUP(Table_vwCurrentSellingPrices[[#This Row],[No_]],Analysis!A:A,1,FALSE)),"CHECK")</f>
        <v>AF34</v>
      </c>
      <c r="T199">
        <f>IF(Table_vwCurrentSellingPrices[[#This Row],[Sales Code]]="400",COUNTIFS(A:A,Table_vwCurrentSellingPrices[[#This Row],[No_]],I:I,"001"),0)</f>
        <v>0</v>
      </c>
    </row>
    <row r="200" spans="1:20" x14ac:dyDescent="0.25">
      <c r="A200" t="s">
        <v>843</v>
      </c>
      <c r="B200" t="s">
        <v>844</v>
      </c>
      <c r="C200">
        <v>3.6</v>
      </c>
      <c r="D200" t="s">
        <v>827</v>
      </c>
      <c r="E200" t="s">
        <v>19</v>
      </c>
      <c r="F200" t="s">
        <v>20</v>
      </c>
      <c r="G200" s="15">
        <v>42932</v>
      </c>
      <c r="H200" s="15">
        <v>43199</v>
      </c>
      <c r="I200" t="s">
        <v>1137</v>
      </c>
      <c r="J200">
        <v>104.66</v>
      </c>
      <c r="K200" t="s">
        <v>2070</v>
      </c>
      <c r="L200" t="s">
        <v>2071</v>
      </c>
      <c r="M200">
        <v>0</v>
      </c>
      <c r="N200">
        <v>0</v>
      </c>
      <c r="O200">
        <v>0.25</v>
      </c>
      <c r="P200" t="s">
        <v>1136</v>
      </c>
      <c r="Q200">
        <v>0</v>
      </c>
      <c r="R200" t="s">
        <v>1694</v>
      </c>
      <c r="S200" t="str">
        <f>IFERROR(IF(Table_vwCurrentSellingPrices[[#This Row],[Item Status Code]]&lt;&gt;"LIVE",0,VLOOKUP(Table_vwCurrentSellingPrices[[#This Row],[No_]],Analysis!A:A,1,FALSE)),"CHECK")</f>
        <v>AF36</v>
      </c>
      <c r="T200">
        <f>IF(Table_vwCurrentSellingPrices[[#This Row],[Sales Code]]="400",COUNTIFS(A:A,Table_vwCurrentSellingPrices[[#This Row],[No_]],I:I,"001"),0)</f>
        <v>0</v>
      </c>
    </row>
    <row r="201" spans="1:20" x14ac:dyDescent="0.25">
      <c r="A201" t="s">
        <v>468</v>
      </c>
      <c r="B201" t="s">
        <v>469</v>
      </c>
      <c r="C201">
        <v>4.0999999999999996</v>
      </c>
      <c r="D201" t="s">
        <v>53</v>
      </c>
      <c r="E201" t="s">
        <v>19</v>
      </c>
      <c r="F201" t="s">
        <v>20</v>
      </c>
      <c r="G201" s="15">
        <v>43077</v>
      </c>
      <c r="H201" s="15">
        <v>43199</v>
      </c>
      <c r="I201" t="s">
        <v>1137</v>
      </c>
      <c r="J201">
        <v>124.99999999999999</v>
      </c>
      <c r="K201" t="s">
        <v>2070</v>
      </c>
      <c r="L201" t="s">
        <v>2071</v>
      </c>
      <c r="M201">
        <v>0</v>
      </c>
      <c r="N201">
        <v>0</v>
      </c>
      <c r="O201">
        <v>0.25</v>
      </c>
      <c r="P201" t="s">
        <v>1136</v>
      </c>
      <c r="Q201">
        <v>0</v>
      </c>
      <c r="R201" t="s">
        <v>1694</v>
      </c>
      <c r="S201" t="str">
        <f>IFERROR(IF(Table_vwCurrentSellingPrices[[#This Row],[Item Status Code]]&lt;&gt;"LIVE",0,VLOOKUP(Table_vwCurrentSellingPrices[[#This Row],[No_]],Analysis!A:A,1,FALSE)),"CHECK")</f>
        <v>HIGAMBER</v>
      </c>
      <c r="T201">
        <f>IF(Table_vwCurrentSellingPrices[[#This Row],[Sales Code]]="400",COUNTIFS(A:A,Table_vwCurrentSellingPrices[[#This Row],[No_]],I:I,"001"),0)</f>
        <v>0</v>
      </c>
    </row>
    <row r="202" spans="1:20" x14ac:dyDescent="0.25">
      <c r="A202" t="s">
        <v>471</v>
      </c>
      <c r="B202" t="s">
        <v>472</v>
      </c>
      <c r="C202">
        <v>3.8</v>
      </c>
      <c r="D202" t="s">
        <v>53</v>
      </c>
      <c r="E202" t="s">
        <v>19</v>
      </c>
      <c r="F202" t="s">
        <v>20</v>
      </c>
      <c r="G202" s="15">
        <v>43077</v>
      </c>
      <c r="H202" s="15">
        <v>43199</v>
      </c>
      <c r="I202" t="s">
        <v>1137</v>
      </c>
      <c r="J202">
        <v>121.5</v>
      </c>
      <c r="K202" t="s">
        <v>2070</v>
      </c>
      <c r="L202" t="s">
        <v>2071</v>
      </c>
      <c r="M202">
        <v>0</v>
      </c>
      <c r="N202">
        <v>0</v>
      </c>
      <c r="O202">
        <v>0.25</v>
      </c>
      <c r="P202" t="s">
        <v>1136</v>
      </c>
      <c r="Q202">
        <v>0</v>
      </c>
      <c r="R202" t="s">
        <v>1694</v>
      </c>
      <c r="S202" t="str">
        <f>IFERROR(IF(Table_vwCurrentSellingPrices[[#This Row],[Item Status Code]]&lt;&gt;"LIVE",0,VLOOKUP(Table_vwCurrentSellingPrices[[#This Row],[No_]],Analysis!A:A,1,FALSE)),"CHECK")</f>
        <v>HIGPALE</v>
      </c>
      <c r="T202">
        <f>IF(Table_vwCurrentSellingPrices[[#This Row],[Sales Code]]="400",COUNTIFS(A:A,Table_vwCurrentSellingPrices[[#This Row],[No_]],I:I,"001"),0)</f>
        <v>0</v>
      </c>
    </row>
    <row r="203" spans="1:20" x14ac:dyDescent="0.25">
      <c r="A203" t="s">
        <v>797</v>
      </c>
      <c r="B203" t="s">
        <v>798</v>
      </c>
      <c r="C203">
        <v>3.8</v>
      </c>
      <c r="D203" t="s">
        <v>53</v>
      </c>
      <c r="E203" t="s">
        <v>19</v>
      </c>
      <c r="F203" t="s">
        <v>20</v>
      </c>
      <c r="G203" s="15">
        <v>42932</v>
      </c>
      <c r="H203" s="15">
        <v>43199</v>
      </c>
      <c r="I203" t="s">
        <v>1137</v>
      </c>
      <c r="J203">
        <v>107.2</v>
      </c>
      <c r="K203" t="s">
        <v>2070</v>
      </c>
      <c r="L203" t="s">
        <v>2071</v>
      </c>
      <c r="M203">
        <v>0</v>
      </c>
      <c r="N203">
        <v>0</v>
      </c>
      <c r="O203">
        <v>0.25</v>
      </c>
      <c r="P203" t="s">
        <v>1136</v>
      </c>
      <c r="Q203">
        <v>0</v>
      </c>
      <c r="R203" t="s">
        <v>1694</v>
      </c>
      <c r="S203" t="str">
        <f>IFERROR(IF(Table_vwCurrentSellingPrices[[#This Row],[Item Status Code]]&lt;&gt;"LIVE",0,VLOOKUP(Table_vwCurrentSellingPrices[[#This Row],[No_]],Analysis!A:A,1,FALSE)),"CHECK")</f>
        <v>BM02</v>
      </c>
      <c r="T203">
        <f>IF(Table_vwCurrentSellingPrices[[#This Row],[Sales Code]]="400",COUNTIFS(A:A,Table_vwCurrentSellingPrices[[#This Row],[No_]],I:I,"001"),0)</f>
        <v>0</v>
      </c>
    </row>
    <row r="204" spans="1:20" x14ac:dyDescent="0.25">
      <c r="A204" t="s">
        <v>797</v>
      </c>
      <c r="B204" t="s">
        <v>798</v>
      </c>
      <c r="C204">
        <v>3.8</v>
      </c>
      <c r="D204" t="s">
        <v>53</v>
      </c>
      <c r="E204" t="s">
        <v>19</v>
      </c>
      <c r="F204" t="s">
        <v>20</v>
      </c>
      <c r="G204" s="15">
        <v>42842</v>
      </c>
      <c r="H204" s="15">
        <v>43199</v>
      </c>
      <c r="I204" t="s">
        <v>1144</v>
      </c>
      <c r="J204">
        <v>104.79</v>
      </c>
      <c r="K204" t="s">
        <v>2070</v>
      </c>
      <c r="L204" t="s">
        <v>2071</v>
      </c>
      <c r="M204">
        <v>0</v>
      </c>
      <c r="N204">
        <v>0</v>
      </c>
      <c r="O204">
        <v>0.25</v>
      </c>
      <c r="P204" t="s">
        <v>1136</v>
      </c>
      <c r="Q204">
        <v>0</v>
      </c>
      <c r="R204" t="s">
        <v>1694</v>
      </c>
      <c r="S204" t="str">
        <f>IFERROR(IF(Table_vwCurrentSellingPrices[[#This Row],[Item Status Code]]&lt;&gt;"LIVE",0,VLOOKUP(Table_vwCurrentSellingPrices[[#This Row],[No_]],Analysis!A:A,1,FALSE)),"CHECK")</f>
        <v>BM02</v>
      </c>
      <c r="T204">
        <f>IF(Table_vwCurrentSellingPrices[[#This Row],[Sales Code]]="400",COUNTIFS(A:A,Table_vwCurrentSellingPrices[[#This Row],[No_]],I:I,"001"),0)</f>
        <v>0</v>
      </c>
    </row>
    <row r="205" spans="1:20" x14ac:dyDescent="0.25">
      <c r="A205" t="s">
        <v>797</v>
      </c>
      <c r="B205" t="s">
        <v>798</v>
      </c>
      <c r="C205">
        <v>3.8</v>
      </c>
      <c r="D205" t="s">
        <v>53</v>
      </c>
      <c r="E205" t="s">
        <v>19</v>
      </c>
      <c r="F205" t="s">
        <v>20</v>
      </c>
      <c r="G205" s="15">
        <v>43066</v>
      </c>
      <c r="H205" s="15">
        <v>43199</v>
      </c>
      <c r="I205" t="s">
        <v>1145</v>
      </c>
      <c r="J205">
        <v>104.60000000000001</v>
      </c>
      <c r="K205" t="s">
        <v>2070</v>
      </c>
      <c r="L205" t="s">
        <v>2071</v>
      </c>
      <c r="M205">
        <v>0</v>
      </c>
      <c r="N205">
        <v>0</v>
      </c>
      <c r="O205">
        <v>0.25</v>
      </c>
      <c r="P205" t="s">
        <v>1136</v>
      </c>
      <c r="Q205">
        <v>0</v>
      </c>
      <c r="R205" t="s">
        <v>1694</v>
      </c>
      <c r="S205" t="str">
        <f>IFERROR(IF(Table_vwCurrentSellingPrices[[#This Row],[Item Status Code]]&lt;&gt;"LIVE",0,VLOOKUP(Table_vwCurrentSellingPrices[[#This Row],[No_]],Analysis!A:A,1,FALSE)),"CHECK")</f>
        <v>BM02</v>
      </c>
      <c r="T205">
        <f>IF(Table_vwCurrentSellingPrices[[#This Row],[Sales Code]]="400",COUNTIFS(A:A,Table_vwCurrentSellingPrices[[#This Row],[No_]],I:I,"001"),0)</f>
        <v>0</v>
      </c>
    </row>
    <row r="206" spans="1:20" x14ac:dyDescent="0.25">
      <c r="A206" t="s">
        <v>1043</v>
      </c>
      <c r="B206" t="s">
        <v>1044</v>
      </c>
      <c r="C206">
        <v>3.6</v>
      </c>
      <c r="D206" t="s">
        <v>53</v>
      </c>
      <c r="E206" t="s">
        <v>19</v>
      </c>
      <c r="F206" t="s">
        <v>20</v>
      </c>
      <c r="G206" s="15">
        <v>42932</v>
      </c>
      <c r="H206" s="15">
        <v>43199</v>
      </c>
      <c r="I206" t="s">
        <v>1137</v>
      </c>
      <c r="J206">
        <v>114.35</v>
      </c>
      <c r="K206" t="s">
        <v>2070</v>
      </c>
      <c r="L206" t="s">
        <v>2071</v>
      </c>
      <c r="M206">
        <v>0</v>
      </c>
      <c r="N206">
        <v>0</v>
      </c>
      <c r="O206">
        <v>0.25</v>
      </c>
      <c r="P206" t="s">
        <v>1136</v>
      </c>
      <c r="Q206">
        <v>0</v>
      </c>
      <c r="R206" t="s">
        <v>1694</v>
      </c>
      <c r="S206" t="str">
        <f>IFERROR(IF(Table_vwCurrentSellingPrices[[#This Row],[Item Status Code]]&lt;&gt;"LIVE",0,VLOOKUP(Table_vwCurrentSellingPrices[[#This Row],[No_]],Analysis!A:A,1,FALSE)),"CHECK")</f>
        <v>BD63</v>
      </c>
      <c r="T206">
        <f>IF(Table_vwCurrentSellingPrices[[#This Row],[Sales Code]]="400",COUNTIFS(A:A,Table_vwCurrentSellingPrices[[#This Row],[No_]],I:I,"001"),0)</f>
        <v>0</v>
      </c>
    </row>
    <row r="207" spans="1:20" x14ac:dyDescent="0.25">
      <c r="A207" t="s">
        <v>1014</v>
      </c>
      <c r="B207" t="s">
        <v>1015</v>
      </c>
      <c r="C207">
        <v>4</v>
      </c>
      <c r="D207" t="s">
        <v>53</v>
      </c>
      <c r="E207" t="s">
        <v>19</v>
      </c>
      <c r="F207" t="s">
        <v>20</v>
      </c>
      <c r="G207" s="15">
        <v>42821</v>
      </c>
      <c r="H207" s="15">
        <v>43199</v>
      </c>
      <c r="I207" t="s">
        <v>1137</v>
      </c>
      <c r="J207">
        <v>110.33999999999999</v>
      </c>
      <c r="K207" t="s">
        <v>2070</v>
      </c>
      <c r="L207" t="s">
        <v>2071</v>
      </c>
      <c r="M207">
        <v>0</v>
      </c>
      <c r="N207">
        <v>0</v>
      </c>
      <c r="O207">
        <v>0.25</v>
      </c>
      <c r="P207" t="s">
        <v>1136</v>
      </c>
      <c r="Q207">
        <v>0</v>
      </c>
      <c r="R207" t="s">
        <v>1694</v>
      </c>
      <c r="S207" t="str">
        <f>IFERROR(IF(Table_vwCurrentSellingPrices[[#This Row],[Item Status Code]]&lt;&gt;"LIVE",0,VLOOKUP(Table_vwCurrentSellingPrices[[#This Row],[No_]],Analysis!A:A,1,FALSE)),"CHECK")</f>
        <v>AZ01</v>
      </c>
      <c r="T207">
        <f>IF(Table_vwCurrentSellingPrices[[#This Row],[Sales Code]]="400",COUNTIFS(A:A,Table_vwCurrentSellingPrices[[#This Row],[No_]],I:I,"001"),0)</f>
        <v>0</v>
      </c>
    </row>
    <row r="208" spans="1:20" x14ac:dyDescent="0.25">
      <c r="A208" t="s">
        <v>638</v>
      </c>
      <c r="B208" t="s">
        <v>639</v>
      </c>
      <c r="C208">
        <v>4</v>
      </c>
      <c r="D208" t="s">
        <v>53</v>
      </c>
      <c r="E208" t="s">
        <v>19</v>
      </c>
      <c r="F208" t="s">
        <v>20</v>
      </c>
      <c r="G208" s="15">
        <v>42807</v>
      </c>
      <c r="H208" s="15">
        <v>43199</v>
      </c>
      <c r="I208" t="s">
        <v>1137</v>
      </c>
      <c r="J208">
        <v>108.08</v>
      </c>
      <c r="K208" t="s">
        <v>2070</v>
      </c>
      <c r="L208" t="s">
        <v>2071</v>
      </c>
      <c r="M208">
        <v>0</v>
      </c>
      <c r="N208">
        <v>0</v>
      </c>
      <c r="O208">
        <v>0.25</v>
      </c>
      <c r="P208" t="s">
        <v>1136</v>
      </c>
      <c r="Q208">
        <v>0</v>
      </c>
      <c r="R208" t="s">
        <v>1694</v>
      </c>
      <c r="S208" t="str">
        <f>IFERROR(IF(Table_vwCurrentSellingPrices[[#This Row],[Item Status Code]]&lt;&gt;"LIVE",0,VLOOKUP(Table_vwCurrentSellingPrices[[#This Row],[No_]],Analysis!A:A,1,FALSE)),"CHECK")</f>
        <v>AV50</v>
      </c>
      <c r="T208">
        <f>IF(Table_vwCurrentSellingPrices[[#This Row],[Sales Code]]="400",COUNTIFS(A:A,Table_vwCurrentSellingPrices[[#This Row],[No_]],I:I,"001"),0)</f>
        <v>0</v>
      </c>
    </row>
    <row r="209" spans="1:20" x14ac:dyDescent="0.25">
      <c r="A209" t="s">
        <v>638</v>
      </c>
      <c r="B209" t="s">
        <v>639</v>
      </c>
      <c r="C209">
        <v>4</v>
      </c>
      <c r="D209" t="s">
        <v>53</v>
      </c>
      <c r="E209" t="s">
        <v>19</v>
      </c>
      <c r="F209" t="s">
        <v>20</v>
      </c>
      <c r="G209" s="15">
        <v>42842</v>
      </c>
      <c r="H209" s="15">
        <v>43199</v>
      </c>
      <c r="I209" t="s">
        <v>1144</v>
      </c>
      <c r="J209">
        <v>111.32000000000001</v>
      </c>
      <c r="K209" t="s">
        <v>2070</v>
      </c>
      <c r="L209" t="s">
        <v>2071</v>
      </c>
      <c r="M209">
        <v>0</v>
      </c>
      <c r="N209">
        <v>0</v>
      </c>
      <c r="O209">
        <v>0.25</v>
      </c>
      <c r="P209" t="s">
        <v>1136</v>
      </c>
      <c r="Q209">
        <v>0</v>
      </c>
      <c r="R209" t="s">
        <v>1694</v>
      </c>
      <c r="S209" t="str">
        <f>IFERROR(IF(Table_vwCurrentSellingPrices[[#This Row],[Item Status Code]]&lt;&gt;"LIVE",0,VLOOKUP(Table_vwCurrentSellingPrices[[#This Row],[No_]],Analysis!A:A,1,FALSE)),"CHECK")</f>
        <v>AV50</v>
      </c>
      <c r="T209">
        <f>IF(Table_vwCurrentSellingPrices[[#This Row],[Sales Code]]="400",COUNTIFS(A:A,Table_vwCurrentSellingPrices[[#This Row],[No_]],I:I,"001"),0)</f>
        <v>0</v>
      </c>
    </row>
    <row r="210" spans="1:20" x14ac:dyDescent="0.25">
      <c r="A210" t="s">
        <v>638</v>
      </c>
      <c r="B210" t="s">
        <v>639</v>
      </c>
      <c r="C210">
        <v>4</v>
      </c>
      <c r="D210" t="s">
        <v>53</v>
      </c>
      <c r="E210" t="s">
        <v>19</v>
      </c>
      <c r="F210" t="s">
        <v>20</v>
      </c>
      <c r="G210" s="15">
        <v>43066</v>
      </c>
      <c r="H210" s="15">
        <v>43199</v>
      </c>
      <c r="I210" t="s">
        <v>1145</v>
      </c>
      <c r="J210">
        <v>111.36999999999999</v>
      </c>
      <c r="K210" t="s">
        <v>2070</v>
      </c>
      <c r="L210" t="s">
        <v>2071</v>
      </c>
      <c r="M210">
        <v>0</v>
      </c>
      <c r="N210">
        <v>0</v>
      </c>
      <c r="O210">
        <v>0.25</v>
      </c>
      <c r="P210" t="s">
        <v>1136</v>
      </c>
      <c r="Q210">
        <v>0</v>
      </c>
      <c r="R210" t="s">
        <v>1694</v>
      </c>
      <c r="S210" t="str">
        <f>IFERROR(IF(Table_vwCurrentSellingPrices[[#This Row],[Item Status Code]]&lt;&gt;"LIVE",0,VLOOKUP(Table_vwCurrentSellingPrices[[#This Row],[No_]],Analysis!A:A,1,FALSE)),"CHECK")</f>
        <v>AV50</v>
      </c>
      <c r="T210">
        <f>IF(Table_vwCurrentSellingPrices[[#This Row],[Sales Code]]="400",COUNTIFS(A:A,Table_vwCurrentSellingPrices[[#This Row],[No_]],I:I,"001"),0)</f>
        <v>0</v>
      </c>
    </row>
    <row r="211" spans="1:20" x14ac:dyDescent="0.25">
      <c r="A211" t="s">
        <v>474</v>
      </c>
      <c r="B211" t="s">
        <v>475</v>
      </c>
      <c r="C211">
        <v>3.5</v>
      </c>
      <c r="D211" t="s">
        <v>53</v>
      </c>
      <c r="E211" t="s">
        <v>19</v>
      </c>
      <c r="F211" t="s">
        <v>20</v>
      </c>
      <c r="G211" s="15">
        <v>42807</v>
      </c>
      <c r="H211" s="15">
        <v>43199</v>
      </c>
      <c r="I211" t="s">
        <v>1139</v>
      </c>
      <c r="J211">
        <v>112.39</v>
      </c>
      <c r="K211" t="s">
        <v>2070</v>
      </c>
      <c r="L211" t="s">
        <v>2071</v>
      </c>
      <c r="M211">
        <v>0</v>
      </c>
      <c r="N211">
        <v>0</v>
      </c>
      <c r="O211">
        <v>0.25</v>
      </c>
      <c r="P211" t="s">
        <v>1136</v>
      </c>
      <c r="Q211">
        <v>0</v>
      </c>
      <c r="R211" t="s">
        <v>1694</v>
      </c>
      <c r="S211" t="str">
        <f>IFERROR(IF(Table_vwCurrentSellingPrices[[#This Row],[Item Status Code]]&lt;&gt;"LIVE",0,VLOOKUP(Table_vwCurrentSellingPrices[[#This Row],[No_]],Analysis!A:A,1,FALSE)),"CHECK")</f>
        <v>AT16</v>
      </c>
      <c r="T211">
        <f>IF(Table_vwCurrentSellingPrices[[#This Row],[Sales Code]]="400",COUNTIFS(A:A,Table_vwCurrentSellingPrices[[#This Row],[No_]],I:I,"001"),0)</f>
        <v>0</v>
      </c>
    </row>
    <row r="212" spans="1:20" x14ac:dyDescent="0.25">
      <c r="A212" t="s">
        <v>474</v>
      </c>
      <c r="B212" t="s">
        <v>475</v>
      </c>
      <c r="C212">
        <v>3.5</v>
      </c>
      <c r="D212" t="s">
        <v>53</v>
      </c>
      <c r="E212" t="s">
        <v>19</v>
      </c>
      <c r="F212" t="s">
        <v>20</v>
      </c>
      <c r="G212" s="15">
        <v>42942</v>
      </c>
      <c r="H212" s="15">
        <v>43199</v>
      </c>
      <c r="I212" t="s">
        <v>1137</v>
      </c>
      <c r="J212">
        <v>108.79</v>
      </c>
      <c r="K212" t="s">
        <v>2070</v>
      </c>
      <c r="L212" t="s">
        <v>2071</v>
      </c>
      <c r="M212">
        <v>0</v>
      </c>
      <c r="N212">
        <v>0</v>
      </c>
      <c r="O212">
        <v>0.25</v>
      </c>
      <c r="P212" t="s">
        <v>1136</v>
      </c>
      <c r="Q212">
        <v>0</v>
      </c>
      <c r="R212" t="s">
        <v>1694</v>
      </c>
      <c r="S212" t="str">
        <f>IFERROR(IF(Table_vwCurrentSellingPrices[[#This Row],[Item Status Code]]&lt;&gt;"LIVE",0,VLOOKUP(Table_vwCurrentSellingPrices[[#This Row],[No_]],Analysis!A:A,1,FALSE)),"CHECK")</f>
        <v>AT16</v>
      </c>
      <c r="T212">
        <f>IF(Table_vwCurrentSellingPrices[[#This Row],[Sales Code]]="400",COUNTIFS(A:A,Table_vwCurrentSellingPrices[[#This Row],[No_]],I:I,"001"),0)</f>
        <v>0</v>
      </c>
    </row>
    <row r="213" spans="1:20" x14ac:dyDescent="0.25">
      <c r="A213" t="s">
        <v>474</v>
      </c>
      <c r="B213" t="s">
        <v>475</v>
      </c>
      <c r="C213">
        <v>3.5</v>
      </c>
      <c r="D213" t="s">
        <v>53</v>
      </c>
      <c r="E213" t="s">
        <v>19</v>
      </c>
      <c r="F213" t="s">
        <v>20</v>
      </c>
      <c r="G213" s="15">
        <v>42842</v>
      </c>
      <c r="H213" s="15">
        <v>43199</v>
      </c>
      <c r="I213" t="s">
        <v>1144</v>
      </c>
      <c r="J213">
        <v>111.04</v>
      </c>
      <c r="K213" t="s">
        <v>2070</v>
      </c>
      <c r="L213" t="s">
        <v>2071</v>
      </c>
      <c r="M213">
        <v>0</v>
      </c>
      <c r="N213">
        <v>0</v>
      </c>
      <c r="O213">
        <v>0.25</v>
      </c>
      <c r="P213" t="s">
        <v>1136</v>
      </c>
      <c r="Q213">
        <v>0</v>
      </c>
      <c r="R213" t="s">
        <v>1694</v>
      </c>
      <c r="S213" t="str">
        <f>IFERROR(IF(Table_vwCurrentSellingPrices[[#This Row],[Item Status Code]]&lt;&gt;"LIVE",0,VLOOKUP(Table_vwCurrentSellingPrices[[#This Row],[No_]],Analysis!A:A,1,FALSE)),"CHECK")</f>
        <v>AT16</v>
      </c>
      <c r="T213">
        <f>IF(Table_vwCurrentSellingPrices[[#This Row],[Sales Code]]="400",COUNTIFS(A:A,Table_vwCurrentSellingPrices[[#This Row],[No_]],I:I,"001"),0)</f>
        <v>0</v>
      </c>
    </row>
    <row r="214" spans="1:20" x14ac:dyDescent="0.25">
      <c r="A214" t="s">
        <v>725</v>
      </c>
      <c r="B214" t="s">
        <v>726</v>
      </c>
      <c r="C214">
        <v>4</v>
      </c>
      <c r="D214" t="s">
        <v>53</v>
      </c>
      <c r="E214" t="s">
        <v>19</v>
      </c>
      <c r="F214" t="s">
        <v>20</v>
      </c>
      <c r="G214" s="15">
        <v>42915</v>
      </c>
      <c r="H214" s="15">
        <v>43199</v>
      </c>
      <c r="I214" t="s">
        <v>1137</v>
      </c>
      <c r="J214">
        <v>111.92</v>
      </c>
      <c r="K214" t="s">
        <v>2070</v>
      </c>
      <c r="L214" t="s">
        <v>2071</v>
      </c>
      <c r="M214">
        <v>0</v>
      </c>
      <c r="N214">
        <v>0</v>
      </c>
      <c r="O214">
        <v>0.25</v>
      </c>
      <c r="P214" t="s">
        <v>1136</v>
      </c>
      <c r="Q214">
        <v>0</v>
      </c>
      <c r="R214" t="s">
        <v>1694</v>
      </c>
      <c r="S214" t="str">
        <f>IFERROR(IF(Table_vwCurrentSellingPrices[[#This Row],[Item Status Code]]&lt;&gt;"LIVE",0,VLOOKUP(Table_vwCurrentSellingPrices[[#This Row],[No_]],Analysis!A:A,1,FALSE)),"CHECK")</f>
        <v>AT45</v>
      </c>
      <c r="T214">
        <f>IF(Table_vwCurrentSellingPrices[[#This Row],[Sales Code]]="400",COUNTIFS(A:A,Table_vwCurrentSellingPrices[[#This Row],[No_]],I:I,"001"),0)</f>
        <v>0</v>
      </c>
    </row>
    <row r="215" spans="1:20" x14ac:dyDescent="0.25">
      <c r="A215" t="s">
        <v>725</v>
      </c>
      <c r="B215" t="s">
        <v>726</v>
      </c>
      <c r="C215">
        <v>4</v>
      </c>
      <c r="D215" t="s">
        <v>53</v>
      </c>
      <c r="E215" t="s">
        <v>19</v>
      </c>
      <c r="F215" t="s">
        <v>20</v>
      </c>
      <c r="G215" s="15">
        <v>42842</v>
      </c>
      <c r="H215" s="15">
        <v>43199</v>
      </c>
      <c r="I215" t="s">
        <v>1144</v>
      </c>
      <c r="J215">
        <v>114.08</v>
      </c>
      <c r="K215" t="s">
        <v>2070</v>
      </c>
      <c r="L215" t="s">
        <v>2071</v>
      </c>
      <c r="M215">
        <v>0</v>
      </c>
      <c r="N215">
        <v>0</v>
      </c>
      <c r="O215">
        <v>0.25</v>
      </c>
      <c r="P215" t="s">
        <v>1136</v>
      </c>
      <c r="Q215">
        <v>0</v>
      </c>
      <c r="R215" t="s">
        <v>1694</v>
      </c>
      <c r="S215" t="str">
        <f>IFERROR(IF(Table_vwCurrentSellingPrices[[#This Row],[Item Status Code]]&lt;&gt;"LIVE",0,VLOOKUP(Table_vwCurrentSellingPrices[[#This Row],[No_]],Analysis!A:A,1,FALSE)),"CHECK")</f>
        <v>AT45</v>
      </c>
      <c r="T215">
        <f>IF(Table_vwCurrentSellingPrices[[#This Row],[Sales Code]]="400",COUNTIFS(A:A,Table_vwCurrentSellingPrices[[#This Row],[No_]],I:I,"001"),0)</f>
        <v>0</v>
      </c>
    </row>
    <row r="216" spans="1:20" x14ac:dyDescent="0.25">
      <c r="A216" t="s">
        <v>683</v>
      </c>
      <c r="B216" t="s">
        <v>684</v>
      </c>
      <c r="C216">
        <v>3.9</v>
      </c>
      <c r="D216" t="s">
        <v>53</v>
      </c>
      <c r="E216" t="s">
        <v>19</v>
      </c>
      <c r="F216" t="s">
        <v>20</v>
      </c>
      <c r="G216" s="15">
        <v>42807</v>
      </c>
      <c r="H216" s="15">
        <v>43199</v>
      </c>
      <c r="I216" t="s">
        <v>1137</v>
      </c>
      <c r="J216">
        <v>115.61999999999999</v>
      </c>
      <c r="K216" t="s">
        <v>2070</v>
      </c>
      <c r="L216" t="s">
        <v>2071</v>
      </c>
      <c r="M216">
        <v>0</v>
      </c>
      <c r="N216">
        <v>0</v>
      </c>
      <c r="O216">
        <v>0.25</v>
      </c>
      <c r="P216" t="s">
        <v>1136</v>
      </c>
      <c r="Q216">
        <v>0</v>
      </c>
      <c r="R216" t="s">
        <v>1694</v>
      </c>
      <c r="S216" t="str">
        <f>IFERROR(IF(Table_vwCurrentSellingPrices[[#This Row],[Item Status Code]]&lt;&gt;"LIVE",0,VLOOKUP(Table_vwCurrentSellingPrices[[#This Row],[No_]],Analysis!A:A,1,FALSE)),"CHECK")</f>
        <v>AU77</v>
      </c>
      <c r="T216">
        <f>IF(Table_vwCurrentSellingPrices[[#This Row],[Sales Code]]="400",COUNTIFS(A:A,Table_vwCurrentSellingPrices[[#This Row],[No_]],I:I,"001"),0)</f>
        <v>0</v>
      </c>
    </row>
    <row r="217" spans="1:20" x14ac:dyDescent="0.25">
      <c r="A217" t="s">
        <v>451</v>
      </c>
      <c r="B217" t="s">
        <v>452</v>
      </c>
      <c r="C217">
        <v>3.8</v>
      </c>
      <c r="D217" t="s">
        <v>53</v>
      </c>
      <c r="E217" t="s">
        <v>19</v>
      </c>
      <c r="F217" t="s">
        <v>20</v>
      </c>
      <c r="G217" s="15">
        <v>42931</v>
      </c>
      <c r="H217" s="15">
        <v>43199</v>
      </c>
      <c r="I217" t="s">
        <v>1137</v>
      </c>
      <c r="J217">
        <v>108.53</v>
      </c>
      <c r="K217" t="s">
        <v>2070</v>
      </c>
      <c r="L217" t="s">
        <v>2071</v>
      </c>
      <c r="M217">
        <v>0</v>
      </c>
      <c r="N217">
        <v>0</v>
      </c>
      <c r="O217">
        <v>0.25</v>
      </c>
      <c r="P217" t="s">
        <v>1136</v>
      </c>
      <c r="Q217">
        <v>0</v>
      </c>
      <c r="R217" t="s">
        <v>1694</v>
      </c>
      <c r="S217" t="str">
        <f>IFERROR(IF(Table_vwCurrentSellingPrices[[#This Row],[Item Status Code]]&lt;&gt;"LIVE",0,VLOOKUP(Table_vwCurrentSellingPrices[[#This Row],[No_]],Analysis!A:A,1,FALSE)),"CHECK")</f>
        <v>AR75</v>
      </c>
      <c r="T217">
        <f>IF(Table_vwCurrentSellingPrices[[#This Row],[Sales Code]]="400",COUNTIFS(A:A,Table_vwCurrentSellingPrices[[#This Row],[No_]],I:I,"001"),0)</f>
        <v>0</v>
      </c>
    </row>
    <row r="218" spans="1:20" x14ac:dyDescent="0.25">
      <c r="A218" t="s">
        <v>451</v>
      </c>
      <c r="B218" t="s">
        <v>452</v>
      </c>
      <c r="C218">
        <v>3.8</v>
      </c>
      <c r="D218" t="s">
        <v>53</v>
      </c>
      <c r="E218" t="s">
        <v>19</v>
      </c>
      <c r="F218" t="s">
        <v>20</v>
      </c>
      <c r="G218" s="15">
        <v>42842</v>
      </c>
      <c r="H218" s="15">
        <v>43199</v>
      </c>
      <c r="I218" t="s">
        <v>1144</v>
      </c>
      <c r="J218">
        <v>111.71999999999998</v>
      </c>
      <c r="K218" t="s">
        <v>2070</v>
      </c>
      <c r="L218" t="s">
        <v>2071</v>
      </c>
      <c r="M218">
        <v>0</v>
      </c>
      <c r="N218">
        <v>0</v>
      </c>
      <c r="O218">
        <v>0.25</v>
      </c>
      <c r="P218" t="s">
        <v>1136</v>
      </c>
      <c r="Q218">
        <v>0</v>
      </c>
      <c r="R218" t="s">
        <v>1694</v>
      </c>
      <c r="S218" t="str">
        <f>IFERROR(IF(Table_vwCurrentSellingPrices[[#This Row],[Item Status Code]]&lt;&gt;"LIVE",0,VLOOKUP(Table_vwCurrentSellingPrices[[#This Row],[No_]],Analysis!A:A,1,FALSE)),"CHECK")</f>
        <v>AR75</v>
      </c>
      <c r="T218">
        <f>IF(Table_vwCurrentSellingPrices[[#This Row],[Sales Code]]="400",COUNTIFS(A:A,Table_vwCurrentSellingPrices[[#This Row],[No_]],I:I,"001"),0)</f>
        <v>0</v>
      </c>
    </row>
    <row r="219" spans="1:20" x14ac:dyDescent="0.25">
      <c r="A219" t="s">
        <v>451</v>
      </c>
      <c r="B219" t="s">
        <v>452</v>
      </c>
      <c r="C219">
        <v>3.8</v>
      </c>
      <c r="D219" t="s">
        <v>53</v>
      </c>
      <c r="E219" t="s">
        <v>19</v>
      </c>
      <c r="F219" t="s">
        <v>20</v>
      </c>
      <c r="G219" s="15">
        <v>43066</v>
      </c>
      <c r="H219" s="15">
        <v>43199</v>
      </c>
      <c r="I219" t="s">
        <v>1145</v>
      </c>
      <c r="J219">
        <v>108.56</v>
      </c>
      <c r="K219" t="s">
        <v>2070</v>
      </c>
      <c r="L219" t="s">
        <v>2071</v>
      </c>
      <c r="M219">
        <v>0</v>
      </c>
      <c r="N219">
        <v>0</v>
      </c>
      <c r="O219">
        <v>0.25</v>
      </c>
      <c r="P219" t="s">
        <v>1136</v>
      </c>
      <c r="Q219">
        <v>0</v>
      </c>
      <c r="R219" t="s">
        <v>1694</v>
      </c>
      <c r="S219" t="str">
        <f>IFERROR(IF(Table_vwCurrentSellingPrices[[#This Row],[Item Status Code]]&lt;&gt;"LIVE",0,VLOOKUP(Table_vwCurrentSellingPrices[[#This Row],[No_]],Analysis!A:A,1,FALSE)),"CHECK")</f>
        <v>AR75</v>
      </c>
      <c r="T219">
        <f>IF(Table_vwCurrentSellingPrices[[#This Row],[Sales Code]]="400",COUNTIFS(A:A,Table_vwCurrentSellingPrices[[#This Row],[No_]],I:I,"001"),0)</f>
        <v>0</v>
      </c>
    </row>
    <row r="220" spans="1:20" x14ac:dyDescent="0.25">
      <c r="A220" t="s">
        <v>371</v>
      </c>
      <c r="B220" t="s">
        <v>372</v>
      </c>
      <c r="C220">
        <v>3.8</v>
      </c>
      <c r="D220" t="s">
        <v>53</v>
      </c>
      <c r="E220" t="s">
        <v>19</v>
      </c>
      <c r="F220" t="s">
        <v>20</v>
      </c>
      <c r="G220" s="15">
        <v>42821</v>
      </c>
      <c r="H220" s="15">
        <v>43199</v>
      </c>
      <c r="I220" t="s">
        <v>1137</v>
      </c>
      <c r="J220">
        <v>107.81</v>
      </c>
      <c r="K220" t="s">
        <v>2070</v>
      </c>
      <c r="L220" t="s">
        <v>2071</v>
      </c>
      <c r="M220">
        <v>0</v>
      </c>
      <c r="N220">
        <v>0</v>
      </c>
      <c r="O220">
        <v>0.25</v>
      </c>
      <c r="P220" t="s">
        <v>1136</v>
      </c>
      <c r="Q220">
        <v>0</v>
      </c>
      <c r="R220" t="s">
        <v>1694</v>
      </c>
      <c r="S220" t="str">
        <f>IFERROR(IF(Table_vwCurrentSellingPrices[[#This Row],[Item Status Code]]&lt;&gt;"LIVE",0,VLOOKUP(Table_vwCurrentSellingPrices[[#This Row],[No_]],Analysis!A:A,1,FALSE)),"CHECK")</f>
        <v>AK35</v>
      </c>
      <c r="T220">
        <f>IF(Table_vwCurrentSellingPrices[[#This Row],[Sales Code]]="400",COUNTIFS(A:A,Table_vwCurrentSellingPrices[[#This Row],[No_]],I:I,"001"),0)</f>
        <v>0</v>
      </c>
    </row>
    <row r="221" spans="1:20" x14ac:dyDescent="0.25">
      <c r="A221" t="s">
        <v>1115</v>
      </c>
      <c r="B221" t="s">
        <v>1116</v>
      </c>
      <c r="C221">
        <v>4</v>
      </c>
      <c r="D221" t="s">
        <v>53</v>
      </c>
      <c r="E221" t="s">
        <v>19</v>
      </c>
      <c r="F221" t="s">
        <v>20</v>
      </c>
      <c r="G221" s="15">
        <v>42842</v>
      </c>
      <c r="H221" s="15">
        <v>43199</v>
      </c>
      <c r="I221" t="s">
        <v>1144</v>
      </c>
      <c r="J221">
        <v>102.16</v>
      </c>
      <c r="K221" t="s">
        <v>2070</v>
      </c>
      <c r="L221" t="s">
        <v>2071</v>
      </c>
      <c r="M221">
        <v>0</v>
      </c>
      <c r="N221">
        <v>0</v>
      </c>
      <c r="O221">
        <v>0.25</v>
      </c>
      <c r="P221" t="s">
        <v>1136</v>
      </c>
      <c r="Q221">
        <v>0</v>
      </c>
      <c r="R221" t="s">
        <v>1694</v>
      </c>
      <c r="S221" t="str">
        <f>IFERROR(IF(Table_vwCurrentSellingPrices[[#This Row],[Item Status Code]]&lt;&gt;"LIVE",0,VLOOKUP(Table_vwCurrentSellingPrices[[#This Row],[No_]],Analysis!A:A,1,FALSE)),"CHECK")</f>
        <v>AP51</v>
      </c>
      <c r="T221">
        <f>IF(Table_vwCurrentSellingPrices[[#This Row],[Sales Code]]="400",COUNTIFS(A:A,Table_vwCurrentSellingPrices[[#This Row],[No_]],I:I,"001"),0)</f>
        <v>0</v>
      </c>
    </row>
    <row r="222" spans="1:20" x14ac:dyDescent="0.25">
      <c r="A222" t="s">
        <v>686</v>
      </c>
      <c r="B222" t="s">
        <v>687</v>
      </c>
      <c r="C222">
        <v>4.0999999999999996</v>
      </c>
      <c r="D222" t="s">
        <v>53</v>
      </c>
      <c r="E222" t="s">
        <v>19</v>
      </c>
      <c r="F222" t="s">
        <v>20</v>
      </c>
      <c r="G222" s="15">
        <v>42914</v>
      </c>
      <c r="H222" s="15">
        <v>43199</v>
      </c>
      <c r="I222" t="s">
        <v>1137</v>
      </c>
      <c r="J222">
        <v>117.74000000000001</v>
      </c>
      <c r="K222" t="s">
        <v>2070</v>
      </c>
      <c r="L222" t="s">
        <v>2071</v>
      </c>
      <c r="M222">
        <v>0</v>
      </c>
      <c r="N222">
        <v>0</v>
      </c>
      <c r="O222">
        <v>0.25</v>
      </c>
      <c r="P222" t="s">
        <v>1136</v>
      </c>
      <c r="Q222">
        <v>0</v>
      </c>
      <c r="R222" t="s">
        <v>1694</v>
      </c>
      <c r="S222" t="str">
        <f>IFERROR(IF(Table_vwCurrentSellingPrices[[#This Row],[Item Status Code]]&lt;&gt;"LIVE",0,VLOOKUP(Table_vwCurrentSellingPrices[[#This Row],[No_]],Analysis!A:A,1,FALSE)),"CHECK")</f>
        <v>AE21</v>
      </c>
      <c r="T222">
        <f>IF(Table_vwCurrentSellingPrices[[#This Row],[Sales Code]]="400",COUNTIFS(A:A,Table_vwCurrentSellingPrices[[#This Row],[No_]],I:I,"001"),0)</f>
        <v>0</v>
      </c>
    </row>
    <row r="223" spans="1:20" x14ac:dyDescent="0.25">
      <c r="A223" t="s">
        <v>686</v>
      </c>
      <c r="B223" t="s">
        <v>687</v>
      </c>
      <c r="C223">
        <v>4.0999999999999996</v>
      </c>
      <c r="D223" t="s">
        <v>53</v>
      </c>
      <c r="E223" t="s">
        <v>19</v>
      </c>
      <c r="F223" t="s">
        <v>20</v>
      </c>
      <c r="G223" s="15">
        <v>42842</v>
      </c>
      <c r="H223" s="15">
        <v>43199</v>
      </c>
      <c r="I223" t="s">
        <v>1144</v>
      </c>
      <c r="J223">
        <v>117.69</v>
      </c>
      <c r="K223" t="s">
        <v>2070</v>
      </c>
      <c r="L223" t="s">
        <v>2071</v>
      </c>
      <c r="M223">
        <v>0</v>
      </c>
      <c r="N223">
        <v>0</v>
      </c>
      <c r="O223">
        <v>0.25</v>
      </c>
      <c r="P223" t="s">
        <v>1136</v>
      </c>
      <c r="Q223">
        <v>0</v>
      </c>
      <c r="R223" t="s">
        <v>1694</v>
      </c>
      <c r="S223" t="str">
        <f>IFERROR(IF(Table_vwCurrentSellingPrices[[#This Row],[Item Status Code]]&lt;&gt;"LIVE",0,VLOOKUP(Table_vwCurrentSellingPrices[[#This Row],[No_]],Analysis!A:A,1,FALSE)),"CHECK")</f>
        <v>AE21</v>
      </c>
      <c r="T223">
        <f>IF(Table_vwCurrentSellingPrices[[#This Row],[Sales Code]]="400",COUNTIFS(A:A,Table_vwCurrentSellingPrices[[#This Row],[No_]],I:I,"001"),0)</f>
        <v>0</v>
      </c>
    </row>
    <row r="224" spans="1:20" x14ac:dyDescent="0.25">
      <c r="A224" t="s">
        <v>214</v>
      </c>
      <c r="B224" t="s">
        <v>215</v>
      </c>
      <c r="C224">
        <v>4</v>
      </c>
      <c r="D224" t="s">
        <v>53</v>
      </c>
      <c r="E224" t="s">
        <v>19</v>
      </c>
      <c r="F224" t="s">
        <v>20</v>
      </c>
      <c r="G224" s="15">
        <v>42914</v>
      </c>
      <c r="H224" s="15">
        <v>43199</v>
      </c>
      <c r="I224" t="s">
        <v>1139</v>
      </c>
      <c r="J224">
        <v>103.58</v>
      </c>
      <c r="K224" t="s">
        <v>2070</v>
      </c>
      <c r="L224" t="s">
        <v>2071</v>
      </c>
      <c r="M224">
        <v>0</v>
      </c>
      <c r="N224">
        <v>0</v>
      </c>
      <c r="O224">
        <v>0.25</v>
      </c>
      <c r="P224" t="s">
        <v>1136</v>
      </c>
      <c r="Q224">
        <v>0</v>
      </c>
      <c r="R224" t="s">
        <v>1694</v>
      </c>
      <c r="S224" t="str">
        <f>IFERROR(IF(Table_vwCurrentSellingPrices[[#This Row],[Item Status Code]]&lt;&gt;"LIVE",0,VLOOKUP(Table_vwCurrentSellingPrices[[#This Row],[No_]],Analysis!A:A,1,FALSE)),"CHECK")</f>
        <v>AE74</v>
      </c>
      <c r="T224">
        <f>IF(Table_vwCurrentSellingPrices[[#This Row],[Sales Code]]="400",COUNTIFS(A:A,Table_vwCurrentSellingPrices[[#This Row],[No_]],I:I,"001"),0)</f>
        <v>0</v>
      </c>
    </row>
    <row r="225" spans="1:20" x14ac:dyDescent="0.25">
      <c r="A225" t="s">
        <v>214</v>
      </c>
      <c r="B225" t="s">
        <v>215</v>
      </c>
      <c r="C225">
        <v>4</v>
      </c>
      <c r="D225" t="s">
        <v>53</v>
      </c>
      <c r="E225" t="s">
        <v>19</v>
      </c>
      <c r="F225" t="s">
        <v>20</v>
      </c>
      <c r="G225" s="15">
        <v>42914</v>
      </c>
      <c r="H225" s="15">
        <v>43199</v>
      </c>
      <c r="I225" t="s">
        <v>1137</v>
      </c>
      <c r="J225">
        <v>104.64999999999999</v>
      </c>
      <c r="K225" t="s">
        <v>2070</v>
      </c>
      <c r="L225" t="s">
        <v>2071</v>
      </c>
      <c r="M225">
        <v>0</v>
      </c>
      <c r="N225">
        <v>0</v>
      </c>
      <c r="O225">
        <v>0.25</v>
      </c>
      <c r="P225" t="s">
        <v>1136</v>
      </c>
      <c r="Q225">
        <v>0</v>
      </c>
      <c r="R225" t="s">
        <v>1694</v>
      </c>
      <c r="S225" t="str">
        <f>IFERROR(IF(Table_vwCurrentSellingPrices[[#This Row],[Item Status Code]]&lt;&gt;"LIVE",0,VLOOKUP(Table_vwCurrentSellingPrices[[#This Row],[No_]],Analysis!A:A,1,FALSE)),"CHECK")</f>
        <v>AE74</v>
      </c>
      <c r="T225">
        <f>IF(Table_vwCurrentSellingPrices[[#This Row],[Sales Code]]="400",COUNTIFS(A:A,Table_vwCurrentSellingPrices[[#This Row],[No_]],I:I,"001"),0)</f>
        <v>0</v>
      </c>
    </row>
    <row r="226" spans="1:20" x14ac:dyDescent="0.25">
      <c r="A226" t="s">
        <v>214</v>
      </c>
      <c r="B226" t="s">
        <v>215</v>
      </c>
      <c r="C226">
        <v>4</v>
      </c>
      <c r="D226" t="s">
        <v>53</v>
      </c>
      <c r="E226" t="s">
        <v>19</v>
      </c>
      <c r="F226" t="s">
        <v>20</v>
      </c>
      <c r="G226" s="15">
        <v>42842</v>
      </c>
      <c r="H226" s="15">
        <v>43199</v>
      </c>
      <c r="I226" t="s">
        <v>1144</v>
      </c>
      <c r="J226">
        <v>108.74999999999999</v>
      </c>
      <c r="K226" t="s">
        <v>2070</v>
      </c>
      <c r="L226" t="s">
        <v>2071</v>
      </c>
      <c r="M226">
        <v>0</v>
      </c>
      <c r="N226">
        <v>0</v>
      </c>
      <c r="O226">
        <v>0.25</v>
      </c>
      <c r="P226" t="s">
        <v>1136</v>
      </c>
      <c r="Q226">
        <v>0</v>
      </c>
      <c r="R226" t="s">
        <v>1694</v>
      </c>
      <c r="S226" t="str">
        <f>IFERROR(IF(Table_vwCurrentSellingPrices[[#This Row],[Item Status Code]]&lt;&gt;"LIVE",0,VLOOKUP(Table_vwCurrentSellingPrices[[#This Row],[No_]],Analysis!A:A,1,FALSE)),"CHECK")</f>
        <v>AE74</v>
      </c>
      <c r="T226">
        <f>IF(Table_vwCurrentSellingPrices[[#This Row],[Sales Code]]="400",COUNTIFS(A:A,Table_vwCurrentSellingPrices[[#This Row],[No_]],I:I,"001"),0)</f>
        <v>0</v>
      </c>
    </row>
    <row r="227" spans="1:20" x14ac:dyDescent="0.25">
      <c r="A227" t="s">
        <v>214</v>
      </c>
      <c r="B227" t="s">
        <v>215</v>
      </c>
      <c r="C227">
        <v>4</v>
      </c>
      <c r="D227" t="s">
        <v>53</v>
      </c>
      <c r="E227" t="s">
        <v>19</v>
      </c>
      <c r="F227" t="s">
        <v>20</v>
      </c>
      <c r="G227" s="15">
        <v>43066</v>
      </c>
      <c r="H227" s="15">
        <v>43199</v>
      </c>
      <c r="I227" t="s">
        <v>1145</v>
      </c>
      <c r="J227">
        <v>120.4</v>
      </c>
      <c r="K227" t="s">
        <v>2070</v>
      </c>
      <c r="L227" t="s">
        <v>2071</v>
      </c>
      <c r="M227">
        <v>0</v>
      </c>
      <c r="N227">
        <v>0</v>
      </c>
      <c r="O227">
        <v>0.25</v>
      </c>
      <c r="P227" t="s">
        <v>1136</v>
      </c>
      <c r="Q227">
        <v>0</v>
      </c>
      <c r="R227" t="s">
        <v>1694</v>
      </c>
      <c r="S227" t="str">
        <f>IFERROR(IF(Table_vwCurrentSellingPrices[[#This Row],[Item Status Code]]&lt;&gt;"LIVE",0,VLOOKUP(Table_vwCurrentSellingPrices[[#This Row],[No_]],Analysis!A:A,1,FALSE)),"CHECK")</f>
        <v>AE74</v>
      </c>
      <c r="T227">
        <f>IF(Table_vwCurrentSellingPrices[[#This Row],[Sales Code]]="400",COUNTIFS(A:A,Table_vwCurrentSellingPrices[[#This Row],[No_]],I:I,"001"),0)</f>
        <v>0</v>
      </c>
    </row>
    <row r="228" spans="1:20" x14ac:dyDescent="0.25">
      <c r="A228" t="s">
        <v>728</v>
      </c>
      <c r="B228" t="s">
        <v>729</v>
      </c>
      <c r="C228">
        <v>3.6</v>
      </c>
      <c r="D228" t="s">
        <v>53</v>
      </c>
      <c r="E228" t="s">
        <v>19</v>
      </c>
      <c r="F228" t="s">
        <v>20</v>
      </c>
      <c r="G228" s="15">
        <v>42842</v>
      </c>
      <c r="H228" s="15">
        <v>43199</v>
      </c>
      <c r="I228" t="s">
        <v>1144</v>
      </c>
      <c r="J228">
        <v>99.81</v>
      </c>
      <c r="K228" t="s">
        <v>2070</v>
      </c>
      <c r="L228" t="s">
        <v>2071</v>
      </c>
      <c r="M228">
        <v>0</v>
      </c>
      <c r="N228">
        <v>0</v>
      </c>
      <c r="O228">
        <v>0.25</v>
      </c>
      <c r="P228" t="s">
        <v>1136</v>
      </c>
      <c r="Q228">
        <v>0</v>
      </c>
      <c r="R228" t="s">
        <v>1694</v>
      </c>
      <c r="S228" t="str">
        <f>IFERROR(IF(Table_vwCurrentSellingPrices[[#This Row],[Item Status Code]]&lt;&gt;"LIVE",0,VLOOKUP(Table_vwCurrentSellingPrices[[#This Row],[No_]],Analysis!A:A,1,FALSE)),"CHECK")</f>
        <v>AF40</v>
      </c>
      <c r="T228">
        <f>IF(Table_vwCurrentSellingPrices[[#This Row],[Sales Code]]="400",COUNTIFS(A:A,Table_vwCurrentSellingPrices[[#This Row],[No_]],I:I,"001"),0)</f>
        <v>0</v>
      </c>
    </row>
    <row r="229" spans="1:20" x14ac:dyDescent="0.25">
      <c r="A229" t="s">
        <v>1097</v>
      </c>
      <c r="B229" t="s">
        <v>1098</v>
      </c>
      <c r="C229">
        <v>3.8</v>
      </c>
      <c r="D229" t="s">
        <v>53</v>
      </c>
      <c r="E229" t="s">
        <v>19</v>
      </c>
      <c r="F229" t="s">
        <v>20</v>
      </c>
      <c r="G229" s="15">
        <v>42931</v>
      </c>
      <c r="H229" s="15">
        <v>43199</v>
      </c>
      <c r="I229" t="s">
        <v>1139</v>
      </c>
      <c r="J229">
        <v>112.33999999999999</v>
      </c>
      <c r="K229" t="s">
        <v>2070</v>
      </c>
      <c r="L229" t="s">
        <v>2071</v>
      </c>
      <c r="M229">
        <v>0</v>
      </c>
      <c r="N229">
        <v>0</v>
      </c>
      <c r="O229">
        <v>0.25</v>
      </c>
      <c r="P229" t="s">
        <v>1136</v>
      </c>
      <c r="Q229">
        <v>0</v>
      </c>
      <c r="R229" t="s">
        <v>1694</v>
      </c>
      <c r="S229" t="str">
        <f>IFERROR(IF(Table_vwCurrentSellingPrices[[#This Row],[Item Status Code]]&lt;&gt;"LIVE",0,VLOOKUP(Table_vwCurrentSellingPrices[[#This Row],[No_]],Analysis!A:A,1,FALSE)),"CHECK")</f>
        <v>AC07</v>
      </c>
      <c r="T229">
        <f>IF(Table_vwCurrentSellingPrices[[#This Row],[Sales Code]]="400",COUNTIFS(A:A,Table_vwCurrentSellingPrices[[#This Row],[No_]],I:I,"001"),0)</f>
        <v>0</v>
      </c>
    </row>
    <row r="230" spans="1:20" x14ac:dyDescent="0.25">
      <c r="A230" t="s">
        <v>1097</v>
      </c>
      <c r="B230" t="s">
        <v>1098</v>
      </c>
      <c r="C230">
        <v>3.8</v>
      </c>
      <c r="D230" t="s">
        <v>53</v>
      </c>
      <c r="E230" t="s">
        <v>19</v>
      </c>
      <c r="F230" t="s">
        <v>20</v>
      </c>
      <c r="G230" s="15">
        <v>42842</v>
      </c>
      <c r="H230" s="15">
        <v>43199</v>
      </c>
      <c r="I230" t="s">
        <v>1144</v>
      </c>
      <c r="J230">
        <v>112.74999999999999</v>
      </c>
      <c r="K230" t="s">
        <v>2070</v>
      </c>
      <c r="L230" t="s">
        <v>2071</v>
      </c>
      <c r="M230">
        <v>0</v>
      </c>
      <c r="N230">
        <v>0</v>
      </c>
      <c r="O230">
        <v>0.25</v>
      </c>
      <c r="P230" t="s">
        <v>1136</v>
      </c>
      <c r="Q230">
        <v>0</v>
      </c>
      <c r="R230" t="s">
        <v>1694</v>
      </c>
      <c r="S230" t="str">
        <f>IFERROR(IF(Table_vwCurrentSellingPrices[[#This Row],[Item Status Code]]&lt;&gt;"LIVE",0,VLOOKUP(Table_vwCurrentSellingPrices[[#This Row],[No_]],Analysis!A:A,1,FALSE)),"CHECK")</f>
        <v>AC07</v>
      </c>
      <c r="T230">
        <f>IF(Table_vwCurrentSellingPrices[[#This Row],[Sales Code]]="400",COUNTIFS(A:A,Table_vwCurrentSellingPrices[[#This Row],[No_]],I:I,"001"),0)</f>
        <v>0</v>
      </c>
    </row>
    <row r="231" spans="1:20" x14ac:dyDescent="0.25">
      <c r="A231" t="s">
        <v>315</v>
      </c>
      <c r="B231" t="s">
        <v>316</v>
      </c>
      <c r="C231">
        <v>3.6</v>
      </c>
      <c r="D231" t="s">
        <v>53</v>
      </c>
      <c r="E231" t="s">
        <v>19</v>
      </c>
      <c r="F231" t="s">
        <v>20</v>
      </c>
      <c r="G231" s="15">
        <v>42915</v>
      </c>
      <c r="H231" s="15">
        <v>43199</v>
      </c>
      <c r="I231" t="s">
        <v>1137</v>
      </c>
      <c r="J231">
        <v>114.10999999999999</v>
      </c>
      <c r="K231" t="s">
        <v>2070</v>
      </c>
      <c r="L231" t="s">
        <v>2071</v>
      </c>
      <c r="M231">
        <v>0</v>
      </c>
      <c r="N231">
        <v>0</v>
      </c>
      <c r="O231">
        <v>0.25</v>
      </c>
      <c r="P231" t="s">
        <v>1136</v>
      </c>
      <c r="Q231">
        <v>0</v>
      </c>
      <c r="R231" t="s">
        <v>1694</v>
      </c>
      <c r="S231" t="str">
        <f>IFERROR(IF(Table_vwCurrentSellingPrices[[#This Row],[Item Status Code]]&lt;&gt;"LIVE",0,VLOOKUP(Table_vwCurrentSellingPrices[[#This Row],[No_]],Analysis!A:A,1,FALSE)),"CHECK")</f>
        <v>AAM0</v>
      </c>
      <c r="T231">
        <f>IF(Table_vwCurrentSellingPrices[[#This Row],[Sales Code]]="400",COUNTIFS(A:A,Table_vwCurrentSellingPrices[[#This Row],[No_]],I:I,"001"),0)</f>
        <v>0</v>
      </c>
    </row>
    <row r="232" spans="1:20" x14ac:dyDescent="0.25">
      <c r="A232" t="s">
        <v>315</v>
      </c>
      <c r="B232" t="s">
        <v>316</v>
      </c>
      <c r="C232">
        <v>3.6</v>
      </c>
      <c r="D232" t="s">
        <v>53</v>
      </c>
      <c r="E232" t="s">
        <v>19</v>
      </c>
      <c r="F232" t="s">
        <v>20</v>
      </c>
      <c r="G232" s="15">
        <v>42842</v>
      </c>
      <c r="H232" s="15">
        <v>43199</v>
      </c>
      <c r="I232" t="s">
        <v>1144</v>
      </c>
      <c r="J232">
        <v>113.22999999999999</v>
      </c>
      <c r="K232" t="s">
        <v>2070</v>
      </c>
      <c r="L232" t="s">
        <v>2071</v>
      </c>
      <c r="M232">
        <v>0</v>
      </c>
      <c r="N232">
        <v>0</v>
      </c>
      <c r="O232">
        <v>0.25</v>
      </c>
      <c r="P232" t="s">
        <v>1136</v>
      </c>
      <c r="Q232">
        <v>0</v>
      </c>
      <c r="R232" t="s">
        <v>1694</v>
      </c>
      <c r="S232" t="str">
        <f>IFERROR(IF(Table_vwCurrentSellingPrices[[#This Row],[Item Status Code]]&lt;&gt;"LIVE",0,VLOOKUP(Table_vwCurrentSellingPrices[[#This Row],[No_]],Analysis!A:A,1,FALSE)),"CHECK")</f>
        <v>AAM0</v>
      </c>
      <c r="T232">
        <f>IF(Table_vwCurrentSellingPrices[[#This Row],[Sales Code]]="400",COUNTIFS(A:A,Table_vwCurrentSellingPrices[[#This Row],[No_]],I:I,"001"),0)</f>
        <v>0</v>
      </c>
    </row>
    <row r="233" spans="1:20" x14ac:dyDescent="0.25">
      <c r="A233" t="s">
        <v>800</v>
      </c>
      <c r="B233" t="s">
        <v>801</v>
      </c>
      <c r="C233">
        <v>4.7</v>
      </c>
      <c r="D233" t="s">
        <v>53</v>
      </c>
      <c r="E233" t="s">
        <v>19</v>
      </c>
      <c r="F233" t="s">
        <v>20</v>
      </c>
      <c r="G233" s="15">
        <v>42821</v>
      </c>
      <c r="H233" s="15">
        <v>43199</v>
      </c>
      <c r="I233" t="s">
        <v>1137</v>
      </c>
      <c r="J233">
        <v>125.36999999999999</v>
      </c>
      <c r="K233" t="s">
        <v>2070</v>
      </c>
      <c r="L233" t="s">
        <v>2071</v>
      </c>
      <c r="M233">
        <v>0</v>
      </c>
      <c r="N233">
        <v>0</v>
      </c>
      <c r="O233">
        <v>0.25</v>
      </c>
      <c r="P233" t="s">
        <v>1136</v>
      </c>
      <c r="Q233">
        <v>0</v>
      </c>
      <c r="R233" t="s">
        <v>1694</v>
      </c>
      <c r="S233" t="str">
        <f>IFERROR(IF(Table_vwCurrentSellingPrices[[#This Row],[Item Status Code]]&lt;&gt;"LIVE",0,VLOOKUP(Table_vwCurrentSellingPrices[[#This Row],[No_]],Analysis!A:A,1,FALSE)),"CHECK")</f>
        <v>AAU6</v>
      </c>
      <c r="T233">
        <f>IF(Table_vwCurrentSellingPrices[[#This Row],[Sales Code]]="400",COUNTIFS(A:A,Table_vwCurrentSellingPrices[[#This Row],[No_]],I:I,"001"),0)</f>
        <v>0</v>
      </c>
    </row>
    <row r="234" spans="1:20" x14ac:dyDescent="0.25">
      <c r="A234" t="s">
        <v>800</v>
      </c>
      <c r="B234" t="s">
        <v>801</v>
      </c>
      <c r="C234">
        <v>4.7</v>
      </c>
      <c r="D234" t="s">
        <v>53</v>
      </c>
      <c r="E234" t="s">
        <v>19</v>
      </c>
      <c r="F234" t="s">
        <v>20</v>
      </c>
      <c r="G234" s="15">
        <v>42842</v>
      </c>
      <c r="H234" s="15">
        <v>43199</v>
      </c>
      <c r="I234" t="s">
        <v>1144</v>
      </c>
      <c r="J234">
        <v>122.46000000000001</v>
      </c>
      <c r="K234" t="s">
        <v>2070</v>
      </c>
      <c r="L234" t="s">
        <v>2071</v>
      </c>
      <c r="M234">
        <v>0</v>
      </c>
      <c r="N234">
        <v>0</v>
      </c>
      <c r="O234">
        <v>0.25</v>
      </c>
      <c r="P234" t="s">
        <v>1136</v>
      </c>
      <c r="Q234">
        <v>0</v>
      </c>
      <c r="R234" t="s">
        <v>1694</v>
      </c>
      <c r="S234" t="str">
        <f>IFERROR(IF(Table_vwCurrentSellingPrices[[#This Row],[Item Status Code]]&lt;&gt;"LIVE",0,VLOOKUP(Table_vwCurrentSellingPrices[[#This Row],[No_]],Analysis!A:A,1,FALSE)),"CHECK")</f>
        <v>AAU6</v>
      </c>
      <c r="T234">
        <f>IF(Table_vwCurrentSellingPrices[[#This Row],[Sales Code]]="400",COUNTIFS(A:A,Table_vwCurrentSellingPrices[[#This Row],[No_]],I:I,"001"),0)</f>
        <v>0</v>
      </c>
    </row>
    <row r="235" spans="1:20" x14ac:dyDescent="0.25">
      <c r="A235" t="s">
        <v>800</v>
      </c>
      <c r="B235" t="s">
        <v>801</v>
      </c>
      <c r="C235">
        <v>4.7</v>
      </c>
      <c r="D235" t="s">
        <v>53</v>
      </c>
      <c r="E235" t="s">
        <v>19</v>
      </c>
      <c r="F235" t="s">
        <v>20</v>
      </c>
      <c r="G235" s="15">
        <v>43066</v>
      </c>
      <c r="H235" s="15">
        <v>43199</v>
      </c>
      <c r="I235" t="s">
        <v>1145</v>
      </c>
      <c r="J235">
        <v>118.99</v>
      </c>
      <c r="K235" t="s">
        <v>2070</v>
      </c>
      <c r="L235" t="s">
        <v>2071</v>
      </c>
      <c r="M235">
        <v>0</v>
      </c>
      <c r="N235">
        <v>0</v>
      </c>
      <c r="O235">
        <v>0.25</v>
      </c>
      <c r="P235" t="s">
        <v>1136</v>
      </c>
      <c r="Q235">
        <v>0</v>
      </c>
      <c r="R235" t="s">
        <v>1694</v>
      </c>
      <c r="S235" t="str">
        <f>IFERROR(IF(Table_vwCurrentSellingPrices[[#This Row],[Item Status Code]]&lt;&gt;"LIVE",0,VLOOKUP(Table_vwCurrentSellingPrices[[#This Row],[No_]],Analysis!A:A,1,FALSE)),"CHECK")</f>
        <v>AAU6</v>
      </c>
      <c r="T235">
        <f>IF(Table_vwCurrentSellingPrices[[#This Row],[Sales Code]]="400",COUNTIFS(A:A,Table_vwCurrentSellingPrices[[#This Row],[No_]],I:I,"001"),0)</f>
        <v>0</v>
      </c>
    </row>
    <row r="236" spans="1:20" x14ac:dyDescent="0.25">
      <c r="A236" t="s">
        <v>549</v>
      </c>
      <c r="B236" t="s">
        <v>550</v>
      </c>
      <c r="C236">
        <v>4</v>
      </c>
      <c r="D236" t="s">
        <v>53</v>
      </c>
      <c r="E236" t="s">
        <v>19</v>
      </c>
      <c r="F236" t="s">
        <v>20</v>
      </c>
      <c r="G236" s="15">
        <v>42931</v>
      </c>
      <c r="H236" s="15">
        <v>43199</v>
      </c>
      <c r="I236" t="s">
        <v>1137</v>
      </c>
      <c r="J236">
        <v>106.57</v>
      </c>
      <c r="K236" t="s">
        <v>2070</v>
      </c>
      <c r="L236" t="s">
        <v>2071</v>
      </c>
      <c r="M236">
        <v>0</v>
      </c>
      <c r="N236">
        <v>0</v>
      </c>
      <c r="O236">
        <v>0.25</v>
      </c>
      <c r="P236" t="s">
        <v>1136</v>
      </c>
      <c r="Q236">
        <v>0</v>
      </c>
      <c r="R236" t="s">
        <v>1694</v>
      </c>
      <c r="S236" t="str">
        <f>IFERROR(IF(Table_vwCurrentSellingPrices[[#This Row],[Item Status Code]]&lt;&gt;"LIVE",0,VLOOKUP(Table_vwCurrentSellingPrices[[#This Row],[No_]],Analysis!A:A,1,FALSE)),"CHECK")</f>
        <v>AA91</v>
      </c>
      <c r="T236">
        <f>IF(Table_vwCurrentSellingPrices[[#This Row],[Sales Code]]="400",COUNTIFS(A:A,Table_vwCurrentSellingPrices[[#This Row],[No_]],I:I,"001"),0)</f>
        <v>0</v>
      </c>
    </row>
    <row r="237" spans="1:20" x14ac:dyDescent="0.25">
      <c r="A237" t="s">
        <v>549</v>
      </c>
      <c r="B237" t="s">
        <v>550</v>
      </c>
      <c r="C237">
        <v>4</v>
      </c>
      <c r="D237" t="s">
        <v>53</v>
      </c>
      <c r="E237" t="s">
        <v>19</v>
      </c>
      <c r="F237" t="s">
        <v>20</v>
      </c>
      <c r="G237" s="15">
        <v>42842</v>
      </c>
      <c r="H237" s="15">
        <v>43199</v>
      </c>
      <c r="I237" t="s">
        <v>1144</v>
      </c>
      <c r="J237">
        <v>112.83999999999999</v>
      </c>
      <c r="K237" t="s">
        <v>2070</v>
      </c>
      <c r="L237" t="s">
        <v>2071</v>
      </c>
      <c r="M237">
        <v>0</v>
      </c>
      <c r="N237">
        <v>0</v>
      </c>
      <c r="O237">
        <v>0.25</v>
      </c>
      <c r="P237" t="s">
        <v>1136</v>
      </c>
      <c r="Q237">
        <v>0</v>
      </c>
      <c r="R237" t="s">
        <v>1694</v>
      </c>
      <c r="S237" t="str">
        <f>IFERROR(IF(Table_vwCurrentSellingPrices[[#This Row],[Item Status Code]]&lt;&gt;"LIVE",0,VLOOKUP(Table_vwCurrentSellingPrices[[#This Row],[No_]],Analysis!A:A,1,FALSE)),"CHECK")</f>
        <v>AA91</v>
      </c>
      <c r="T237">
        <f>IF(Table_vwCurrentSellingPrices[[#This Row],[Sales Code]]="400",COUNTIFS(A:A,Table_vwCurrentSellingPrices[[#This Row],[No_]],I:I,"001"),0)</f>
        <v>0</v>
      </c>
    </row>
    <row r="238" spans="1:20" x14ac:dyDescent="0.25">
      <c r="A238" t="s">
        <v>228</v>
      </c>
      <c r="B238" t="s">
        <v>229</v>
      </c>
      <c r="C238">
        <v>4.0999999999999996</v>
      </c>
      <c r="D238" t="s">
        <v>38</v>
      </c>
      <c r="E238" t="s">
        <v>19</v>
      </c>
      <c r="F238" t="s">
        <v>20</v>
      </c>
      <c r="G238" s="15">
        <v>43076</v>
      </c>
      <c r="H238" s="15">
        <v>72686</v>
      </c>
      <c r="I238" t="s">
        <v>1135</v>
      </c>
      <c r="J238">
        <v>122.20000000000002</v>
      </c>
      <c r="K238" t="s">
        <v>2070</v>
      </c>
      <c r="L238" t="s">
        <v>2071</v>
      </c>
      <c r="M238">
        <v>0</v>
      </c>
      <c r="N238">
        <v>0</v>
      </c>
      <c r="O238">
        <v>0.25</v>
      </c>
      <c r="P238" t="s">
        <v>1136</v>
      </c>
      <c r="Q238">
        <v>0</v>
      </c>
      <c r="R238" t="s">
        <v>1694</v>
      </c>
      <c r="S238" t="str">
        <f>IFERROR(IF(Table_vwCurrentSellingPrices[[#This Row],[Item Status Code]]&lt;&gt;"LIVE",0,VLOOKUP(Table_vwCurrentSellingPrices[[#This Row],[No_]],Analysis!A:A,1,FALSE)),"CHECK")</f>
        <v>BP66</v>
      </c>
      <c r="T238">
        <f>IF(Table_vwCurrentSellingPrices[[#This Row],[Sales Code]]="400",COUNTIFS(A:A,Table_vwCurrentSellingPrices[[#This Row],[No_]],I:I,"001"),0)</f>
        <v>0</v>
      </c>
    </row>
    <row r="239" spans="1:20" x14ac:dyDescent="0.25">
      <c r="A239" t="s">
        <v>228</v>
      </c>
      <c r="B239" t="s">
        <v>229</v>
      </c>
      <c r="C239">
        <v>4.0999999999999996</v>
      </c>
      <c r="D239" t="s">
        <v>38</v>
      </c>
      <c r="E239" t="s">
        <v>19</v>
      </c>
      <c r="F239" t="s">
        <v>20</v>
      </c>
      <c r="G239" s="15">
        <v>42842</v>
      </c>
      <c r="H239" s="15">
        <v>72686</v>
      </c>
      <c r="I239" t="s">
        <v>1144</v>
      </c>
      <c r="J239">
        <v>122.36000000000001</v>
      </c>
      <c r="K239" t="s">
        <v>2070</v>
      </c>
      <c r="L239" t="s">
        <v>2071</v>
      </c>
      <c r="M239">
        <v>0</v>
      </c>
      <c r="N239">
        <v>0</v>
      </c>
      <c r="O239">
        <v>0.25</v>
      </c>
      <c r="P239" t="s">
        <v>1136</v>
      </c>
      <c r="Q239">
        <v>0</v>
      </c>
      <c r="R239" t="s">
        <v>1694</v>
      </c>
      <c r="S239" t="str">
        <f>IFERROR(IF(Table_vwCurrentSellingPrices[[#This Row],[Item Status Code]]&lt;&gt;"LIVE",0,VLOOKUP(Table_vwCurrentSellingPrices[[#This Row],[No_]],Analysis!A:A,1,FALSE)),"CHECK")</f>
        <v>BP66</v>
      </c>
      <c r="T239">
        <f>IF(Table_vwCurrentSellingPrices[[#This Row],[Sales Code]]="400",COUNTIFS(A:A,Table_vwCurrentSellingPrices[[#This Row],[No_]],I:I,"001"),0)</f>
        <v>0</v>
      </c>
    </row>
    <row r="240" spans="1:20" x14ac:dyDescent="0.25">
      <c r="A240" t="s">
        <v>228</v>
      </c>
      <c r="B240" t="s">
        <v>229</v>
      </c>
      <c r="C240">
        <v>4.0999999999999996</v>
      </c>
      <c r="D240" t="s">
        <v>38</v>
      </c>
      <c r="E240" t="s">
        <v>19</v>
      </c>
      <c r="F240" t="s">
        <v>20</v>
      </c>
      <c r="G240" s="15">
        <v>43076</v>
      </c>
      <c r="H240" s="15">
        <v>72686</v>
      </c>
      <c r="I240" t="s">
        <v>1145</v>
      </c>
      <c r="J240">
        <v>122.20000000000002</v>
      </c>
      <c r="K240" t="s">
        <v>2070</v>
      </c>
      <c r="L240" t="s">
        <v>2071</v>
      </c>
      <c r="M240">
        <v>0</v>
      </c>
      <c r="N240">
        <v>0</v>
      </c>
      <c r="O240">
        <v>0.25</v>
      </c>
      <c r="P240" t="s">
        <v>1136</v>
      </c>
      <c r="Q240">
        <v>0</v>
      </c>
      <c r="R240" t="s">
        <v>1694</v>
      </c>
      <c r="S240" t="str">
        <f>IFERROR(IF(Table_vwCurrentSellingPrices[[#This Row],[Item Status Code]]&lt;&gt;"LIVE",0,VLOOKUP(Table_vwCurrentSellingPrices[[#This Row],[No_]],Analysis!A:A,1,FALSE)),"CHECK")</f>
        <v>BP66</v>
      </c>
      <c r="T240">
        <f>IF(Table_vwCurrentSellingPrices[[#This Row],[Sales Code]]="400",COUNTIFS(A:A,Table_vwCurrentSellingPrices[[#This Row],[No_]],I:I,"001"),0)</f>
        <v>0</v>
      </c>
    </row>
    <row r="241" spans="1:20" x14ac:dyDescent="0.25">
      <c r="A241" t="s">
        <v>2775</v>
      </c>
      <c r="B241" t="s">
        <v>2776</v>
      </c>
      <c r="C241">
        <v>4.2</v>
      </c>
      <c r="D241" t="s">
        <v>38</v>
      </c>
      <c r="E241" t="s">
        <v>19</v>
      </c>
      <c r="F241" t="s">
        <v>20</v>
      </c>
      <c r="G241" s="15">
        <v>40630</v>
      </c>
      <c r="H241" s="15">
        <v>72686</v>
      </c>
      <c r="I241" t="s">
        <v>1135</v>
      </c>
      <c r="J241">
        <v>107.22999999999999</v>
      </c>
      <c r="K241" t="s">
        <v>2070</v>
      </c>
      <c r="L241" t="s">
        <v>2071</v>
      </c>
      <c r="M241">
        <v>0</v>
      </c>
      <c r="N241">
        <v>0</v>
      </c>
      <c r="O241">
        <v>0.25</v>
      </c>
      <c r="P241" t="s">
        <v>1136</v>
      </c>
      <c r="Q241">
        <v>0</v>
      </c>
      <c r="R241" t="s">
        <v>1694</v>
      </c>
      <c r="S241" t="str">
        <f>IFERROR(IF(Table_vwCurrentSellingPrices[[#This Row],[Item Status Code]]&lt;&gt;"LIVE",0,VLOOKUP(Table_vwCurrentSellingPrices[[#This Row],[No_]],Analysis!A:A,1,FALSE)),"CHECK")</f>
        <v>BK35</v>
      </c>
      <c r="T241">
        <f>IF(Table_vwCurrentSellingPrices[[#This Row],[Sales Code]]="400",COUNTIFS(A:A,Table_vwCurrentSellingPrices[[#This Row],[No_]],I:I,"001"),0)</f>
        <v>0</v>
      </c>
    </row>
    <row r="242" spans="1:20" x14ac:dyDescent="0.25">
      <c r="A242" t="s">
        <v>2775</v>
      </c>
      <c r="B242" t="s">
        <v>2776</v>
      </c>
      <c r="C242">
        <v>4.2</v>
      </c>
      <c r="D242" t="s">
        <v>38</v>
      </c>
      <c r="E242" t="s">
        <v>19</v>
      </c>
      <c r="F242" t="s">
        <v>20</v>
      </c>
      <c r="G242" s="15">
        <v>40630</v>
      </c>
      <c r="H242" s="15">
        <v>72686</v>
      </c>
      <c r="I242" t="s">
        <v>1152</v>
      </c>
      <c r="J242">
        <v>107.22999999999999</v>
      </c>
      <c r="K242" t="s">
        <v>2070</v>
      </c>
      <c r="L242" t="s">
        <v>2071</v>
      </c>
      <c r="M242">
        <v>0</v>
      </c>
      <c r="N242">
        <v>0</v>
      </c>
      <c r="O242">
        <v>0.25</v>
      </c>
      <c r="P242" t="s">
        <v>1136</v>
      </c>
      <c r="Q242">
        <v>0</v>
      </c>
      <c r="R242" t="s">
        <v>1694</v>
      </c>
      <c r="S242" t="str">
        <f>IFERROR(IF(Table_vwCurrentSellingPrices[[#This Row],[Item Status Code]]&lt;&gt;"LIVE",0,VLOOKUP(Table_vwCurrentSellingPrices[[#This Row],[No_]],Analysis!A:A,1,FALSE)),"CHECK")</f>
        <v>BK35</v>
      </c>
      <c r="T242">
        <f>IF(Table_vwCurrentSellingPrices[[#This Row],[Sales Code]]="400",COUNTIFS(A:A,Table_vwCurrentSellingPrices[[#This Row],[No_]],I:I,"001"),0)</f>
        <v>0</v>
      </c>
    </row>
    <row r="243" spans="1:20" x14ac:dyDescent="0.25">
      <c r="A243" t="s">
        <v>2951</v>
      </c>
      <c r="B243" t="s">
        <v>7576</v>
      </c>
      <c r="C243">
        <v>4.5</v>
      </c>
      <c r="D243" t="s">
        <v>38</v>
      </c>
      <c r="E243" t="s">
        <v>19</v>
      </c>
      <c r="F243" t="s">
        <v>20</v>
      </c>
      <c r="G243" s="15">
        <v>40266</v>
      </c>
      <c r="H243" s="15">
        <v>72686</v>
      </c>
      <c r="I243" t="s">
        <v>1135</v>
      </c>
      <c r="J243">
        <v>103.42</v>
      </c>
      <c r="K243" t="s">
        <v>2070</v>
      </c>
      <c r="L243" t="s">
        <v>2071</v>
      </c>
      <c r="M243">
        <v>0</v>
      </c>
      <c r="N243">
        <v>0</v>
      </c>
      <c r="O243">
        <v>0.25</v>
      </c>
      <c r="P243" t="s">
        <v>1136</v>
      </c>
      <c r="Q243">
        <v>0</v>
      </c>
      <c r="R243" t="s">
        <v>1694</v>
      </c>
      <c r="S243" t="str">
        <f>IFERROR(IF(Table_vwCurrentSellingPrices[[#This Row],[Item Status Code]]&lt;&gt;"LIVE",0,VLOOKUP(Table_vwCurrentSellingPrices[[#This Row],[No_]],Analysis!A:A,1,FALSE)),"CHECK")</f>
        <v>BL53</v>
      </c>
      <c r="T243">
        <f>IF(Table_vwCurrentSellingPrices[[#This Row],[Sales Code]]="400",COUNTIFS(A:A,Table_vwCurrentSellingPrices[[#This Row],[No_]],I:I,"001"),0)</f>
        <v>0</v>
      </c>
    </row>
    <row r="244" spans="1:20" x14ac:dyDescent="0.25">
      <c r="A244" t="s">
        <v>7391</v>
      </c>
      <c r="B244" t="s">
        <v>7392</v>
      </c>
      <c r="C244">
        <v>3.8</v>
      </c>
      <c r="D244" t="s">
        <v>38</v>
      </c>
      <c r="E244" t="s">
        <v>19</v>
      </c>
      <c r="F244" t="s">
        <v>20</v>
      </c>
      <c r="G244" s="15">
        <v>43185</v>
      </c>
      <c r="H244" s="15">
        <v>43221</v>
      </c>
      <c r="I244" t="s">
        <v>1135</v>
      </c>
      <c r="J244">
        <v>102.96</v>
      </c>
      <c r="K244" t="s">
        <v>2070</v>
      </c>
      <c r="L244" t="s">
        <v>2071</v>
      </c>
      <c r="M244">
        <v>0</v>
      </c>
      <c r="N244">
        <v>0</v>
      </c>
      <c r="O244">
        <v>0.25</v>
      </c>
      <c r="P244" t="s">
        <v>1136</v>
      </c>
      <c r="Q244">
        <v>0</v>
      </c>
      <c r="R244" t="s">
        <v>1694</v>
      </c>
      <c r="S244" t="str">
        <f>IFERROR(IF(Table_vwCurrentSellingPrices[[#This Row],[Item Status Code]]&lt;&gt;"LIVE",0,VLOOKUP(Table_vwCurrentSellingPrices[[#This Row],[No_]],Analysis!A:A,1,FALSE)),"CHECK")</f>
        <v>AU52</v>
      </c>
      <c r="T244">
        <f>IF(Table_vwCurrentSellingPrices[[#This Row],[Sales Code]]="400",COUNTIFS(A:A,Table_vwCurrentSellingPrices[[#This Row],[No_]],I:I,"001"),0)</f>
        <v>0</v>
      </c>
    </row>
    <row r="245" spans="1:20" x14ac:dyDescent="0.25">
      <c r="A245" t="s">
        <v>7391</v>
      </c>
      <c r="B245" t="s">
        <v>7392</v>
      </c>
      <c r="C245">
        <v>3.8</v>
      </c>
      <c r="D245" t="s">
        <v>38</v>
      </c>
      <c r="E245" t="s">
        <v>19</v>
      </c>
      <c r="F245" t="s">
        <v>20</v>
      </c>
      <c r="G245" s="15">
        <v>43151</v>
      </c>
      <c r="H245" s="15">
        <v>43221</v>
      </c>
      <c r="I245" t="s">
        <v>1137</v>
      </c>
      <c r="J245">
        <v>102.96</v>
      </c>
      <c r="K245" t="s">
        <v>2070</v>
      </c>
      <c r="L245" t="s">
        <v>2071</v>
      </c>
      <c r="M245">
        <v>0</v>
      </c>
      <c r="N245">
        <v>0</v>
      </c>
      <c r="O245">
        <v>0.25</v>
      </c>
      <c r="P245" t="s">
        <v>1136</v>
      </c>
      <c r="Q245">
        <v>0</v>
      </c>
      <c r="R245" t="s">
        <v>1694</v>
      </c>
      <c r="S245" t="str">
        <f>IFERROR(IF(Table_vwCurrentSellingPrices[[#This Row],[Item Status Code]]&lt;&gt;"LIVE",0,VLOOKUP(Table_vwCurrentSellingPrices[[#This Row],[No_]],Analysis!A:A,1,FALSE)),"CHECK")</f>
        <v>AU52</v>
      </c>
      <c r="T245">
        <f>IF(Table_vwCurrentSellingPrices[[#This Row],[Sales Code]]="400",COUNTIFS(A:A,Table_vwCurrentSellingPrices[[#This Row],[No_]],I:I,"001"),0)</f>
        <v>0</v>
      </c>
    </row>
    <row r="246" spans="1:20" x14ac:dyDescent="0.25">
      <c r="A246" t="s">
        <v>329</v>
      </c>
      <c r="B246" t="s">
        <v>330</v>
      </c>
      <c r="C246">
        <v>4.2</v>
      </c>
      <c r="D246" t="s">
        <v>38</v>
      </c>
      <c r="E246" t="s">
        <v>19</v>
      </c>
      <c r="F246" t="s">
        <v>20</v>
      </c>
      <c r="G246" s="15">
        <v>40837</v>
      </c>
      <c r="H246" s="15">
        <v>72686</v>
      </c>
      <c r="I246" t="s">
        <v>1137</v>
      </c>
      <c r="J246">
        <v>107.18</v>
      </c>
      <c r="K246" t="s">
        <v>2070</v>
      </c>
      <c r="L246" t="s">
        <v>2071</v>
      </c>
      <c r="M246">
        <v>0</v>
      </c>
      <c r="N246">
        <v>0</v>
      </c>
      <c r="O246">
        <v>0.25</v>
      </c>
      <c r="P246" t="s">
        <v>1136</v>
      </c>
      <c r="Q246">
        <v>0</v>
      </c>
      <c r="R246" t="s">
        <v>1694</v>
      </c>
      <c r="S246" t="str">
        <f>IFERROR(IF(Table_vwCurrentSellingPrices[[#This Row],[Item Status Code]]&lt;&gt;"LIVE",0,VLOOKUP(Table_vwCurrentSellingPrices[[#This Row],[No_]],Analysis!A:A,1,FALSE)),"CHECK")</f>
        <v>AS22</v>
      </c>
      <c r="T246">
        <f>IF(Table_vwCurrentSellingPrices[[#This Row],[Sales Code]]="400",COUNTIFS(A:A,Table_vwCurrentSellingPrices[[#This Row],[No_]],I:I,"001"),0)</f>
        <v>0</v>
      </c>
    </row>
    <row r="247" spans="1:20" x14ac:dyDescent="0.25">
      <c r="A247" t="s">
        <v>7457</v>
      </c>
      <c r="B247" t="s">
        <v>7577</v>
      </c>
      <c r="C247">
        <v>4.3</v>
      </c>
      <c r="D247" t="s">
        <v>38</v>
      </c>
      <c r="E247" t="s">
        <v>19</v>
      </c>
      <c r="F247" t="s">
        <v>20</v>
      </c>
      <c r="G247" s="15">
        <v>43187</v>
      </c>
      <c r="H247" s="15">
        <v>72686</v>
      </c>
      <c r="I247" t="s">
        <v>1138</v>
      </c>
      <c r="J247">
        <v>85.95</v>
      </c>
      <c r="K247" t="s">
        <v>2070</v>
      </c>
      <c r="L247" t="s">
        <v>2070</v>
      </c>
      <c r="M247">
        <v>0</v>
      </c>
      <c r="N247">
        <v>1</v>
      </c>
      <c r="O247">
        <v>0.25</v>
      </c>
      <c r="P247" t="s">
        <v>1136</v>
      </c>
      <c r="Q247">
        <v>0</v>
      </c>
      <c r="R247" t="s">
        <v>1694</v>
      </c>
      <c r="S247" t="str">
        <f>IFERROR(IF(Table_vwCurrentSellingPrices[[#This Row],[Item Status Code]]&lt;&gt;"LIVE",0,VLOOKUP(Table_vwCurrentSellingPrices[[#This Row],[No_]],Analysis!A:A,1,FALSE)),"CHECK")</f>
        <v>AS62</v>
      </c>
      <c r="T247">
        <f>IF(Table_vwCurrentSellingPrices[[#This Row],[Sales Code]]="400",COUNTIFS(A:A,Table_vwCurrentSellingPrices[[#This Row],[No_]],I:I,"001"),0)</f>
        <v>0</v>
      </c>
    </row>
    <row r="248" spans="1:20" x14ac:dyDescent="0.25">
      <c r="A248" t="s">
        <v>7580</v>
      </c>
      <c r="B248" t="s">
        <v>7581</v>
      </c>
      <c r="C248">
        <v>4.7</v>
      </c>
      <c r="D248" t="s">
        <v>38</v>
      </c>
      <c r="E248" t="s">
        <v>19</v>
      </c>
      <c r="F248" t="s">
        <v>20</v>
      </c>
      <c r="G248" s="15">
        <v>43187</v>
      </c>
      <c r="H248" s="15">
        <v>72686</v>
      </c>
      <c r="I248" t="s">
        <v>1135</v>
      </c>
      <c r="J248">
        <v>133.12</v>
      </c>
      <c r="K248" t="s">
        <v>2070</v>
      </c>
      <c r="L248" t="s">
        <v>2071</v>
      </c>
      <c r="M248">
        <v>0</v>
      </c>
      <c r="N248">
        <v>1</v>
      </c>
      <c r="O248">
        <v>0.25</v>
      </c>
      <c r="P248" t="s">
        <v>1136</v>
      </c>
      <c r="Q248">
        <v>0</v>
      </c>
      <c r="R248" t="s">
        <v>1694</v>
      </c>
      <c r="S248" t="str">
        <f>IFERROR(IF(Table_vwCurrentSellingPrices[[#This Row],[Item Status Code]]&lt;&gt;"LIVE",0,VLOOKUP(Table_vwCurrentSellingPrices[[#This Row],[No_]],Analysis!A:A,1,FALSE)),"CHECK")</f>
        <v>ABS4</v>
      </c>
      <c r="T248">
        <f>IF(Table_vwCurrentSellingPrices[[#This Row],[Sales Code]]="400",COUNTIFS(A:A,Table_vwCurrentSellingPrices[[#This Row],[No_]],I:I,"001"),0)</f>
        <v>0</v>
      </c>
    </row>
    <row r="249" spans="1:20" x14ac:dyDescent="0.25">
      <c r="A249" t="s">
        <v>7580</v>
      </c>
      <c r="B249" t="s">
        <v>7581</v>
      </c>
      <c r="C249">
        <v>4.7</v>
      </c>
      <c r="D249" t="s">
        <v>38</v>
      </c>
      <c r="E249" t="s">
        <v>19</v>
      </c>
      <c r="F249" t="s">
        <v>20</v>
      </c>
      <c r="G249" s="15">
        <v>43187</v>
      </c>
      <c r="H249" s="15">
        <v>72686</v>
      </c>
      <c r="I249" t="s">
        <v>1137</v>
      </c>
      <c r="J249">
        <v>133.12</v>
      </c>
      <c r="K249" t="s">
        <v>2070</v>
      </c>
      <c r="L249" t="s">
        <v>2071</v>
      </c>
      <c r="M249">
        <v>0</v>
      </c>
      <c r="N249">
        <v>1</v>
      </c>
      <c r="O249">
        <v>0.25</v>
      </c>
      <c r="P249" t="s">
        <v>1136</v>
      </c>
      <c r="Q249">
        <v>0</v>
      </c>
      <c r="R249" t="s">
        <v>1694</v>
      </c>
      <c r="S249" t="str">
        <f>IFERROR(IF(Table_vwCurrentSellingPrices[[#This Row],[Item Status Code]]&lt;&gt;"LIVE",0,VLOOKUP(Table_vwCurrentSellingPrices[[#This Row],[No_]],Analysis!A:A,1,FALSE)),"CHECK")</f>
        <v>ABS4</v>
      </c>
      <c r="T249">
        <f>IF(Table_vwCurrentSellingPrices[[#This Row],[Sales Code]]="400",COUNTIFS(A:A,Table_vwCurrentSellingPrices[[#This Row],[No_]],I:I,"001"),0)</f>
        <v>0</v>
      </c>
    </row>
    <row r="250" spans="1:20" x14ac:dyDescent="0.25">
      <c r="A250" t="s">
        <v>7404</v>
      </c>
      <c r="B250" t="s">
        <v>7405</v>
      </c>
      <c r="C250">
        <v>4.5</v>
      </c>
      <c r="D250" t="s">
        <v>38</v>
      </c>
      <c r="E250" t="s">
        <v>19</v>
      </c>
      <c r="F250" t="s">
        <v>20</v>
      </c>
      <c r="G250" s="15">
        <v>43158</v>
      </c>
      <c r="H250" s="15">
        <v>72686</v>
      </c>
      <c r="I250" t="s">
        <v>1138</v>
      </c>
      <c r="J250">
        <v>94.25</v>
      </c>
      <c r="K250" t="s">
        <v>2070</v>
      </c>
      <c r="L250" t="s">
        <v>2070</v>
      </c>
      <c r="M250">
        <v>0</v>
      </c>
      <c r="N250">
        <v>0</v>
      </c>
      <c r="O250">
        <v>0.25</v>
      </c>
      <c r="P250" t="s">
        <v>1136</v>
      </c>
      <c r="Q250">
        <v>0</v>
      </c>
      <c r="R250" t="s">
        <v>1694</v>
      </c>
      <c r="S250" t="str">
        <f>IFERROR(IF(Table_vwCurrentSellingPrices[[#This Row],[Item Status Code]]&lt;&gt;"LIVE",0,VLOOKUP(Table_vwCurrentSellingPrices[[#This Row],[No_]],Analysis!A:A,1,FALSE)),"CHECK")</f>
        <v>AAA8</v>
      </c>
      <c r="T250">
        <f>IF(Table_vwCurrentSellingPrices[[#This Row],[Sales Code]]="400",COUNTIFS(A:A,Table_vwCurrentSellingPrices[[#This Row],[No_]],I:I,"001"),0)</f>
        <v>0</v>
      </c>
    </row>
    <row r="251" spans="1:20" x14ac:dyDescent="0.25">
      <c r="A251" t="s">
        <v>681</v>
      </c>
      <c r="B251" t="s">
        <v>7578</v>
      </c>
      <c r="C251">
        <v>4.4000000000000004</v>
      </c>
      <c r="D251" t="s">
        <v>53</v>
      </c>
      <c r="E251" t="s">
        <v>19</v>
      </c>
      <c r="F251" t="s">
        <v>27</v>
      </c>
      <c r="G251" s="15">
        <v>43185</v>
      </c>
      <c r="H251" s="15">
        <v>72686</v>
      </c>
      <c r="I251" t="s">
        <v>1144</v>
      </c>
      <c r="J251">
        <v>125.75</v>
      </c>
      <c r="K251" t="s">
        <v>2070</v>
      </c>
      <c r="L251" t="s">
        <v>2071</v>
      </c>
      <c r="M251">
        <v>0</v>
      </c>
      <c r="N251">
        <v>0</v>
      </c>
      <c r="O251">
        <v>0.25</v>
      </c>
      <c r="P251" t="s">
        <v>1136</v>
      </c>
      <c r="Q251">
        <v>0</v>
      </c>
      <c r="R251" t="s">
        <v>1694</v>
      </c>
      <c r="S251" t="str">
        <f>IFERROR(IF(Table_vwCurrentSellingPrices[[#This Row],[Item Status Code]]&lt;&gt;"LIVE",0,VLOOKUP(Table_vwCurrentSellingPrices[[#This Row],[No_]],Analysis!A:A,1,FALSE)),"CHECK")</f>
        <v>BL04</v>
      </c>
      <c r="T251">
        <f>IF(Table_vwCurrentSellingPrices[[#This Row],[Sales Code]]="400",COUNTIFS(A:A,Table_vwCurrentSellingPrices[[#This Row],[No_]],I:I,"001"),0)</f>
        <v>0</v>
      </c>
    </row>
    <row r="252" spans="1:20" x14ac:dyDescent="0.25">
      <c r="A252" t="s">
        <v>989</v>
      </c>
      <c r="B252" t="s">
        <v>7387</v>
      </c>
      <c r="C252">
        <v>4.5</v>
      </c>
      <c r="D252" t="s">
        <v>38</v>
      </c>
      <c r="E252" t="s">
        <v>19</v>
      </c>
      <c r="F252" t="s">
        <v>27</v>
      </c>
      <c r="G252" s="15">
        <v>43076</v>
      </c>
      <c r="H252" s="15">
        <v>43199</v>
      </c>
      <c r="I252" t="s">
        <v>1135</v>
      </c>
      <c r="J252">
        <v>129.11000000000001</v>
      </c>
      <c r="K252" t="s">
        <v>2070</v>
      </c>
      <c r="L252" t="s">
        <v>2071</v>
      </c>
      <c r="M252">
        <v>0</v>
      </c>
      <c r="N252">
        <v>0</v>
      </c>
      <c r="O252">
        <v>0.25</v>
      </c>
      <c r="P252" t="s">
        <v>1136</v>
      </c>
      <c r="Q252">
        <v>0</v>
      </c>
      <c r="R252" t="s">
        <v>1694</v>
      </c>
      <c r="S252" t="str">
        <f>IFERROR(IF(Table_vwCurrentSellingPrices[[#This Row],[Item Status Code]]&lt;&gt;"LIVE",0,VLOOKUP(Table_vwCurrentSellingPrices[[#This Row],[No_]],Analysis!A:A,1,FALSE)),"CHECK")</f>
        <v>BK61</v>
      </c>
      <c r="T252">
        <f>IF(Table_vwCurrentSellingPrices[[#This Row],[Sales Code]]="400",COUNTIFS(A:A,Table_vwCurrentSellingPrices[[#This Row],[No_]],I:I,"001"),0)</f>
        <v>0</v>
      </c>
    </row>
    <row r="253" spans="1:20" x14ac:dyDescent="0.25">
      <c r="A253" t="s">
        <v>989</v>
      </c>
      <c r="B253" t="s">
        <v>7387</v>
      </c>
      <c r="C253">
        <v>4.5</v>
      </c>
      <c r="D253" t="s">
        <v>38</v>
      </c>
      <c r="E253" t="s">
        <v>19</v>
      </c>
      <c r="F253" t="s">
        <v>27</v>
      </c>
      <c r="G253" s="15">
        <v>43076</v>
      </c>
      <c r="H253" s="15">
        <v>43199</v>
      </c>
      <c r="I253" t="s">
        <v>1145</v>
      </c>
      <c r="J253">
        <v>129.11000000000001</v>
      </c>
      <c r="K253" t="s">
        <v>2070</v>
      </c>
      <c r="L253" t="s">
        <v>2071</v>
      </c>
      <c r="M253">
        <v>0</v>
      </c>
      <c r="N253">
        <v>0</v>
      </c>
      <c r="O253">
        <v>0.25</v>
      </c>
      <c r="P253" t="s">
        <v>1136</v>
      </c>
      <c r="Q253">
        <v>0</v>
      </c>
      <c r="R253" t="s">
        <v>1694</v>
      </c>
      <c r="S253" t="str">
        <f>IFERROR(IF(Table_vwCurrentSellingPrices[[#This Row],[Item Status Code]]&lt;&gt;"LIVE",0,VLOOKUP(Table_vwCurrentSellingPrices[[#This Row],[No_]],Analysis!A:A,1,FALSE)),"CHECK")</f>
        <v>BK61</v>
      </c>
      <c r="T253">
        <f>IF(Table_vwCurrentSellingPrices[[#This Row],[Sales Code]]="400",COUNTIFS(A:A,Table_vwCurrentSellingPrices[[#This Row],[No_]],I:I,"001"),0)</f>
        <v>0</v>
      </c>
    </row>
    <row r="254" spans="1:20" x14ac:dyDescent="0.25">
      <c r="A254" t="s">
        <v>980</v>
      </c>
      <c r="B254" t="s">
        <v>981</v>
      </c>
      <c r="C254">
        <v>5.6</v>
      </c>
      <c r="D254" t="s">
        <v>38</v>
      </c>
      <c r="E254" t="s">
        <v>19</v>
      </c>
      <c r="F254" t="s">
        <v>27</v>
      </c>
      <c r="G254" s="15">
        <v>42932</v>
      </c>
      <c r="H254" s="15">
        <v>43199</v>
      </c>
      <c r="I254" t="s">
        <v>1135</v>
      </c>
      <c r="J254">
        <v>150.29000000000002</v>
      </c>
      <c r="K254" t="s">
        <v>2070</v>
      </c>
      <c r="L254" t="s">
        <v>2071</v>
      </c>
      <c r="M254">
        <v>0</v>
      </c>
      <c r="N254">
        <v>0</v>
      </c>
      <c r="O254">
        <v>0.25</v>
      </c>
      <c r="P254" t="s">
        <v>1136</v>
      </c>
      <c r="Q254">
        <v>0</v>
      </c>
      <c r="R254" t="s">
        <v>1694</v>
      </c>
      <c r="S254" t="str">
        <f>IFERROR(IF(Table_vwCurrentSellingPrices[[#This Row],[Item Status Code]]&lt;&gt;"LIVE",0,VLOOKUP(Table_vwCurrentSellingPrices[[#This Row],[No_]],Analysis!A:A,1,FALSE)),"CHECK")</f>
        <v>BK62</v>
      </c>
      <c r="T254">
        <f>IF(Table_vwCurrentSellingPrices[[#This Row],[Sales Code]]="400",COUNTIFS(A:A,Table_vwCurrentSellingPrices[[#This Row],[No_]],I:I,"001"),0)</f>
        <v>0</v>
      </c>
    </row>
    <row r="255" spans="1:20" x14ac:dyDescent="0.25">
      <c r="A255" t="s">
        <v>980</v>
      </c>
      <c r="B255" t="s">
        <v>981</v>
      </c>
      <c r="C255">
        <v>5.6</v>
      </c>
      <c r="D255" t="s">
        <v>38</v>
      </c>
      <c r="E255" t="s">
        <v>19</v>
      </c>
      <c r="F255" t="s">
        <v>27</v>
      </c>
      <c r="G255" s="15">
        <v>42947</v>
      </c>
      <c r="H255" s="15">
        <v>43199</v>
      </c>
      <c r="I255" t="s">
        <v>1139</v>
      </c>
      <c r="J255">
        <v>152.35999999999999</v>
      </c>
      <c r="K255" t="s">
        <v>2070</v>
      </c>
      <c r="L255" t="s">
        <v>2071</v>
      </c>
      <c r="M255">
        <v>0</v>
      </c>
      <c r="N255">
        <v>0</v>
      </c>
      <c r="O255">
        <v>0.25</v>
      </c>
      <c r="P255" t="s">
        <v>1136</v>
      </c>
      <c r="Q255">
        <v>0</v>
      </c>
      <c r="R255" t="s">
        <v>1694</v>
      </c>
      <c r="S255" t="str">
        <f>IFERROR(IF(Table_vwCurrentSellingPrices[[#This Row],[Item Status Code]]&lt;&gt;"LIVE",0,VLOOKUP(Table_vwCurrentSellingPrices[[#This Row],[No_]],Analysis!A:A,1,FALSE)),"CHECK")</f>
        <v>BK62</v>
      </c>
      <c r="T255">
        <f>IF(Table_vwCurrentSellingPrices[[#This Row],[Sales Code]]="400",COUNTIFS(A:A,Table_vwCurrentSellingPrices[[#This Row],[No_]],I:I,"001"),0)</f>
        <v>0</v>
      </c>
    </row>
    <row r="256" spans="1:20" x14ac:dyDescent="0.25">
      <c r="A256" t="s">
        <v>980</v>
      </c>
      <c r="B256" t="s">
        <v>981</v>
      </c>
      <c r="C256">
        <v>5.6</v>
      </c>
      <c r="D256" t="s">
        <v>38</v>
      </c>
      <c r="E256" t="s">
        <v>19</v>
      </c>
      <c r="F256" t="s">
        <v>27</v>
      </c>
      <c r="G256" s="15">
        <v>42947</v>
      </c>
      <c r="H256" s="15">
        <v>43199</v>
      </c>
      <c r="I256" t="s">
        <v>1137</v>
      </c>
      <c r="J256">
        <v>152.35999999999999</v>
      </c>
      <c r="K256" t="s">
        <v>2070</v>
      </c>
      <c r="L256" t="s">
        <v>2071</v>
      </c>
      <c r="M256">
        <v>0</v>
      </c>
      <c r="N256">
        <v>0</v>
      </c>
      <c r="O256">
        <v>0.25</v>
      </c>
      <c r="P256" t="s">
        <v>1136</v>
      </c>
      <c r="Q256">
        <v>0</v>
      </c>
      <c r="R256" t="s">
        <v>1694</v>
      </c>
      <c r="S256" t="str">
        <f>IFERROR(IF(Table_vwCurrentSellingPrices[[#This Row],[Item Status Code]]&lt;&gt;"LIVE",0,VLOOKUP(Table_vwCurrentSellingPrices[[#This Row],[No_]],Analysis!A:A,1,FALSE)),"CHECK")</f>
        <v>BK62</v>
      </c>
      <c r="T256">
        <f>IF(Table_vwCurrentSellingPrices[[#This Row],[Sales Code]]="400",COUNTIFS(A:A,Table_vwCurrentSellingPrices[[#This Row],[No_]],I:I,"001"),0)</f>
        <v>0</v>
      </c>
    </row>
    <row r="257" spans="1:20" x14ac:dyDescent="0.25">
      <c r="A257" t="s">
        <v>980</v>
      </c>
      <c r="B257" t="s">
        <v>981</v>
      </c>
      <c r="C257">
        <v>5.6</v>
      </c>
      <c r="D257" t="s">
        <v>38</v>
      </c>
      <c r="E257" t="s">
        <v>19</v>
      </c>
      <c r="F257" t="s">
        <v>27</v>
      </c>
      <c r="G257" s="15">
        <v>42842</v>
      </c>
      <c r="H257" s="15">
        <v>43199</v>
      </c>
      <c r="I257" t="s">
        <v>1144</v>
      </c>
      <c r="J257">
        <v>152.30000000000001</v>
      </c>
      <c r="K257" t="s">
        <v>2070</v>
      </c>
      <c r="L257" t="s">
        <v>2071</v>
      </c>
      <c r="M257">
        <v>0</v>
      </c>
      <c r="N257">
        <v>0</v>
      </c>
      <c r="O257">
        <v>0.25</v>
      </c>
      <c r="P257" t="s">
        <v>1136</v>
      </c>
      <c r="Q257">
        <v>0</v>
      </c>
      <c r="R257" t="s">
        <v>1694</v>
      </c>
      <c r="S257" t="str">
        <f>IFERROR(IF(Table_vwCurrentSellingPrices[[#This Row],[Item Status Code]]&lt;&gt;"LIVE",0,VLOOKUP(Table_vwCurrentSellingPrices[[#This Row],[No_]],Analysis!A:A,1,FALSE)),"CHECK")</f>
        <v>BK62</v>
      </c>
      <c r="T257">
        <f>IF(Table_vwCurrentSellingPrices[[#This Row],[Sales Code]]="400",COUNTIFS(A:A,Table_vwCurrentSellingPrices[[#This Row],[No_]],I:I,"001"),0)</f>
        <v>0</v>
      </c>
    </row>
    <row r="258" spans="1:20" x14ac:dyDescent="0.25">
      <c r="A258" t="s">
        <v>980</v>
      </c>
      <c r="B258" t="s">
        <v>981</v>
      </c>
      <c r="C258">
        <v>5.6</v>
      </c>
      <c r="D258" t="s">
        <v>38</v>
      </c>
      <c r="E258" t="s">
        <v>19</v>
      </c>
      <c r="F258" t="s">
        <v>27</v>
      </c>
      <c r="G258" s="15">
        <v>43066</v>
      </c>
      <c r="H258" s="15">
        <v>43199</v>
      </c>
      <c r="I258" t="s">
        <v>1145</v>
      </c>
      <c r="J258">
        <v>152.34</v>
      </c>
      <c r="K258" t="s">
        <v>2070</v>
      </c>
      <c r="L258" t="s">
        <v>2071</v>
      </c>
      <c r="M258">
        <v>0</v>
      </c>
      <c r="N258">
        <v>0</v>
      </c>
      <c r="O258">
        <v>0.25</v>
      </c>
      <c r="P258" t="s">
        <v>1136</v>
      </c>
      <c r="Q258">
        <v>0</v>
      </c>
      <c r="R258" t="s">
        <v>1694</v>
      </c>
      <c r="S258" t="str">
        <f>IFERROR(IF(Table_vwCurrentSellingPrices[[#This Row],[Item Status Code]]&lt;&gt;"LIVE",0,VLOOKUP(Table_vwCurrentSellingPrices[[#This Row],[No_]],Analysis!A:A,1,FALSE)),"CHECK")</f>
        <v>BK62</v>
      </c>
      <c r="T258">
        <f>IF(Table_vwCurrentSellingPrices[[#This Row],[Sales Code]]="400",COUNTIFS(A:A,Table_vwCurrentSellingPrices[[#This Row],[No_]],I:I,"001"),0)</f>
        <v>0</v>
      </c>
    </row>
    <row r="259" spans="1:20" x14ac:dyDescent="0.25">
      <c r="A259" t="s">
        <v>25</v>
      </c>
      <c r="B259" t="s">
        <v>26</v>
      </c>
      <c r="C259">
        <v>4.7</v>
      </c>
      <c r="D259" t="s">
        <v>18</v>
      </c>
      <c r="E259" t="s">
        <v>19</v>
      </c>
      <c r="F259" t="s">
        <v>27</v>
      </c>
      <c r="G259" s="15">
        <v>42931</v>
      </c>
      <c r="H259" s="15">
        <v>43199</v>
      </c>
      <c r="I259" t="s">
        <v>1135</v>
      </c>
      <c r="J259">
        <v>124.1</v>
      </c>
      <c r="K259" t="s">
        <v>2070</v>
      </c>
      <c r="L259" t="s">
        <v>2071</v>
      </c>
      <c r="M259">
        <v>0</v>
      </c>
      <c r="N259">
        <v>0</v>
      </c>
      <c r="O259">
        <v>0.25</v>
      </c>
      <c r="P259" t="s">
        <v>1136</v>
      </c>
      <c r="Q259">
        <v>0</v>
      </c>
      <c r="R259" t="s">
        <v>1694</v>
      </c>
      <c r="S259" t="str">
        <f>IFERROR(IF(Table_vwCurrentSellingPrices[[#This Row],[Item Status Code]]&lt;&gt;"LIVE",0,VLOOKUP(Table_vwCurrentSellingPrices[[#This Row],[No_]],Analysis!A:A,1,FALSE)),"CHECK")</f>
        <v>BB57</v>
      </c>
      <c r="T259">
        <f>IF(Table_vwCurrentSellingPrices[[#This Row],[Sales Code]]="400",COUNTIFS(A:A,Table_vwCurrentSellingPrices[[#This Row],[No_]],I:I,"001"),0)</f>
        <v>0</v>
      </c>
    </row>
    <row r="260" spans="1:20" x14ac:dyDescent="0.25">
      <c r="A260" t="s">
        <v>25</v>
      </c>
      <c r="B260" t="s">
        <v>26</v>
      </c>
      <c r="C260">
        <v>4.7</v>
      </c>
      <c r="D260" t="s">
        <v>18</v>
      </c>
      <c r="E260" t="s">
        <v>19</v>
      </c>
      <c r="F260" t="s">
        <v>27</v>
      </c>
      <c r="G260" s="15">
        <v>42931</v>
      </c>
      <c r="H260" s="15">
        <v>43199</v>
      </c>
      <c r="I260" t="s">
        <v>1139</v>
      </c>
      <c r="J260">
        <v>124.82</v>
      </c>
      <c r="K260" t="s">
        <v>2070</v>
      </c>
      <c r="L260" t="s">
        <v>2071</v>
      </c>
      <c r="M260">
        <v>0</v>
      </c>
      <c r="N260">
        <v>0</v>
      </c>
      <c r="O260">
        <v>0.25</v>
      </c>
      <c r="P260" t="s">
        <v>1136</v>
      </c>
      <c r="Q260">
        <v>0</v>
      </c>
      <c r="R260" t="s">
        <v>1694</v>
      </c>
      <c r="S260" t="str">
        <f>IFERROR(IF(Table_vwCurrentSellingPrices[[#This Row],[Item Status Code]]&lt;&gt;"LIVE",0,VLOOKUP(Table_vwCurrentSellingPrices[[#This Row],[No_]],Analysis!A:A,1,FALSE)),"CHECK")</f>
        <v>BB57</v>
      </c>
      <c r="T260">
        <f>IF(Table_vwCurrentSellingPrices[[#This Row],[Sales Code]]="400",COUNTIFS(A:A,Table_vwCurrentSellingPrices[[#This Row],[No_]],I:I,"001"),0)</f>
        <v>0</v>
      </c>
    </row>
    <row r="261" spans="1:20" x14ac:dyDescent="0.25">
      <c r="A261" t="s">
        <v>25</v>
      </c>
      <c r="B261" t="s">
        <v>26</v>
      </c>
      <c r="C261">
        <v>4.7</v>
      </c>
      <c r="D261" t="s">
        <v>18</v>
      </c>
      <c r="E261" t="s">
        <v>19</v>
      </c>
      <c r="F261" t="s">
        <v>27</v>
      </c>
      <c r="G261" s="15">
        <v>42931</v>
      </c>
      <c r="H261" s="15">
        <v>43199</v>
      </c>
      <c r="I261" t="s">
        <v>1137</v>
      </c>
      <c r="J261">
        <v>124.82</v>
      </c>
      <c r="K261" t="s">
        <v>2070</v>
      </c>
      <c r="L261" t="s">
        <v>2071</v>
      </c>
      <c r="M261">
        <v>0</v>
      </c>
      <c r="N261">
        <v>0</v>
      </c>
      <c r="O261">
        <v>0.25</v>
      </c>
      <c r="P261" t="s">
        <v>1136</v>
      </c>
      <c r="Q261">
        <v>0</v>
      </c>
      <c r="R261" t="s">
        <v>1694</v>
      </c>
      <c r="S261" t="str">
        <f>IFERROR(IF(Table_vwCurrentSellingPrices[[#This Row],[Item Status Code]]&lt;&gt;"LIVE",0,VLOOKUP(Table_vwCurrentSellingPrices[[#This Row],[No_]],Analysis!A:A,1,FALSE)),"CHECK")</f>
        <v>BB57</v>
      </c>
      <c r="T261">
        <f>IF(Table_vwCurrentSellingPrices[[#This Row],[Sales Code]]="400",COUNTIFS(A:A,Table_vwCurrentSellingPrices[[#This Row],[No_]],I:I,"001"),0)</f>
        <v>0</v>
      </c>
    </row>
    <row r="262" spans="1:20" x14ac:dyDescent="0.25">
      <c r="A262" t="s">
        <v>25</v>
      </c>
      <c r="B262" t="s">
        <v>26</v>
      </c>
      <c r="C262">
        <v>4.7</v>
      </c>
      <c r="D262" t="s">
        <v>18</v>
      </c>
      <c r="E262" t="s">
        <v>19</v>
      </c>
      <c r="F262" t="s">
        <v>27</v>
      </c>
      <c r="G262" s="15">
        <v>42842</v>
      </c>
      <c r="H262" s="15">
        <v>43199</v>
      </c>
      <c r="I262" t="s">
        <v>1144</v>
      </c>
      <c r="J262">
        <v>124.74</v>
      </c>
      <c r="K262" t="s">
        <v>2070</v>
      </c>
      <c r="L262" t="s">
        <v>2071</v>
      </c>
      <c r="M262">
        <v>0</v>
      </c>
      <c r="N262">
        <v>0</v>
      </c>
      <c r="O262">
        <v>0.25</v>
      </c>
      <c r="P262" t="s">
        <v>1136</v>
      </c>
      <c r="Q262">
        <v>0</v>
      </c>
      <c r="R262" t="s">
        <v>1694</v>
      </c>
      <c r="S262" t="str">
        <f>IFERROR(IF(Table_vwCurrentSellingPrices[[#This Row],[Item Status Code]]&lt;&gt;"LIVE",0,VLOOKUP(Table_vwCurrentSellingPrices[[#This Row],[No_]],Analysis!A:A,1,FALSE)),"CHECK")</f>
        <v>BB57</v>
      </c>
      <c r="T262">
        <f>IF(Table_vwCurrentSellingPrices[[#This Row],[Sales Code]]="400",COUNTIFS(A:A,Table_vwCurrentSellingPrices[[#This Row],[No_]],I:I,"001"),0)</f>
        <v>0</v>
      </c>
    </row>
    <row r="263" spans="1:20" x14ac:dyDescent="0.25">
      <c r="A263" t="s">
        <v>25</v>
      </c>
      <c r="B263" t="s">
        <v>26</v>
      </c>
      <c r="C263">
        <v>4.7</v>
      </c>
      <c r="D263" t="s">
        <v>18</v>
      </c>
      <c r="E263" t="s">
        <v>19</v>
      </c>
      <c r="F263" t="s">
        <v>27</v>
      </c>
      <c r="G263" s="15">
        <v>43066</v>
      </c>
      <c r="H263" s="15">
        <v>43199</v>
      </c>
      <c r="I263" t="s">
        <v>1145</v>
      </c>
      <c r="J263">
        <v>124.79</v>
      </c>
      <c r="K263" t="s">
        <v>2070</v>
      </c>
      <c r="L263" t="s">
        <v>2071</v>
      </c>
      <c r="M263">
        <v>0</v>
      </c>
      <c r="N263">
        <v>0</v>
      </c>
      <c r="O263">
        <v>0.25</v>
      </c>
      <c r="P263" t="s">
        <v>1136</v>
      </c>
      <c r="Q263">
        <v>0</v>
      </c>
      <c r="R263" t="s">
        <v>1694</v>
      </c>
      <c r="S263" t="str">
        <f>IFERROR(IF(Table_vwCurrentSellingPrices[[#This Row],[Item Status Code]]&lt;&gt;"LIVE",0,VLOOKUP(Table_vwCurrentSellingPrices[[#This Row],[No_]],Analysis!A:A,1,FALSE)),"CHECK")</f>
        <v>BB57</v>
      </c>
      <c r="T263">
        <f>IF(Table_vwCurrentSellingPrices[[#This Row],[Sales Code]]="400",COUNTIFS(A:A,Table_vwCurrentSellingPrices[[#This Row],[No_]],I:I,"001"),0)</f>
        <v>0</v>
      </c>
    </row>
    <row r="264" spans="1:20" x14ac:dyDescent="0.25">
      <c r="A264" t="s">
        <v>30</v>
      </c>
      <c r="B264" t="s">
        <v>31</v>
      </c>
      <c r="C264">
        <v>4.5</v>
      </c>
      <c r="D264" t="s">
        <v>18</v>
      </c>
      <c r="E264" t="s">
        <v>19</v>
      </c>
      <c r="F264" t="s">
        <v>27</v>
      </c>
      <c r="G264" s="15">
        <v>42931</v>
      </c>
      <c r="H264" s="15">
        <v>43199</v>
      </c>
      <c r="I264" t="s">
        <v>1135</v>
      </c>
      <c r="J264">
        <v>121.82000000000001</v>
      </c>
      <c r="K264" t="s">
        <v>2070</v>
      </c>
      <c r="L264" t="s">
        <v>2071</v>
      </c>
      <c r="M264">
        <v>0</v>
      </c>
      <c r="N264">
        <v>0</v>
      </c>
      <c r="O264">
        <v>0.25</v>
      </c>
      <c r="P264" t="s">
        <v>1136</v>
      </c>
      <c r="Q264">
        <v>0</v>
      </c>
      <c r="R264" t="s">
        <v>1694</v>
      </c>
      <c r="S264" t="str">
        <f>IFERROR(IF(Table_vwCurrentSellingPrices[[#This Row],[Item Status Code]]&lt;&gt;"LIVE",0,VLOOKUP(Table_vwCurrentSellingPrices[[#This Row],[No_]],Analysis!A:A,1,FALSE)),"CHECK")</f>
        <v>AR45</v>
      </c>
      <c r="T264">
        <f>IF(Table_vwCurrentSellingPrices[[#This Row],[Sales Code]]="400",COUNTIFS(A:A,Table_vwCurrentSellingPrices[[#This Row],[No_]],I:I,"001"),0)</f>
        <v>0</v>
      </c>
    </row>
    <row r="265" spans="1:20" x14ac:dyDescent="0.25">
      <c r="A265" t="s">
        <v>30</v>
      </c>
      <c r="B265" t="s">
        <v>31</v>
      </c>
      <c r="C265">
        <v>4.5</v>
      </c>
      <c r="D265" t="s">
        <v>18</v>
      </c>
      <c r="E265" t="s">
        <v>19</v>
      </c>
      <c r="F265" t="s">
        <v>27</v>
      </c>
      <c r="G265" s="15">
        <v>42931</v>
      </c>
      <c r="H265" s="15">
        <v>43199</v>
      </c>
      <c r="I265" t="s">
        <v>1137</v>
      </c>
      <c r="J265">
        <v>121.82000000000001</v>
      </c>
      <c r="K265" t="s">
        <v>2070</v>
      </c>
      <c r="L265" t="s">
        <v>2071</v>
      </c>
      <c r="M265">
        <v>0</v>
      </c>
      <c r="N265">
        <v>0</v>
      </c>
      <c r="O265">
        <v>0.25</v>
      </c>
      <c r="P265" t="s">
        <v>1136</v>
      </c>
      <c r="Q265">
        <v>0</v>
      </c>
      <c r="R265" t="s">
        <v>1694</v>
      </c>
      <c r="S265" t="str">
        <f>IFERROR(IF(Table_vwCurrentSellingPrices[[#This Row],[Item Status Code]]&lt;&gt;"LIVE",0,VLOOKUP(Table_vwCurrentSellingPrices[[#This Row],[No_]],Analysis!A:A,1,FALSE)),"CHECK")</f>
        <v>AR45</v>
      </c>
      <c r="T265">
        <f>IF(Table_vwCurrentSellingPrices[[#This Row],[Sales Code]]="400",COUNTIFS(A:A,Table_vwCurrentSellingPrices[[#This Row],[No_]],I:I,"001"),0)</f>
        <v>0</v>
      </c>
    </row>
    <row r="266" spans="1:20" x14ac:dyDescent="0.25">
      <c r="A266" t="s">
        <v>30</v>
      </c>
      <c r="B266" t="s">
        <v>31</v>
      </c>
      <c r="C266">
        <v>4.5</v>
      </c>
      <c r="D266" t="s">
        <v>18</v>
      </c>
      <c r="E266" t="s">
        <v>19</v>
      </c>
      <c r="F266" t="s">
        <v>27</v>
      </c>
      <c r="G266" s="15">
        <v>42842</v>
      </c>
      <c r="H266" s="15">
        <v>43199</v>
      </c>
      <c r="I266" t="s">
        <v>1144</v>
      </c>
      <c r="J266">
        <v>121.74000000000001</v>
      </c>
      <c r="K266" t="s">
        <v>2070</v>
      </c>
      <c r="L266" t="s">
        <v>2071</v>
      </c>
      <c r="M266">
        <v>0</v>
      </c>
      <c r="N266">
        <v>0</v>
      </c>
      <c r="O266">
        <v>0.25</v>
      </c>
      <c r="P266" t="s">
        <v>1136</v>
      </c>
      <c r="Q266">
        <v>0</v>
      </c>
      <c r="R266" t="s">
        <v>1694</v>
      </c>
      <c r="S266" t="str">
        <f>IFERROR(IF(Table_vwCurrentSellingPrices[[#This Row],[Item Status Code]]&lt;&gt;"LIVE",0,VLOOKUP(Table_vwCurrentSellingPrices[[#This Row],[No_]],Analysis!A:A,1,FALSE)),"CHECK")</f>
        <v>AR45</v>
      </c>
      <c r="T266">
        <f>IF(Table_vwCurrentSellingPrices[[#This Row],[Sales Code]]="400",COUNTIFS(A:A,Table_vwCurrentSellingPrices[[#This Row],[No_]],I:I,"001"),0)</f>
        <v>0</v>
      </c>
    </row>
    <row r="267" spans="1:20" x14ac:dyDescent="0.25">
      <c r="A267" t="s">
        <v>30</v>
      </c>
      <c r="B267" t="s">
        <v>31</v>
      </c>
      <c r="C267">
        <v>4.5</v>
      </c>
      <c r="D267" t="s">
        <v>18</v>
      </c>
      <c r="E267" t="s">
        <v>19</v>
      </c>
      <c r="F267" t="s">
        <v>27</v>
      </c>
      <c r="G267" s="15">
        <v>43066</v>
      </c>
      <c r="H267" s="15">
        <v>43199</v>
      </c>
      <c r="I267" t="s">
        <v>1145</v>
      </c>
      <c r="J267">
        <v>121.78999999999999</v>
      </c>
      <c r="K267" t="s">
        <v>2070</v>
      </c>
      <c r="L267" t="s">
        <v>2071</v>
      </c>
      <c r="M267">
        <v>0</v>
      </c>
      <c r="N267">
        <v>0</v>
      </c>
      <c r="O267">
        <v>0.25</v>
      </c>
      <c r="P267" t="s">
        <v>1136</v>
      </c>
      <c r="Q267">
        <v>0</v>
      </c>
      <c r="R267" t="s">
        <v>1694</v>
      </c>
      <c r="S267" t="str">
        <f>IFERROR(IF(Table_vwCurrentSellingPrices[[#This Row],[Item Status Code]]&lt;&gt;"LIVE",0,VLOOKUP(Table_vwCurrentSellingPrices[[#This Row],[No_]],Analysis!A:A,1,FALSE)),"CHECK")</f>
        <v>AR45</v>
      </c>
      <c r="T267">
        <f>IF(Table_vwCurrentSellingPrices[[#This Row],[Sales Code]]="400",COUNTIFS(A:A,Table_vwCurrentSellingPrices[[#This Row],[No_]],I:I,"001"),0)</f>
        <v>0</v>
      </c>
    </row>
    <row r="268" spans="1:20" x14ac:dyDescent="0.25">
      <c r="A268" t="s">
        <v>388</v>
      </c>
      <c r="B268" t="s">
        <v>389</v>
      </c>
      <c r="C268">
        <v>5.5</v>
      </c>
      <c r="D268" t="s">
        <v>390</v>
      </c>
      <c r="E268" t="s">
        <v>19</v>
      </c>
      <c r="F268" t="s">
        <v>27</v>
      </c>
      <c r="G268" s="15">
        <v>42932</v>
      </c>
      <c r="H268" s="15">
        <v>43199</v>
      </c>
      <c r="I268" t="s">
        <v>1135</v>
      </c>
      <c r="J268">
        <v>150.04000000000002</v>
      </c>
      <c r="K268" t="s">
        <v>2070</v>
      </c>
      <c r="L268" t="s">
        <v>2071</v>
      </c>
      <c r="M268">
        <v>0</v>
      </c>
      <c r="N268">
        <v>0</v>
      </c>
      <c r="O268">
        <v>0.25</v>
      </c>
      <c r="P268" t="s">
        <v>1136</v>
      </c>
      <c r="Q268">
        <v>0</v>
      </c>
      <c r="R268" t="s">
        <v>1694</v>
      </c>
      <c r="S268" t="str">
        <f>IFERROR(IF(Table_vwCurrentSellingPrices[[#This Row],[Item Status Code]]&lt;&gt;"LIVE",0,VLOOKUP(Table_vwCurrentSellingPrices[[#This Row],[No_]],Analysis!A:A,1,FALSE)),"CHECK")</f>
        <v>B145</v>
      </c>
      <c r="T268">
        <f>IF(Table_vwCurrentSellingPrices[[#This Row],[Sales Code]]="400",COUNTIFS(A:A,Table_vwCurrentSellingPrices[[#This Row],[No_]],I:I,"001"),0)</f>
        <v>0</v>
      </c>
    </row>
    <row r="269" spans="1:20" x14ac:dyDescent="0.25">
      <c r="A269" t="s">
        <v>388</v>
      </c>
      <c r="B269" t="s">
        <v>389</v>
      </c>
      <c r="C269">
        <v>5.5</v>
      </c>
      <c r="D269" t="s">
        <v>390</v>
      </c>
      <c r="E269" t="s">
        <v>19</v>
      </c>
      <c r="F269" t="s">
        <v>27</v>
      </c>
      <c r="G269" s="15">
        <v>42932</v>
      </c>
      <c r="H269" s="15">
        <v>43199</v>
      </c>
      <c r="I269" t="s">
        <v>1137</v>
      </c>
      <c r="J269">
        <v>150.04000000000002</v>
      </c>
      <c r="K269" t="s">
        <v>2070</v>
      </c>
      <c r="L269" t="s">
        <v>2071</v>
      </c>
      <c r="M269">
        <v>0</v>
      </c>
      <c r="N269">
        <v>0</v>
      </c>
      <c r="O269">
        <v>0.25</v>
      </c>
      <c r="P269" t="s">
        <v>1136</v>
      </c>
      <c r="Q269">
        <v>0</v>
      </c>
      <c r="R269" t="s">
        <v>1694</v>
      </c>
      <c r="S269" t="str">
        <f>IFERROR(IF(Table_vwCurrentSellingPrices[[#This Row],[Item Status Code]]&lt;&gt;"LIVE",0,VLOOKUP(Table_vwCurrentSellingPrices[[#This Row],[No_]],Analysis!A:A,1,FALSE)),"CHECK")</f>
        <v>B145</v>
      </c>
      <c r="T269">
        <f>IF(Table_vwCurrentSellingPrices[[#This Row],[Sales Code]]="400",COUNTIFS(A:A,Table_vwCurrentSellingPrices[[#This Row],[No_]],I:I,"001"),0)</f>
        <v>0</v>
      </c>
    </row>
    <row r="270" spans="1:20" x14ac:dyDescent="0.25">
      <c r="A270" t="s">
        <v>414</v>
      </c>
      <c r="B270" t="s">
        <v>415</v>
      </c>
      <c r="C270">
        <v>5</v>
      </c>
      <c r="D270" t="s">
        <v>86</v>
      </c>
      <c r="E270" t="s">
        <v>19</v>
      </c>
      <c r="F270" t="s">
        <v>27</v>
      </c>
      <c r="G270" s="15">
        <v>42931</v>
      </c>
      <c r="H270" s="15">
        <v>43199</v>
      </c>
      <c r="I270" t="s">
        <v>1135</v>
      </c>
      <c r="J270">
        <v>131.16</v>
      </c>
      <c r="K270" t="s">
        <v>2070</v>
      </c>
      <c r="L270" t="s">
        <v>2071</v>
      </c>
      <c r="M270">
        <v>0</v>
      </c>
      <c r="N270">
        <v>0</v>
      </c>
      <c r="O270">
        <v>0.25</v>
      </c>
      <c r="P270" t="s">
        <v>1136</v>
      </c>
      <c r="Q270">
        <v>0</v>
      </c>
      <c r="R270" t="s">
        <v>1694</v>
      </c>
      <c r="S270" t="str">
        <f>IFERROR(IF(Table_vwCurrentSellingPrices[[#This Row],[Item Status Code]]&lt;&gt;"LIVE",0,VLOOKUP(Table_vwCurrentSellingPrices[[#This Row],[No_]],Analysis!A:A,1,FALSE)),"CHECK")</f>
        <v>AA60</v>
      </c>
      <c r="T270">
        <f>IF(Table_vwCurrentSellingPrices[[#This Row],[Sales Code]]="400",COUNTIFS(A:A,Table_vwCurrentSellingPrices[[#This Row],[No_]],I:I,"001"),0)</f>
        <v>0</v>
      </c>
    </row>
    <row r="271" spans="1:20" x14ac:dyDescent="0.25">
      <c r="A271" t="s">
        <v>414</v>
      </c>
      <c r="B271" t="s">
        <v>415</v>
      </c>
      <c r="C271">
        <v>5</v>
      </c>
      <c r="D271" t="s">
        <v>86</v>
      </c>
      <c r="E271" t="s">
        <v>19</v>
      </c>
      <c r="F271" t="s">
        <v>27</v>
      </c>
      <c r="G271" s="15">
        <v>42931</v>
      </c>
      <c r="H271" s="15">
        <v>43199</v>
      </c>
      <c r="I271" t="s">
        <v>1139</v>
      </c>
      <c r="J271">
        <v>133.16</v>
      </c>
      <c r="K271" t="s">
        <v>2070</v>
      </c>
      <c r="L271" t="s">
        <v>2071</v>
      </c>
      <c r="M271">
        <v>0</v>
      </c>
      <c r="N271">
        <v>0</v>
      </c>
      <c r="O271">
        <v>0.25</v>
      </c>
      <c r="P271" t="s">
        <v>1136</v>
      </c>
      <c r="Q271">
        <v>0</v>
      </c>
      <c r="R271" t="s">
        <v>1694</v>
      </c>
      <c r="S271" t="str">
        <f>IFERROR(IF(Table_vwCurrentSellingPrices[[#This Row],[Item Status Code]]&lt;&gt;"LIVE",0,VLOOKUP(Table_vwCurrentSellingPrices[[#This Row],[No_]],Analysis!A:A,1,FALSE)),"CHECK")</f>
        <v>AA60</v>
      </c>
      <c r="T271">
        <f>IF(Table_vwCurrentSellingPrices[[#This Row],[Sales Code]]="400",COUNTIFS(A:A,Table_vwCurrentSellingPrices[[#This Row],[No_]],I:I,"001"),0)</f>
        <v>0</v>
      </c>
    </row>
    <row r="272" spans="1:20" x14ac:dyDescent="0.25">
      <c r="A272" t="s">
        <v>414</v>
      </c>
      <c r="B272" t="s">
        <v>415</v>
      </c>
      <c r="C272">
        <v>5</v>
      </c>
      <c r="D272" t="s">
        <v>86</v>
      </c>
      <c r="E272" t="s">
        <v>19</v>
      </c>
      <c r="F272" t="s">
        <v>27</v>
      </c>
      <c r="G272" s="15">
        <v>42931</v>
      </c>
      <c r="H272" s="15">
        <v>43199</v>
      </c>
      <c r="I272" t="s">
        <v>1137</v>
      </c>
      <c r="J272">
        <v>138.66</v>
      </c>
      <c r="K272" t="s">
        <v>2070</v>
      </c>
      <c r="L272" t="s">
        <v>2071</v>
      </c>
      <c r="M272">
        <v>0</v>
      </c>
      <c r="N272">
        <v>0</v>
      </c>
      <c r="O272">
        <v>0.25</v>
      </c>
      <c r="P272" t="s">
        <v>1136</v>
      </c>
      <c r="Q272">
        <v>0</v>
      </c>
      <c r="R272" t="s">
        <v>1694</v>
      </c>
      <c r="S272" t="str">
        <f>IFERROR(IF(Table_vwCurrentSellingPrices[[#This Row],[Item Status Code]]&lt;&gt;"LIVE",0,VLOOKUP(Table_vwCurrentSellingPrices[[#This Row],[No_]],Analysis!A:A,1,FALSE)),"CHECK")</f>
        <v>AA60</v>
      </c>
      <c r="T272">
        <f>IF(Table_vwCurrentSellingPrices[[#This Row],[Sales Code]]="400",COUNTIFS(A:A,Table_vwCurrentSellingPrices[[#This Row],[No_]],I:I,"001"),0)</f>
        <v>0</v>
      </c>
    </row>
    <row r="273" spans="1:20" x14ac:dyDescent="0.25">
      <c r="A273" t="s">
        <v>414</v>
      </c>
      <c r="B273" t="s">
        <v>415</v>
      </c>
      <c r="C273">
        <v>5</v>
      </c>
      <c r="D273" t="s">
        <v>86</v>
      </c>
      <c r="E273" t="s">
        <v>19</v>
      </c>
      <c r="F273" t="s">
        <v>27</v>
      </c>
      <c r="G273" s="15">
        <v>42842</v>
      </c>
      <c r="H273" s="15">
        <v>43199</v>
      </c>
      <c r="I273" t="s">
        <v>1144</v>
      </c>
      <c r="J273">
        <v>138.03</v>
      </c>
      <c r="K273" t="s">
        <v>2070</v>
      </c>
      <c r="L273" t="s">
        <v>2071</v>
      </c>
      <c r="M273">
        <v>0</v>
      </c>
      <c r="N273">
        <v>0</v>
      </c>
      <c r="O273">
        <v>0.25</v>
      </c>
      <c r="P273" t="s">
        <v>1136</v>
      </c>
      <c r="Q273">
        <v>0</v>
      </c>
      <c r="R273" t="s">
        <v>1694</v>
      </c>
      <c r="S273" t="str">
        <f>IFERROR(IF(Table_vwCurrentSellingPrices[[#This Row],[Item Status Code]]&lt;&gt;"LIVE",0,VLOOKUP(Table_vwCurrentSellingPrices[[#This Row],[No_]],Analysis!A:A,1,FALSE)),"CHECK")</f>
        <v>AA60</v>
      </c>
      <c r="T273">
        <f>IF(Table_vwCurrentSellingPrices[[#This Row],[Sales Code]]="400",COUNTIFS(A:A,Table_vwCurrentSellingPrices[[#This Row],[No_]],I:I,"001"),0)</f>
        <v>0</v>
      </c>
    </row>
    <row r="274" spans="1:20" x14ac:dyDescent="0.25">
      <c r="A274" t="s">
        <v>414</v>
      </c>
      <c r="B274" t="s">
        <v>415</v>
      </c>
      <c r="C274">
        <v>5</v>
      </c>
      <c r="D274" t="s">
        <v>86</v>
      </c>
      <c r="E274" t="s">
        <v>19</v>
      </c>
      <c r="F274" t="s">
        <v>27</v>
      </c>
      <c r="G274" s="15">
        <v>43066</v>
      </c>
      <c r="H274" s="15">
        <v>43199</v>
      </c>
      <c r="I274" t="s">
        <v>1145</v>
      </c>
      <c r="J274">
        <v>138.85</v>
      </c>
      <c r="K274" t="s">
        <v>2070</v>
      </c>
      <c r="L274" t="s">
        <v>2071</v>
      </c>
      <c r="M274">
        <v>0</v>
      </c>
      <c r="N274">
        <v>0</v>
      </c>
      <c r="O274">
        <v>0.25</v>
      </c>
      <c r="P274" t="s">
        <v>1136</v>
      </c>
      <c r="Q274">
        <v>0</v>
      </c>
      <c r="R274" t="s">
        <v>1694</v>
      </c>
      <c r="S274" t="str">
        <f>IFERROR(IF(Table_vwCurrentSellingPrices[[#This Row],[Item Status Code]]&lt;&gt;"LIVE",0,VLOOKUP(Table_vwCurrentSellingPrices[[#This Row],[No_]],Analysis!A:A,1,FALSE)),"CHECK")</f>
        <v>AA60</v>
      </c>
      <c r="T274">
        <f>IF(Table_vwCurrentSellingPrices[[#This Row],[Sales Code]]="400",COUNTIFS(A:A,Table_vwCurrentSellingPrices[[#This Row],[No_]],I:I,"001"),0)</f>
        <v>0</v>
      </c>
    </row>
    <row r="275" spans="1:20" x14ac:dyDescent="0.25">
      <c r="A275" t="s">
        <v>719</v>
      </c>
      <c r="B275" t="s">
        <v>720</v>
      </c>
      <c r="C275">
        <v>4.5</v>
      </c>
      <c r="D275" t="s">
        <v>86</v>
      </c>
      <c r="E275" t="s">
        <v>19</v>
      </c>
      <c r="F275" t="s">
        <v>27</v>
      </c>
      <c r="G275" s="15">
        <v>42932</v>
      </c>
      <c r="H275" s="15">
        <v>43199</v>
      </c>
      <c r="I275" t="s">
        <v>1135</v>
      </c>
      <c r="J275">
        <v>131.88</v>
      </c>
      <c r="K275" t="s">
        <v>2070</v>
      </c>
      <c r="L275" t="s">
        <v>2071</v>
      </c>
      <c r="M275">
        <v>0</v>
      </c>
      <c r="N275">
        <v>0</v>
      </c>
      <c r="O275">
        <v>0.25</v>
      </c>
      <c r="P275" t="s">
        <v>1136</v>
      </c>
      <c r="Q275">
        <v>0</v>
      </c>
      <c r="R275" t="s">
        <v>1694</v>
      </c>
      <c r="S275" t="str">
        <f>IFERROR(IF(Table_vwCurrentSellingPrices[[#This Row],[Item Status Code]]&lt;&gt;"LIVE",0,VLOOKUP(Table_vwCurrentSellingPrices[[#This Row],[No_]],Analysis!A:A,1,FALSE)),"CHECK")</f>
        <v>BL11</v>
      </c>
      <c r="T275">
        <f>IF(Table_vwCurrentSellingPrices[[#This Row],[Sales Code]]="400",COUNTIFS(A:A,Table_vwCurrentSellingPrices[[#This Row],[No_]],I:I,"001"),0)</f>
        <v>0</v>
      </c>
    </row>
    <row r="276" spans="1:20" x14ac:dyDescent="0.25">
      <c r="A276" t="s">
        <v>719</v>
      </c>
      <c r="B276" t="s">
        <v>720</v>
      </c>
      <c r="C276">
        <v>4.5</v>
      </c>
      <c r="D276" t="s">
        <v>86</v>
      </c>
      <c r="E276" t="s">
        <v>19</v>
      </c>
      <c r="F276" t="s">
        <v>27</v>
      </c>
      <c r="G276" s="15">
        <v>43010</v>
      </c>
      <c r="H276" s="15">
        <v>43199</v>
      </c>
      <c r="I276" t="s">
        <v>1137</v>
      </c>
      <c r="J276">
        <v>131.88</v>
      </c>
      <c r="K276" t="s">
        <v>2070</v>
      </c>
      <c r="L276" t="s">
        <v>2071</v>
      </c>
      <c r="M276">
        <v>0</v>
      </c>
      <c r="N276">
        <v>0</v>
      </c>
      <c r="O276">
        <v>0.25</v>
      </c>
      <c r="P276" t="s">
        <v>1136</v>
      </c>
      <c r="Q276">
        <v>0</v>
      </c>
      <c r="R276" t="s">
        <v>1694</v>
      </c>
      <c r="S276" t="str">
        <f>IFERROR(IF(Table_vwCurrentSellingPrices[[#This Row],[Item Status Code]]&lt;&gt;"LIVE",0,VLOOKUP(Table_vwCurrentSellingPrices[[#This Row],[No_]],Analysis!A:A,1,FALSE)),"CHECK")</f>
        <v>BL11</v>
      </c>
      <c r="T276">
        <f>IF(Table_vwCurrentSellingPrices[[#This Row],[Sales Code]]="400",COUNTIFS(A:A,Table_vwCurrentSellingPrices[[#This Row],[No_]],I:I,"001"),0)</f>
        <v>0</v>
      </c>
    </row>
    <row r="277" spans="1:20" x14ac:dyDescent="0.25">
      <c r="A277" t="s">
        <v>719</v>
      </c>
      <c r="B277" t="s">
        <v>720</v>
      </c>
      <c r="C277">
        <v>4.5</v>
      </c>
      <c r="D277" t="s">
        <v>86</v>
      </c>
      <c r="E277" t="s">
        <v>19</v>
      </c>
      <c r="F277" t="s">
        <v>27</v>
      </c>
      <c r="G277" s="15">
        <v>42842</v>
      </c>
      <c r="H277" s="15">
        <v>43199</v>
      </c>
      <c r="I277" t="s">
        <v>1144</v>
      </c>
      <c r="J277">
        <v>134.41</v>
      </c>
      <c r="K277" t="s">
        <v>2070</v>
      </c>
      <c r="L277" t="s">
        <v>2071</v>
      </c>
      <c r="M277">
        <v>0</v>
      </c>
      <c r="N277">
        <v>0</v>
      </c>
      <c r="O277">
        <v>0.25</v>
      </c>
      <c r="P277" t="s">
        <v>1136</v>
      </c>
      <c r="Q277">
        <v>0</v>
      </c>
      <c r="R277" t="s">
        <v>1694</v>
      </c>
      <c r="S277" t="str">
        <f>IFERROR(IF(Table_vwCurrentSellingPrices[[#This Row],[Item Status Code]]&lt;&gt;"LIVE",0,VLOOKUP(Table_vwCurrentSellingPrices[[#This Row],[No_]],Analysis!A:A,1,FALSE)),"CHECK")</f>
        <v>BL11</v>
      </c>
      <c r="T277">
        <f>IF(Table_vwCurrentSellingPrices[[#This Row],[Sales Code]]="400",COUNTIFS(A:A,Table_vwCurrentSellingPrices[[#This Row],[No_]],I:I,"001"),0)</f>
        <v>0</v>
      </c>
    </row>
    <row r="278" spans="1:20" x14ac:dyDescent="0.25">
      <c r="A278" t="s">
        <v>719</v>
      </c>
      <c r="B278" t="s">
        <v>720</v>
      </c>
      <c r="C278">
        <v>4.5</v>
      </c>
      <c r="D278" t="s">
        <v>86</v>
      </c>
      <c r="E278" t="s">
        <v>19</v>
      </c>
      <c r="F278" t="s">
        <v>27</v>
      </c>
      <c r="G278" s="15">
        <v>43066</v>
      </c>
      <c r="H278" s="15">
        <v>43199</v>
      </c>
      <c r="I278" t="s">
        <v>1145</v>
      </c>
      <c r="J278">
        <v>135.15</v>
      </c>
      <c r="K278" t="s">
        <v>2070</v>
      </c>
      <c r="L278" t="s">
        <v>2071</v>
      </c>
      <c r="M278">
        <v>0</v>
      </c>
      <c r="N278">
        <v>0</v>
      </c>
      <c r="O278">
        <v>0.25</v>
      </c>
      <c r="P278" t="s">
        <v>1136</v>
      </c>
      <c r="Q278">
        <v>0</v>
      </c>
      <c r="R278" t="s">
        <v>1694</v>
      </c>
      <c r="S278" t="str">
        <f>IFERROR(IF(Table_vwCurrentSellingPrices[[#This Row],[Item Status Code]]&lt;&gt;"LIVE",0,VLOOKUP(Table_vwCurrentSellingPrices[[#This Row],[No_]],Analysis!A:A,1,FALSE)),"CHECK")</f>
        <v>BL11</v>
      </c>
      <c r="T278">
        <f>IF(Table_vwCurrentSellingPrices[[#This Row],[Sales Code]]="400",COUNTIFS(A:A,Table_vwCurrentSellingPrices[[#This Row],[No_]],I:I,"001"),0)</f>
        <v>0</v>
      </c>
    </row>
    <row r="279" spans="1:20" x14ac:dyDescent="0.25">
      <c r="A279" t="s">
        <v>500</v>
      </c>
      <c r="B279" t="s">
        <v>501</v>
      </c>
      <c r="C279">
        <v>4.2</v>
      </c>
      <c r="D279" t="s">
        <v>494</v>
      </c>
      <c r="E279" t="s">
        <v>19</v>
      </c>
      <c r="F279" t="s">
        <v>27</v>
      </c>
      <c r="G279" s="15">
        <v>42931</v>
      </c>
      <c r="H279" s="15">
        <v>43199</v>
      </c>
      <c r="I279" t="s">
        <v>1135</v>
      </c>
      <c r="J279">
        <v>112.83</v>
      </c>
      <c r="K279" t="s">
        <v>2070</v>
      </c>
      <c r="L279" t="s">
        <v>2071</v>
      </c>
      <c r="M279">
        <v>0</v>
      </c>
      <c r="N279">
        <v>0</v>
      </c>
      <c r="O279">
        <v>0.25</v>
      </c>
      <c r="P279" t="s">
        <v>1136</v>
      </c>
      <c r="Q279">
        <v>0</v>
      </c>
      <c r="R279" t="s">
        <v>1694</v>
      </c>
      <c r="S279" t="str">
        <f>IFERROR(IF(Table_vwCurrentSellingPrices[[#This Row],[Item Status Code]]&lt;&gt;"LIVE",0,VLOOKUP(Table_vwCurrentSellingPrices[[#This Row],[No_]],Analysis!A:A,1,FALSE)),"CHECK")</f>
        <v>AR62</v>
      </c>
      <c r="T279">
        <f>IF(Table_vwCurrentSellingPrices[[#This Row],[Sales Code]]="400",COUNTIFS(A:A,Table_vwCurrentSellingPrices[[#This Row],[No_]],I:I,"001"),0)</f>
        <v>0</v>
      </c>
    </row>
    <row r="280" spans="1:20" x14ac:dyDescent="0.25">
      <c r="A280" t="s">
        <v>500</v>
      </c>
      <c r="B280" t="s">
        <v>501</v>
      </c>
      <c r="C280">
        <v>4.2</v>
      </c>
      <c r="D280" t="s">
        <v>494</v>
      </c>
      <c r="E280" t="s">
        <v>19</v>
      </c>
      <c r="F280" t="s">
        <v>27</v>
      </c>
      <c r="G280" s="15">
        <v>42931</v>
      </c>
      <c r="H280" s="15">
        <v>43199</v>
      </c>
      <c r="I280" t="s">
        <v>1137</v>
      </c>
      <c r="J280">
        <v>112.83</v>
      </c>
      <c r="K280" t="s">
        <v>2070</v>
      </c>
      <c r="L280" t="s">
        <v>2071</v>
      </c>
      <c r="M280">
        <v>0</v>
      </c>
      <c r="N280">
        <v>0</v>
      </c>
      <c r="O280">
        <v>0.25</v>
      </c>
      <c r="P280" t="s">
        <v>1136</v>
      </c>
      <c r="Q280">
        <v>0</v>
      </c>
      <c r="R280" t="s">
        <v>1694</v>
      </c>
      <c r="S280" t="str">
        <f>IFERROR(IF(Table_vwCurrentSellingPrices[[#This Row],[Item Status Code]]&lt;&gt;"LIVE",0,VLOOKUP(Table_vwCurrentSellingPrices[[#This Row],[No_]],Analysis!A:A,1,FALSE)),"CHECK")</f>
        <v>AR62</v>
      </c>
      <c r="T280">
        <f>IF(Table_vwCurrentSellingPrices[[#This Row],[Sales Code]]="400",COUNTIFS(A:A,Table_vwCurrentSellingPrices[[#This Row],[No_]],I:I,"001"),0)</f>
        <v>0</v>
      </c>
    </row>
    <row r="281" spans="1:20" x14ac:dyDescent="0.25">
      <c r="A281" t="s">
        <v>500</v>
      </c>
      <c r="B281" t="s">
        <v>501</v>
      </c>
      <c r="C281">
        <v>4.2</v>
      </c>
      <c r="D281" t="s">
        <v>494</v>
      </c>
      <c r="E281" t="s">
        <v>19</v>
      </c>
      <c r="F281" t="s">
        <v>27</v>
      </c>
      <c r="G281" s="15">
        <v>43066</v>
      </c>
      <c r="H281" s="15">
        <v>43199</v>
      </c>
      <c r="I281" t="s">
        <v>1145</v>
      </c>
      <c r="J281">
        <v>111.89000000000001</v>
      </c>
      <c r="K281" t="s">
        <v>2070</v>
      </c>
      <c r="L281" t="s">
        <v>2071</v>
      </c>
      <c r="M281">
        <v>0</v>
      </c>
      <c r="N281">
        <v>0</v>
      </c>
      <c r="O281">
        <v>0.25</v>
      </c>
      <c r="P281" t="s">
        <v>1136</v>
      </c>
      <c r="Q281">
        <v>0</v>
      </c>
      <c r="R281" t="s">
        <v>1694</v>
      </c>
      <c r="S281" t="str">
        <f>IFERROR(IF(Table_vwCurrentSellingPrices[[#This Row],[Item Status Code]]&lt;&gt;"LIVE",0,VLOOKUP(Table_vwCurrentSellingPrices[[#This Row],[No_]],Analysis!A:A,1,FALSE)),"CHECK")</f>
        <v>AR62</v>
      </c>
      <c r="T281">
        <f>IF(Table_vwCurrentSellingPrices[[#This Row],[Sales Code]]="400",COUNTIFS(A:A,Table_vwCurrentSellingPrices[[#This Row],[No_]],I:I,"001"),0)</f>
        <v>0</v>
      </c>
    </row>
    <row r="282" spans="1:20" x14ac:dyDescent="0.25">
      <c r="A282" t="s">
        <v>157</v>
      </c>
      <c r="B282" t="s">
        <v>158</v>
      </c>
      <c r="C282">
        <v>4.5</v>
      </c>
      <c r="D282" t="s">
        <v>151</v>
      </c>
      <c r="E282" t="s">
        <v>19</v>
      </c>
      <c r="F282" t="s">
        <v>27</v>
      </c>
      <c r="G282" s="15">
        <v>42932</v>
      </c>
      <c r="H282" s="15">
        <v>43199</v>
      </c>
      <c r="I282" t="s">
        <v>1135</v>
      </c>
      <c r="J282">
        <v>131.85</v>
      </c>
      <c r="K282" t="s">
        <v>2070</v>
      </c>
      <c r="L282" t="s">
        <v>2071</v>
      </c>
      <c r="M282">
        <v>0</v>
      </c>
      <c r="N282">
        <v>0</v>
      </c>
      <c r="O282">
        <v>0.25</v>
      </c>
      <c r="P282" t="s">
        <v>1136</v>
      </c>
      <c r="Q282">
        <v>0</v>
      </c>
      <c r="R282" t="s">
        <v>1694</v>
      </c>
      <c r="S282" t="str">
        <f>IFERROR(IF(Table_vwCurrentSellingPrices[[#This Row],[Item Status Code]]&lt;&gt;"LIVE",0,VLOOKUP(Table_vwCurrentSellingPrices[[#This Row],[No_]],Analysis!A:A,1,FALSE)),"CHECK")</f>
        <v>B055</v>
      </c>
      <c r="T282">
        <f>IF(Table_vwCurrentSellingPrices[[#This Row],[Sales Code]]="400",COUNTIFS(A:A,Table_vwCurrentSellingPrices[[#This Row],[No_]],I:I,"001"),0)</f>
        <v>0</v>
      </c>
    </row>
    <row r="283" spans="1:20" x14ac:dyDescent="0.25">
      <c r="A283" t="s">
        <v>157</v>
      </c>
      <c r="B283" t="s">
        <v>158</v>
      </c>
      <c r="C283">
        <v>4.5</v>
      </c>
      <c r="D283" t="s">
        <v>151</v>
      </c>
      <c r="E283" t="s">
        <v>19</v>
      </c>
      <c r="F283" t="s">
        <v>27</v>
      </c>
      <c r="G283" s="15">
        <v>42932</v>
      </c>
      <c r="H283" s="15">
        <v>43199</v>
      </c>
      <c r="I283" t="s">
        <v>1137</v>
      </c>
      <c r="J283">
        <v>132.47999999999999</v>
      </c>
      <c r="K283" t="s">
        <v>2070</v>
      </c>
      <c r="L283" t="s">
        <v>2071</v>
      </c>
      <c r="M283">
        <v>0</v>
      </c>
      <c r="N283">
        <v>0</v>
      </c>
      <c r="O283">
        <v>0.25</v>
      </c>
      <c r="P283" t="s">
        <v>1136</v>
      </c>
      <c r="Q283">
        <v>0</v>
      </c>
      <c r="R283" t="s">
        <v>1694</v>
      </c>
      <c r="S283" t="str">
        <f>IFERROR(IF(Table_vwCurrentSellingPrices[[#This Row],[Item Status Code]]&lt;&gt;"LIVE",0,VLOOKUP(Table_vwCurrentSellingPrices[[#This Row],[No_]],Analysis!A:A,1,FALSE)),"CHECK")</f>
        <v>B055</v>
      </c>
      <c r="T283">
        <f>IF(Table_vwCurrentSellingPrices[[#This Row],[Sales Code]]="400",COUNTIFS(A:A,Table_vwCurrentSellingPrices[[#This Row],[No_]],I:I,"001"),0)</f>
        <v>0</v>
      </c>
    </row>
    <row r="284" spans="1:20" x14ac:dyDescent="0.25">
      <c r="A284" t="s">
        <v>157</v>
      </c>
      <c r="B284" t="s">
        <v>158</v>
      </c>
      <c r="C284">
        <v>4.5</v>
      </c>
      <c r="D284" t="s">
        <v>151</v>
      </c>
      <c r="E284" t="s">
        <v>19</v>
      </c>
      <c r="F284" t="s">
        <v>27</v>
      </c>
      <c r="G284" s="15">
        <v>42842</v>
      </c>
      <c r="H284" s="15">
        <v>43199</v>
      </c>
      <c r="I284" t="s">
        <v>1144</v>
      </c>
      <c r="J284">
        <v>132.46</v>
      </c>
      <c r="K284" t="s">
        <v>2070</v>
      </c>
      <c r="L284" t="s">
        <v>2071</v>
      </c>
      <c r="M284">
        <v>0</v>
      </c>
      <c r="N284">
        <v>0</v>
      </c>
      <c r="O284">
        <v>0.25</v>
      </c>
      <c r="P284" t="s">
        <v>1136</v>
      </c>
      <c r="Q284">
        <v>0</v>
      </c>
      <c r="R284" t="s">
        <v>1694</v>
      </c>
      <c r="S284" t="str">
        <f>IFERROR(IF(Table_vwCurrentSellingPrices[[#This Row],[Item Status Code]]&lt;&gt;"LIVE",0,VLOOKUP(Table_vwCurrentSellingPrices[[#This Row],[No_]],Analysis!A:A,1,FALSE)),"CHECK")</f>
        <v>B055</v>
      </c>
      <c r="T284">
        <f>IF(Table_vwCurrentSellingPrices[[#This Row],[Sales Code]]="400",COUNTIFS(A:A,Table_vwCurrentSellingPrices[[#This Row],[No_]],I:I,"001"),0)</f>
        <v>0</v>
      </c>
    </row>
    <row r="285" spans="1:20" x14ac:dyDescent="0.25">
      <c r="A285" t="s">
        <v>157</v>
      </c>
      <c r="B285" t="s">
        <v>158</v>
      </c>
      <c r="C285">
        <v>4.5</v>
      </c>
      <c r="D285" t="s">
        <v>151</v>
      </c>
      <c r="E285" t="s">
        <v>19</v>
      </c>
      <c r="F285" t="s">
        <v>27</v>
      </c>
      <c r="G285" s="15">
        <v>43066</v>
      </c>
      <c r="H285" s="15">
        <v>43199</v>
      </c>
      <c r="I285" t="s">
        <v>1145</v>
      </c>
      <c r="J285">
        <v>132.45000000000002</v>
      </c>
      <c r="K285" t="s">
        <v>2070</v>
      </c>
      <c r="L285" t="s">
        <v>2071</v>
      </c>
      <c r="M285">
        <v>0</v>
      </c>
      <c r="N285">
        <v>0</v>
      </c>
      <c r="O285">
        <v>0.25</v>
      </c>
      <c r="P285" t="s">
        <v>1136</v>
      </c>
      <c r="Q285">
        <v>0</v>
      </c>
      <c r="R285" t="s">
        <v>1694</v>
      </c>
      <c r="S285" t="str">
        <f>IFERROR(IF(Table_vwCurrentSellingPrices[[#This Row],[Item Status Code]]&lt;&gt;"LIVE",0,VLOOKUP(Table_vwCurrentSellingPrices[[#This Row],[No_]],Analysis!A:A,1,FALSE)),"CHECK")</f>
        <v>B055</v>
      </c>
      <c r="T285">
        <f>IF(Table_vwCurrentSellingPrices[[#This Row],[Sales Code]]="400",COUNTIFS(A:A,Table_vwCurrentSellingPrices[[#This Row],[No_]],I:I,"001"),0)</f>
        <v>0</v>
      </c>
    </row>
    <row r="286" spans="1:20" x14ac:dyDescent="0.25">
      <c r="A286" t="s">
        <v>101</v>
      </c>
      <c r="B286" t="s">
        <v>102</v>
      </c>
      <c r="C286">
        <v>5</v>
      </c>
      <c r="D286" t="s">
        <v>103</v>
      </c>
      <c r="E286" t="s">
        <v>19</v>
      </c>
      <c r="F286" t="s">
        <v>27</v>
      </c>
      <c r="G286" s="15">
        <v>42932</v>
      </c>
      <c r="H286" s="15">
        <v>43199</v>
      </c>
      <c r="I286" t="s">
        <v>1135</v>
      </c>
      <c r="J286">
        <v>126.58999999999999</v>
      </c>
      <c r="K286" t="s">
        <v>2070</v>
      </c>
      <c r="L286" t="s">
        <v>2071</v>
      </c>
      <c r="M286">
        <v>0</v>
      </c>
      <c r="N286">
        <v>0</v>
      </c>
      <c r="O286">
        <v>0.25</v>
      </c>
      <c r="P286" t="s">
        <v>1136</v>
      </c>
      <c r="Q286">
        <v>0</v>
      </c>
      <c r="R286" t="s">
        <v>1694</v>
      </c>
      <c r="S286" t="str">
        <f>IFERROR(IF(Table_vwCurrentSellingPrices[[#This Row],[Item Status Code]]&lt;&gt;"LIVE",0,VLOOKUP(Table_vwCurrentSellingPrices[[#This Row],[No_]],Analysis!A:A,1,FALSE)),"CHECK")</f>
        <v>BH47</v>
      </c>
      <c r="T286">
        <f>IF(Table_vwCurrentSellingPrices[[#This Row],[Sales Code]]="400",COUNTIFS(A:A,Table_vwCurrentSellingPrices[[#This Row],[No_]],I:I,"001"),0)</f>
        <v>0</v>
      </c>
    </row>
    <row r="287" spans="1:20" x14ac:dyDescent="0.25">
      <c r="A287" t="s">
        <v>101</v>
      </c>
      <c r="B287" t="s">
        <v>102</v>
      </c>
      <c r="C287">
        <v>5</v>
      </c>
      <c r="D287" t="s">
        <v>103</v>
      </c>
      <c r="E287" t="s">
        <v>19</v>
      </c>
      <c r="F287" t="s">
        <v>27</v>
      </c>
      <c r="G287" s="15">
        <v>42932</v>
      </c>
      <c r="H287" s="15">
        <v>43199</v>
      </c>
      <c r="I287" t="s">
        <v>1137</v>
      </c>
      <c r="J287">
        <v>126.58999999999999</v>
      </c>
      <c r="K287" t="s">
        <v>2070</v>
      </c>
      <c r="L287" t="s">
        <v>2071</v>
      </c>
      <c r="M287">
        <v>0</v>
      </c>
      <c r="N287">
        <v>0</v>
      </c>
      <c r="O287">
        <v>0.25</v>
      </c>
      <c r="P287" t="s">
        <v>1136</v>
      </c>
      <c r="Q287">
        <v>0</v>
      </c>
      <c r="R287" t="s">
        <v>1694</v>
      </c>
      <c r="S287" t="str">
        <f>IFERROR(IF(Table_vwCurrentSellingPrices[[#This Row],[Item Status Code]]&lt;&gt;"LIVE",0,VLOOKUP(Table_vwCurrentSellingPrices[[#This Row],[No_]],Analysis!A:A,1,FALSE)),"CHECK")</f>
        <v>BH47</v>
      </c>
      <c r="T287">
        <f>IF(Table_vwCurrentSellingPrices[[#This Row],[Sales Code]]="400",COUNTIFS(A:A,Table_vwCurrentSellingPrices[[#This Row],[No_]],I:I,"001"),0)</f>
        <v>0</v>
      </c>
    </row>
    <row r="288" spans="1:20" x14ac:dyDescent="0.25">
      <c r="A288" t="s">
        <v>65</v>
      </c>
      <c r="B288" t="s">
        <v>66</v>
      </c>
      <c r="C288">
        <v>4.2</v>
      </c>
      <c r="D288" t="s">
        <v>58</v>
      </c>
      <c r="E288" t="s">
        <v>19</v>
      </c>
      <c r="F288" t="s">
        <v>27</v>
      </c>
      <c r="G288" s="15">
        <v>42984</v>
      </c>
      <c r="H288" s="15">
        <v>43199</v>
      </c>
      <c r="I288" t="s">
        <v>1135</v>
      </c>
      <c r="J288">
        <v>117.56000000000002</v>
      </c>
      <c r="K288" t="s">
        <v>2070</v>
      </c>
      <c r="L288" t="s">
        <v>2071</v>
      </c>
      <c r="M288">
        <v>0</v>
      </c>
      <c r="N288">
        <v>0</v>
      </c>
      <c r="O288">
        <v>0.25</v>
      </c>
      <c r="P288" t="s">
        <v>1136</v>
      </c>
      <c r="Q288">
        <v>0</v>
      </c>
      <c r="R288" t="s">
        <v>1694</v>
      </c>
      <c r="S288" t="str">
        <f>IFERROR(IF(Table_vwCurrentSellingPrices[[#This Row],[Item Status Code]]&lt;&gt;"LIVE",0,VLOOKUP(Table_vwCurrentSellingPrices[[#This Row],[No_]],Analysis!A:A,1,FALSE)),"CHECK")</f>
        <v>4506</v>
      </c>
      <c r="T288">
        <f>IF(Table_vwCurrentSellingPrices[[#This Row],[Sales Code]]="400",COUNTIFS(A:A,Table_vwCurrentSellingPrices[[#This Row],[No_]],I:I,"001"),0)</f>
        <v>0</v>
      </c>
    </row>
    <row r="289" spans="1:20" x14ac:dyDescent="0.25">
      <c r="A289" t="s">
        <v>658</v>
      </c>
      <c r="B289" t="s">
        <v>659</v>
      </c>
      <c r="C289">
        <v>4.5</v>
      </c>
      <c r="D289" t="s">
        <v>58</v>
      </c>
      <c r="E289" t="s">
        <v>19</v>
      </c>
      <c r="F289" t="s">
        <v>27</v>
      </c>
      <c r="G289" s="15">
        <v>42931</v>
      </c>
      <c r="H289" s="15">
        <v>43199</v>
      </c>
      <c r="I289" t="s">
        <v>1135</v>
      </c>
      <c r="J289">
        <v>124.83999999999999</v>
      </c>
      <c r="K289" t="s">
        <v>2070</v>
      </c>
      <c r="L289" t="s">
        <v>2071</v>
      </c>
      <c r="M289">
        <v>0</v>
      </c>
      <c r="N289">
        <v>0</v>
      </c>
      <c r="O289">
        <v>0.25</v>
      </c>
      <c r="P289" t="s">
        <v>1136</v>
      </c>
      <c r="Q289">
        <v>0</v>
      </c>
      <c r="R289" t="s">
        <v>1694</v>
      </c>
      <c r="S289" t="str">
        <f>IFERROR(IF(Table_vwCurrentSellingPrices[[#This Row],[Item Status Code]]&lt;&gt;"LIVE",0,VLOOKUP(Table_vwCurrentSellingPrices[[#This Row],[No_]],Analysis!A:A,1,FALSE)),"CHECK")</f>
        <v>AA06</v>
      </c>
      <c r="T289">
        <f>IF(Table_vwCurrentSellingPrices[[#This Row],[Sales Code]]="400",COUNTIFS(A:A,Table_vwCurrentSellingPrices[[#This Row],[No_]],I:I,"001"),0)</f>
        <v>0</v>
      </c>
    </row>
    <row r="290" spans="1:20" x14ac:dyDescent="0.25">
      <c r="A290" t="s">
        <v>658</v>
      </c>
      <c r="B290" t="s">
        <v>659</v>
      </c>
      <c r="C290">
        <v>4.5</v>
      </c>
      <c r="D290" t="s">
        <v>58</v>
      </c>
      <c r="E290" t="s">
        <v>19</v>
      </c>
      <c r="F290" t="s">
        <v>27</v>
      </c>
      <c r="G290" s="15">
        <v>42931</v>
      </c>
      <c r="H290" s="15">
        <v>43199</v>
      </c>
      <c r="I290" t="s">
        <v>1139</v>
      </c>
      <c r="J290">
        <v>126.63000000000001</v>
      </c>
      <c r="K290" t="s">
        <v>2070</v>
      </c>
      <c r="L290" t="s">
        <v>2071</v>
      </c>
      <c r="M290">
        <v>0</v>
      </c>
      <c r="N290">
        <v>0</v>
      </c>
      <c r="O290">
        <v>0.25</v>
      </c>
      <c r="P290" t="s">
        <v>1136</v>
      </c>
      <c r="Q290">
        <v>0</v>
      </c>
      <c r="R290" t="s">
        <v>1694</v>
      </c>
      <c r="S290" t="str">
        <f>IFERROR(IF(Table_vwCurrentSellingPrices[[#This Row],[Item Status Code]]&lt;&gt;"LIVE",0,VLOOKUP(Table_vwCurrentSellingPrices[[#This Row],[No_]],Analysis!A:A,1,FALSE)),"CHECK")</f>
        <v>AA06</v>
      </c>
      <c r="T290">
        <f>IF(Table_vwCurrentSellingPrices[[#This Row],[Sales Code]]="400",COUNTIFS(A:A,Table_vwCurrentSellingPrices[[#This Row],[No_]],I:I,"001"),0)</f>
        <v>0</v>
      </c>
    </row>
    <row r="291" spans="1:20" x14ac:dyDescent="0.25">
      <c r="A291" t="s">
        <v>658</v>
      </c>
      <c r="B291" t="s">
        <v>659</v>
      </c>
      <c r="C291">
        <v>4.5</v>
      </c>
      <c r="D291" t="s">
        <v>58</v>
      </c>
      <c r="E291" t="s">
        <v>19</v>
      </c>
      <c r="F291" t="s">
        <v>27</v>
      </c>
      <c r="G291" s="15">
        <v>42931</v>
      </c>
      <c r="H291" s="15">
        <v>43199</v>
      </c>
      <c r="I291" t="s">
        <v>1137</v>
      </c>
      <c r="J291">
        <v>132.69</v>
      </c>
      <c r="K291" t="s">
        <v>2070</v>
      </c>
      <c r="L291" t="s">
        <v>2071</v>
      </c>
      <c r="M291">
        <v>0</v>
      </c>
      <c r="N291">
        <v>0</v>
      </c>
      <c r="O291">
        <v>0.25</v>
      </c>
      <c r="P291" t="s">
        <v>1136</v>
      </c>
      <c r="Q291">
        <v>0</v>
      </c>
      <c r="R291" t="s">
        <v>1694</v>
      </c>
      <c r="S291" t="str">
        <f>IFERROR(IF(Table_vwCurrentSellingPrices[[#This Row],[Item Status Code]]&lt;&gt;"LIVE",0,VLOOKUP(Table_vwCurrentSellingPrices[[#This Row],[No_]],Analysis!A:A,1,FALSE)),"CHECK")</f>
        <v>AA06</v>
      </c>
      <c r="T291">
        <f>IF(Table_vwCurrentSellingPrices[[#This Row],[Sales Code]]="400",COUNTIFS(A:A,Table_vwCurrentSellingPrices[[#This Row],[No_]],I:I,"001"),0)</f>
        <v>0</v>
      </c>
    </row>
    <row r="292" spans="1:20" x14ac:dyDescent="0.25">
      <c r="A292" t="s">
        <v>658</v>
      </c>
      <c r="B292" t="s">
        <v>659</v>
      </c>
      <c r="C292">
        <v>4.5</v>
      </c>
      <c r="D292" t="s">
        <v>58</v>
      </c>
      <c r="E292" t="s">
        <v>19</v>
      </c>
      <c r="F292" t="s">
        <v>27</v>
      </c>
      <c r="G292" s="15">
        <v>42842</v>
      </c>
      <c r="H292" s="15">
        <v>43199</v>
      </c>
      <c r="I292" t="s">
        <v>1144</v>
      </c>
      <c r="J292">
        <v>132.69</v>
      </c>
      <c r="K292" t="s">
        <v>2070</v>
      </c>
      <c r="L292" t="s">
        <v>2071</v>
      </c>
      <c r="M292">
        <v>0</v>
      </c>
      <c r="N292">
        <v>0</v>
      </c>
      <c r="O292">
        <v>0.25</v>
      </c>
      <c r="P292" t="s">
        <v>1136</v>
      </c>
      <c r="Q292">
        <v>0</v>
      </c>
      <c r="R292" t="s">
        <v>1694</v>
      </c>
      <c r="S292" t="str">
        <f>IFERROR(IF(Table_vwCurrentSellingPrices[[#This Row],[Item Status Code]]&lt;&gt;"LIVE",0,VLOOKUP(Table_vwCurrentSellingPrices[[#This Row],[No_]],Analysis!A:A,1,FALSE)),"CHECK")</f>
        <v>AA06</v>
      </c>
      <c r="T292">
        <f>IF(Table_vwCurrentSellingPrices[[#This Row],[Sales Code]]="400",COUNTIFS(A:A,Table_vwCurrentSellingPrices[[#This Row],[No_]],I:I,"001"),0)</f>
        <v>0</v>
      </c>
    </row>
    <row r="293" spans="1:20" x14ac:dyDescent="0.25">
      <c r="A293" t="s">
        <v>658</v>
      </c>
      <c r="B293" t="s">
        <v>659</v>
      </c>
      <c r="C293">
        <v>4.5</v>
      </c>
      <c r="D293" t="s">
        <v>58</v>
      </c>
      <c r="E293" t="s">
        <v>19</v>
      </c>
      <c r="F293" t="s">
        <v>27</v>
      </c>
      <c r="G293" s="15">
        <v>43066</v>
      </c>
      <c r="H293" s="15">
        <v>43199</v>
      </c>
      <c r="I293" t="s">
        <v>1145</v>
      </c>
      <c r="J293">
        <v>130.68</v>
      </c>
      <c r="K293" t="s">
        <v>2070</v>
      </c>
      <c r="L293" t="s">
        <v>2071</v>
      </c>
      <c r="M293">
        <v>0</v>
      </c>
      <c r="N293">
        <v>0</v>
      </c>
      <c r="O293">
        <v>0.25</v>
      </c>
      <c r="P293" t="s">
        <v>1136</v>
      </c>
      <c r="Q293">
        <v>0</v>
      </c>
      <c r="R293" t="s">
        <v>1694</v>
      </c>
      <c r="S293" t="str">
        <f>IFERROR(IF(Table_vwCurrentSellingPrices[[#This Row],[Item Status Code]]&lt;&gt;"LIVE",0,VLOOKUP(Table_vwCurrentSellingPrices[[#This Row],[No_]],Analysis!A:A,1,FALSE)),"CHECK")</f>
        <v>AA06</v>
      </c>
      <c r="T293">
        <f>IF(Table_vwCurrentSellingPrices[[#This Row],[Sales Code]]="400",COUNTIFS(A:A,Table_vwCurrentSellingPrices[[#This Row],[No_]],I:I,"001"),0)</f>
        <v>0</v>
      </c>
    </row>
    <row r="294" spans="1:20" x14ac:dyDescent="0.25">
      <c r="A294" t="s">
        <v>732</v>
      </c>
      <c r="B294" t="s">
        <v>733</v>
      </c>
      <c r="C294">
        <v>4.5</v>
      </c>
      <c r="D294" t="s">
        <v>58</v>
      </c>
      <c r="E294" t="s">
        <v>19</v>
      </c>
      <c r="F294" t="s">
        <v>27</v>
      </c>
      <c r="G294" s="15">
        <v>42821</v>
      </c>
      <c r="H294" s="15">
        <v>43199</v>
      </c>
      <c r="I294" t="s">
        <v>1135</v>
      </c>
      <c r="J294">
        <v>124.83999999999999</v>
      </c>
      <c r="K294" t="s">
        <v>2071</v>
      </c>
      <c r="L294" t="s">
        <v>2071</v>
      </c>
      <c r="M294">
        <v>0</v>
      </c>
      <c r="N294">
        <v>0</v>
      </c>
      <c r="O294">
        <v>0.25</v>
      </c>
      <c r="P294" t="s">
        <v>1136</v>
      </c>
      <c r="Q294">
        <v>0</v>
      </c>
      <c r="R294" t="s">
        <v>1694</v>
      </c>
      <c r="S294" t="str">
        <f>IFERROR(IF(Table_vwCurrentSellingPrices[[#This Row],[Item Status Code]]&lt;&gt;"LIVE",0,VLOOKUP(Table_vwCurrentSellingPrices[[#This Row],[No_]],Analysis!A:A,1,FALSE)),"CHECK")</f>
        <v>AAZ7</v>
      </c>
      <c r="T294">
        <f>IF(Table_vwCurrentSellingPrices[[#This Row],[Sales Code]]="400",COUNTIFS(A:A,Table_vwCurrentSellingPrices[[#This Row],[No_]],I:I,"001"),0)</f>
        <v>0</v>
      </c>
    </row>
    <row r="295" spans="1:20" x14ac:dyDescent="0.25">
      <c r="A295" t="s">
        <v>732</v>
      </c>
      <c r="B295" t="s">
        <v>733</v>
      </c>
      <c r="C295">
        <v>4.5</v>
      </c>
      <c r="D295" t="s">
        <v>58</v>
      </c>
      <c r="E295" t="s">
        <v>19</v>
      </c>
      <c r="F295" t="s">
        <v>27</v>
      </c>
      <c r="G295" s="15">
        <v>42821</v>
      </c>
      <c r="H295" s="15">
        <v>43199</v>
      </c>
      <c r="I295" t="s">
        <v>1139</v>
      </c>
      <c r="J295">
        <v>127.21</v>
      </c>
      <c r="K295" t="s">
        <v>2071</v>
      </c>
      <c r="L295" t="s">
        <v>2071</v>
      </c>
      <c r="M295">
        <v>0</v>
      </c>
      <c r="N295">
        <v>0</v>
      </c>
      <c r="O295">
        <v>0.25</v>
      </c>
      <c r="P295" t="s">
        <v>1136</v>
      </c>
      <c r="Q295">
        <v>0</v>
      </c>
      <c r="R295" t="s">
        <v>1694</v>
      </c>
      <c r="S295" t="str">
        <f>IFERROR(IF(Table_vwCurrentSellingPrices[[#This Row],[Item Status Code]]&lt;&gt;"LIVE",0,VLOOKUP(Table_vwCurrentSellingPrices[[#This Row],[No_]],Analysis!A:A,1,FALSE)),"CHECK")</f>
        <v>AAZ7</v>
      </c>
      <c r="T295">
        <f>IF(Table_vwCurrentSellingPrices[[#This Row],[Sales Code]]="400",COUNTIFS(A:A,Table_vwCurrentSellingPrices[[#This Row],[No_]],I:I,"001"),0)</f>
        <v>0</v>
      </c>
    </row>
    <row r="296" spans="1:20" x14ac:dyDescent="0.25">
      <c r="A296" t="s">
        <v>732</v>
      </c>
      <c r="B296" t="s">
        <v>733</v>
      </c>
      <c r="C296">
        <v>4.5</v>
      </c>
      <c r="D296" t="s">
        <v>58</v>
      </c>
      <c r="E296" t="s">
        <v>19</v>
      </c>
      <c r="F296" t="s">
        <v>27</v>
      </c>
      <c r="G296" s="15">
        <v>42821</v>
      </c>
      <c r="H296" s="15">
        <v>43199</v>
      </c>
      <c r="I296" t="s">
        <v>1137</v>
      </c>
      <c r="J296">
        <v>132.69</v>
      </c>
      <c r="K296" t="s">
        <v>2070</v>
      </c>
      <c r="L296" t="s">
        <v>2071</v>
      </c>
      <c r="M296">
        <v>0</v>
      </c>
      <c r="N296">
        <v>0</v>
      </c>
      <c r="O296">
        <v>0.25</v>
      </c>
      <c r="P296" t="s">
        <v>1136</v>
      </c>
      <c r="Q296">
        <v>0</v>
      </c>
      <c r="R296" t="s">
        <v>1694</v>
      </c>
      <c r="S296" t="str">
        <f>IFERROR(IF(Table_vwCurrentSellingPrices[[#This Row],[Item Status Code]]&lt;&gt;"LIVE",0,VLOOKUP(Table_vwCurrentSellingPrices[[#This Row],[No_]],Analysis!A:A,1,FALSE)),"CHECK")</f>
        <v>AAZ7</v>
      </c>
      <c r="T296">
        <f>IF(Table_vwCurrentSellingPrices[[#This Row],[Sales Code]]="400",COUNTIFS(A:A,Table_vwCurrentSellingPrices[[#This Row],[No_]],I:I,"001"),0)</f>
        <v>0</v>
      </c>
    </row>
    <row r="297" spans="1:20" x14ac:dyDescent="0.25">
      <c r="A297" t="s">
        <v>732</v>
      </c>
      <c r="B297" t="s">
        <v>733</v>
      </c>
      <c r="C297">
        <v>4.5</v>
      </c>
      <c r="D297" t="s">
        <v>58</v>
      </c>
      <c r="E297" t="s">
        <v>19</v>
      </c>
      <c r="F297" t="s">
        <v>27</v>
      </c>
      <c r="G297" s="15">
        <v>42842</v>
      </c>
      <c r="H297" s="15">
        <v>43199</v>
      </c>
      <c r="I297" t="s">
        <v>1144</v>
      </c>
      <c r="J297">
        <v>132.87</v>
      </c>
      <c r="K297" t="s">
        <v>2070</v>
      </c>
      <c r="L297" t="s">
        <v>2071</v>
      </c>
      <c r="M297">
        <v>0</v>
      </c>
      <c r="N297">
        <v>0</v>
      </c>
      <c r="O297">
        <v>0.25</v>
      </c>
      <c r="P297" t="s">
        <v>1136</v>
      </c>
      <c r="Q297">
        <v>0</v>
      </c>
      <c r="R297" t="s">
        <v>1694</v>
      </c>
      <c r="S297" t="str">
        <f>IFERROR(IF(Table_vwCurrentSellingPrices[[#This Row],[Item Status Code]]&lt;&gt;"LIVE",0,VLOOKUP(Table_vwCurrentSellingPrices[[#This Row],[No_]],Analysis!A:A,1,FALSE)),"CHECK")</f>
        <v>AAZ7</v>
      </c>
      <c r="T297">
        <f>IF(Table_vwCurrentSellingPrices[[#This Row],[Sales Code]]="400",COUNTIFS(A:A,Table_vwCurrentSellingPrices[[#This Row],[No_]],I:I,"001"),0)</f>
        <v>0</v>
      </c>
    </row>
    <row r="298" spans="1:20" x14ac:dyDescent="0.25">
      <c r="A298" t="s">
        <v>483</v>
      </c>
      <c r="B298" t="s">
        <v>484</v>
      </c>
      <c r="C298">
        <v>4.2</v>
      </c>
      <c r="D298" t="s">
        <v>58</v>
      </c>
      <c r="E298" t="s">
        <v>19</v>
      </c>
      <c r="F298" t="s">
        <v>27</v>
      </c>
      <c r="G298" s="15">
        <v>42821</v>
      </c>
      <c r="H298" s="15">
        <v>43199</v>
      </c>
      <c r="I298" t="s">
        <v>1135</v>
      </c>
      <c r="J298">
        <v>117.52</v>
      </c>
      <c r="K298" t="s">
        <v>2070</v>
      </c>
      <c r="L298" t="s">
        <v>2071</v>
      </c>
      <c r="M298">
        <v>0</v>
      </c>
      <c r="N298">
        <v>0</v>
      </c>
      <c r="O298">
        <v>0.25</v>
      </c>
      <c r="P298" t="s">
        <v>1136</v>
      </c>
      <c r="Q298">
        <v>0</v>
      </c>
      <c r="R298" t="s">
        <v>1694</v>
      </c>
      <c r="S298" t="str">
        <f>IFERROR(IF(Table_vwCurrentSellingPrices[[#This Row],[Item Status Code]]&lt;&gt;"LIVE",0,VLOOKUP(Table_vwCurrentSellingPrices[[#This Row],[No_]],Analysis!A:A,1,FALSE)),"CHECK")</f>
        <v>AW53</v>
      </c>
      <c r="T298">
        <f>IF(Table_vwCurrentSellingPrices[[#This Row],[Sales Code]]="400",COUNTIFS(A:A,Table_vwCurrentSellingPrices[[#This Row],[No_]],I:I,"001"),0)</f>
        <v>0</v>
      </c>
    </row>
    <row r="299" spans="1:20" x14ac:dyDescent="0.25">
      <c r="A299" t="s">
        <v>483</v>
      </c>
      <c r="B299" t="s">
        <v>484</v>
      </c>
      <c r="C299">
        <v>4.2</v>
      </c>
      <c r="D299" t="s">
        <v>58</v>
      </c>
      <c r="E299" t="s">
        <v>19</v>
      </c>
      <c r="F299" t="s">
        <v>27</v>
      </c>
      <c r="G299" s="15">
        <v>42821</v>
      </c>
      <c r="H299" s="15">
        <v>43199</v>
      </c>
      <c r="I299" t="s">
        <v>1137</v>
      </c>
      <c r="J299">
        <v>117.52</v>
      </c>
      <c r="K299" t="s">
        <v>2070</v>
      </c>
      <c r="L299" t="s">
        <v>2071</v>
      </c>
      <c r="M299">
        <v>0</v>
      </c>
      <c r="N299">
        <v>0</v>
      </c>
      <c r="O299">
        <v>0.25</v>
      </c>
      <c r="P299" t="s">
        <v>1136</v>
      </c>
      <c r="Q299">
        <v>0</v>
      </c>
      <c r="R299" t="s">
        <v>1694</v>
      </c>
      <c r="S299" t="str">
        <f>IFERROR(IF(Table_vwCurrentSellingPrices[[#This Row],[Item Status Code]]&lt;&gt;"LIVE",0,VLOOKUP(Table_vwCurrentSellingPrices[[#This Row],[No_]],Analysis!A:A,1,FALSE)),"CHECK")</f>
        <v>AW53</v>
      </c>
      <c r="T299">
        <f>IF(Table_vwCurrentSellingPrices[[#This Row],[Sales Code]]="400",COUNTIFS(A:A,Table_vwCurrentSellingPrices[[#This Row],[No_]],I:I,"001"),0)</f>
        <v>0</v>
      </c>
    </row>
    <row r="300" spans="1:20" x14ac:dyDescent="0.25">
      <c r="A300" t="s">
        <v>483</v>
      </c>
      <c r="B300" t="s">
        <v>484</v>
      </c>
      <c r="C300">
        <v>4.2</v>
      </c>
      <c r="D300" t="s">
        <v>58</v>
      </c>
      <c r="E300" t="s">
        <v>19</v>
      </c>
      <c r="F300" t="s">
        <v>27</v>
      </c>
      <c r="G300" s="15">
        <v>42842</v>
      </c>
      <c r="H300" s="15">
        <v>43199</v>
      </c>
      <c r="I300" t="s">
        <v>1144</v>
      </c>
      <c r="J300">
        <v>131.64000000000001</v>
      </c>
      <c r="K300" t="s">
        <v>2070</v>
      </c>
      <c r="L300" t="s">
        <v>2071</v>
      </c>
      <c r="M300">
        <v>0</v>
      </c>
      <c r="N300">
        <v>0</v>
      </c>
      <c r="O300">
        <v>0.25</v>
      </c>
      <c r="P300" t="s">
        <v>1136</v>
      </c>
      <c r="Q300">
        <v>0</v>
      </c>
      <c r="R300" t="s">
        <v>1694</v>
      </c>
      <c r="S300" t="str">
        <f>IFERROR(IF(Table_vwCurrentSellingPrices[[#This Row],[Item Status Code]]&lt;&gt;"LIVE",0,VLOOKUP(Table_vwCurrentSellingPrices[[#This Row],[No_]],Analysis!A:A,1,FALSE)),"CHECK")</f>
        <v>AW53</v>
      </c>
      <c r="T300">
        <f>IF(Table_vwCurrentSellingPrices[[#This Row],[Sales Code]]="400",COUNTIFS(A:A,Table_vwCurrentSellingPrices[[#This Row],[No_]],I:I,"001"),0)</f>
        <v>0</v>
      </c>
    </row>
    <row r="301" spans="1:20" x14ac:dyDescent="0.25">
      <c r="A301" t="s">
        <v>483</v>
      </c>
      <c r="B301" t="s">
        <v>484</v>
      </c>
      <c r="C301">
        <v>4.2</v>
      </c>
      <c r="D301" t="s">
        <v>58</v>
      </c>
      <c r="E301" t="s">
        <v>19</v>
      </c>
      <c r="F301" t="s">
        <v>27</v>
      </c>
      <c r="G301" s="15">
        <v>43066</v>
      </c>
      <c r="H301" s="15">
        <v>43199</v>
      </c>
      <c r="I301" t="s">
        <v>1145</v>
      </c>
      <c r="J301">
        <v>127.64000000000001</v>
      </c>
      <c r="K301" t="s">
        <v>2070</v>
      </c>
      <c r="L301" t="s">
        <v>2071</v>
      </c>
      <c r="M301">
        <v>0</v>
      </c>
      <c r="N301">
        <v>0</v>
      </c>
      <c r="O301">
        <v>0.25</v>
      </c>
      <c r="P301" t="s">
        <v>1136</v>
      </c>
      <c r="Q301">
        <v>0</v>
      </c>
      <c r="R301" t="s">
        <v>1694</v>
      </c>
      <c r="S301" t="str">
        <f>IFERROR(IF(Table_vwCurrentSellingPrices[[#This Row],[Item Status Code]]&lt;&gt;"LIVE",0,VLOOKUP(Table_vwCurrentSellingPrices[[#This Row],[No_]],Analysis!A:A,1,FALSE)),"CHECK")</f>
        <v>AW53</v>
      </c>
      <c r="T301">
        <f>IF(Table_vwCurrentSellingPrices[[#This Row],[Sales Code]]="400",COUNTIFS(A:A,Table_vwCurrentSellingPrices[[#This Row],[No_]],I:I,"001"),0)</f>
        <v>0</v>
      </c>
    </row>
    <row r="302" spans="1:20" x14ac:dyDescent="0.25">
      <c r="A302" t="s">
        <v>480</v>
      </c>
      <c r="B302" t="s">
        <v>481</v>
      </c>
      <c r="C302">
        <v>4.5</v>
      </c>
      <c r="D302" t="s">
        <v>58</v>
      </c>
      <c r="E302" t="s">
        <v>19</v>
      </c>
      <c r="F302" t="s">
        <v>27</v>
      </c>
      <c r="G302" s="15">
        <v>42932</v>
      </c>
      <c r="H302" s="15">
        <v>43199</v>
      </c>
      <c r="I302" t="s">
        <v>1135</v>
      </c>
      <c r="J302">
        <v>125.47999999999999</v>
      </c>
      <c r="K302" t="s">
        <v>2070</v>
      </c>
      <c r="L302" t="s">
        <v>2071</v>
      </c>
      <c r="M302">
        <v>0</v>
      </c>
      <c r="N302">
        <v>0</v>
      </c>
      <c r="O302">
        <v>0.25</v>
      </c>
      <c r="P302" t="s">
        <v>1136</v>
      </c>
      <c r="Q302">
        <v>0</v>
      </c>
      <c r="R302" t="s">
        <v>1694</v>
      </c>
      <c r="S302" t="str">
        <f>IFERROR(IF(Table_vwCurrentSellingPrices[[#This Row],[Item Status Code]]&lt;&gt;"LIVE",0,VLOOKUP(Table_vwCurrentSellingPrices[[#This Row],[No_]],Analysis!A:A,1,FALSE)),"CHECK")</f>
        <v>AQ83</v>
      </c>
      <c r="T302">
        <f>IF(Table_vwCurrentSellingPrices[[#This Row],[Sales Code]]="400",COUNTIFS(A:A,Table_vwCurrentSellingPrices[[#This Row],[No_]],I:I,"001"),0)</f>
        <v>0</v>
      </c>
    </row>
    <row r="303" spans="1:20" x14ac:dyDescent="0.25">
      <c r="A303" t="s">
        <v>480</v>
      </c>
      <c r="B303" t="s">
        <v>481</v>
      </c>
      <c r="C303">
        <v>4.5</v>
      </c>
      <c r="D303" t="s">
        <v>58</v>
      </c>
      <c r="E303" t="s">
        <v>19</v>
      </c>
      <c r="F303" t="s">
        <v>27</v>
      </c>
      <c r="G303" s="15">
        <v>42932</v>
      </c>
      <c r="H303" s="15">
        <v>43199</v>
      </c>
      <c r="I303" t="s">
        <v>1139</v>
      </c>
      <c r="J303">
        <v>127.21</v>
      </c>
      <c r="K303" t="s">
        <v>2070</v>
      </c>
      <c r="L303" t="s">
        <v>2071</v>
      </c>
      <c r="M303">
        <v>0</v>
      </c>
      <c r="N303">
        <v>0</v>
      </c>
      <c r="O303">
        <v>0.25</v>
      </c>
      <c r="P303" t="s">
        <v>1136</v>
      </c>
      <c r="Q303">
        <v>0</v>
      </c>
      <c r="R303" t="s">
        <v>1694</v>
      </c>
      <c r="S303" t="str">
        <f>IFERROR(IF(Table_vwCurrentSellingPrices[[#This Row],[Item Status Code]]&lt;&gt;"LIVE",0,VLOOKUP(Table_vwCurrentSellingPrices[[#This Row],[No_]],Analysis!A:A,1,FALSE)),"CHECK")</f>
        <v>AQ83</v>
      </c>
      <c r="T303">
        <f>IF(Table_vwCurrentSellingPrices[[#This Row],[Sales Code]]="400",COUNTIFS(A:A,Table_vwCurrentSellingPrices[[#This Row],[No_]],I:I,"001"),0)</f>
        <v>0</v>
      </c>
    </row>
    <row r="304" spans="1:20" x14ac:dyDescent="0.25">
      <c r="A304" t="s">
        <v>480</v>
      </c>
      <c r="B304" t="s">
        <v>481</v>
      </c>
      <c r="C304">
        <v>4.5</v>
      </c>
      <c r="D304" t="s">
        <v>58</v>
      </c>
      <c r="E304" t="s">
        <v>19</v>
      </c>
      <c r="F304" t="s">
        <v>27</v>
      </c>
      <c r="G304" s="15">
        <v>42932</v>
      </c>
      <c r="H304" s="15">
        <v>43199</v>
      </c>
      <c r="I304" t="s">
        <v>1137</v>
      </c>
      <c r="J304">
        <v>132.55000000000001</v>
      </c>
      <c r="K304" t="s">
        <v>2070</v>
      </c>
      <c r="L304" t="s">
        <v>2071</v>
      </c>
      <c r="M304">
        <v>0</v>
      </c>
      <c r="N304">
        <v>0</v>
      </c>
      <c r="O304">
        <v>0.25</v>
      </c>
      <c r="P304" t="s">
        <v>1136</v>
      </c>
      <c r="Q304">
        <v>0</v>
      </c>
      <c r="R304" t="s">
        <v>1694</v>
      </c>
      <c r="S304" t="str">
        <f>IFERROR(IF(Table_vwCurrentSellingPrices[[#This Row],[Item Status Code]]&lt;&gt;"LIVE",0,VLOOKUP(Table_vwCurrentSellingPrices[[#This Row],[No_]],Analysis!A:A,1,FALSE)),"CHECK")</f>
        <v>AQ83</v>
      </c>
      <c r="T304">
        <f>IF(Table_vwCurrentSellingPrices[[#This Row],[Sales Code]]="400",COUNTIFS(A:A,Table_vwCurrentSellingPrices[[#This Row],[No_]],I:I,"001"),0)</f>
        <v>0</v>
      </c>
    </row>
    <row r="305" spans="1:20" x14ac:dyDescent="0.25">
      <c r="A305" t="s">
        <v>480</v>
      </c>
      <c r="B305" t="s">
        <v>481</v>
      </c>
      <c r="C305">
        <v>4.5</v>
      </c>
      <c r="D305" t="s">
        <v>58</v>
      </c>
      <c r="E305" t="s">
        <v>19</v>
      </c>
      <c r="F305" t="s">
        <v>27</v>
      </c>
      <c r="G305" s="15">
        <v>42842</v>
      </c>
      <c r="H305" s="15">
        <v>43199</v>
      </c>
      <c r="I305" t="s">
        <v>1144</v>
      </c>
      <c r="J305">
        <v>135.22999999999999</v>
      </c>
      <c r="K305" t="s">
        <v>2070</v>
      </c>
      <c r="L305" t="s">
        <v>2071</v>
      </c>
      <c r="M305">
        <v>0</v>
      </c>
      <c r="N305">
        <v>0</v>
      </c>
      <c r="O305">
        <v>0.25</v>
      </c>
      <c r="P305" t="s">
        <v>1136</v>
      </c>
      <c r="Q305">
        <v>0</v>
      </c>
      <c r="R305" t="s">
        <v>1694</v>
      </c>
      <c r="S305" t="str">
        <f>IFERROR(IF(Table_vwCurrentSellingPrices[[#This Row],[Item Status Code]]&lt;&gt;"LIVE",0,VLOOKUP(Table_vwCurrentSellingPrices[[#This Row],[No_]],Analysis!A:A,1,FALSE)),"CHECK")</f>
        <v>AQ83</v>
      </c>
      <c r="T305">
        <f>IF(Table_vwCurrentSellingPrices[[#This Row],[Sales Code]]="400",COUNTIFS(A:A,Table_vwCurrentSellingPrices[[#This Row],[No_]],I:I,"001"),0)</f>
        <v>0</v>
      </c>
    </row>
    <row r="306" spans="1:20" x14ac:dyDescent="0.25">
      <c r="A306" t="s">
        <v>480</v>
      </c>
      <c r="B306" t="s">
        <v>481</v>
      </c>
      <c r="C306">
        <v>4.5</v>
      </c>
      <c r="D306" t="s">
        <v>58</v>
      </c>
      <c r="E306" t="s">
        <v>19</v>
      </c>
      <c r="F306" t="s">
        <v>27</v>
      </c>
      <c r="G306" s="15">
        <v>43066</v>
      </c>
      <c r="H306" s="15">
        <v>43199</v>
      </c>
      <c r="I306" t="s">
        <v>1145</v>
      </c>
      <c r="J306">
        <v>133.11000000000001</v>
      </c>
      <c r="K306" t="s">
        <v>2070</v>
      </c>
      <c r="L306" t="s">
        <v>2071</v>
      </c>
      <c r="M306">
        <v>0</v>
      </c>
      <c r="N306">
        <v>0</v>
      </c>
      <c r="O306">
        <v>0.25</v>
      </c>
      <c r="P306" t="s">
        <v>1136</v>
      </c>
      <c r="Q306">
        <v>0</v>
      </c>
      <c r="R306" t="s">
        <v>1694</v>
      </c>
      <c r="S306" t="str">
        <f>IFERROR(IF(Table_vwCurrentSellingPrices[[#This Row],[Item Status Code]]&lt;&gt;"LIVE",0,VLOOKUP(Table_vwCurrentSellingPrices[[#This Row],[No_]],Analysis!A:A,1,FALSE)),"CHECK")</f>
        <v>AQ83</v>
      </c>
      <c r="T306">
        <f>IF(Table_vwCurrentSellingPrices[[#This Row],[Sales Code]]="400",COUNTIFS(A:A,Table_vwCurrentSellingPrices[[#This Row],[No_]],I:I,"001"),0)</f>
        <v>0</v>
      </c>
    </row>
    <row r="307" spans="1:20" x14ac:dyDescent="0.25">
      <c r="A307" t="s">
        <v>782</v>
      </c>
      <c r="B307" t="s">
        <v>783</v>
      </c>
      <c r="C307">
        <v>4.9000000000000004</v>
      </c>
      <c r="D307" t="s">
        <v>58</v>
      </c>
      <c r="E307" t="s">
        <v>19</v>
      </c>
      <c r="F307" t="s">
        <v>27</v>
      </c>
      <c r="G307" s="15">
        <v>42931</v>
      </c>
      <c r="H307" s="15">
        <v>43199</v>
      </c>
      <c r="I307" t="s">
        <v>1135</v>
      </c>
      <c r="J307">
        <v>123.99000000000001</v>
      </c>
      <c r="K307" t="s">
        <v>2070</v>
      </c>
      <c r="L307" t="s">
        <v>2071</v>
      </c>
      <c r="M307">
        <v>0</v>
      </c>
      <c r="N307">
        <v>0</v>
      </c>
      <c r="O307">
        <v>0.25</v>
      </c>
      <c r="P307" t="s">
        <v>1136</v>
      </c>
      <c r="Q307">
        <v>0</v>
      </c>
      <c r="R307" t="s">
        <v>1694</v>
      </c>
      <c r="S307" t="str">
        <f>IFERROR(IF(Table_vwCurrentSellingPrices[[#This Row],[Item Status Code]]&lt;&gt;"LIVE",0,VLOOKUP(Table_vwCurrentSellingPrices[[#This Row],[No_]],Analysis!A:A,1,FALSE)),"CHECK")</f>
        <v>AE41</v>
      </c>
      <c r="T307">
        <f>IF(Table_vwCurrentSellingPrices[[#This Row],[Sales Code]]="400",COUNTIFS(A:A,Table_vwCurrentSellingPrices[[#This Row],[No_]],I:I,"001"),0)</f>
        <v>0</v>
      </c>
    </row>
    <row r="308" spans="1:20" x14ac:dyDescent="0.25">
      <c r="A308" t="s">
        <v>782</v>
      </c>
      <c r="B308" t="s">
        <v>783</v>
      </c>
      <c r="C308">
        <v>4.9000000000000004</v>
      </c>
      <c r="D308" t="s">
        <v>58</v>
      </c>
      <c r="E308" t="s">
        <v>19</v>
      </c>
      <c r="F308" t="s">
        <v>27</v>
      </c>
      <c r="G308" s="15">
        <v>42931</v>
      </c>
      <c r="H308" s="15">
        <v>43199</v>
      </c>
      <c r="I308" t="s">
        <v>1137</v>
      </c>
      <c r="J308">
        <v>126.77000000000001</v>
      </c>
      <c r="K308" t="s">
        <v>2070</v>
      </c>
      <c r="L308" t="s">
        <v>2071</v>
      </c>
      <c r="M308">
        <v>0</v>
      </c>
      <c r="N308">
        <v>0</v>
      </c>
      <c r="O308">
        <v>0.25</v>
      </c>
      <c r="P308" t="s">
        <v>1136</v>
      </c>
      <c r="Q308">
        <v>0</v>
      </c>
      <c r="R308" t="s">
        <v>1694</v>
      </c>
      <c r="S308" t="str">
        <f>IFERROR(IF(Table_vwCurrentSellingPrices[[#This Row],[Item Status Code]]&lt;&gt;"LIVE",0,VLOOKUP(Table_vwCurrentSellingPrices[[#This Row],[No_]],Analysis!A:A,1,FALSE)),"CHECK")</f>
        <v>AE41</v>
      </c>
      <c r="T308">
        <f>IF(Table_vwCurrentSellingPrices[[#This Row],[Sales Code]]="400",COUNTIFS(A:A,Table_vwCurrentSellingPrices[[#This Row],[No_]],I:I,"001"),0)</f>
        <v>0</v>
      </c>
    </row>
    <row r="309" spans="1:20" x14ac:dyDescent="0.25">
      <c r="A309" t="s">
        <v>782</v>
      </c>
      <c r="B309" t="s">
        <v>783</v>
      </c>
      <c r="C309">
        <v>4.9000000000000004</v>
      </c>
      <c r="D309" t="s">
        <v>58</v>
      </c>
      <c r="E309" t="s">
        <v>19</v>
      </c>
      <c r="F309" t="s">
        <v>27</v>
      </c>
      <c r="G309" s="15">
        <v>43066</v>
      </c>
      <c r="H309" s="15">
        <v>43199</v>
      </c>
      <c r="I309" t="s">
        <v>1145</v>
      </c>
      <c r="J309">
        <v>124.95</v>
      </c>
      <c r="K309" t="s">
        <v>2070</v>
      </c>
      <c r="L309" t="s">
        <v>2071</v>
      </c>
      <c r="M309">
        <v>0</v>
      </c>
      <c r="N309">
        <v>0</v>
      </c>
      <c r="O309">
        <v>0.25</v>
      </c>
      <c r="P309" t="s">
        <v>1136</v>
      </c>
      <c r="Q309">
        <v>0</v>
      </c>
      <c r="R309" t="s">
        <v>1694</v>
      </c>
      <c r="S309" t="str">
        <f>IFERROR(IF(Table_vwCurrentSellingPrices[[#This Row],[Item Status Code]]&lt;&gt;"LIVE",0,VLOOKUP(Table_vwCurrentSellingPrices[[#This Row],[No_]],Analysis!A:A,1,FALSE)),"CHECK")</f>
        <v>AE41</v>
      </c>
      <c r="T309">
        <f>IF(Table_vwCurrentSellingPrices[[#This Row],[Sales Code]]="400",COUNTIFS(A:A,Table_vwCurrentSellingPrices[[#This Row],[No_]],I:I,"001"),0)</f>
        <v>0</v>
      </c>
    </row>
    <row r="310" spans="1:20" x14ac:dyDescent="0.25">
      <c r="A310" t="s">
        <v>991</v>
      </c>
      <c r="B310" t="s">
        <v>992</v>
      </c>
      <c r="C310">
        <v>4.4000000000000004</v>
      </c>
      <c r="D310" t="s">
        <v>58</v>
      </c>
      <c r="E310" t="s">
        <v>19</v>
      </c>
      <c r="F310" t="s">
        <v>27</v>
      </c>
      <c r="G310" s="15">
        <v>42921</v>
      </c>
      <c r="H310" s="15">
        <v>43199</v>
      </c>
      <c r="I310" t="s">
        <v>1135</v>
      </c>
      <c r="J310">
        <v>128.66</v>
      </c>
      <c r="K310" t="s">
        <v>2070</v>
      </c>
      <c r="L310" t="s">
        <v>2071</v>
      </c>
      <c r="M310">
        <v>0</v>
      </c>
      <c r="N310">
        <v>0</v>
      </c>
      <c r="O310">
        <v>0.25</v>
      </c>
      <c r="P310" t="s">
        <v>1136</v>
      </c>
      <c r="Q310">
        <v>0</v>
      </c>
      <c r="R310" t="s">
        <v>1694</v>
      </c>
      <c r="S310" t="str">
        <f>IFERROR(IF(Table_vwCurrentSellingPrices[[#This Row],[Item Status Code]]&lt;&gt;"LIVE",0,VLOOKUP(Table_vwCurrentSellingPrices[[#This Row],[No_]],Analysis!A:A,1,FALSE)),"CHECK")</f>
        <v>AL75</v>
      </c>
      <c r="T310">
        <f>IF(Table_vwCurrentSellingPrices[[#This Row],[Sales Code]]="400",COUNTIFS(A:A,Table_vwCurrentSellingPrices[[#This Row],[No_]],I:I,"001"),0)</f>
        <v>0</v>
      </c>
    </row>
    <row r="311" spans="1:20" x14ac:dyDescent="0.25">
      <c r="A311" t="s">
        <v>991</v>
      </c>
      <c r="B311" t="s">
        <v>992</v>
      </c>
      <c r="C311">
        <v>4.4000000000000004</v>
      </c>
      <c r="D311" t="s">
        <v>58</v>
      </c>
      <c r="E311" t="s">
        <v>19</v>
      </c>
      <c r="F311" t="s">
        <v>27</v>
      </c>
      <c r="G311" s="15">
        <v>42914</v>
      </c>
      <c r="H311" s="15">
        <v>43199</v>
      </c>
      <c r="I311" t="s">
        <v>1139</v>
      </c>
      <c r="J311">
        <v>131.04</v>
      </c>
      <c r="K311" t="s">
        <v>2070</v>
      </c>
      <c r="L311" t="s">
        <v>2071</v>
      </c>
      <c r="M311">
        <v>0</v>
      </c>
      <c r="N311">
        <v>0</v>
      </c>
      <c r="O311">
        <v>0.25</v>
      </c>
      <c r="P311" t="s">
        <v>1136</v>
      </c>
      <c r="Q311">
        <v>0</v>
      </c>
      <c r="R311" t="s">
        <v>1694</v>
      </c>
      <c r="S311" t="str">
        <f>IFERROR(IF(Table_vwCurrentSellingPrices[[#This Row],[Item Status Code]]&lt;&gt;"LIVE",0,VLOOKUP(Table_vwCurrentSellingPrices[[#This Row],[No_]],Analysis!A:A,1,FALSE)),"CHECK")</f>
        <v>AL75</v>
      </c>
      <c r="T311">
        <f>IF(Table_vwCurrentSellingPrices[[#This Row],[Sales Code]]="400",COUNTIFS(A:A,Table_vwCurrentSellingPrices[[#This Row],[No_]],I:I,"001"),0)</f>
        <v>0</v>
      </c>
    </row>
    <row r="312" spans="1:20" x14ac:dyDescent="0.25">
      <c r="A312" t="s">
        <v>991</v>
      </c>
      <c r="B312" t="s">
        <v>992</v>
      </c>
      <c r="C312">
        <v>4.4000000000000004</v>
      </c>
      <c r="D312" t="s">
        <v>58</v>
      </c>
      <c r="E312" t="s">
        <v>19</v>
      </c>
      <c r="F312" t="s">
        <v>27</v>
      </c>
      <c r="G312" s="15">
        <v>42914</v>
      </c>
      <c r="H312" s="15">
        <v>43199</v>
      </c>
      <c r="I312" t="s">
        <v>1137</v>
      </c>
      <c r="J312">
        <v>128.66</v>
      </c>
      <c r="K312" t="s">
        <v>2070</v>
      </c>
      <c r="L312" t="s">
        <v>2071</v>
      </c>
      <c r="M312">
        <v>0</v>
      </c>
      <c r="N312">
        <v>0</v>
      </c>
      <c r="O312">
        <v>0.25</v>
      </c>
      <c r="P312" t="s">
        <v>1136</v>
      </c>
      <c r="Q312">
        <v>0</v>
      </c>
      <c r="R312" t="s">
        <v>1694</v>
      </c>
      <c r="S312" t="str">
        <f>IFERROR(IF(Table_vwCurrentSellingPrices[[#This Row],[Item Status Code]]&lt;&gt;"LIVE",0,VLOOKUP(Table_vwCurrentSellingPrices[[#This Row],[No_]],Analysis!A:A,1,FALSE)),"CHECK")</f>
        <v>AL75</v>
      </c>
      <c r="T312">
        <f>IF(Table_vwCurrentSellingPrices[[#This Row],[Sales Code]]="400",COUNTIFS(A:A,Table_vwCurrentSellingPrices[[#This Row],[No_]],I:I,"001"),0)</f>
        <v>0</v>
      </c>
    </row>
    <row r="313" spans="1:20" x14ac:dyDescent="0.25">
      <c r="A313" t="s">
        <v>991</v>
      </c>
      <c r="B313" t="s">
        <v>992</v>
      </c>
      <c r="C313">
        <v>4.4000000000000004</v>
      </c>
      <c r="D313" t="s">
        <v>58</v>
      </c>
      <c r="E313" t="s">
        <v>19</v>
      </c>
      <c r="F313" t="s">
        <v>27</v>
      </c>
      <c r="G313" s="15">
        <v>42842</v>
      </c>
      <c r="H313" s="15">
        <v>43199</v>
      </c>
      <c r="I313" t="s">
        <v>1144</v>
      </c>
      <c r="J313">
        <v>136.04</v>
      </c>
      <c r="K313" t="s">
        <v>2070</v>
      </c>
      <c r="L313" t="s">
        <v>2071</v>
      </c>
      <c r="M313">
        <v>0</v>
      </c>
      <c r="N313">
        <v>0</v>
      </c>
      <c r="O313">
        <v>0.25</v>
      </c>
      <c r="P313" t="s">
        <v>1136</v>
      </c>
      <c r="Q313">
        <v>0</v>
      </c>
      <c r="R313" t="s">
        <v>1694</v>
      </c>
      <c r="S313" t="str">
        <f>IFERROR(IF(Table_vwCurrentSellingPrices[[#This Row],[Item Status Code]]&lt;&gt;"LIVE",0,VLOOKUP(Table_vwCurrentSellingPrices[[#This Row],[No_]],Analysis!A:A,1,FALSE)),"CHECK")</f>
        <v>AL75</v>
      </c>
      <c r="T313">
        <f>IF(Table_vwCurrentSellingPrices[[#This Row],[Sales Code]]="400",COUNTIFS(A:A,Table_vwCurrentSellingPrices[[#This Row],[No_]],I:I,"001"),0)</f>
        <v>0</v>
      </c>
    </row>
    <row r="314" spans="1:20" x14ac:dyDescent="0.25">
      <c r="A314" t="s">
        <v>991</v>
      </c>
      <c r="B314" t="s">
        <v>992</v>
      </c>
      <c r="C314">
        <v>4.4000000000000004</v>
      </c>
      <c r="D314" t="s">
        <v>58</v>
      </c>
      <c r="E314" t="s">
        <v>19</v>
      </c>
      <c r="F314" t="s">
        <v>27</v>
      </c>
      <c r="G314" s="15">
        <v>43066</v>
      </c>
      <c r="H314" s="15">
        <v>43199</v>
      </c>
      <c r="I314" t="s">
        <v>1145</v>
      </c>
      <c r="J314">
        <v>128.26999999999998</v>
      </c>
      <c r="K314" t="s">
        <v>2070</v>
      </c>
      <c r="L314" t="s">
        <v>2071</v>
      </c>
      <c r="M314">
        <v>0</v>
      </c>
      <c r="N314">
        <v>0</v>
      </c>
      <c r="O314">
        <v>0.25</v>
      </c>
      <c r="P314" t="s">
        <v>1136</v>
      </c>
      <c r="Q314">
        <v>0</v>
      </c>
      <c r="R314" t="s">
        <v>1694</v>
      </c>
      <c r="S314" t="str">
        <f>IFERROR(IF(Table_vwCurrentSellingPrices[[#This Row],[Item Status Code]]&lt;&gt;"LIVE",0,VLOOKUP(Table_vwCurrentSellingPrices[[#This Row],[No_]],Analysis!A:A,1,FALSE)),"CHECK")</f>
        <v>AL75</v>
      </c>
      <c r="T314">
        <f>IF(Table_vwCurrentSellingPrices[[#This Row],[Sales Code]]="400",COUNTIFS(A:A,Table_vwCurrentSellingPrices[[#This Row],[No_]],I:I,"001"),0)</f>
        <v>0</v>
      </c>
    </row>
    <row r="315" spans="1:20" x14ac:dyDescent="0.25">
      <c r="A315" t="s">
        <v>301</v>
      </c>
      <c r="B315" t="s">
        <v>302</v>
      </c>
      <c r="C315">
        <v>4.8</v>
      </c>
      <c r="D315" t="s">
        <v>143</v>
      </c>
      <c r="E315" t="s">
        <v>19</v>
      </c>
      <c r="F315" t="s">
        <v>27</v>
      </c>
      <c r="G315" s="15">
        <v>42932</v>
      </c>
      <c r="H315" s="15">
        <v>43199</v>
      </c>
      <c r="I315" t="s">
        <v>1135</v>
      </c>
      <c r="J315">
        <v>128.35999999999999</v>
      </c>
      <c r="K315" t="s">
        <v>2070</v>
      </c>
      <c r="L315" t="s">
        <v>2071</v>
      </c>
      <c r="M315">
        <v>0</v>
      </c>
      <c r="N315">
        <v>0</v>
      </c>
      <c r="O315">
        <v>0.25</v>
      </c>
      <c r="P315" t="s">
        <v>1136</v>
      </c>
      <c r="Q315">
        <v>0</v>
      </c>
      <c r="R315" t="s">
        <v>1694</v>
      </c>
      <c r="S315" t="str">
        <f>IFERROR(IF(Table_vwCurrentSellingPrices[[#This Row],[Item Status Code]]&lt;&gt;"LIVE",0,VLOOKUP(Table_vwCurrentSellingPrices[[#This Row],[No_]],Analysis!A:A,1,FALSE)),"CHECK")</f>
        <v>BL72</v>
      </c>
      <c r="T315">
        <f>IF(Table_vwCurrentSellingPrices[[#This Row],[Sales Code]]="400",COUNTIFS(A:A,Table_vwCurrentSellingPrices[[#This Row],[No_]],I:I,"001"),0)</f>
        <v>0</v>
      </c>
    </row>
    <row r="316" spans="1:20" x14ac:dyDescent="0.25">
      <c r="A316" t="s">
        <v>301</v>
      </c>
      <c r="B316" t="s">
        <v>302</v>
      </c>
      <c r="C316">
        <v>4.8</v>
      </c>
      <c r="D316" t="s">
        <v>143</v>
      </c>
      <c r="E316" t="s">
        <v>19</v>
      </c>
      <c r="F316" t="s">
        <v>27</v>
      </c>
      <c r="G316" s="15">
        <v>42932</v>
      </c>
      <c r="H316" s="15">
        <v>43199</v>
      </c>
      <c r="I316" t="s">
        <v>1140</v>
      </c>
      <c r="J316">
        <v>127.34</v>
      </c>
      <c r="K316" t="s">
        <v>2070</v>
      </c>
      <c r="L316" t="s">
        <v>2071</v>
      </c>
      <c r="M316">
        <v>0</v>
      </c>
      <c r="N316">
        <v>0</v>
      </c>
      <c r="O316">
        <v>0.25</v>
      </c>
      <c r="P316" t="s">
        <v>1136</v>
      </c>
      <c r="Q316">
        <v>0</v>
      </c>
      <c r="R316" t="s">
        <v>1694</v>
      </c>
      <c r="S316" t="str">
        <f>IFERROR(IF(Table_vwCurrentSellingPrices[[#This Row],[Item Status Code]]&lt;&gt;"LIVE",0,VLOOKUP(Table_vwCurrentSellingPrices[[#This Row],[No_]],Analysis!A:A,1,FALSE)),"CHECK")</f>
        <v>BL72</v>
      </c>
      <c r="T316">
        <f>IF(Table_vwCurrentSellingPrices[[#This Row],[Sales Code]]="400",COUNTIFS(A:A,Table_vwCurrentSellingPrices[[#This Row],[No_]],I:I,"001"),0)</f>
        <v>0</v>
      </c>
    </row>
    <row r="317" spans="1:20" x14ac:dyDescent="0.25">
      <c r="A317" t="s">
        <v>301</v>
      </c>
      <c r="B317" t="s">
        <v>302</v>
      </c>
      <c r="C317">
        <v>4.8</v>
      </c>
      <c r="D317" t="s">
        <v>143</v>
      </c>
      <c r="E317" t="s">
        <v>19</v>
      </c>
      <c r="F317" t="s">
        <v>27</v>
      </c>
      <c r="G317" s="15">
        <v>42932</v>
      </c>
      <c r="H317" s="15">
        <v>43199</v>
      </c>
      <c r="I317" t="s">
        <v>1141</v>
      </c>
      <c r="J317">
        <v>127.34</v>
      </c>
      <c r="K317" t="s">
        <v>2070</v>
      </c>
      <c r="L317" t="s">
        <v>2071</v>
      </c>
      <c r="M317">
        <v>0</v>
      </c>
      <c r="N317">
        <v>0</v>
      </c>
      <c r="O317">
        <v>0.25</v>
      </c>
      <c r="P317" t="s">
        <v>1136</v>
      </c>
      <c r="Q317">
        <v>0</v>
      </c>
      <c r="R317" t="s">
        <v>1694</v>
      </c>
      <c r="S317" t="str">
        <f>IFERROR(IF(Table_vwCurrentSellingPrices[[#This Row],[Item Status Code]]&lt;&gt;"LIVE",0,VLOOKUP(Table_vwCurrentSellingPrices[[#This Row],[No_]],Analysis!A:A,1,FALSE)),"CHECK")</f>
        <v>BL72</v>
      </c>
      <c r="T317">
        <f>IF(Table_vwCurrentSellingPrices[[#This Row],[Sales Code]]="400",COUNTIFS(A:A,Table_vwCurrentSellingPrices[[#This Row],[No_]],I:I,"001"),0)</f>
        <v>0</v>
      </c>
    </row>
    <row r="318" spans="1:20" x14ac:dyDescent="0.25">
      <c r="A318" t="s">
        <v>301</v>
      </c>
      <c r="B318" t="s">
        <v>302</v>
      </c>
      <c r="C318">
        <v>4.8</v>
      </c>
      <c r="D318" t="s">
        <v>143</v>
      </c>
      <c r="E318" t="s">
        <v>19</v>
      </c>
      <c r="F318" t="s">
        <v>27</v>
      </c>
      <c r="G318" s="15">
        <v>42932</v>
      </c>
      <c r="H318" s="15">
        <v>43199</v>
      </c>
      <c r="I318" t="s">
        <v>1143</v>
      </c>
      <c r="J318">
        <v>127.34</v>
      </c>
      <c r="K318" t="s">
        <v>2070</v>
      </c>
      <c r="L318" t="s">
        <v>2071</v>
      </c>
      <c r="M318">
        <v>0</v>
      </c>
      <c r="N318">
        <v>0</v>
      </c>
      <c r="O318">
        <v>0.25</v>
      </c>
      <c r="P318" t="s">
        <v>1136</v>
      </c>
      <c r="Q318">
        <v>0</v>
      </c>
      <c r="R318" t="s">
        <v>1694</v>
      </c>
      <c r="S318" t="str">
        <f>IFERROR(IF(Table_vwCurrentSellingPrices[[#This Row],[Item Status Code]]&lt;&gt;"LIVE",0,VLOOKUP(Table_vwCurrentSellingPrices[[#This Row],[No_]],Analysis!A:A,1,FALSE)),"CHECK")</f>
        <v>BL72</v>
      </c>
      <c r="T318">
        <f>IF(Table_vwCurrentSellingPrices[[#This Row],[Sales Code]]="400",COUNTIFS(A:A,Table_vwCurrentSellingPrices[[#This Row],[No_]],I:I,"001"),0)</f>
        <v>0</v>
      </c>
    </row>
    <row r="319" spans="1:20" x14ac:dyDescent="0.25">
      <c r="A319" t="s">
        <v>301</v>
      </c>
      <c r="B319" t="s">
        <v>302</v>
      </c>
      <c r="C319">
        <v>4.8</v>
      </c>
      <c r="D319" t="s">
        <v>143</v>
      </c>
      <c r="E319" t="s">
        <v>19</v>
      </c>
      <c r="F319" t="s">
        <v>27</v>
      </c>
      <c r="G319" s="15">
        <v>42932</v>
      </c>
      <c r="H319" s="15">
        <v>43199</v>
      </c>
      <c r="I319" t="s">
        <v>1137</v>
      </c>
      <c r="J319">
        <v>134.94</v>
      </c>
      <c r="K319" t="s">
        <v>2070</v>
      </c>
      <c r="L319" t="s">
        <v>2071</v>
      </c>
      <c r="M319">
        <v>0</v>
      </c>
      <c r="N319">
        <v>0</v>
      </c>
      <c r="O319">
        <v>0.25</v>
      </c>
      <c r="P319" t="s">
        <v>1136</v>
      </c>
      <c r="Q319">
        <v>0</v>
      </c>
      <c r="R319" t="s">
        <v>1694</v>
      </c>
      <c r="S319" t="str">
        <f>IFERROR(IF(Table_vwCurrentSellingPrices[[#This Row],[Item Status Code]]&lt;&gt;"LIVE",0,VLOOKUP(Table_vwCurrentSellingPrices[[#This Row],[No_]],Analysis!A:A,1,FALSE)),"CHECK")</f>
        <v>BL72</v>
      </c>
      <c r="T319">
        <f>IF(Table_vwCurrentSellingPrices[[#This Row],[Sales Code]]="400",COUNTIFS(A:A,Table_vwCurrentSellingPrices[[#This Row],[No_]],I:I,"001"),0)</f>
        <v>0</v>
      </c>
    </row>
    <row r="320" spans="1:20" x14ac:dyDescent="0.25">
      <c r="A320" t="s">
        <v>301</v>
      </c>
      <c r="B320" t="s">
        <v>302</v>
      </c>
      <c r="C320">
        <v>4.8</v>
      </c>
      <c r="D320" t="s">
        <v>143</v>
      </c>
      <c r="E320" t="s">
        <v>19</v>
      </c>
      <c r="F320" t="s">
        <v>27</v>
      </c>
      <c r="G320" s="15">
        <v>42842</v>
      </c>
      <c r="H320" s="15">
        <v>43199</v>
      </c>
      <c r="I320" t="s">
        <v>1144</v>
      </c>
      <c r="J320">
        <v>134.16999999999999</v>
      </c>
      <c r="K320" t="s">
        <v>2070</v>
      </c>
      <c r="L320" t="s">
        <v>2071</v>
      </c>
      <c r="M320">
        <v>0</v>
      </c>
      <c r="N320">
        <v>0</v>
      </c>
      <c r="O320">
        <v>0.25</v>
      </c>
      <c r="P320" t="s">
        <v>1136</v>
      </c>
      <c r="Q320">
        <v>0</v>
      </c>
      <c r="R320" t="s">
        <v>1694</v>
      </c>
      <c r="S320" t="str">
        <f>IFERROR(IF(Table_vwCurrentSellingPrices[[#This Row],[Item Status Code]]&lt;&gt;"LIVE",0,VLOOKUP(Table_vwCurrentSellingPrices[[#This Row],[No_]],Analysis!A:A,1,FALSE)),"CHECK")</f>
        <v>BL72</v>
      </c>
      <c r="T320">
        <f>IF(Table_vwCurrentSellingPrices[[#This Row],[Sales Code]]="400",COUNTIFS(A:A,Table_vwCurrentSellingPrices[[#This Row],[No_]],I:I,"001"),0)</f>
        <v>0</v>
      </c>
    </row>
    <row r="321" spans="1:20" x14ac:dyDescent="0.25">
      <c r="A321" t="s">
        <v>301</v>
      </c>
      <c r="B321" t="s">
        <v>302</v>
      </c>
      <c r="C321">
        <v>4.8</v>
      </c>
      <c r="D321" t="s">
        <v>143</v>
      </c>
      <c r="E321" t="s">
        <v>19</v>
      </c>
      <c r="F321" t="s">
        <v>27</v>
      </c>
      <c r="G321" s="15">
        <v>43066</v>
      </c>
      <c r="H321" s="15">
        <v>43199</v>
      </c>
      <c r="I321" t="s">
        <v>1145</v>
      </c>
      <c r="J321">
        <v>134.85</v>
      </c>
      <c r="K321" t="s">
        <v>2070</v>
      </c>
      <c r="L321" t="s">
        <v>2071</v>
      </c>
      <c r="M321">
        <v>0</v>
      </c>
      <c r="N321">
        <v>0</v>
      </c>
      <c r="O321">
        <v>0.25</v>
      </c>
      <c r="P321" t="s">
        <v>1136</v>
      </c>
      <c r="Q321">
        <v>0</v>
      </c>
      <c r="R321" t="s">
        <v>1694</v>
      </c>
      <c r="S321" t="str">
        <f>IFERROR(IF(Table_vwCurrentSellingPrices[[#This Row],[Item Status Code]]&lt;&gt;"LIVE",0,VLOOKUP(Table_vwCurrentSellingPrices[[#This Row],[No_]],Analysis!A:A,1,FALSE)),"CHECK")</f>
        <v>BL72</v>
      </c>
      <c r="T321">
        <f>IF(Table_vwCurrentSellingPrices[[#This Row],[Sales Code]]="400",COUNTIFS(A:A,Table_vwCurrentSellingPrices[[#This Row],[No_]],I:I,"001"),0)</f>
        <v>0</v>
      </c>
    </row>
    <row r="322" spans="1:20" x14ac:dyDescent="0.25">
      <c r="A322" t="s">
        <v>1127</v>
      </c>
      <c r="B322" t="s">
        <v>7290</v>
      </c>
      <c r="C322">
        <v>4.5</v>
      </c>
      <c r="D322" t="s">
        <v>143</v>
      </c>
      <c r="E322" t="s">
        <v>19</v>
      </c>
      <c r="F322" t="s">
        <v>27</v>
      </c>
      <c r="G322" s="15">
        <v>42932</v>
      </c>
      <c r="H322" s="15">
        <v>43199</v>
      </c>
      <c r="I322" t="s">
        <v>1135</v>
      </c>
      <c r="J322">
        <v>129.59</v>
      </c>
      <c r="K322" t="s">
        <v>2070</v>
      </c>
      <c r="L322" t="s">
        <v>2071</v>
      </c>
      <c r="M322">
        <v>0</v>
      </c>
      <c r="N322">
        <v>0</v>
      </c>
      <c r="O322">
        <v>0.25</v>
      </c>
      <c r="P322" t="s">
        <v>1136</v>
      </c>
      <c r="Q322">
        <v>0</v>
      </c>
      <c r="R322" t="s">
        <v>1694</v>
      </c>
      <c r="S322" t="str">
        <f>IFERROR(IF(Table_vwCurrentSellingPrices[[#This Row],[Item Status Code]]&lt;&gt;"LIVE",0,VLOOKUP(Table_vwCurrentSellingPrices[[#This Row],[No_]],Analysis!A:A,1,FALSE)),"CHECK")</f>
        <v>BG98</v>
      </c>
      <c r="T322">
        <f>IF(Table_vwCurrentSellingPrices[[#This Row],[Sales Code]]="400",COUNTIFS(A:A,Table_vwCurrentSellingPrices[[#This Row],[No_]],I:I,"001"),0)</f>
        <v>0</v>
      </c>
    </row>
    <row r="323" spans="1:20" x14ac:dyDescent="0.25">
      <c r="A323" t="s">
        <v>1127</v>
      </c>
      <c r="B323" t="s">
        <v>7290</v>
      </c>
      <c r="C323">
        <v>4.5</v>
      </c>
      <c r="D323" t="s">
        <v>143</v>
      </c>
      <c r="E323" t="s">
        <v>19</v>
      </c>
      <c r="F323" t="s">
        <v>27</v>
      </c>
      <c r="G323" s="15">
        <v>42932</v>
      </c>
      <c r="H323" s="15">
        <v>43199</v>
      </c>
      <c r="I323" t="s">
        <v>1137</v>
      </c>
      <c r="J323">
        <v>136.22999999999999</v>
      </c>
      <c r="K323" t="s">
        <v>2070</v>
      </c>
      <c r="L323" t="s">
        <v>2071</v>
      </c>
      <c r="M323">
        <v>0</v>
      </c>
      <c r="N323">
        <v>0</v>
      </c>
      <c r="O323">
        <v>0.25</v>
      </c>
      <c r="P323" t="s">
        <v>1136</v>
      </c>
      <c r="Q323">
        <v>0</v>
      </c>
      <c r="R323" t="s">
        <v>1694</v>
      </c>
      <c r="S323" t="str">
        <f>IFERROR(IF(Table_vwCurrentSellingPrices[[#This Row],[Item Status Code]]&lt;&gt;"LIVE",0,VLOOKUP(Table_vwCurrentSellingPrices[[#This Row],[No_]],Analysis!A:A,1,FALSE)),"CHECK")</f>
        <v>BG98</v>
      </c>
      <c r="T323">
        <f>IF(Table_vwCurrentSellingPrices[[#This Row],[Sales Code]]="400",COUNTIFS(A:A,Table_vwCurrentSellingPrices[[#This Row],[No_]],I:I,"001"),0)</f>
        <v>0</v>
      </c>
    </row>
    <row r="324" spans="1:20" x14ac:dyDescent="0.25">
      <c r="A324" t="s">
        <v>1127</v>
      </c>
      <c r="B324" t="s">
        <v>7290</v>
      </c>
      <c r="C324">
        <v>4.5</v>
      </c>
      <c r="D324" t="s">
        <v>143</v>
      </c>
      <c r="E324" t="s">
        <v>19</v>
      </c>
      <c r="F324" t="s">
        <v>27</v>
      </c>
      <c r="G324" s="15">
        <v>42842</v>
      </c>
      <c r="H324" s="15">
        <v>43199</v>
      </c>
      <c r="I324" t="s">
        <v>1144</v>
      </c>
      <c r="J324">
        <v>136.13</v>
      </c>
      <c r="K324" t="s">
        <v>2070</v>
      </c>
      <c r="L324" t="s">
        <v>2071</v>
      </c>
      <c r="M324">
        <v>0</v>
      </c>
      <c r="N324">
        <v>0</v>
      </c>
      <c r="O324">
        <v>0.25</v>
      </c>
      <c r="P324" t="s">
        <v>1136</v>
      </c>
      <c r="Q324">
        <v>0</v>
      </c>
      <c r="R324" t="s">
        <v>1694</v>
      </c>
      <c r="S324" t="str">
        <f>IFERROR(IF(Table_vwCurrentSellingPrices[[#This Row],[Item Status Code]]&lt;&gt;"LIVE",0,VLOOKUP(Table_vwCurrentSellingPrices[[#This Row],[No_]],Analysis!A:A,1,FALSE)),"CHECK")</f>
        <v>BG98</v>
      </c>
      <c r="T324">
        <f>IF(Table_vwCurrentSellingPrices[[#This Row],[Sales Code]]="400",COUNTIFS(A:A,Table_vwCurrentSellingPrices[[#This Row],[No_]],I:I,"001"),0)</f>
        <v>0</v>
      </c>
    </row>
    <row r="325" spans="1:20" x14ac:dyDescent="0.25">
      <c r="A325" t="s">
        <v>1127</v>
      </c>
      <c r="B325" t="s">
        <v>7290</v>
      </c>
      <c r="C325">
        <v>4.5</v>
      </c>
      <c r="D325" t="s">
        <v>143</v>
      </c>
      <c r="E325" t="s">
        <v>19</v>
      </c>
      <c r="F325" t="s">
        <v>27</v>
      </c>
      <c r="G325" s="15">
        <v>43066</v>
      </c>
      <c r="H325" s="15">
        <v>43199</v>
      </c>
      <c r="I325" t="s">
        <v>1145</v>
      </c>
      <c r="J325">
        <v>136.1</v>
      </c>
      <c r="K325" t="s">
        <v>2070</v>
      </c>
      <c r="L325" t="s">
        <v>2071</v>
      </c>
      <c r="M325">
        <v>0</v>
      </c>
      <c r="N325">
        <v>0</v>
      </c>
      <c r="O325">
        <v>0.25</v>
      </c>
      <c r="P325" t="s">
        <v>1136</v>
      </c>
      <c r="Q325">
        <v>0</v>
      </c>
      <c r="R325" t="s">
        <v>1694</v>
      </c>
      <c r="S325" t="str">
        <f>IFERROR(IF(Table_vwCurrentSellingPrices[[#This Row],[Item Status Code]]&lt;&gt;"LIVE",0,VLOOKUP(Table_vwCurrentSellingPrices[[#This Row],[No_]],Analysis!A:A,1,FALSE)),"CHECK")</f>
        <v>BG98</v>
      </c>
      <c r="T325">
        <f>IF(Table_vwCurrentSellingPrices[[#This Row],[Sales Code]]="400",COUNTIFS(A:A,Table_vwCurrentSellingPrices[[#This Row],[No_]],I:I,"001"),0)</f>
        <v>0</v>
      </c>
    </row>
    <row r="326" spans="1:20" x14ac:dyDescent="0.25">
      <c r="A326" t="s">
        <v>523</v>
      </c>
      <c r="B326" t="s">
        <v>524</v>
      </c>
      <c r="C326">
        <v>5</v>
      </c>
      <c r="D326" t="s">
        <v>525</v>
      </c>
      <c r="E326" t="s">
        <v>19</v>
      </c>
      <c r="F326" t="s">
        <v>27</v>
      </c>
      <c r="G326" s="15">
        <v>43062</v>
      </c>
      <c r="H326" s="15">
        <v>43199</v>
      </c>
      <c r="I326" t="s">
        <v>1135</v>
      </c>
      <c r="J326">
        <v>133</v>
      </c>
      <c r="K326" t="s">
        <v>2070</v>
      </c>
      <c r="L326" t="s">
        <v>2071</v>
      </c>
      <c r="M326">
        <v>0</v>
      </c>
      <c r="N326">
        <v>0</v>
      </c>
      <c r="O326">
        <v>0.25</v>
      </c>
      <c r="P326" t="s">
        <v>1136</v>
      </c>
      <c r="Q326">
        <v>0</v>
      </c>
      <c r="R326" t="s">
        <v>1694</v>
      </c>
      <c r="S326" t="str">
        <f>IFERROR(IF(Table_vwCurrentSellingPrices[[#This Row],[Item Status Code]]&lt;&gt;"LIVE",0,VLOOKUP(Table_vwCurrentSellingPrices[[#This Row],[No_]],Analysis!A:A,1,FALSE)),"CHECK")</f>
        <v>B183</v>
      </c>
      <c r="T326">
        <f>IF(Table_vwCurrentSellingPrices[[#This Row],[Sales Code]]="400",COUNTIFS(A:A,Table_vwCurrentSellingPrices[[#This Row],[No_]],I:I,"001"),0)</f>
        <v>0</v>
      </c>
    </row>
    <row r="327" spans="1:20" x14ac:dyDescent="0.25">
      <c r="A327" t="s">
        <v>920</v>
      </c>
      <c r="B327" t="s">
        <v>921</v>
      </c>
      <c r="C327">
        <v>4.3</v>
      </c>
      <c r="D327" t="s">
        <v>912</v>
      </c>
      <c r="E327" t="s">
        <v>19</v>
      </c>
      <c r="F327" t="s">
        <v>27</v>
      </c>
      <c r="G327" s="15">
        <v>42931</v>
      </c>
      <c r="H327" s="15">
        <v>43199</v>
      </c>
      <c r="I327" t="s">
        <v>1135</v>
      </c>
      <c r="J327">
        <v>127.57000000000001</v>
      </c>
      <c r="K327" t="s">
        <v>2070</v>
      </c>
      <c r="L327" t="s">
        <v>2071</v>
      </c>
      <c r="M327">
        <v>0</v>
      </c>
      <c r="N327">
        <v>0</v>
      </c>
      <c r="O327">
        <v>0.25</v>
      </c>
      <c r="P327" t="s">
        <v>1136</v>
      </c>
      <c r="Q327">
        <v>0</v>
      </c>
      <c r="R327" t="s">
        <v>1694</v>
      </c>
      <c r="S327" t="str">
        <f>IFERROR(IF(Table_vwCurrentSellingPrices[[#This Row],[Item Status Code]]&lt;&gt;"LIVE",0,VLOOKUP(Table_vwCurrentSellingPrices[[#This Row],[No_]],Analysis!A:A,1,FALSE)),"CHECK")</f>
        <v>AB99</v>
      </c>
      <c r="T327">
        <f>IF(Table_vwCurrentSellingPrices[[#This Row],[Sales Code]]="400",COUNTIFS(A:A,Table_vwCurrentSellingPrices[[#This Row],[No_]],I:I,"001"),0)</f>
        <v>0</v>
      </c>
    </row>
    <row r="328" spans="1:20" x14ac:dyDescent="0.25">
      <c r="A328" t="s">
        <v>920</v>
      </c>
      <c r="B328" t="s">
        <v>921</v>
      </c>
      <c r="C328">
        <v>4.3</v>
      </c>
      <c r="D328" t="s">
        <v>912</v>
      </c>
      <c r="E328" t="s">
        <v>19</v>
      </c>
      <c r="F328" t="s">
        <v>27</v>
      </c>
      <c r="G328" s="15">
        <v>42931</v>
      </c>
      <c r="H328" s="15">
        <v>43199</v>
      </c>
      <c r="I328" t="s">
        <v>1149</v>
      </c>
      <c r="J328">
        <v>132.05000000000001</v>
      </c>
      <c r="K328" t="s">
        <v>2070</v>
      </c>
      <c r="L328" t="s">
        <v>2070</v>
      </c>
      <c r="M328">
        <v>0</v>
      </c>
      <c r="N328">
        <v>0</v>
      </c>
      <c r="O328">
        <v>0.25</v>
      </c>
      <c r="P328" t="s">
        <v>1136</v>
      </c>
      <c r="Q328">
        <v>0</v>
      </c>
      <c r="R328" t="s">
        <v>1694</v>
      </c>
      <c r="S328" t="str">
        <f>IFERROR(IF(Table_vwCurrentSellingPrices[[#This Row],[Item Status Code]]&lt;&gt;"LIVE",0,VLOOKUP(Table_vwCurrentSellingPrices[[#This Row],[No_]],Analysis!A:A,1,FALSE)),"CHECK")</f>
        <v>AB99</v>
      </c>
      <c r="T328">
        <f>IF(Table_vwCurrentSellingPrices[[#This Row],[Sales Code]]="400",COUNTIFS(A:A,Table_vwCurrentSellingPrices[[#This Row],[No_]],I:I,"001"),0)</f>
        <v>0</v>
      </c>
    </row>
    <row r="329" spans="1:20" x14ac:dyDescent="0.25">
      <c r="A329" t="s">
        <v>920</v>
      </c>
      <c r="B329" t="s">
        <v>921</v>
      </c>
      <c r="C329">
        <v>4.3</v>
      </c>
      <c r="D329" t="s">
        <v>912</v>
      </c>
      <c r="E329" t="s">
        <v>19</v>
      </c>
      <c r="F329" t="s">
        <v>27</v>
      </c>
      <c r="G329" s="15">
        <v>42931</v>
      </c>
      <c r="H329" s="15">
        <v>43199</v>
      </c>
      <c r="I329" t="s">
        <v>1140</v>
      </c>
      <c r="J329">
        <v>122.82</v>
      </c>
      <c r="K329" t="s">
        <v>2070</v>
      </c>
      <c r="L329" t="s">
        <v>2071</v>
      </c>
      <c r="M329">
        <v>0</v>
      </c>
      <c r="N329">
        <v>0</v>
      </c>
      <c r="O329">
        <v>0.25</v>
      </c>
      <c r="P329" t="s">
        <v>1136</v>
      </c>
      <c r="Q329">
        <v>0</v>
      </c>
      <c r="R329" t="s">
        <v>1694</v>
      </c>
      <c r="S329" t="str">
        <f>IFERROR(IF(Table_vwCurrentSellingPrices[[#This Row],[Item Status Code]]&lt;&gt;"LIVE",0,VLOOKUP(Table_vwCurrentSellingPrices[[#This Row],[No_]],Analysis!A:A,1,FALSE)),"CHECK")</f>
        <v>AB99</v>
      </c>
      <c r="T329">
        <f>IF(Table_vwCurrentSellingPrices[[#This Row],[Sales Code]]="400",COUNTIFS(A:A,Table_vwCurrentSellingPrices[[#This Row],[No_]],I:I,"001"),0)</f>
        <v>0</v>
      </c>
    </row>
    <row r="330" spans="1:20" x14ac:dyDescent="0.25">
      <c r="A330" t="s">
        <v>920</v>
      </c>
      <c r="B330" t="s">
        <v>921</v>
      </c>
      <c r="C330">
        <v>4.3</v>
      </c>
      <c r="D330" t="s">
        <v>912</v>
      </c>
      <c r="E330" t="s">
        <v>19</v>
      </c>
      <c r="F330" t="s">
        <v>27</v>
      </c>
      <c r="G330" s="15">
        <v>42931</v>
      </c>
      <c r="H330" s="15">
        <v>43199</v>
      </c>
      <c r="I330" t="s">
        <v>1150</v>
      </c>
      <c r="J330">
        <v>122.82</v>
      </c>
      <c r="K330" t="s">
        <v>2070</v>
      </c>
      <c r="L330" t="s">
        <v>2071</v>
      </c>
      <c r="M330">
        <v>0</v>
      </c>
      <c r="N330">
        <v>0</v>
      </c>
      <c r="O330">
        <v>0.25</v>
      </c>
      <c r="P330" t="s">
        <v>1136</v>
      </c>
      <c r="Q330">
        <v>0</v>
      </c>
      <c r="R330" t="s">
        <v>1694</v>
      </c>
      <c r="S330" t="str">
        <f>IFERROR(IF(Table_vwCurrentSellingPrices[[#This Row],[Item Status Code]]&lt;&gt;"LIVE",0,VLOOKUP(Table_vwCurrentSellingPrices[[#This Row],[No_]],Analysis!A:A,1,FALSE)),"CHECK")</f>
        <v>AB99</v>
      </c>
      <c r="T330">
        <f>IF(Table_vwCurrentSellingPrices[[#This Row],[Sales Code]]="400",COUNTIFS(A:A,Table_vwCurrentSellingPrices[[#This Row],[No_]],I:I,"001"),0)</f>
        <v>0</v>
      </c>
    </row>
    <row r="331" spans="1:20" x14ac:dyDescent="0.25">
      <c r="A331" t="s">
        <v>920</v>
      </c>
      <c r="B331" t="s">
        <v>921</v>
      </c>
      <c r="C331">
        <v>4.3</v>
      </c>
      <c r="D331" t="s">
        <v>912</v>
      </c>
      <c r="E331" t="s">
        <v>19</v>
      </c>
      <c r="F331" t="s">
        <v>27</v>
      </c>
      <c r="G331" s="15">
        <v>42931</v>
      </c>
      <c r="H331" s="15">
        <v>43199</v>
      </c>
      <c r="I331" t="s">
        <v>1141</v>
      </c>
      <c r="J331">
        <v>122.82</v>
      </c>
      <c r="K331" t="s">
        <v>2070</v>
      </c>
      <c r="L331" t="s">
        <v>2071</v>
      </c>
      <c r="M331">
        <v>0</v>
      </c>
      <c r="N331">
        <v>0</v>
      </c>
      <c r="O331">
        <v>0.25</v>
      </c>
      <c r="P331" t="s">
        <v>1136</v>
      </c>
      <c r="Q331">
        <v>0</v>
      </c>
      <c r="R331" t="s">
        <v>1694</v>
      </c>
      <c r="S331" t="str">
        <f>IFERROR(IF(Table_vwCurrentSellingPrices[[#This Row],[Item Status Code]]&lt;&gt;"LIVE",0,VLOOKUP(Table_vwCurrentSellingPrices[[#This Row],[No_]],Analysis!A:A,1,FALSE)),"CHECK")</f>
        <v>AB99</v>
      </c>
      <c r="T331">
        <f>IF(Table_vwCurrentSellingPrices[[#This Row],[Sales Code]]="400",COUNTIFS(A:A,Table_vwCurrentSellingPrices[[#This Row],[No_]],I:I,"001"),0)</f>
        <v>0</v>
      </c>
    </row>
    <row r="332" spans="1:20" x14ac:dyDescent="0.25">
      <c r="A332" t="s">
        <v>920</v>
      </c>
      <c r="B332" t="s">
        <v>921</v>
      </c>
      <c r="C332">
        <v>4.3</v>
      </c>
      <c r="D332" t="s">
        <v>912</v>
      </c>
      <c r="E332" t="s">
        <v>19</v>
      </c>
      <c r="F332" t="s">
        <v>27</v>
      </c>
      <c r="G332" s="15">
        <v>42931</v>
      </c>
      <c r="H332" s="15">
        <v>43199</v>
      </c>
      <c r="I332" t="s">
        <v>1142</v>
      </c>
      <c r="J332">
        <v>122.82</v>
      </c>
      <c r="K332" t="s">
        <v>2070</v>
      </c>
      <c r="L332" t="s">
        <v>2071</v>
      </c>
      <c r="M332">
        <v>0</v>
      </c>
      <c r="N332">
        <v>0</v>
      </c>
      <c r="O332">
        <v>0.25</v>
      </c>
      <c r="P332" t="s">
        <v>1136</v>
      </c>
      <c r="Q332">
        <v>0</v>
      </c>
      <c r="R332" t="s">
        <v>1694</v>
      </c>
      <c r="S332" t="str">
        <f>IFERROR(IF(Table_vwCurrentSellingPrices[[#This Row],[Item Status Code]]&lt;&gt;"LIVE",0,VLOOKUP(Table_vwCurrentSellingPrices[[#This Row],[No_]],Analysis!A:A,1,FALSE)),"CHECK")</f>
        <v>AB99</v>
      </c>
      <c r="T332">
        <f>IF(Table_vwCurrentSellingPrices[[#This Row],[Sales Code]]="400",COUNTIFS(A:A,Table_vwCurrentSellingPrices[[#This Row],[No_]],I:I,"001"),0)</f>
        <v>0</v>
      </c>
    </row>
    <row r="333" spans="1:20" x14ac:dyDescent="0.25">
      <c r="A333" t="s">
        <v>920</v>
      </c>
      <c r="B333" t="s">
        <v>921</v>
      </c>
      <c r="C333">
        <v>4.3</v>
      </c>
      <c r="D333" t="s">
        <v>912</v>
      </c>
      <c r="E333" t="s">
        <v>19</v>
      </c>
      <c r="F333" t="s">
        <v>27</v>
      </c>
      <c r="G333" s="15">
        <v>42931</v>
      </c>
      <c r="H333" s="15">
        <v>43199</v>
      </c>
      <c r="I333" t="s">
        <v>1151</v>
      </c>
      <c r="J333">
        <v>122.82</v>
      </c>
      <c r="K333" t="s">
        <v>2070</v>
      </c>
      <c r="L333" t="s">
        <v>2071</v>
      </c>
      <c r="M333">
        <v>0</v>
      </c>
      <c r="N333">
        <v>0</v>
      </c>
      <c r="O333">
        <v>0.25</v>
      </c>
      <c r="P333" t="s">
        <v>1136</v>
      </c>
      <c r="Q333">
        <v>0</v>
      </c>
      <c r="R333" t="s">
        <v>1694</v>
      </c>
      <c r="S333" t="str">
        <f>IFERROR(IF(Table_vwCurrentSellingPrices[[#This Row],[Item Status Code]]&lt;&gt;"LIVE",0,VLOOKUP(Table_vwCurrentSellingPrices[[#This Row],[No_]],Analysis!A:A,1,FALSE)),"CHECK")</f>
        <v>AB99</v>
      </c>
      <c r="T333">
        <f>IF(Table_vwCurrentSellingPrices[[#This Row],[Sales Code]]="400",COUNTIFS(A:A,Table_vwCurrentSellingPrices[[#This Row],[No_]],I:I,"001"),0)</f>
        <v>0</v>
      </c>
    </row>
    <row r="334" spans="1:20" x14ac:dyDescent="0.25">
      <c r="A334" t="s">
        <v>920</v>
      </c>
      <c r="B334" t="s">
        <v>921</v>
      </c>
      <c r="C334">
        <v>4.3</v>
      </c>
      <c r="D334" t="s">
        <v>912</v>
      </c>
      <c r="E334" t="s">
        <v>19</v>
      </c>
      <c r="F334" t="s">
        <v>27</v>
      </c>
      <c r="G334" s="15">
        <v>42931</v>
      </c>
      <c r="H334" s="15">
        <v>43199</v>
      </c>
      <c r="I334" t="s">
        <v>1139</v>
      </c>
      <c r="J334">
        <v>122.82</v>
      </c>
      <c r="K334" t="s">
        <v>2070</v>
      </c>
      <c r="L334" t="s">
        <v>2071</v>
      </c>
      <c r="M334">
        <v>0</v>
      </c>
      <c r="N334">
        <v>0</v>
      </c>
      <c r="O334">
        <v>0.25</v>
      </c>
      <c r="P334" t="s">
        <v>1136</v>
      </c>
      <c r="Q334">
        <v>0</v>
      </c>
      <c r="R334" t="s">
        <v>1694</v>
      </c>
      <c r="S334" t="str">
        <f>IFERROR(IF(Table_vwCurrentSellingPrices[[#This Row],[Item Status Code]]&lt;&gt;"LIVE",0,VLOOKUP(Table_vwCurrentSellingPrices[[#This Row],[No_]],Analysis!A:A,1,FALSE)),"CHECK")</f>
        <v>AB99</v>
      </c>
      <c r="T334">
        <f>IF(Table_vwCurrentSellingPrices[[#This Row],[Sales Code]]="400",COUNTIFS(A:A,Table_vwCurrentSellingPrices[[#This Row],[No_]],I:I,"001"),0)</f>
        <v>0</v>
      </c>
    </row>
    <row r="335" spans="1:20" x14ac:dyDescent="0.25">
      <c r="A335" t="s">
        <v>920</v>
      </c>
      <c r="B335" t="s">
        <v>921</v>
      </c>
      <c r="C335">
        <v>4.3</v>
      </c>
      <c r="D335" t="s">
        <v>912</v>
      </c>
      <c r="E335" t="s">
        <v>19</v>
      </c>
      <c r="F335" t="s">
        <v>27</v>
      </c>
      <c r="G335" s="15">
        <v>42931</v>
      </c>
      <c r="H335" s="15">
        <v>43199</v>
      </c>
      <c r="I335" t="s">
        <v>1137</v>
      </c>
      <c r="J335">
        <v>127.57000000000001</v>
      </c>
      <c r="K335" t="s">
        <v>2070</v>
      </c>
      <c r="L335" t="s">
        <v>2071</v>
      </c>
      <c r="M335">
        <v>0</v>
      </c>
      <c r="N335">
        <v>0</v>
      </c>
      <c r="O335">
        <v>0.25</v>
      </c>
      <c r="P335" t="s">
        <v>1136</v>
      </c>
      <c r="Q335">
        <v>0</v>
      </c>
      <c r="R335" t="s">
        <v>1694</v>
      </c>
      <c r="S335" t="str">
        <f>IFERROR(IF(Table_vwCurrentSellingPrices[[#This Row],[Item Status Code]]&lt;&gt;"LIVE",0,VLOOKUP(Table_vwCurrentSellingPrices[[#This Row],[No_]],Analysis!A:A,1,FALSE)),"CHECK")</f>
        <v>AB99</v>
      </c>
      <c r="T335">
        <f>IF(Table_vwCurrentSellingPrices[[#This Row],[Sales Code]]="400",COUNTIFS(A:A,Table_vwCurrentSellingPrices[[#This Row],[No_]],I:I,"001"),0)</f>
        <v>0</v>
      </c>
    </row>
    <row r="336" spans="1:20" x14ac:dyDescent="0.25">
      <c r="A336" t="s">
        <v>920</v>
      </c>
      <c r="B336" t="s">
        <v>921</v>
      </c>
      <c r="C336">
        <v>4.3</v>
      </c>
      <c r="D336" t="s">
        <v>912</v>
      </c>
      <c r="E336" t="s">
        <v>19</v>
      </c>
      <c r="F336" t="s">
        <v>27</v>
      </c>
      <c r="G336" s="15">
        <v>42842</v>
      </c>
      <c r="H336" s="15">
        <v>43199</v>
      </c>
      <c r="I336" t="s">
        <v>1144</v>
      </c>
      <c r="J336">
        <v>124.06</v>
      </c>
      <c r="K336" t="s">
        <v>2070</v>
      </c>
      <c r="L336" t="s">
        <v>2071</v>
      </c>
      <c r="M336">
        <v>0</v>
      </c>
      <c r="N336">
        <v>0</v>
      </c>
      <c r="O336">
        <v>0.25</v>
      </c>
      <c r="P336" t="s">
        <v>1136</v>
      </c>
      <c r="Q336">
        <v>0</v>
      </c>
      <c r="R336" t="s">
        <v>1694</v>
      </c>
      <c r="S336" t="str">
        <f>IFERROR(IF(Table_vwCurrentSellingPrices[[#This Row],[Item Status Code]]&lt;&gt;"LIVE",0,VLOOKUP(Table_vwCurrentSellingPrices[[#This Row],[No_]],Analysis!A:A,1,FALSE)),"CHECK")</f>
        <v>AB99</v>
      </c>
      <c r="T336">
        <f>IF(Table_vwCurrentSellingPrices[[#This Row],[Sales Code]]="400",COUNTIFS(A:A,Table_vwCurrentSellingPrices[[#This Row],[No_]],I:I,"001"),0)</f>
        <v>0</v>
      </c>
    </row>
    <row r="337" spans="1:20" x14ac:dyDescent="0.25">
      <c r="A337" t="s">
        <v>870</v>
      </c>
      <c r="B337" t="s">
        <v>871</v>
      </c>
      <c r="C337">
        <v>4.5</v>
      </c>
      <c r="D337" t="s">
        <v>872</v>
      </c>
      <c r="E337" t="s">
        <v>19</v>
      </c>
      <c r="F337" t="s">
        <v>27</v>
      </c>
      <c r="G337" s="15">
        <v>42932</v>
      </c>
      <c r="H337" s="15">
        <v>43199</v>
      </c>
      <c r="I337" t="s">
        <v>1135</v>
      </c>
      <c r="J337">
        <v>132.67999999999998</v>
      </c>
      <c r="K337" t="s">
        <v>2070</v>
      </c>
      <c r="L337" t="s">
        <v>2071</v>
      </c>
      <c r="M337">
        <v>0</v>
      </c>
      <c r="N337">
        <v>0</v>
      </c>
      <c r="O337">
        <v>0.25</v>
      </c>
      <c r="P337" t="s">
        <v>1136</v>
      </c>
      <c r="Q337">
        <v>0</v>
      </c>
      <c r="R337" t="s">
        <v>1694</v>
      </c>
      <c r="S337" t="str">
        <f>IFERROR(IF(Table_vwCurrentSellingPrices[[#This Row],[Item Status Code]]&lt;&gt;"LIVE",0,VLOOKUP(Table_vwCurrentSellingPrices[[#This Row],[No_]],Analysis!A:A,1,FALSE)),"CHECK")</f>
        <v>BM12</v>
      </c>
      <c r="T337">
        <f>IF(Table_vwCurrentSellingPrices[[#This Row],[Sales Code]]="400",COUNTIFS(A:A,Table_vwCurrentSellingPrices[[#This Row],[No_]],I:I,"001"),0)</f>
        <v>0</v>
      </c>
    </row>
    <row r="338" spans="1:20" x14ac:dyDescent="0.25">
      <c r="A338" t="s">
        <v>870</v>
      </c>
      <c r="B338" t="s">
        <v>871</v>
      </c>
      <c r="C338">
        <v>4.5</v>
      </c>
      <c r="D338" t="s">
        <v>872</v>
      </c>
      <c r="E338" t="s">
        <v>19</v>
      </c>
      <c r="F338" t="s">
        <v>27</v>
      </c>
      <c r="G338" s="15">
        <v>42842</v>
      </c>
      <c r="H338" s="15">
        <v>43199</v>
      </c>
      <c r="I338" t="s">
        <v>1144</v>
      </c>
      <c r="J338">
        <v>132.06</v>
      </c>
      <c r="K338" t="s">
        <v>2070</v>
      </c>
      <c r="L338" t="s">
        <v>2071</v>
      </c>
      <c r="M338">
        <v>0</v>
      </c>
      <c r="N338">
        <v>0</v>
      </c>
      <c r="O338">
        <v>0.25</v>
      </c>
      <c r="P338" t="s">
        <v>1136</v>
      </c>
      <c r="Q338">
        <v>0</v>
      </c>
      <c r="R338" t="s">
        <v>1694</v>
      </c>
      <c r="S338" t="str">
        <f>IFERROR(IF(Table_vwCurrentSellingPrices[[#This Row],[Item Status Code]]&lt;&gt;"LIVE",0,VLOOKUP(Table_vwCurrentSellingPrices[[#This Row],[No_]],Analysis!A:A,1,FALSE)),"CHECK")</f>
        <v>BM12</v>
      </c>
      <c r="T338">
        <f>IF(Table_vwCurrentSellingPrices[[#This Row],[Sales Code]]="400",COUNTIFS(A:A,Table_vwCurrentSellingPrices[[#This Row],[No_]],I:I,"001"),0)</f>
        <v>0</v>
      </c>
    </row>
    <row r="339" spans="1:20" x14ac:dyDescent="0.25">
      <c r="A339" t="s">
        <v>870</v>
      </c>
      <c r="B339" t="s">
        <v>871</v>
      </c>
      <c r="C339">
        <v>4.5</v>
      </c>
      <c r="D339" t="s">
        <v>872</v>
      </c>
      <c r="E339" t="s">
        <v>19</v>
      </c>
      <c r="F339" t="s">
        <v>27</v>
      </c>
      <c r="G339" s="15">
        <v>43066</v>
      </c>
      <c r="H339" s="15">
        <v>43199</v>
      </c>
      <c r="I339" t="s">
        <v>1145</v>
      </c>
      <c r="J339">
        <v>132.06</v>
      </c>
      <c r="K339" t="s">
        <v>2070</v>
      </c>
      <c r="L339" t="s">
        <v>2071</v>
      </c>
      <c r="M339">
        <v>0</v>
      </c>
      <c r="N339">
        <v>0</v>
      </c>
      <c r="O339">
        <v>0.25</v>
      </c>
      <c r="P339" t="s">
        <v>1136</v>
      </c>
      <c r="Q339">
        <v>0</v>
      </c>
      <c r="R339" t="s">
        <v>1694</v>
      </c>
      <c r="S339" t="str">
        <f>IFERROR(IF(Table_vwCurrentSellingPrices[[#This Row],[Item Status Code]]&lt;&gt;"LIVE",0,VLOOKUP(Table_vwCurrentSellingPrices[[#This Row],[No_]],Analysis!A:A,1,FALSE)),"CHECK")</f>
        <v>BM12</v>
      </c>
      <c r="T339">
        <f>IF(Table_vwCurrentSellingPrices[[#This Row],[Sales Code]]="400",COUNTIFS(A:A,Table_vwCurrentSellingPrices[[#This Row],[No_]],I:I,"001"),0)</f>
        <v>0</v>
      </c>
    </row>
    <row r="340" spans="1:20" x14ac:dyDescent="0.25">
      <c r="A340" t="s">
        <v>875</v>
      </c>
      <c r="B340" t="s">
        <v>876</v>
      </c>
      <c r="C340">
        <v>4.2</v>
      </c>
      <c r="D340" t="s">
        <v>872</v>
      </c>
      <c r="E340" t="s">
        <v>19</v>
      </c>
      <c r="F340" t="s">
        <v>27</v>
      </c>
      <c r="G340" s="15">
        <v>42932</v>
      </c>
      <c r="H340" s="15">
        <v>43199</v>
      </c>
      <c r="I340" t="s">
        <v>1135</v>
      </c>
      <c r="J340">
        <v>127.05999999999999</v>
      </c>
      <c r="K340" t="s">
        <v>2070</v>
      </c>
      <c r="L340" t="s">
        <v>2071</v>
      </c>
      <c r="M340">
        <v>0</v>
      </c>
      <c r="N340">
        <v>0</v>
      </c>
      <c r="O340">
        <v>0.25</v>
      </c>
      <c r="P340" t="s">
        <v>1136</v>
      </c>
      <c r="Q340">
        <v>0</v>
      </c>
      <c r="R340" t="s">
        <v>1694</v>
      </c>
      <c r="S340" t="str">
        <f>IFERROR(IF(Table_vwCurrentSellingPrices[[#This Row],[Item Status Code]]&lt;&gt;"LIVE",0,VLOOKUP(Table_vwCurrentSellingPrices[[#This Row],[No_]],Analysis!A:A,1,FALSE)),"CHECK")</f>
        <v>BC98</v>
      </c>
      <c r="T340">
        <f>IF(Table_vwCurrentSellingPrices[[#This Row],[Sales Code]]="400",COUNTIFS(A:A,Table_vwCurrentSellingPrices[[#This Row],[No_]],I:I,"001"),0)</f>
        <v>0</v>
      </c>
    </row>
    <row r="341" spans="1:20" x14ac:dyDescent="0.25">
      <c r="A341" t="s">
        <v>875</v>
      </c>
      <c r="B341" t="s">
        <v>876</v>
      </c>
      <c r="C341">
        <v>4.2</v>
      </c>
      <c r="D341" t="s">
        <v>872</v>
      </c>
      <c r="E341" t="s">
        <v>19</v>
      </c>
      <c r="F341" t="s">
        <v>27</v>
      </c>
      <c r="G341" s="15">
        <v>42932</v>
      </c>
      <c r="H341" s="15">
        <v>43199</v>
      </c>
      <c r="I341" t="s">
        <v>1137</v>
      </c>
      <c r="J341">
        <v>129.56</v>
      </c>
      <c r="K341" t="s">
        <v>2070</v>
      </c>
      <c r="L341" t="s">
        <v>2071</v>
      </c>
      <c r="M341">
        <v>0</v>
      </c>
      <c r="N341">
        <v>0</v>
      </c>
      <c r="O341">
        <v>0.25</v>
      </c>
      <c r="P341" t="s">
        <v>1136</v>
      </c>
      <c r="Q341">
        <v>0</v>
      </c>
      <c r="R341" t="s">
        <v>1694</v>
      </c>
      <c r="S341" t="str">
        <f>IFERROR(IF(Table_vwCurrentSellingPrices[[#This Row],[Item Status Code]]&lt;&gt;"LIVE",0,VLOOKUP(Table_vwCurrentSellingPrices[[#This Row],[No_]],Analysis!A:A,1,FALSE)),"CHECK")</f>
        <v>BC98</v>
      </c>
      <c r="T341">
        <f>IF(Table_vwCurrentSellingPrices[[#This Row],[Sales Code]]="400",COUNTIFS(A:A,Table_vwCurrentSellingPrices[[#This Row],[No_]],I:I,"001"),0)</f>
        <v>0</v>
      </c>
    </row>
    <row r="342" spans="1:20" x14ac:dyDescent="0.25">
      <c r="A342" t="s">
        <v>875</v>
      </c>
      <c r="B342" t="s">
        <v>876</v>
      </c>
      <c r="C342">
        <v>4.2</v>
      </c>
      <c r="D342" t="s">
        <v>872</v>
      </c>
      <c r="E342" t="s">
        <v>19</v>
      </c>
      <c r="F342" t="s">
        <v>27</v>
      </c>
      <c r="G342" s="15">
        <v>42842</v>
      </c>
      <c r="H342" s="15">
        <v>43199</v>
      </c>
      <c r="I342" t="s">
        <v>1144</v>
      </c>
      <c r="J342">
        <v>129.02000000000001</v>
      </c>
      <c r="K342" t="s">
        <v>2070</v>
      </c>
      <c r="L342" t="s">
        <v>2071</v>
      </c>
      <c r="M342">
        <v>0</v>
      </c>
      <c r="N342">
        <v>0</v>
      </c>
      <c r="O342">
        <v>0.25</v>
      </c>
      <c r="P342" t="s">
        <v>1136</v>
      </c>
      <c r="Q342">
        <v>0</v>
      </c>
      <c r="R342" t="s">
        <v>1694</v>
      </c>
      <c r="S342" t="str">
        <f>IFERROR(IF(Table_vwCurrentSellingPrices[[#This Row],[Item Status Code]]&lt;&gt;"LIVE",0,VLOOKUP(Table_vwCurrentSellingPrices[[#This Row],[No_]],Analysis!A:A,1,FALSE)),"CHECK")</f>
        <v>BC98</v>
      </c>
      <c r="T342">
        <f>IF(Table_vwCurrentSellingPrices[[#This Row],[Sales Code]]="400",COUNTIFS(A:A,Table_vwCurrentSellingPrices[[#This Row],[No_]],I:I,"001"),0)</f>
        <v>0</v>
      </c>
    </row>
    <row r="343" spans="1:20" x14ac:dyDescent="0.25">
      <c r="A343" t="s">
        <v>875</v>
      </c>
      <c r="B343" t="s">
        <v>876</v>
      </c>
      <c r="C343">
        <v>4.2</v>
      </c>
      <c r="D343" t="s">
        <v>872</v>
      </c>
      <c r="E343" t="s">
        <v>19</v>
      </c>
      <c r="F343" t="s">
        <v>27</v>
      </c>
      <c r="G343" s="15">
        <v>43066</v>
      </c>
      <c r="H343" s="15">
        <v>43199</v>
      </c>
      <c r="I343" t="s">
        <v>1145</v>
      </c>
      <c r="J343">
        <v>129.02000000000001</v>
      </c>
      <c r="K343" t="s">
        <v>2070</v>
      </c>
      <c r="L343" t="s">
        <v>2071</v>
      </c>
      <c r="M343">
        <v>0</v>
      </c>
      <c r="N343">
        <v>0</v>
      </c>
      <c r="O343">
        <v>0.25</v>
      </c>
      <c r="P343" t="s">
        <v>1136</v>
      </c>
      <c r="Q343">
        <v>0</v>
      </c>
      <c r="R343" t="s">
        <v>1694</v>
      </c>
      <c r="S343" t="str">
        <f>IFERROR(IF(Table_vwCurrentSellingPrices[[#This Row],[Item Status Code]]&lt;&gt;"LIVE",0,VLOOKUP(Table_vwCurrentSellingPrices[[#This Row],[No_]],Analysis!A:A,1,FALSE)),"CHECK")</f>
        <v>BC98</v>
      </c>
      <c r="T343">
        <f>IF(Table_vwCurrentSellingPrices[[#This Row],[Sales Code]]="400",COUNTIFS(A:A,Table_vwCurrentSellingPrices[[#This Row],[No_]],I:I,"001"),0)</f>
        <v>0</v>
      </c>
    </row>
    <row r="344" spans="1:20" x14ac:dyDescent="0.25">
      <c r="A344" t="s">
        <v>825</v>
      </c>
      <c r="B344" t="s">
        <v>826</v>
      </c>
      <c r="C344">
        <v>4.2</v>
      </c>
      <c r="D344" t="s">
        <v>827</v>
      </c>
      <c r="E344" t="s">
        <v>19</v>
      </c>
      <c r="F344" t="s">
        <v>27</v>
      </c>
      <c r="G344" s="15">
        <v>42821</v>
      </c>
      <c r="H344" s="15">
        <v>43199</v>
      </c>
      <c r="I344" t="s">
        <v>1135</v>
      </c>
      <c r="J344">
        <v>115.53</v>
      </c>
      <c r="K344" t="s">
        <v>2070</v>
      </c>
      <c r="L344" t="s">
        <v>2071</v>
      </c>
      <c r="M344">
        <v>0</v>
      </c>
      <c r="N344">
        <v>0</v>
      </c>
      <c r="O344">
        <v>0.25</v>
      </c>
      <c r="P344" t="s">
        <v>1136</v>
      </c>
      <c r="Q344">
        <v>0</v>
      </c>
      <c r="R344" t="s">
        <v>1694</v>
      </c>
      <c r="S344" t="str">
        <f>IFERROR(IF(Table_vwCurrentSellingPrices[[#This Row],[Item Status Code]]&lt;&gt;"LIVE",0,VLOOKUP(Table_vwCurrentSellingPrices[[#This Row],[No_]],Analysis!A:A,1,FALSE)),"CHECK")</f>
        <v>AQ64</v>
      </c>
      <c r="T344">
        <f>IF(Table_vwCurrentSellingPrices[[#This Row],[Sales Code]]="400",COUNTIFS(A:A,Table_vwCurrentSellingPrices[[#This Row],[No_]],I:I,"001"),0)</f>
        <v>0</v>
      </c>
    </row>
    <row r="345" spans="1:20" x14ac:dyDescent="0.25">
      <c r="A345" t="s">
        <v>825</v>
      </c>
      <c r="B345" t="s">
        <v>826</v>
      </c>
      <c r="C345">
        <v>4.2</v>
      </c>
      <c r="D345" t="s">
        <v>827</v>
      </c>
      <c r="E345" t="s">
        <v>19</v>
      </c>
      <c r="F345" t="s">
        <v>27</v>
      </c>
      <c r="G345" s="15">
        <v>42821</v>
      </c>
      <c r="H345" s="15">
        <v>43199</v>
      </c>
      <c r="I345" t="s">
        <v>1137</v>
      </c>
      <c r="J345">
        <v>115.53</v>
      </c>
      <c r="K345" t="s">
        <v>2070</v>
      </c>
      <c r="L345" t="s">
        <v>2071</v>
      </c>
      <c r="M345">
        <v>0</v>
      </c>
      <c r="N345">
        <v>0</v>
      </c>
      <c r="O345">
        <v>0.25</v>
      </c>
      <c r="P345" t="s">
        <v>1136</v>
      </c>
      <c r="Q345">
        <v>0</v>
      </c>
      <c r="R345" t="s">
        <v>1694</v>
      </c>
      <c r="S345" t="str">
        <f>IFERROR(IF(Table_vwCurrentSellingPrices[[#This Row],[Item Status Code]]&lt;&gt;"LIVE",0,VLOOKUP(Table_vwCurrentSellingPrices[[#This Row],[No_]],Analysis!A:A,1,FALSE)),"CHECK")</f>
        <v>AQ64</v>
      </c>
      <c r="T345">
        <f>IF(Table_vwCurrentSellingPrices[[#This Row],[Sales Code]]="400",COUNTIFS(A:A,Table_vwCurrentSellingPrices[[#This Row],[No_]],I:I,"001"),0)</f>
        <v>0</v>
      </c>
    </row>
    <row r="346" spans="1:20" x14ac:dyDescent="0.25">
      <c r="A346" t="s">
        <v>825</v>
      </c>
      <c r="B346" t="s">
        <v>826</v>
      </c>
      <c r="C346">
        <v>4.2</v>
      </c>
      <c r="D346" t="s">
        <v>827</v>
      </c>
      <c r="E346" t="s">
        <v>19</v>
      </c>
      <c r="F346" t="s">
        <v>27</v>
      </c>
      <c r="G346" s="15">
        <v>42842</v>
      </c>
      <c r="H346" s="15">
        <v>43199</v>
      </c>
      <c r="I346" t="s">
        <v>1144</v>
      </c>
      <c r="J346">
        <v>123.61999999999999</v>
      </c>
      <c r="K346" t="s">
        <v>2070</v>
      </c>
      <c r="L346" t="s">
        <v>2071</v>
      </c>
      <c r="M346">
        <v>0</v>
      </c>
      <c r="N346">
        <v>0</v>
      </c>
      <c r="O346">
        <v>0.25</v>
      </c>
      <c r="P346" t="s">
        <v>1136</v>
      </c>
      <c r="Q346">
        <v>0</v>
      </c>
      <c r="R346" t="s">
        <v>1694</v>
      </c>
      <c r="S346" t="str">
        <f>IFERROR(IF(Table_vwCurrentSellingPrices[[#This Row],[Item Status Code]]&lt;&gt;"LIVE",0,VLOOKUP(Table_vwCurrentSellingPrices[[#This Row],[No_]],Analysis!A:A,1,FALSE)),"CHECK")</f>
        <v>AQ64</v>
      </c>
      <c r="T346">
        <f>IF(Table_vwCurrentSellingPrices[[#This Row],[Sales Code]]="400",COUNTIFS(A:A,Table_vwCurrentSellingPrices[[#This Row],[No_]],I:I,"001"),0)</f>
        <v>0</v>
      </c>
    </row>
    <row r="347" spans="1:20" x14ac:dyDescent="0.25">
      <c r="A347" t="s">
        <v>211</v>
      </c>
      <c r="B347" t="s">
        <v>212</v>
      </c>
      <c r="C347">
        <v>4.4000000000000004</v>
      </c>
      <c r="D347" t="s">
        <v>53</v>
      </c>
      <c r="E347" t="s">
        <v>19</v>
      </c>
      <c r="F347" t="s">
        <v>27</v>
      </c>
      <c r="G347" s="15">
        <v>42932</v>
      </c>
      <c r="H347" s="15">
        <v>43199</v>
      </c>
      <c r="I347" t="s">
        <v>1135</v>
      </c>
      <c r="J347">
        <v>111.14</v>
      </c>
      <c r="K347" t="s">
        <v>2070</v>
      </c>
      <c r="L347" t="s">
        <v>2071</v>
      </c>
      <c r="M347">
        <v>0</v>
      </c>
      <c r="N347">
        <v>0</v>
      </c>
      <c r="O347">
        <v>0.25</v>
      </c>
      <c r="P347" t="s">
        <v>1136</v>
      </c>
      <c r="Q347">
        <v>0</v>
      </c>
      <c r="R347" t="s">
        <v>1694</v>
      </c>
      <c r="S347" t="str">
        <f>IFERROR(IF(Table_vwCurrentSellingPrices[[#This Row],[Item Status Code]]&lt;&gt;"LIVE",0,VLOOKUP(Table_vwCurrentSellingPrices[[#This Row],[No_]],Analysis!A:A,1,FALSE)),"CHECK")</f>
        <v>BM16</v>
      </c>
      <c r="T347">
        <f>IF(Table_vwCurrentSellingPrices[[#This Row],[Sales Code]]="400",COUNTIFS(A:A,Table_vwCurrentSellingPrices[[#This Row],[No_]],I:I,"001"),0)</f>
        <v>0</v>
      </c>
    </row>
    <row r="348" spans="1:20" x14ac:dyDescent="0.25">
      <c r="A348" t="s">
        <v>211</v>
      </c>
      <c r="B348" t="s">
        <v>212</v>
      </c>
      <c r="C348">
        <v>4.4000000000000004</v>
      </c>
      <c r="D348" t="s">
        <v>53</v>
      </c>
      <c r="E348" t="s">
        <v>19</v>
      </c>
      <c r="F348" t="s">
        <v>27</v>
      </c>
      <c r="G348" s="15">
        <v>42932</v>
      </c>
      <c r="H348" s="15">
        <v>43199</v>
      </c>
      <c r="I348" t="s">
        <v>1137</v>
      </c>
      <c r="J348">
        <v>111.14</v>
      </c>
      <c r="K348" t="s">
        <v>2070</v>
      </c>
      <c r="L348" t="s">
        <v>2071</v>
      </c>
      <c r="M348">
        <v>0</v>
      </c>
      <c r="N348">
        <v>0</v>
      </c>
      <c r="O348">
        <v>0.25</v>
      </c>
      <c r="P348" t="s">
        <v>1136</v>
      </c>
      <c r="Q348">
        <v>0</v>
      </c>
      <c r="R348" t="s">
        <v>1694</v>
      </c>
      <c r="S348" t="str">
        <f>IFERROR(IF(Table_vwCurrentSellingPrices[[#This Row],[Item Status Code]]&lt;&gt;"LIVE",0,VLOOKUP(Table_vwCurrentSellingPrices[[#This Row],[No_]],Analysis!A:A,1,FALSE)),"CHECK")</f>
        <v>BM16</v>
      </c>
      <c r="T348">
        <f>IF(Table_vwCurrentSellingPrices[[#This Row],[Sales Code]]="400",COUNTIFS(A:A,Table_vwCurrentSellingPrices[[#This Row],[No_]],I:I,"001"),0)</f>
        <v>0</v>
      </c>
    </row>
    <row r="349" spans="1:20" x14ac:dyDescent="0.25">
      <c r="A349" t="s">
        <v>681</v>
      </c>
      <c r="B349" t="s">
        <v>7578</v>
      </c>
      <c r="C349">
        <v>4.4000000000000004</v>
      </c>
      <c r="D349" t="s">
        <v>53</v>
      </c>
      <c r="E349" t="s">
        <v>19</v>
      </c>
      <c r="F349" t="s">
        <v>27</v>
      </c>
      <c r="G349" s="15">
        <v>43185</v>
      </c>
      <c r="H349" s="15">
        <v>43199</v>
      </c>
      <c r="I349" t="s">
        <v>1135</v>
      </c>
      <c r="J349">
        <v>122.82</v>
      </c>
      <c r="K349" t="s">
        <v>2070</v>
      </c>
      <c r="L349" t="s">
        <v>2071</v>
      </c>
      <c r="M349">
        <v>0</v>
      </c>
      <c r="N349">
        <v>0</v>
      </c>
      <c r="O349">
        <v>0.25</v>
      </c>
      <c r="P349" t="s">
        <v>1136</v>
      </c>
      <c r="Q349">
        <v>0</v>
      </c>
      <c r="R349" t="s">
        <v>1694</v>
      </c>
      <c r="S349" t="str">
        <f>IFERROR(IF(Table_vwCurrentSellingPrices[[#This Row],[Item Status Code]]&lt;&gt;"LIVE",0,VLOOKUP(Table_vwCurrentSellingPrices[[#This Row],[No_]],Analysis!A:A,1,FALSE)),"CHECK")</f>
        <v>BL04</v>
      </c>
      <c r="T349">
        <f>IF(Table_vwCurrentSellingPrices[[#This Row],[Sales Code]]="400",COUNTIFS(A:A,Table_vwCurrentSellingPrices[[#This Row],[No_]],I:I,"001"),0)</f>
        <v>0</v>
      </c>
    </row>
    <row r="350" spans="1:20" x14ac:dyDescent="0.25">
      <c r="A350" t="s">
        <v>681</v>
      </c>
      <c r="B350" t="s">
        <v>7578</v>
      </c>
      <c r="C350">
        <v>4.4000000000000004</v>
      </c>
      <c r="D350" t="s">
        <v>53</v>
      </c>
      <c r="E350" t="s">
        <v>19</v>
      </c>
      <c r="F350" t="s">
        <v>27</v>
      </c>
      <c r="G350" s="15">
        <v>43185</v>
      </c>
      <c r="H350" s="15">
        <v>43199</v>
      </c>
      <c r="I350" t="s">
        <v>1137</v>
      </c>
      <c r="J350">
        <v>122.82</v>
      </c>
      <c r="K350" t="s">
        <v>2070</v>
      </c>
      <c r="L350" t="s">
        <v>2071</v>
      </c>
      <c r="M350">
        <v>0</v>
      </c>
      <c r="N350">
        <v>0</v>
      </c>
      <c r="O350">
        <v>0.25</v>
      </c>
      <c r="P350" t="s">
        <v>1136</v>
      </c>
      <c r="Q350">
        <v>0</v>
      </c>
      <c r="R350" t="s">
        <v>1694</v>
      </c>
      <c r="S350" t="str">
        <f>IFERROR(IF(Table_vwCurrentSellingPrices[[#This Row],[Item Status Code]]&lt;&gt;"LIVE",0,VLOOKUP(Table_vwCurrentSellingPrices[[#This Row],[No_]],Analysis!A:A,1,FALSE)),"CHECK")</f>
        <v>BL04</v>
      </c>
      <c r="T350">
        <f>IF(Table_vwCurrentSellingPrices[[#This Row],[Sales Code]]="400",COUNTIFS(A:A,Table_vwCurrentSellingPrices[[#This Row],[No_]],I:I,"001"),0)</f>
        <v>0</v>
      </c>
    </row>
    <row r="351" spans="1:20" x14ac:dyDescent="0.25">
      <c r="A351" t="s">
        <v>1003</v>
      </c>
      <c r="B351" t="s">
        <v>1004</v>
      </c>
      <c r="C351">
        <v>4.9000000000000004</v>
      </c>
      <c r="D351" t="s">
        <v>53</v>
      </c>
      <c r="E351" t="s">
        <v>19</v>
      </c>
      <c r="F351" t="s">
        <v>27</v>
      </c>
      <c r="G351" s="15">
        <v>43006</v>
      </c>
      <c r="H351" s="15">
        <v>43199</v>
      </c>
      <c r="I351" t="s">
        <v>1135</v>
      </c>
      <c r="J351">
        <v>122.7</v>
      </c>
      <c r="K351" t="s">
        <v>2070</v>
      </c>
      <c r="L351" t="s">
        <v>2071</v>
      </c>
      <c r="M351">
        <v>0</v>
      </c>
      <c r="N351">
        <v>0</v>
      </c>
      <c r="O351">
        <v>0.25</v>
      </c>
      <c r="P351" t="s">
        <v>1136</v>
      </c>
      <c r="Q351">
        <v>0</v>
      </c>
      <c r="R351" t="s">
        <v>1694</v>
      </c>
      <c r="S351" t="str">
        <f>IFERROR(IF(Table_vwCurrentSellingPrices[[#This Row],[Item Status Code]]&lt;&gt;"LIVE",0,VLOOKUP(Table_vwCurrentSellingPrices[[#This Row],[No_]],Analysis!A:A,1,FALSE)),"CHECK")</f>
        <v>AZ65</v>
      </c>
      <c r="T351">
        <f>IF(Table_vwCurrentSellingPrices[[#This Row],[Sales Code]]="400",COUNTIFS(A:A,Table_vwCurrentSellingPrices[[#This Row],[No_]],I:I,"001"),0)</f>
        <v>0</v>
      </c>
    </row>
    <row r="352" spans="1:20" x14ac:dyDescent="0.25">
      <c r="A352" t="s">
        <v>1003</v>
      </c>
      <c r="B352" t="s">
        <v>1004</v>
      </c>
      <c r="C352">
        <v>4.9000000000000004</v>
      </c>
      <c r="D352" t="s">
        <v>53</v>
      </c>
      <c r="E352" t="s">
        <v>19</v>
      </c>
      <c r="F352" t="s">
        <v>27</v>
      </c>
      <c r="G352" s="15">
        <v>43006</v>
      </c>
      <c r="H352" s="15">
        <v>43199</v>
      </c>
      <c r="I352" t="s">
        <v>1137</v>
      </c>
      <c r="J352">
        <v>122.7</v>
      </c>
      <c r="K352" t="s">
        <v>2070</v>
      </c>
      <c r="L352" t="s">
        <v>2071</v>
      </c>
      <c r="M352">
        <v>0</v>
      </c>
      <c r="N352">
        <v>0</v>
      </c>
      <c r="O352">
        <v>0.25</v>
      </c>
      <c r="P352" t="s">
        <v>1136</v>
      </c>
      <c r="Q352">
        <v>0</v>
      </c>
      <c r="R352" t="s">
        <v>1694</v>
      </c>
      <c r="S352" t="str">
        <f>IFERROR(IF(Table_vwCurrentSellingPrices[[#This Row],[Item Status Code]]&lt;&gt;"LIVE",0,VLOOKUP(Table_vwCurrentSellingPrices[[#This Row],[No_]],Analysis!A:A,1,FALSE)),"CHECK")</f>
        <v>AZ65</v>
      </c>
      <c r="T352">
        <f>IF(Table_vwCurrentSellingPrices[[#This Row],[Sales Code]]="400",COUNTIFS(A:A,Table_vwCurrentSellingPrices[[#This Row],[No_]],I:I,"001"),0)</f>
        <v>0</v>
      </c>
    </row>
    <row r="353" spans="1:20" x14ac:dyDescent="0.25">
      <c r="A353" t="s">
        <v>1003</v>
      </c>
      <c r="B353" t="s">
        <v>1004</v>
      </c>
      <c r="C353">
        <v>4.9000000000000004</v>
      </c>
      <c r="D353" t="s">
        <v>53</v>
      </c>
      <c r="E353" t="s">
        <v>19</v>
      </c>
      <c r="F353" t="s">
        <v>27</v>
      </c>
      <c r="G353" s="15">
        <v>42842</v>
      </c>
      <c r="H353" s="15">
        <v>43199</v>
      </c>
      <c r="I353" t="s">
        <v>1144</v>
      </c>
      <c r="J353">
        <v>126.96</v>
      </c>
      <c r="K353" t="s">
        <v>2070</v>
      </c>
      <c r="L353" t="s">
        <v>2071</v>
      </c>
      <c r="M353">
        <v>0</v>
      </c>
      <c r="N353">
        <v>0</v>
      </c>
      <c r="O353">
        <v>0.25</v>
      </c>
      <c r="P353" t="s">
        <v>1136</v>
      </c>
      <c r="Q353">
        <v>0</v>
      </c>
      <c r="R353" t="s">
        <v>1694</v>
      </c>
      <c r="S353" t="str">
        <f>IFERROR(IF(Table_vwCurrentSellingPrices[[#This Row],[Item Status Code]]&lt;&gt;"LIVE",0,VLOOKUP(Table_vwCurrentSellingPrices[[#This Row],[No_]],Analysis!A:A,1,FALSE)),"CHECK")</f>
        <v>AZ65</v>
      </c>
      <c r="T353">
        <f>IF(Table_vwCurrentSellingPrices[[#This Row],[Sales Code]]="400",COUNTIFS(A:A,Table_vwCurrentSellingPrices[[#This Row],[No_]],I:I,"001"),0)</f>
        <v>0</v>
      </c>
    </row>
    <row r="354" spans="1:20" x14ac:dyDescent="0.25">
      <c r="A354" t="s">
        <v>749</v>
      </c>
      <c r="B354" t="s">
        <v>750</v>
      </c>
      <c r="C354">
        <v>4.5</v>
      </c>
      <c r="D354" t="s">
        <v>53</v>
      </c>
      <c r="E354" t="s">
        <v>19</v>
      </c>
      <c r="F354" t="s">
        <v>27</v>
      </c>
      <c r="G354" s="15">
        <v>42807</v>
      </c>
      <c r="H354" s="15">
        <v>43199</v>
      </c>
      <c r="I354" t="s">
        <v>1135</v>
      </c>
      <c r="J354">
        <v>125.89000000000001</v>
      </c>
      <c r="K354" t="s">
        <v>2070</v>
      </c>
      <c r="L354" t="s">
        <v>2071</v>
      </c>
      <c r="M354">
        <v>0</v>
      </c>
      <c r="N354">
        <v>0</v>
      </c>
      <c r="O354">
        <v>0.25</v>
      </c>
      <c r="P354" t="s">
        <v>1136</v>
      </c>
      <c r="Q354">
        <v>0</v>
      </c>
      <c r="R354" t="s">
        <v>1694</v>
      </c>
      <c r="S354" t="str">
        <f>IFERROR(IF(Table_vwCurrentSellingPrices[[#This Row],[Item Status Code]]&lt;&gt;"LIVE",0,VLOOKUP(Table_vwCurrentSellingPrices[[#This Row],[No_]],Analysis!A:A,1,FALSE)),"CHECK")</f>
        <v>AT61</v>
      </c>
      <c r="T354">
        <f>IF(Table_vwCurrentSellingPrices[[#This Row],[Sales Code]]="400",COUNTIFS(A:A,Table_vwCurrentSellingPrices[[#This Row],[No_]],I:I,"001"),0)</f>
        <v>0</v>
      </c>
    </row>
    <row r="355" spans="1:20" x14ac:dyDescent="0.25">
      <c r="A355" t="s">
        <v>749</v>
      </c>
      <c r="B355" t="s">
        <v>750</v>
      </c>
      <c r="C355">
        <v>4.5</v>
      </c>
      <c r="D355" t="s">
        <v>53</v>
      </c>
      <c r="E355" t="s">
        <v>19</v>
      </c>
      <c r="F355" t="s">
        <v>27</v>
      </c>
      <c r="G355" s="15">
        <v>42807</v>
      </c>
      <c r="H355" s="15">
        <v>43199</v>
      </c>
      <c r="I355" t="s">
        <v>1137</v>
      </c>
      <c r="J355">
        <v>125.89000000000001</v>
      </c>
      <c r="K355" t="s">
        <v>2070</v>
      </c>
      <c r="L355" t="s">
        <v>2071</v>
      </c>
      <c r="M355">
        <v>0</v>
      </c>
      <c r="N355">
        <v>0</v>
      </c>
      <c r="O355">
        <v>0.25</v>
      </c>
      <c r="P355" t="s">
        <v>1136</v>
      </c>
      <c r="Q355">
        <v>0</v>
      </c>
      <c r="R355" t="s">
        <v>1694</v>
      </c>
      <c r="S355" t="str">
        <f>IFERROR(IF(Table_vwCurrentSellingPrices[[#This Row],[Item Status Code]]&lt;&gt;"LIVE",0,VLOOKUP(Table_vwCurrentSellingPrices[[#This Row],[No_]],Analysis!A:A,1,FALSE)),"CHECK")</f>
        <v>AT61</v>
      </c>
      <c r="T355">
        <f>IF(Table_vwCurrentSellingPrices[[#This Row],[Sales Code]]="400",COUNTIFS(A:A,Table_vwCurrentSellingPrices[[#This Row],[No_]],I:I,"001"),0)</f>
        <v>0</v>
      </c>
    </row>
    <row r="356" spans="1:20" x14ac:dyDescent="0.25">
      <c r="A356" t="s">
        <v>749</v>
      </c>
      <c r="B356" t="s">
        <v>750</v>
      </c>
      <c r="C356">
        <v>4.5</v>
      </c>
      <c r="D356" t="s">
        <v>53</v>
      </c>
      <c r="E356" t="s">
        <v>19</v>
      </c>
      <c r="F356" t="s">
        <v>27</v>
      </c>
      <c r="G356" s="15">
        <v>42842</v>
      </c>
      <c r="H356" s="15">
        <v>43199</v>
      </c>
      <c r="I356" t="s">
        <v>1144</v>
      </c>
      <c r="J356">
        <v>133.62</v>
      </c>
      <c r="K356" t="s">
        <v>2070</v>
      </c>
      <c r="L356" t="s">
        <v>2071</v>
      </c>
      <c r="M356">
        <v>0</v>
      </c>
      <c r="N356">
        <v>0</v>
      </c>
      <c r="O356">
        <v>0.25</v>
      </c>
      <c r="P356" t="s">
        <v>1136</v>
      </c>
      <c r="Q356">
        <v>0</v>
      </c>
      <c r="R356" t="s">
        <v>1694</v>
      </c>
      <c r="S356" t="str">
        <f>IFERROR(IF(Table_vwCurrentSellingPrices[[#This Row],[Item Status Code]]&lt;&gt;"LIVE",0,VLOOKUP(Table_vwCurrentSellingPrices[[#This Row],[No_]],Analysis!A:A,1,FALSE)),"CHECK")</f>
        <v>AT61</v>
      </c>
      <c r="T356">
        <f>IF(Table_vwCurrentSellingPrices[[#This Row],[Sales Code]]="400",COUNTIFS(A:A,Table_vwCurrentSellingPrices[[#This Row],[No_]],I:I,"001"),0)</f>
        <v>0</v>
      </c>
    </row>
    <row r="357" spans="1:20" x14ac:dyDescent="0.25">
      <c r="A357" t="s">
        <v>1040</v>
      </c>
      <c r="B357" t="s">
        <v>1041</v>
      </c>
      <c r="C357">
        <v>4.0999999999999996</v>
      </c>
      <c r="D357" t="s">
        <v>53</v>
      </c>
      <c r="E357" t="s">
        <v>19</v>
      </c>
      <c r="F357" t="s">
        <v>27</v>
      </c>
      <c r="G357" s="15">
        <v>42807</v>
      </c>
      <c r="H357" s="15">
        <v>43199</v>
      </c>
      <c r="I357" t="s">
        <v>1135</v>
      </c>
      <c r="J357">
        <v>120.99999999999999</v>
      </c>
      <c r="K357" t="s">
        <v>2070</v>
      </c>
      <c r="L357" t="s">
        <v>2071</v>
      </c>
      <c r="M357">
        <v>0</v>
      </c>
      <c r="N357">
        <v>0</v>
      </c>
      <c r="O357">
        <v>0.25</v>
      </c>
      <c r="P357" t="s">
        <v>1136</v>
      </c>
      <c r="Q357">
        <v>0</v>
      </c>
      <c r="R357" t="s">
        <v>1694</v>
      </c>
      <c r="S357" t="str">
        <f>IFERROR(IF(Table_vwCurrentSellingPrices[[#This Row],[Item Status Code]]&lt;&gt;"LIVE",0,VLOOKUP(Table_vwCurrentSellingPrices[[#This Row],[No_]],Analysis!A:A,1,FALSE)),"CHECK")</f>
        <v>AV34</v>
      </c>
      <c r="T357">
        <f>IF(Table_vwCurrentSellingPrices[[#This Row],[Sales Code]]="400",COUNTIFS(A:A,Table_vwCurrentSellingPrices[[#This Row],[No_]],I:I,"001"),0)</f>
        <v>0</v>
      </c>
    </row>
    <row r="358" spans="1:20" x14ac:dyDescent="0.25">
      <c r="A358" t="s">
        <v>1040</v>
      </c>
      <c r="B358" t="s">
        <v>1041</v>
      </c>
      <c r="C358">
        <v>4.0999999999999996</v>
      </c>
      <c r="D358" t="s">
        <v>53</v>
      </c>
      <c r="E358" t="s">
        <v>19</v>
      </c>
      <c r="F358" t="s">
        <v>27</v>
      </c>
      <c r="G358" s="15">
        <v>42807</v>
      </c>
      <c r="H358" s="15">
        <v>43199</v>
      </c>
      <c r="I358" t="s">
        <v>1139</v>
      </c>
      <c r="J358">
        <v>123.00000000000001</v>
      </c>
      <c r="K358" t="s">
        <v>2070</v>
      </c>
      <c r="L358" t="s">
        <v>2071</v>
      </c>
      <c r="M358">
        <v>0</v>
      </c>
      <c r="N358">
        <v>0</v>
      </c>
      <c r="O358">
        <v>0.25</v>
      </c>
      <c r="P358" t="s">
        <v>1136</v>
      </c>
      <c r="Q358">
        <v>0</v>
      </c>
      <c r="R358" t="s">
        <v>1694</v>
      </c>
      <c r="S358" t="str">
        <f>IFERROR(IF(Table_vwCurrentSellingPrices[[#This Row],[Item Status Code]]&lt;&gt;"LIVE",0,VLOOKUP(Table_vwCurrentSellingPrices[[#This Row],[No_]],Analysis!A:A,1,FALSE)),"CHECK")</f>
        <v>AV34</v>
      </c>
      <c r="T358">
        <f>IF(Table_vwCurrentSellingPrices[[#This Row],[Sales Code]]="400",COUNTIFS(A:A,Table_vwCurrentSellingPrices[[#This Row],[No_]],I:I,"001"),0)</f>
        <v>0</v>
      </c>
    </row>
    <row r="359" spans="1:20" x14ac:dyDescent="0.25">
      <c r="A359" t="s">
        <v>1040</v>
      </c>
      <c r="B359" t="s">
        <v>1041</v>
      </c>
      <c r="C359">
        <v>4.0999999999999996</v>
      </c>
      <c r="D359" t="s">
        <v>53</v>
      </c>
      <c r="E359" t="s">
        <v>19</v>
      </c>
      <c r="F359" t="s">
        <v>27</v>
      </c>
      <c r="G359" s="15">
        <v>42807</v>
      </c>
      <c r="H359" s="15">
        <v>43199</v>
      </c>
      <c r="I359" t="s">
        <v>1137</v>
      </c>
      <c r="J359">
        <v>123.02000000000001</v>
      </c>
      <c r="K359" t="s">
        <v>2070</v>
      </c>
      <c r="L359" t="s">
        <v>2071</v>
      </c>
      <c r="M359">
        <v>0</v>
      </c>
      <c r="N359">
        <v>0</v>
      </c>
      <c r="O359">
        <v>0.25</v>
      </c>
      <c r="P359" t="s">
        <v>1136</v>
      </c>
      <c r="Q359">
        <v>0</v>
      </c>
      <c r="R359" t="s">
        <v>1694</v>
      </c>
      <c r="S359" t="str">
        <f>IFERROR(IF(Table_vwCurrentSellingPrices[[#This Row],[Item Status Code]]&lt;&gt;"LIVE",0,VLOOKUP(Table_vwCurrentSellingPrices[[#This Row],[No_]],Analysis!A:A,1,FALSE)),"CHECK")</f>
        <v>AV34</v>
      </c>
      <c r="T359">
        <f>IF(Table_vwCurrentSellingPrices[[#This Row],[Sales Code]]="400",COUNTIFS(A:A,Table_vwCurrentSellingPrices[[#This Row],[No_]],I:I,"001"),0)</f>
        <v>0</v>
      </c>
    </row>
    <row r="360" spans="1:20" x14ac:dyDescent="0.25">
      <c r="A360" t="s">
        <v>1040</v>
      </c>
      <c r="B360" t="s">
        <v>1041</v>
      </c>
      <c r="C360">
        <v>4.0999999999999996</v>
      </c>
      <c r="D360" t="s">
        <v>53</v>
      </c>
      <c r="E360" t="s">
        <v>19</v>
      </c>
      <c r="F360" t="s">
        <v>27</v>
      </c>
      <c r="G360" s="15">
        <v>42842</v>
      </c>
      <c r="H360" s="15">
        <v>43199</v>
      </c>
      <c r="I360" t="s">
        <v>1144</v>
      </c>
      <c r="J360">
        <v>128.51999999999998</v>
      </c>
      <c r="K360" t="s">
        <v>2070</v>
      </c>
      <c r="L360" t="s">
        <v>2071</v>
      </c>
      <c r="M360">
        <v>0</v>
      </c>
      <c r="N360">
        <v>0</v>
      </c>
      <c r="O360">
        <v>0.25</v>
      </c>
      <c r="P360" t="s">
        <v>1136</v>
      </c>
      <c r="Q360">
        <v>0</v>
      </c>
      <c r="R360" t="s">
        <v>1694</v>
      </c>
      <c r="S360" t="str">
        <f>IFERROR(IF(Table_vwCurrentSellingPrices[[#This Row],[Item Status Code]]&lt;&gt;"LIVE",0,VLOOKUP(Table_vwCurrentSellingPrices[[#This Row],[No_]],Analysis!A:A,1,FALSE)),"CHECK")</f>
        <v>AV34</v>
      </c>
      <c r="T360">
        <f>IF(Table_vwCurrentSellingPrices[[#This Row],[Sales Code]]="400",COUNTIFS(A:A,Table_vwCurrentSellingPrices[[#This Row],[No_]],I:I,"001"),0)</f>
        <v>0</v>
      </c>
    </row>
    <row r="361" spans="1:20" x14ac:dyDescent="0.25">
      <c r="A361" t="s">
        <v>1040</v>
      </c>
      <c r="B361" t="s">
        <v>1041</v>
      </c>
      <c r="C361">
        <v>4.0999999999999996</v>
      </c>
      <c r="D361" t="s">
        <v>53</v>
      </c>
      <c r="E361" t="s">
        <v>19</v>
      </c>
      <c r="F361" t="s">
        <v>27</v>
      </c>
      <c r="G361" s="15">
        <v>43066</v>
      </c>
      <c r="H361" s="15">
        <v>43199</v>
      </c>
      <c r="I361" t="s">
        <v>1145</v>
      </c>
      <c r="J361">
        <v>128.51999999999998</v>
      </c>
      <c r="K361" t="s">
        <v>2070</v>
      </c>
      <c r="L361" t="s">
        <v>2071</v>
      </c>
      <c r="M361">
        <v>0</v>
      </c>
      <c r="N361">
        <v>0</v>
      </c>
      <c r="O361">
        <v>0.25</v>
      </c>
      <c r="P361" t="s">
        <v>1136</v>
      </c>
      <c r="Q361">
        <v>0</v>
      </c>
      <c r="R361" t="s">
        <v>1694</v>
      </c>
      <c r="S361" t="str">
        <f>IFERROR(IF(Table_vwCurrentSellingPrices[[#This Row],[Item Status Code]]&lt;&gt;"LIVE",0,VLOOKUP(Table_vwCurrentSellingPrices[[#This Row],[No_]],Analysis!A:A,1,FALSE)),"CHECK")</f>
        <v>AV34</v>
      </c>
      <c r="T361">
        <f>IF(Table_vwCurrentSellingPrices[[#This Row],[Sales Code]]="400",COUNTIFS(A:A,Table_vwCurrentSellingPrices[[#This Row],[No_]],I:I,"001"),0)</f>
        <v>0</v>
      </c>
    </row>
    <row r="362" spans="1:20" x14ac:dyDescent="0.25">
      <c r="A362" t="s">
        <v>1112</v>
      </c>
      <c r="B362" t="s">
        <v>1113</v>
      </c>
      <c r="C362">
        <v>4.5</v>
      </c>
      <c r="D362" t="s">
        <v>53</v>
      </c>
      <c r="E362" t="s">
        <v>19</v>
      </c>
      <c r="F362" t="s">
        <v>27</v>
      </c>
      <c r="G362" s="15">
        <v>42821</v>
      </c>
      <c r="H362" s="15">
        <v>43199</v>
      </c>
      <c r="I362" t="s">
        <v>1135</v>
      </c>
      <c r="J362">
        <v>119.63</v>
      </c>
      <c r="K362" t="s">
        <v>2070</v>
      </c>
      <c r="L362" t="s">
        <v>2071</v>
      </c>
      <c r="M362">
        <v>0</v>
      </c>
      <c r="N362">
        <v>0</v>
      </c>
      <c r="O362">
        <v>0.25</v>
      </c>
      <c r="P362" t="s">
        <v>1136</v>
      </c>
      <c r="Q362">
        <v>0</v>
      </c>
      <c r="R362" t="s">
        <v>1694</v>
      </c>
      <c r="S362" t="str">
        <f>IFERROR(IF(Table_vwCurrentSellingPrices[[#This Row],[Item Status Code]]&lt;&gt;"LIVE",0,VLOOKUP(Table_vwCurrentSellingPrices[[#This Row],[No_]],Analysis!A:A,1,FALSE)),"CHECK")</f>
        <v>ABC2</v>
      </c>
      <c r="T362">
        <f>IF(Table_vwCurrentSellingPrices[[#This Row],[Sales Code]]="400",COUNTIFS(A:A,Table_vwCurrentSellingPrices[[#This Row],[No_]],I:I,"001"),0)</f>
        <v>0</v>
      </c>
    </row>
    <row r="363" spans="1:20" x14ac:dyDescent="0.25">
      <c r="A363" t="s">
        <v>1112</v>
      </c>
      <c r="B363" t="s">
        <v>1113</v>
      </c>
      <c r="C363">
        <v>4.5</v>
      </c>
      <c r="D363" t="s">
        <v>53</v>
      </c>
      <c r="E363" t="s">
        <v>19</v>
      </c>
      <c r="F363" t="s">
        <v>27</v>
      </c>
      <c r="G363" s="15">
        <v>42842</v>
      </c>
      <c r="H363" s="15">
        <v>43199</v>
      </c>
      <c r="I363" t="s">
        <v>1144</v>
      </c>
      <c r="J363">
        <v>120.38000000000001</v>
      </c>
      <c r="K363" t="s">
        <v>2070</v>
      </c>
      <c r="L363" t="s">
        <v>2071</v>
      </c>
      <c r="M363">
        <v>0</v>
      </c>
      <c r="N363">
        <v>0</v>
      </c>
      <c r="O363">
        <v>0.25</v>
      </c>
      <c r="P363" t="s">
        <v>1136</v>
      </c>
      <c r="Q363">
        <v>0</v>
      </c>
      <c r="R363" t="s">
        <v>1694</v>
      </c>
      <c r="S363" t="str">
        <f>IFERROR(IF(Table_vwCurrentSellingPrices[[#This Row],[Item Status Code]]&lt;&gt;"LIVE",0,VLOOKUP(Table_vwCurrentSellingPrices[[#This Row],[No_]],Analysis!A:A,1,FALSE)),"CHECK")</f>
        <v>ABC2</v>
      </c>
      <c r="T363">
        <f>IF(Table_vwCurrentSellingPrices[[#This Row],[Sales Code]]="400",COUNTIFS(A:A,Table_vwCurrentSellingPrices[[#This Row],[No_]],I:I,"001"),0)</f>
        <v>0</v>
      </c>
    </row>
    <row r="364" spans="1:20" x14ac:dyDescent="0.25">
      <c r="A364" t="s">
        <v>722</v>
      </c>
      <c r="B364" t="s">
        <v>723</v>
      </c>
      <c r="C364">
        <v>4.5</v>
      </c>
      <c r="D364" t="s">
        <v>53</v>
      </c>
      <c r="E364" t="s">
        <v>19</v>
      </c>
      <c r="F364" t="s">
        <v>27</v>
      </c>
      <c r="G364" s="15">
        <v>42915</v>
      </c>
      <c r="H364" s="15">
        <v>43199</v>
      </c>
      <c r="I364" t="s">
        <v>1135</v>
      </c>
      <c r="J364">
        <v>122.31</v>
      </c>
      <c r="K364" t="s">
        <v>2070</v>
      </c>
      <c r="L364" t="s">
        <v>2071</v>
      </c>
      <c r="M364">
        <v>0</v>
      </c>
      <c r="N364">
        <v>0</v>
      </c>
      <c r="O364">
        <v>0.25</v>
      </c>
      <c r="P364" t="s">
        <v>1136</v>
      </c>
      <c r="Q364">
        <v>0</v>
      </c>
      <c r="R364" t="s">
        <v>1694</v>
      </c>
      <c r="S364" t="str">
        <f>IFERROR(IF(Table_vwCurrentSellingPrices[[#This Row],[Item Status Code]]&lt;&gt;"LIVE",0,VLOOKUP(Table_vwCurrentSellingPrices[[#This Row],[No_]],Analysis!A:A,1,FALSE)),"CHECK")</f>
        <v>AF38</v>
      </c>
      <c r="T364">
        <f>IF(Table_vwCurrentSellingPrices[[#This Row],[Sales Code]]="400",COUNTIFS(A:A,Table_vwCurrentSellingPrices[[#This Row],[No_]],I:I,"001"),0)</f>
        <v>0</v>
      </c>
    </row>
    <row r="365" spans="1:20" x14ac:dyDescent="0.25">
      <c r="A365" t="s">
        <v>722</v>
      </c>
      <c r="B365" t="s">
        <v>723</v>
      </c>
      <c r="C365">
        <v>4.5</v>
      </c>
      <c r="D365" t="s">
        <v>53</v>
      </c>
      <c r="E365" t="s">
        <v>19</v>
      </c>
      <c r="F365" t="s">
        <v>27</v>
      </c>
      <c r="G365" s="15">
        <v>42842</v>
      </c>
      <c r="H365" s="15">
        <v>43199</v>
      </c>
      <c r="I365" t="s">
        <v>1144</v>
      </c>
      <c r="J365">
        <v>123.67</v>
      </c>
      <c r="K365" t="s">
        <v>2070</v>
      </c>
      <c r="L365" t="s">
        <v>2071</v>
      </c>
      <c r="M365">
        <v>0</v>
      </c>
      <c r="N365">
        <v>0</v>
      </c>
      <c r="O365">
        <v>0.25</v>
      </c>
      <c r="P365" t="s">
        <v>1136</v>
      </c>
      <c r="Q365">
        <v>0</v>
      </c>
      <c r="R365" t="s">
        <v>1694</v>
      </c>
      <c r="S365" t="str">
        <f>IFERROR(IF(Table_vwCurrentSellingPrices[[#This Row],[Item Status Code]]&lt;&gt;"LIVE",0,VLOOKUP(Table_vwCurrentSellingPrices[[#This Row],[No_]],Analysis!A:A,1,FALSE)),"CHECK")</f>
        <v>AF38</v>
      </c>
      <c r="T365">
        <f>IF(Table_vwCurrentSellingPrices[[#This Row],[Sales Code]]="400",COUNTIFS(A:A,Table_vwCurrentSellingPrices[[#This Row],[No_]],I:I,"001"),0)</f>
        <v>0</v>
      </c>
    </row>
    <row r="366" spans="1:20" x14ac:dyDescent="0.25">
      <c r="A366" t="s">
        <v>1519</v>
      </c>
      <c r="B366" t="s">
        <v>2614</v>
      </c>
      <c r="C366">
        <v>4.5999999999999996</v>
      </c>
      <c r="D366" t="s">
        <v>53</v>
      </c>
      <c r="E366" t="s">
        <v>19</v>
      </c>
      <c r="F366" t="s">
        <v>27</v>
      </c>
      <c r="G366" s="15">
        <v>42931</v>
      </c>
      <c r="H366" s="15">
        <v>43199</v>
      </c>
      <c r="I366" t="s">
        <v>1135</v>
      </c>
      <c r="J366">
        <v>126.25999999999999</v>
      </c>
      <c r="K366" t="s">
        <v>2070</v>
      </c>
      <c r="L366" t="s">
        <v>2071</v>
      </c>
      <c r="M366">
        <v>0</v>
      </c>
      <c r="N366">
        <v>0</v>
      </c>
      <c r="O366">
        <v>0.25</v>
      </c>
      <c r="P366" t="s">
        <v>1136</v>
      </c>
      <c r="Q366">
        <v>0</v>
      </c>
      <c r="R366" t="s">
        <v>1694</v>
      </c>
      <c r="S366" t="str">
        <f>IFERROR(IF(Table_vwCurrentSellingPrices[[#This Row],[Item Status Code]]&lt;&gt;"LIVE",0,VLOOKUP(Table_vwCurrentSellingPrices[[#This Row],[No_]],Analysis!A:A,1,FALSE)),"CHECK")</f>
        <v>AJ21</v>
      </c>
      <c r="T366">
        <f>IF(Table_vwCurrentSellingPrices[[#This Row],[Sales Code]]="400",COUNTIFS(A:A,Table_vwCurrentSellingPrices[[#This Row],[No_]],I:I,"001"),0)</f>
        <v>0</v>
      </c>
    </row>
    <row r="367" spans="1:20" x14ac:dyDescent="0.25">
      <c r="A367" t="s">
        <v>1519</v>
      </c>
      <c r="B367" t="s">
        <v>2614</v>
      </c>
      <c r="C367">
        <v>4.5999999999999996</v>
      </c>
      <c r="D367" t="s">
        <v>53</v>
      </c>
      <c r="E367" t="s">
        <v>19</v>
      </c>
      <c r="F367" t="s">
        <v>27</v>
      </c>
      <c r="G367" s="15">
        <v>42931</v>
      </c>
      <c r="H367" s="15">
        <v>43199</v>
      </c>
      <c r="I367" t="s">
        <v>1149</v>
      </c>
      <c r="J367">
        <v>129.11000000000001</v>
      </c>
      <c r="K367" t="s">
        <v>2070</v>
      </c>
      <c r="L367" t="s">
        <v>2070</v>
      </c>
      <c r="M367">
        <v>0</v>
      </c>
      <c r="N367">
        <v>0</v>
      </c>
      <c r="O367">
        <v>0.25</v>
      </c>
      <c r="P367" t="s">
        <v>1136</v>
      </c>
      <c r="Q367">
        <v>0</v>
      </c>
      <c r="R367" t="s">
        <v>1694</v>
      </c>
      <c r="S367" t="str">
        <f>IFERROR(IF(Table_vwCurrentSellingPrices[[#This Row],[Item Status Code]]&lt;&gt;"LIVE",0,VLOOKUP(Table_vwCurrentSellingPrices[[#This Row],[No_]],Analysis!A:A,1,FALSE)),"CHECK")</f>
        <v>AJ21</v>
      </c>
      <c r="T367">
        <f>IF(Table_vwCurrentSellingPrices[[#This Row],[Sales Code]]="400",COUNTIFS(A:A,Table_vwCurrentSellingPrices[[#This Row],[No_]],I:I,"001"),0)</f>
        <v>0</v>
      </c>
    </row>
    <row r="368" spans="1:20" x14ac:dyDescent="0.25">
      <c r="A368" t="s">
        <v>1519</v>
      </c>
      <c r="B368" t="s">
        <v>2614</v>
      </c>
      <c r="C368">
        <v>4.5999999999999996</v>
      </c>
      <c r="D368" t="s">
        <v>53</v>
      </c>
      <c r="E368" t="s">
        <v>19</v>
      </c>
      <c r="F368" t="s">
        <v>27</v>
      </c>
      <c r="G368" s="15">
        <v>42931</v>
      </c>
      <c r="H368" s="15">
        <v>43199</v>
      </c>
      <c r="I368" t="s">
        <v>1139</v>
      </c>
      <c r="J368">
        <v>133.38999999999999</v>
      </c>
      <c r="K368" t="s">
        <v>2070</v>
      </c>
      <c r="L368" t="s">
        <v>2071</v>
      </c>
      <c r="M368">
        <v>0</v>
      </c>
      <c r="N368">
        <v>0</v>
      </c>
      <c r="O368">
        <v>0.25</v>
      </c>
      <c r="P368" t="s">
        <v>1136</v>
      </c>
      <c r="Q368">
        <v>0</v>
      </c>
      <c r="R368" t="s">
        <v>1694</v>
      </c>
      <c r="S368" t="str">
        <f>IFERROR(IF(Table_vwCurrentSellingPrices[[#This Row],[Item Status Code]]&lt;&gt;"LIVE",0,VLOOKUP(Table_vwCurrentSellingPrices[[#This Row],[No_]],Analysis!A:A,1,FALSE)),"CHECK")</f>
        <v>AJ21</v>
      </c>
      <c r="T368">
        <f>IF(Table_vwCurrentSellingPrices[[#This Row],[Sales Code]]="400",COUNTIFS(A:A,Table_vwCurrentSellingPrices[[#This Row],[No_]],I:I,"001"),0)</f>
        <v>0</v>
      </c>
    </row>
    <row r="369" spans="1:20" x14ac:dyDescent="0.25">
      <c r="A369" t="s">
        <v>1519</v>
      </c>
      <c r="B369" t="s">
        <v>2614</v>
      </c>
      <c r="C369">
        <v>4.5999999999999996</v>
      </c>
      <c r="D369" t="s">
        <v>53</v>
      </c>
      <c r="E369" t="s">
        <v>19</v>
      </c>
      <c r="F369" t="s">
        <v>27</v>
      </c>
      <c r="G369" s="15">
        <v>42931</v>
      </c>
      <c r="H369" s="15">
        <v>43199</v>
      </c>
      <c r="I369" t="s">
        <v>1137</v>
      </c>
      <c r="J369">
        <v>133.38999999999999</v>
      </c>
      <c r="K369" t="s">
        <v>2070</v>
      </c>
      <c r="L369" t="s">
        <v>2071</v>
      </c>
      <c r="M369">
        <v>0</v>
      </c>
      <c r="N369">
        <v>0</v>
      </c>
      <c r="O369">
        <v>0.25</v>
      </c>
      <c r="P369" t="s">
        <v>1136</v>
      </c>
      <c r="Q369">
        <v>0</v>
      </c>
      <c r="R369" t="s">
        <v>1694</v>
      </c>
      <c r="S369" t="str">
        <f>IFERROR(IF(Table_vwCurrentSellingPrices[[#This Row],[Item Status Code]]&lt;&gt;"LIVE",0,VLOOKUP(Table_vwCurrentSellingPrices[[#This Row],[No_]],Analysis!A:A,1,FALSE)),"CHECK")</f>
        <v>AJ21</v>
      </c>
      <c r="T369">
        <f>IF(Table_vwCurrentSellingPrices[[#This Row],[Sales Code]]="400",COUNTIFS(A:A,Table_vwCurrentSellingPrices[[#This Row],[No_]],I:I,"001"),0)</f>
        <v>0</v>
      </c>
    </row>
    <row r="370" spans="1:20" x14ac:dyDescent="0.25">
      <c r="A370" t="s">
        <v>1519</v>
      </c>
      <c r="B370" t="s">
        <v>2614</v>
      </c>
      <c r="C370">
        <v>4.5999999999999996</v>
      </c>
      <c r="D370" t="s">
        <v>53</v>
      </c>
      <c r="E370" t="s">
        <v>19</v>
      </c>
      <c r="F370" t="s">
        <v>27</v>
      </c>
      <c r="G370" s="15">
        <v>42842</v>
      </c>
      <c r="H370" s="15">
        <v>43199</v>
      </c>
      <c r="I370" t="s">
        <v>1144</v>
      </c>
      <c r="J370">
        <v>131.75</v>
      </c>
      <c r="K370" t="s">
        <v>2070</v>
      </c>
      <c r="L370" t="s">
        <v>2071</v>
      </c>
      <c r="M370">
        <v>0</v>
      </c>
      <c r="N370">
        <v>0</v>
      </c>
      <c r="O370">
        <v>0.25</v>
      </c>
      <c r="P370" t="s">
        <v>1136</v>
      </c>
      <c r="Q370">
        <v>0</v>
      </c>
      <c r="R370" t="s">
        <v>1694</v>
      </c>
      <c r="S370" t="str">
        <f>IFERROR(IF(Table_vwCurrentSellingPrices[[#This Row],[Item Status Code]]&lt;&gt;"LIVE",0,VLOOKUP(Table_vwCurrentSellingPrices[[#This Row],[No_]],Analysis!A:A,1,FALSE)),"CHECK")</f>
        <v>AJ21</v>
      </c>
      <c r="T370">
        <f>IF(Table_vwCurrentSellingPrices[[#This Row],[Sales Code]]="400",COUNTIFS(A:A,Table_vwCurrentSellingPrices[[#This Row],[No_]],I:I,"001"),0)</f>
        <v>0</v>
      </c>
    </row>
    <row r="371" spans="1:20" x14ac:dyDescent="0.25">
      <c r="A371" t="s">
        <v>56</v>
      </c>
      <c r="B371" t="s">
        <v>57</v>
      </c>
      <c r="C371">
        <v>3.5</v>
      </c>
      <c r="D371" t="s">
        <v>58</v>
      </c>
      <c r="E371" t="s">
        <v>59</v>
      </c>
      <c r="F371" t="s">
        <v>60</v>
      </c>
      <c r="G371" s="15">
        <v>42935</v>
      </c>
      <c r="H371" s="15">
        <v>43199</v>
      </c>
      <c r="I371" t="s">
        <v>1135</v>
      </c>
      <c r="J371">
        <v>105.47999999999999</v>
      </c>
      <c r="K371" t="s">
        <v>2070</v>
      </c>
      <c r="L371" t="s">
        <v>2071</v>
      </c>
      <c r="M371">
        <v>0</v>
      </c>
      <c r="N371">
        <v>0</v>
      </c>
      <c r="O371">
        <v>0.25</v>
      </c>
      <c r="P371" t="s">
        <v>1136</v>
      </c>
      <c r="Q371">
        <v>0</v>
      </c>
      <c r="R371" t="s">
        <v>1694</v>
      </c>
      <c r="S371" t="str">
        <f>IFERROR(IF(Table_vwCurrentSellingPrices[[#This Row],[Item Status Code]]&lt;&gt;"LIVE",0,VLOOKUP(Table_vwCurrentSellingPrices[[#This Row],[No_]],Analysis!A:A,1,FALSE)),"CHECK")</f>
        <v>4</v>
      </c>
      <c r="T371">
        <f>IF(Table_vwCurrentSellingPrices[[#This Row],[Sales Code]]="400",COUNTIFS(A:A,Table_vwCurrentSellingPrices[[#This Row],[No_]],I:I,"001"),0)</f>
        <v>0</v>
      </c>
    </row>
    <row r="372" spans="1:20" x14ac:dyDescent="0.25">
      <c r="A372" t="s">
        <v>56</v>
      </c>
      <c r="B372" t="s">
        <v>57</v>
      </c>
      <c r="C372">
        <v>3.5</v>
      </c>
      <c r="D372" t="s">
        <v>58</v>
      </c>
      <c r="E372" t="s">
        <v>59</v>
      </c>
      <c r="F372" t="s">
        <v>60</v>
      </c>
      <c r="G372" s="15">
        <v>42935</v>
      </c>
      <c r="H372" s="15">
        <v>43199</v>
      </c>
      <c r="I372" t="s">
        <v>1139</v>
      </c>
      <c r="J372">
        <v>106.73</v>
      </c>
      <c r="K372" t="s">
        <v>2070</v>
      </c>
      <c r="L372" t="s">
        <v>2071</v>
      </c>
      <c r="M372">
        <v>0</v>
      </c>
      <c r="N372">
        <v>0</v>
      </c>
      <c r="O372">
        <v>0.25</v>
      </c>
      <c r="P372" t="s">
        <v>1136</v>
      </c>
      <c r="Q372">
        <v>0</v>
      </c>
      <c r="R372" t="s">
        <v>1694</v>
      </c>
      <c r="S372" t="str">
        <f>IFERROR(IF(Table_vwCurrentSellingPrices[[#This Row],[Item Status Code]]&lt;&gt;"LIVE",0,VLOOKUP(Table_vwCurrentSellingPrices[[#This Row],[No_]],Analysis!A:A,1,FALSE)),"CHECK")</f>
        <v>4</v>
      </c>
      <c r="T372">
        <f>IF(Table_vwCurrentSellingPrices[[#This Row],[Sales Code]]="400",COUNTIFS(A:A,Table_vwCurrentSellingPrices[[#This Row],[No_]],I:I,"001"),0)</f>
        <v>0</v>
      </c>
    </row>
    <row r="373" spans="1:20" x14ac:dyDescent="0.25">
      <c r="A373" t="s">
        <v>56</v>
      </c>
      <c r="B373" t="s">
        <v>57</v>
      </c>
      <c r="C373">
        <v>3.5</v>
      </c>
      <c r="D373" t="s">
        <v>58</v>
      </c>
      <c r="E373" t="s">
        <v>59</v>
      </c>
      <c r="F373" t="s">
        <v>60</v>
      </c>
      <c r="G373" s="15">
        <v>42935</v>
      </c>
      <c r="H373" s="15">
        <v>43199</v>
      </c>
      <c r="I373" t="s">
        <v>1137</v>
      </c>
      <c r="J373">
        <v>108</v>
      </c>
      <c r="K373" t="s">
        <v>2070</v>
      </c>
      <c r="L373" t="s">
        <v>2071</v>
      </c>
      <c r="M373">
        <v>0</v>
      </c>
      <c r="N373">
        <v>0</v>
      </c>
      <c r="O373">
        <v>0.25</v>
      </c>
      <c r="P373" t="s">
        <v>1136</v>
      </c>
      <c r="Q373">
        <v>0</v>
      </c>
      <c r="R373" t="s">
        <v>1694</v>
      </c>
      <c r="S373" t="str">
        <f>IFERROR(IF(Table_vwCurrentSellingPrices[[#This Row],[Item Status Code]]&lt;&gt;"LIVE",0,VLOOKUP(Table_vwCurrentSellingPrices[[#This Row],[No_]],Analysis!A:A,1,FALSE)),"CHECK")</f>
        <v>4</v>
      </c>
      <c r="T373">
        <f>IF(Table_vwCurrentSellingPrices[[#This Row],[Sales Code]]="400",COUNTIFS(A:A,Table_vwCurrentSellingPrices[[#This Row],[No_]],I:I,"001"),0)</f>
        <v>0</v>
      </c>
    </row>
    <row r="374" spans="1:20" x14ac:dyDescent="0.25">
      <c r="A374" t="s">
        <v>701</v>
      </c>
      <c r="B374" t="s">
        <v>702</v>
      </c>
      <c r="C374">
        <v>4.3</v>
      </c>
      <c r="D374" t="s">
        <v>38</v>
      </c>
      <c r="E374" t="s">
        <v>19</v>
      </c>
      <c r="F374" t="s">
        <v>233</v>
      </c>
      <c r="G374" s="15">
        <v>42931</v>
      </c>
      <c r="H374" s="15">
        <v>43192</v>
      </c>
      <c r="I374" t="s">
        <v>1135</v>
      </c>
      <c r="J374">
        <v>138.34</v>
      </c>
      <c r="K374" t="s">
        <v>2070</v>
      </c>
      <c r="L374" t="s">
        <v>2071</v>
      </c>
      <c r="M374">
        <v>0</v>
      </c>
      <c r="N374">
        <v>0</v>
      </c>
      <c r="O374">
        <v>0.30556</v>
      </c>
      <c r="P374" t="s">
        <v>1136</v>
      </c>
      <c r="Q374">
        <v>0</v>
      </c>
      <c r="R374" t="s">
        <v>1694</v>
      </c>
      <c r="S374" t="str">
        <f>IFERROR(IF(Table_vwCurrentSellingPrices[[#This Row],[Item Status Code]]&lt;&gt;"LIVE",0,VLOOKUP(Table_vwCurrentSellingPrices[[#This Row],[No_]],Analysis!A:A,1,FALSE)),"CHECK")</f>
        <v>A381</v>
      </c>
      <c r="T374">
        <f>IF(Table_vwCurrentSellingPrices[[#This Row],[Sales Code]]="400",COUNTIFS(A:A,Table_vwCurrentSellingPrices[[#This Row],[No_]],I:I,"001"),0)</f>
        <v>0</v>
      </c>
    </row>
    <row r="375" spans="1:20" x14ac:dyDescent="0.25">
      <c r="A375" t="s">
        <v>701</v>
      </c>
      <c r="B375" t="s">
        <v>702</v>
      </c>
      <c r="C375">
        <v>4.3</v>
      </c>
      <c r="D375" t="s">
        <v>38</v>
      </c>
      <c r="E375" t="s">
        <v>19</v>
      </c>
      <c r="F375" t="s">
        <v>233</v>
      </c>
      <c r="G375" s="15">
        <v>42931</v>
      </c>
      <c r="H375" s="15">
        <v>43192</v>
      </c>
      <c r="I375" t="s">
        <v>1139</v>
      </c>
      <c r="J375">
        <v>140.26</v>
      </c>
      <c r="K375" t="s">
        <v>2070</v>
      </c>
      <c r="L375" t="s">
        <v>2071</v>
      </c>
      <c r="M375">
        <v>0</v>
      </c>
      <c r="N375">
        <v>0</v>
      </c>
      <c r="O375">
        <v>0.30556</v>
      </c>
      <c r="P375" t="s">
        <v>1136</v>
      </c>
      <c r="Q375">
        <v>0</v>
      </c>
      <c r="R375" t="s">
        <v>1694</v>
      </c>
      <c r="S375" t="str">
        <f>IFERROR(IF(Table_vwCurrentSellingPrices[[#This Row],[Item Status Code]]&lt;&gt;"LIVE",0,VLOOKUP(Table_vwCurrentSellingPrices[[#This Row],[No_]],Analysis!A:A,1,FALSE)),"CHECK")</f>
        <v>A381</v>
      </c>
      <c r="T375">
        <f>IF(Table_vwCurrentSellingPrices[[#This Row],[Sales Code]]="400",COUNTIFS(A:A,Table_vwCurrentSellingPrices[[#This Row],[No_]],I:I,"001"),0)</f>
        <v>0</v>
      </c>
    </row>
    <row r="376" spans="1:20" x14ac:dyDescent="0.25">
      <c r="A376" t="s">
        <v>701</v>
      </c>
      <c r="B376" t="s">
        <v>702</v>
      </c>
      <c r="C376">
        <v>4.3</v>
      </c>
      <c r="D376" t="s">
        <v>38</v>
      </c>
      <c r="E376" t="s">
        <v>19</v>
      </c>
      <c r="F376" t="s">
        <v>233</v>
      </c>
      <c r="G376" s="15">
        <v>42931</v>
      </c>
      <c r="H376" s="15">
        <v>43192</v>
      </c>
      <c r="I376" t="s">
        <v>1137</v>
      </c>
      <c r="J376">
        <v>140.26</v>
      </c>
      <c r="K376" t="s">
        <v>2070</v>
      </c>
      <c r="L376" t="s">
        <v>2071</v>
      </c>
      <c r="M376">
        <v>0</v>
      </c>
      <c r="N376">
        <v>0</v>
      </c>
      <c r="O376">
        <v>0.30556</v>
      </c>
      <c r="P376" t="s">
        <v>1136</v>
      </c>
      <c r="Q376">
        <v>0</v>
      </c>
      <c r="R376" t="s">
        <v>1694</v>
      </c>
      <c r="S376" t="str">
        <f>IFERROR(IF(Table_vwCurrentSellingPrices[[#This Row],[Item Status Code]]&lt;&gt;"LIVE",0,VLOOKUP(Table_vwCurrentSellingPrices[[#This Row],[No_]],Analysis!A:A,1,FALSE)),"CHECK")</f>
        <v>A381</v>
      </c>
      <c r="T376">
        <f>IF(Table_vwCurrentSellingPrices[[#This Row],[Sales Code]]="400",COUNTIFS(A:A,Table_vwCurrentSellingPrices[[#This Row],[No_]],I:I,"001"),0)</f>
        <v>0</v>
      </c>
    </row>
    <row r="377" spans="1:20" x14ac:dyDescent="0.25">
      <c r="A377" t="s">
        <v>701</v>
      </c>
      <c r="B377" t="s">
        <v>702</v>
      </c>
      <c r="C377">
        <v>4.3</v>
      </c>
      <c r="D377" t="s">
        <v>38</v>
      </c>
      <c r="E377" t="s">
        <v>19</v>
      </c>
      <c r="F377" t="s">
        <v>233</v>
      </c>
      <c r="G377" s="15">
        <v>42842</v>
      </c>
      <c r="H377" s="15">
        <v>43192</v>
      </c>
      <c r="I377" t="s">
        <v>1144</v>
      </c>
      <c r="J377">
        <v>140.25</v>
      </c>
      <c r="K377" t="s">
        <v>2070</v>
      </c>
      <c r="L377" t="s">
        <v>2071</v>
      </c>
      <c r="M377">
        <v>0</v>
      </c>
      <c r="N377">
        <v>0</v>
      </c>
      <c r="O377">
        <v>0.30556</v>
      </c>
      <c r="P377" t="s">
        <v>1136</v>
      </c>
      <c r="Q377">
        <v>0</v>
      </c>
      <c r="R377" t="s">
        <v>1694</v>
      </c>
      <c r="S377" t="str">
        <f>IFERROR(IF(Table_vwCurrentSellingPrices[[#This Row],[Item Status Code]]&lt;&gt;"LIVE",0,VLOOKUP(Table_vwCurrentSellingPrices[[#This Row],[No_]],Analysis!A:A,1,FALSE)),"CHECK")</f>
        <v>A381</v>
      </c>
      <c r="T377">
        <f>IF(Table_vwCurrentSellingPrices[[#This Row],[Sales Code]]="400",COUNTIFS(A:A,Table_vwCurrentSellingPrices[[#This Row],[No_]],I:I,"001"),0)</f>
        <v>0</v>
      </c>
    </row>
    <row r="378" spans="1:20" x14ac:dyDescent="0.25">
      <c r="A378" t="s">
        <v>701</v>
      </c>
      <c r="B378" t="s">
        <v>702</v>
      </c>
      <c r="C378">
        <v>4.3</v>
      </c>
      <c r="D378" t="s">
        <v>38</v>
      </c>
      <c r="E378" t="s">
        <v>19</v>
      </c>
      <c r="F378" t="s">
        <v>233</v>
      </c>
      <c r="G378" s="15">
        <v>43066</v>
      </c>
      <c r="H378" s="15">
        <v>43192</v>
      </c>
      <c r="I378" t="s">
        <v>1145</v>
      </c>
      <c r="J378">
        <v>140.26</v>
      </c>
      <c r="K378" t="s">
        <v>2070</v>
      </c>
      <c r="L378" t="s">
        <v>2071</v>
      </c>
      <c r="M378">
        <v>0</v>
      </c>
      <c r="N378">
        <v>0</v>
      </c>
      <c r="O378">
        <v>0.30556</v>
      </c>
      <c r="P378" t="s">
        <v>1136</v>
      </c>
      <c r="Q378">
        <v>0</v>
      </c>
      <c r="R378" t="s">
        <v>1694</v>
      </c>
      <c r="S378" t="str">
        <f>IFERROR(IF(Table_vwCurrentSellingPrices[[#This Row],[Item Status Code]]&lt;&gt;"LIVE",0,VLOOKUP(Table_vwCurrentSellingPrices[[#This Row],[No_]],Analysis!A:A,1,FALSE)),"CHECK")</f>
        <v>A381</v>
      </c>
      <c r="T378">
        <f>IF(Table_vwCurrentSellingPrices[[#This Row],[Sales Code]]="400",COUNTIFS(A:A,Table_vwCurrentSellingPrices[[#This Row],[No_]],I:I,"001"),0)</f>
        <v>0</v>
      </c>
    </row>
    <row r="379" spans="1:20" x14ac:dyDescent="0.25">
      <c r="A379" t="s">
        <v>977</v>
      </c>
      <c r="B379" t="s">
        <v>978</v>
      </c>
      <c r="C379">
        <v>3.5</v>
      </c>
      <c r="D379" t="s">
        <v>38</v>
      </c>
      <c r="E379" t="s">
        <v>59</v>
      </c>
      <c r="F379" t="s">
        <v>72</v>
      </c>
      <c r="G379" s="15">
        <v>42931</v>
      </c>
      <c r="H379" s="15">
        <v>43192</v>
      </c>
      <c r="I379" t="s">
        <v>1135</v>
      </c>
      <c r="J379">
        <v>125.84</v>
      </c>
      <c r="K379" t="s">
        <v>2070</v>
      </c>
      <c r="L379" t="s">
        <v>2071</v>
      </c>
      <c r="M379">
        <v>0</v>
      </c>
      <c r="N379">
        <v>0</v>
      </c>
      <c r="O379">
        <v>0.30556</v>
      </c>
      <c r="P379" t="s">
        <v>1136</v>
      </c>
      <c r="Q379">
        <v>0</v>
      </c>
      <c r="R379" t="s">
        <v>1694</v>
      </c>
      <c r="S379" t="str">
        <f>IFERROR(IF(Table_vwCurrentSellingPrices[[#This Row],[Item Status Code]]&lt;&gt;"LIVE",0,VLOOKUP(Table_vwCurrentSellingPrices[[#This Row],[No_]],Analysis!A:A,1,FALSE)),"CHECK")</f>
        <v>A359</v>
      </c>
      <c r="T379">
        <f>IF(Table_vwCurrentSellingPrices[[#This Row],[Sales Code]]="400",COUNTIFS(A:A,Table_vwCurrentSellingPrices[[#This Row],[No_]],I:I,"001"),0)</f>
        <v>0</v>
      </c>
    </row>
    <row r="380" spans="1:20" x14ac:dyDescent="0.25">
      <c r="A380" t="s">
        <v>977</v>
      </c>
      <c r="B380" t="s">
        <v>978</v>
      </c>
      <c r="C380">
        <v>3.5</v>
      </c>
      <c r="D380" t="s">
        <v>38</v>
      </c>
      <c r="E380" t="s">
        <v>59</v>
      </c>
      <c r="F380" t="s">
        <v>72</v>
      </c>
      <c r="G380" s="15">
        <v>42931</v>
      </c>
      <c r="H380" s="15">
        <v>43192</v>
      </c>
      <c r="I380" t="s">
        <v>1139</v>
      </c>
      <c r="J380">
        <v>128.22999999999999</v>
      </c>
      <c r="K380" t="s">
        <v>2070</v>
      </c>
      <c r="L380" t="s">
        <v>2071</v>
      </c>
      <c r="M380">
        <v>0</v>
      </c>
      <c r="N380">
        <v>0</v>
      </c>
      <c r="O380">
        <v>0.30556</v>
      </c>
      <c r="P380" t="s">
        <v>1136</v>
      </c>
      <c r="Q380">
        <v>0</v>
      </c>
      <c r="R380" t="s">
        <v>1694</v>
      </c>
      <c r="S380" t="str">
        <f>IFERROR(IF(Table_vwCurrentSellingPrices[[#This Row],[Item Status Code]]&lt;&gt;"LIVE",0,VLOOKUP(Table_vwCurrentSellingPrices[[#This Row],[No_]],Analysis!A:A,1,FALSE)),"CHECK")</f>
        <v>A359</v>
      </c>
      <c r="T380">
        <f>IF(Table_vwCurrentSellingPrices[[#This Row],[Sales Code]]="400",COUNTIFS(A:A,Table_vwCurrentSellingPrices[[#This Row],[No_]],I:I,"001"),0)</f>
        <v>0</v>
      </c>
    </row>
    <row r="381" spans="1:20" x14ac:dyDescent="0.25">
      <c r="A381" t="s">
        <v>977</v>
      </c>
      <c r="B381" t="s">
        <v>978</v>
      </c>
      <c r="C381">
        <v>3.5</v>
      </c>
      <c r="D381" t="s">
        <v>38</v>
      </c>
      <c r="E381" t="s">
        <v>59</v>
      </c>
      <c r="F381" t="s">
        <v>72</v>
      </c>
      <c r="G381" s="15">
        <v>42931</v>
      </c>
      <c r="H381" s="15">
        <v>43192</v>
      </c>
      <c r="I381" t="s">
        <v>1137</v>
      </c>
      <c r="J381">
        <v>128.22999999999999</v>
      </c>
      <c r="K381" t="s">
        <v>2070</v>
      </c>
      <c r="L381" t="s">
        <v>2071</v>
      </c>
      <c r="M381">
        <v>0</v>
      </c>
      <c r="N381">
        <v>0</v>
      </c>
      <c r="O381">
        <v>0.30556</v>
      </c>
      <c r="P381" t="s">
        <v>1136</v>
      </c>
      <c r="Q381">
        <v>0</v>
      </c>
      <c r="R381" t="s">
        <v>1694</v>
      </c>
      <c r="S381" t="str">
        <f>IFERROR(IF(Table_vwCurrentSellingPrices[[#This Row],[Item Status Code]]&lt;&gt;"LIVE",0,VLOOKUP(Table_vwCurrentSellingPrices[[#This Row],[No_]],Analysis!A:A,1,FALSE)),"CHECK")</f>
        <v>A359</v>
      </c>
      <c r="T381">
        <f>IF(Table_vwCurrentSellingPrices[[#This Row],[Sales Code]]="400",COUNTIFS(A:A,Table_vwCurrentSellingPrices[[#This Row],[No_]],I:I,"001"),0)</f>
        <v>0</v>
      </c>
    </row>
    <row r="382" spans="1:20" x14ac:dyDescent="0.25">
      <c r="A382" t="s">
        <v>977</v>
      </c>
      <c r="B382" t="s">
        <v>978</v>
      </c>
      <c r="C382">
        <v>3.5</v>
      </c>
      <c r="D382" t="s">
        <v>38</v>
      </c>
      <c r="E382" t="s">
        <v>59</v>
      </c>
      <c r="F382" t="s">
        <v>72</v>
      </c>
      <c r="G382" s="15">
        <v>42842</v>
      </c>
      <c r="H382" s="15">
        <v>43192</v>
      </c>
      <c r="I382" t="s">
        <v>1144</v>
      </c>
      <c r="J382">
        <v>128.28</v>
      </c>
      <c r="K382" t="s">
        <v>2070</v>
      </c>
      <c r="L382" t="s">
        <v>2071</v>
      </c>
      <c r="M382">
        <v>0</v>
      </c>
      <c r="N382">
        <v>0</v>
      </c>
      <c r="O382">
        <v>0.30556</v>
      </c>
      <c r="P382" t="s">
        <v>1136</v>
      </c>
      <c r="Q382">
        <v>0</v>
      </c>
      <c r="R382" t="s">
        <v>1694</v>
      </c>
      <c r="S382" t="str">
        <f>IFERROR(IF(Table_vwCurrentSellingPrices[[#This Row],[Item Status Code]]&lt;&gt;"LIVE",0,VLOOKUP(Table_vwCurrentSellingPrices[[#This Row],[No_]],Analysis!A:A,1,FALSE)),"CHECK")</f>
        <v>A359</v>
      </c>
      <c r="T382">
        <f>IF(Table_vwCurrentSellingPrices[[#This Row],[Sales Code]]="400",COUNTIFS(A:A,Table_vwCurrentSellingPrices[[#This Row],[No_]],I:I,"001"),0)</f>
        <v>0</v>
      </c>
    </row>
    <row r="383" spans="1:20" x14ac:dyDescent="0.25">
      <c r="A383" t="s">
        <v>977</v>
      </c>
      <c r="B383" t="s">
        <v>978</v>
      </c>
      <c r="C383">
        <v>3.5</v>
      </c>
      <c r="D383" t="s">
        <v>38</v>
      </c>
      <c r="E383" t="s">
        <v>59</v>
      </c>
      <c r="F383" t="s">
        <v>72</v>
      </c>
      <c r="G383" s="15">
        <v>43066</v>
      </c>
      <c r="H383" s="15">
        <v>43192</v>
      </c>
      <c r="I383" t="s">
        <v>1145</v>
      </c>
      <c r="J383">
        <v>128.22999999999999</v>
      </c>
      <c r="K383" t="s">
        <v>2070</v>
      </c>
      <c r="L383" t="s">
        <v>2071</v>
      </c>
      <c r="M383">
        <v>0</v>
      </c>
      <c r="N383">
        <v>0</v>
      </c>
      <c r="O383">
        <v>0.30556</v>
      </c>
      <c r="P383" t="s">
        <v>1136</v>
      </c>
      <c r="Q383">
        <v>0</v>
      </c>
      <c r="R383" t="s">
        <v>1694</v>
      </c>
      <c r="S383" t="str">
        <f>IFERROR(IF(Table_vwCurrentSellingPrices[[#This Row],[Item Status Code]]&lt;&gt;"LIVE",0,VLOOKUP(Table_vwCurrentSellingPrices[[#This Row],[No_]],Analysis!A:A,1,FALSE)),"CHECK")</f>
        <v>A359</v>
      </c>
      <c r="T383">
        <f>IF(Table_vwCurrentSellingPrices[[#This Row],[Sales Code]]="400",COUNTIFS(A:A,Table_vwCurrentSellingPrices[[#This Row],[No_]],I:I,"001"),0)</f>
        <v>0</v>
      </c>
    </row>
    <row r="384" spans="1:20" x14ac:dyDescent="0.25">
      <c r="A384" t="s">
        <v>986</v>
      </c>
      <c r="B384" t="s">
        <v>987</v>
      </c>
      <c r="C384">
        <v>3.5</v>
      </c>
      <c r="D384" t="s">
        <v>38</v>
      </c>
      <c r="E384" t="s">
        <v>59</v>
      </c>
      <c r="F384" t="s">
        <v>72</v>
      </c>
      <c r="G384" s="15">
        <v>42932</v>
      </c>
      <c r="H384" s="15">
        <v>43192</v>
      </c>
      <c r="I384" t="s">
        <v>1135</v>
      </c>
      <c r="J384">
        <v>140.22999999999999</v>
      </c>
      <c r="K384" t="s">
        <v>2070</v>
      </c>
      <c r="L384" t="s">
        <v>2071</v>
      </c>
      <c r="M384">
        <v>0</v>
      </c>
      <c r="N384">
        <v>0</v>
      </c>
      <c r="O384">
        <v>0.30556</v>
      </c>
      <c r="P384" t="s">
        <v>1136</v>
      </c>
      <c r="Q384">
        <v>0</v>
      </c>
      <c r="R384" t="s">
        <v>1694</v>
      </c>
      <c r="S384" t="str">
        <f>IFERROR(IF(Table_vwCurrentSellingPrices[[#This Row],[Item Status Code]]&lt;&gt;"LIVE",0,VLOOKUP(Table_vwCurrentSellingPrices[[#This Row],[No_]],Analysis!A:A,1,FALSE)),"CHECK")</f>
        <v>BM61</v>
      </c>
      <c r="T384">
        <f>IF(Table_vwCurrentSellingPrices[[#This Row],[Sales Code]]="400",COUNTIFS(A:A,Table_vwCurrentSellingPrices[[#This Row],[No_]],I:I,"001"),0)</f>
        <v>0</v>
      </c>
    </row>
    <row r="385" spans="1:20" x14ac:dyDescent="0.25">
      <c r="A385" t="s">
        <v>986</v>
      </c>
      <c r="B385" t="s">
        <v>987</v>
      </c>
      <c r="C385">
        <v>3.5</v>
      </c>
      <c r="D385" t="s">
        <v>38</v>
      </c>
      <c r="E385" t="s">
        <v>59</v>
      </c>
      <c r="F385" t="s">
        <v>72</v>
      </c>
      <c r="G385" s="15">
        <v>42932</v>
      </c>
      <c r="H385" s="15">
        <v>43192</v>
      </c>
      <c r="I385" t="s">
        <v>1137</v>
      </c>
      <c r="J385">
        <v>140.22999999999999</v>
      </c>
      <c r="K385" t="s">
        <v>2070</v>
      </c>
      <c r="L385" t="s">
        <v>2071</v>
      </c>
      <c r="M385">
        <v>0</v>
      </c>
      <c r="N385">
        <v>0</v>
      </c>
      <c r="O385">
        <v>0.30556</v>
      </c>
      <c r="P385" t="s">
        <v>1136</v>
      </c>
      <c r="Q385">
        <v>0</v>
      </c>
      <c r="R385" t="s">
        <v>1694</v>
      </c>
      <c r="S385" t="str">
        <f>IFERROR(IF(Table_vwCurrentSellingPrices[[#This Row],[Item Status Code]]&lt;&gt;"LIVE",0,VLOOKUP(Table_vwCurrentSellingPrices[[#This Row],[No_]],Analysis!A:A,1,FALSE)),"CHECK")</f>
        <v>BM61</v>
      </c>
      <c r="T385">
        <f>IF(Table_vwCurrentSellingPrices[[#This Row],[Sales Code]]="400",COUNTIFS(A:A,Table_vwCurrentSellingPrices[[#This Row],[No_]],I:I,"001"),0)</f>
        <v>0</v>
      </c>
    </row>
    <row r="386" spans="1:20" x14ac:dyDescent="0.25">
      <c r="A386" t="s">
        <v>986</v>
      </c>
      <c r="B386" t="s">
        <v>987</v>
      </c>
      <c r="C386">
        <v>3.5</v>
      </c>
      <c r="D386" t="s">
        <v>38</v>
      </c>
      <c r="E386" t="s">
        <v>59</v>
      </c>
      <c r="F386" t="s">
        <v>72</v>
      </c>
      <c r="G386" s="15">
        <v>43066</v>
      </c>
      <c r="H386" s="15">
        <v>43192</v>
      </c>
      <c r="I386" t="s">
        <v>1145</v>
      </c>
      <c r="J386">
        <v>140.22999999999999</v>
      </c>
      <c r="K386" t="s">
        <v>2070</v>
      </c>
      <c r="L386" t="s">
        <v>2071</v>
      </c>
      <c r="M386">
        <v>0</v>
      </c>
      <c r="N386">
        <v>0</v>
      </c>
      <c r="O386">
        <v>0.30556</v>
      </c>
      <c r="P386" t="s">
        <v>1136</v>
      </c>
      <c r="Q386">
        <v>0</v>
      </c>
      <c r="R386" t="s">
        <v>1694</v>
      </c>
      <c r="S386" t="str">
        <f>IFERROR(IF(Table_vwCurrentSellingPrices[[#This Row],[Item Status Code]]&lt;&gt;"LIVE",0,VLOOKUP(Table_vwCurrentSellingPrices[[#This Row],[No_]],Analysis!A:A,1,FALSE)),"CHECK")</f>
        <v>BM61</v>
      </c>
      <c r="T386">
        <f>IF(Table_vwCurrentSellingPrices[[#This Row],[Sales Code]]="400",COUNTIFS(A:A,Table_vwCurrentSellingPrices[[#This Row],[No_]],I:I,"001"),0)</f>
        <v>0</v>
      </c>
    </row>
    <row r="387" spans="1:20" x14ac:dyDescent="0.25">
      <c r="A387" t="s">
        <v>272</v>
      </c>
      <c r="B387" t="s">
        <v>273</v>
      </c>
      <c r="C387">
        <v>3</v>
      </c>
      <c r="D387" t="s">
        <v>38</v>
      </c>
      <c r="E387" t="s">
        <v>59</v>
      </c>
      <c r="F387" t="s">
        <v>72</v>
      </c>
      <c r="G387" s="15">
        <v>42807</v>
      </c>
      <c r="H387" s="15">
        <v>43192</v>
      </c>
      <c r="I387" t="s">
        <v>1135</v>
      </c>
      <c r="J387">
        <v>120.87</v>
      </c>
      <c r="K387" t="s">
        <v>2071</v>
      </c>
      <c r="L387" t="s">
        <v>2071</v>
      </c>
      <c r="M387">
        <v>0</v>
      </c>
      <c r="N387">
        <v>0</v>
      </c>
      <c r="O387">
        <v>0.30556</v>
      </c>
      <c r="P387" t="s">
        <v>1136</v>
      </c>
      <c r="Q387">
        <v>0</v>
      </c>
      <c r="R387" t="s">
        <v>1694</v>
      </c>
      <c r="S387" t="str">
        <f>IFERROR(IF(Table_vwCurrentSellingPrices[[#This Row],[Item Status Code]]&lt;&gt;"LIVE",0,VLOOKUP(Table_vwCurrentSellingPrices[[#This Row],[No_]],Analysis!A:A,1,FALSE)),"CHECK")</f>
        <v>BQ95</v>
      </c>
      <c r="T387">
        <f>IF(Table_vwCurrentSellingPrices[[#This Row],[Sales Code]]="400",COUNTIFS(A:A,Table_vwCurrentSellingPrices[[#This Row],[No_]],I:I,"001"),0)</f>
        <v>0</v>
      </c>
    </row>
    <row r="388" spans="1:20" x14ac:dyDescent="0.25">
      <c r="A388" t="s">
        <v>272</v>
      </c>
      <c r="B388" t="s">
        <v>273</v>
      </c>
      <c r="C388">
        <v>3</v>
      </c>
      <c r="D388" t="s">
        <v>38</v>
      </c>
      <c r="E388" t="s">
        <v>59</v>
      </c>
      <c r="F388" t="s">
        <v>72</v>
      </c>
      <c r="G388" s="15">
        <v>42807</v>
      </c>
      <c r="H388" s="15">
        <v>43192</v>
      </c>
      <c r="I388" t="s">
        <v>1139</v>
      </c>
      <c r="J388">
        <v>121.89000000000001</v>
      </c>
      <c r="K388" t="s">
        <v>2071</v>
      </c>
      <c r="L388" t="s">
        <v>2071</v>
      </c>
      <c r="M388">
        <v>0</v>
      </c>
      <c r="N388">
        <v>0</v>
      </c>
      <c r="O388">
        <v>0.30556</v>
      </c>
      <c r="P388" t="s">
        <v>1136</v>
      </c>
      <c r="Q388">
        <v>0</v>
      </c>
      <c r="R388" t="s">
        <v>1694</v>
      </c>
      <c r="S388" t="str">
        <f>IFERROR(IF(Table_vwCurrentSellingPrices[[#This Row],[Item Status Code]]&lt;&gt;"LIVE",0,VLOOKUP(Table_vwCurrentSellingPrices[[#This Row],[No_]],Analysis!A:A,1,FALSE)),"CHECK")</f>
        <v>BQ95</v>
      </c>
      <c r="T388">
        <f>IF(Table_vwCurrentSellingPrices[[#This Row],[Sales Code]]="400",COUNTIFS(A:A,Table_vwCurrentSellingPrices[[#This Row],[No_]],I:I,"001"),0)</f>
        <v>0</v>
      </c>
    </row>
    <row r="389" spans="1:20" x14ac:dyDescent="0.25">
      <c r="A389" t="s">
        <v>272</v>
      </c>
      <c r="B389" t="s">
        <v>273</v>
      </c>
      <c r="C389">
        <v>3</v>
      </c>
      <c r="D389" t="s">
        <v>38</v>
      </c>
      <c r="E389" t="s">
        <v>59</v>
      </c>
      <c r="F389" t="s">
        <v>72</v>
      </c>
      <c r="G389" s="15">
        <v>42807</v>
      </c>
      <c r="H389" s="15">
        <v>43192</v>
      </c>
      <c r="I389" t="s">
        <v>1137</v>
      </c>
      <c r="J389">
        <v>123.28</v>
      </c>
      <c r="K389" t="s">
        <v>2070</v>
      </c>
      <c r="L389" t="s">
        <v>2071</v>
      </c>
      <c r="M389">
        <v>0</v>
      </c>
      <c r="N389">
        <v>0</v>
      </c>
      <c r="O389">
        <v>0.30556</v>
      </c>
      <c r="P389" t="s">
        <v>1136</v>
      </c>
      <c r="Q389">
        <v>0</v>
      </c>
      <c r="R389" t="s">
        <v>1694</v>
      </c>
      <c r="S389" t="str">
        <f>IFERROR(IF(Table_vwCurrentSellingPrices[[#This Row],[Item Status Code]]&lt;&gt;"LIVE",0,VLOOKUP(Table_vwCurrentSellingPrices[[#This Row],[No_]],Analysis!A:A,1,FALSE)),"CHECK")</f>
        <v>BQ95</v>
      </c>
      <c r="T389">
        <f>IF(Table_vwCurrentSellingPrices[[#This Row],[Sales Code]]="400",COUNTIFS(A:A,Table_vwCurrentSellingPrices[[#This Row],[No_]],I:I,"001"),0)</f>
        <v>0</v>
      </c>
    </row>
    <row r="390" spans="1:20" x14ac:dyDescent="0.25">
      <c r="A390" t="s">
        <v>374</v>
      </c>
      <c r="B390" t="s">
        <v>375</v>
      </c>
      <c r="C390">
        <v>4</v>
      </c>
      <c r="D390" t="s">
        <v>38</v>
      </c>
      <c r="E390" t="s">
        <v>39</v>
      </c>
      <c r="F390" t="s">
        <v>40</v>
      </c>
      <c r="G390" s="15">
        <v>42931</v>
      </c>
      <c r="H390" s="15">
        <v>43213</v>
      </c>
      <c r="I390" t="s">
        <v>1135</v>
      </c>
      <c r="J390">
        <v>163.76</v>
      </c>
      <c r="K390" t="s">
        <v>2070</v>
      </c>
      <c r="L390" t="s">
        <v>2071</v>
      </c>
      <c r="M390">
        <v>0</v>
      </c>
      <c r="N390">
        <v>0</v>
      </c>
      <c r="O390">
        <v>0.30556</v>
      </c>
      <c r="P390" t="s">
        <v>1136</v>
      </c>
      <c r="Q390">
        <v>0</v>
      </c>
      <c r="R390" t="s">
        <v>1694</v>
      </c>
      <c r="S390" t="str">
        <f>IFERROR(IF(Table_vwCurrentSellingPrices[[#This Row],[Item Status Code]]&lt;&gt;"LIVE",0,VLOOKUP(Table_vwCurrentSellingPrices[[#This Row],[No_]],Analysis!A:A,1,FALSE)),"CHECK")</f>
        <v>A190</v>
      </c>
      <c r="T390">
        <f>IF(Table_vwCurrentSellingPrices[[#This Row],[Sales Code]]="400",COUNTIFS(A:A,Table_vwCurrentSellingPrices[[#This Row],[No_]],I:I,"001"),0)</f>
        <v>0</v>
      </c>
    </row>
    <row r="391" spans="1:20" x14ac:dyDescent="0.25">
      <c r="A391" t="s">
        <v>374</v>
      </c>
      <c r="B391" t="s">
        <v>375</v>
      </c>
      <c r="C391">
        <v>4</v>
      </c>
      <c r="D391" t="s">
        <v>38</v>
      </c>
      <c r="E391" t="s">
        <v>39</v>
      </c>
      <c r="F391" t="s">
        <v>40</v>
      </c>
      <c r="G391" s="15">
        <v>42931</v>
      </c>
      <c r="H391" s="15">
        <v>43213</v>
      </c>
      <c r="I391" t="s">
        <v>1140</v>
      </c>
      <c r="J391">
        <v>162.85</v>
      </c>
      <c r="K391" t="s">
        <v>2070</v>
      </c>
      <c r="L391" t="s">
        <v>2071</v>
      </c>
      <c r="M391">
        <v>0</v>
      </c>
      <c r="N391">
        <v>0</v>
      </c>
      <c r="O391">
        <v>0.30556</v>
      </c>
      <c r="P391" t="s">
        <v>1136</v>
      </c>
      <c r="Q391">
        <v>0</v>
      </c>
      <c r="R391" t="s">
        <v>1694</v>
      </c>
      <c r="S391" t="str">
        <f>IFERROR(IF(Table_vwCurrentSellingPrices[[#This Row],[Item Status Code]]&lt;&gt;"LIVE",0,VLOOKUP(Table_vwCurrentSellingPrices[[#This Row],[No_]],Analysis!A:A,1,FALSE)),"CHECK")</f>
        <v>A190</v>
      </c>
      <c r="T391">
        <f>IF(Table_vwCurrentSellingPrices[[#This Row],[Sales Code]]="400",COUNTIFS(A:A,Table_vwCurrentSellingPrices[[#This Row],[No_]],I:I,"001"),0)</f>
        <v>0</v>
      </c>
    </row>
    <row r="392" spans="1:20" x14ac:dyDescent="0.25">
      <c r="A392" t="s">
        <v>374</v>
      </c>
      <c r="B392" t="s">
        <v>375</v>
      </c>
      <c r="C392">
        <v>4</v>
      </c>
      <c r="D392" t="s">
        <v>38</v>
      </c>
      <c r="E392" t="s">
        <v>39</v>
      </c>
      <c r="F392" t="s">
        <v>40</v>
      </c>
      <c r="G392" s="15">
        <v>42931</v>
      </c>
      <c r="H392" s="15">
        <v>43213</v>
      </c>
      <c r="I392" t="s">
        <v>1141</v>
      </c>
      <c r="J392">
        <v>162.85</v>
      </c>
      <c r="K392" t="s">
        <v>2071</v>
      </c>
      <c r="L392" t="s">
        <v>2071</v>
      </c>
      <c r="M392">
        <v>0</v>
      </c>
      <c r="N392">
        <v>0</v>
      </c>
      <c r="O392">
        <v>0.30556</v>
      </c>
      <c r="P392" t="s">
        <v>1136</v>
      </c>
      <c r="Q392">
        <v>0</v>
      </c>
      <c r="R392" t="s">
        <v>1694</v>
      </c>
      <c r="S392" t="str">
        <f>IFERROR(IF(Table_vwCurrentSellingPrices[[#This Row],[Item Status Code]]&lt;&gt;"LIVE",0,VLOOKUP(Table_vwCurrentSellingPrices[[#This Row],[No_]],Analysis!A:A,1,FALSE)),"CHECK")</f>
        <v>A190</v>
      </c>
      <c r="T392">
        <f>IF(Table_vwCurrentSellingPrices[[#This Row],[Sales Code]]="400",COUNTIFS(A:A,Table_vwCurrentSellingPrices[[#This Row],[No_]],I:I,"001"),0)</f>
        <v>0</v>
      </c>
    </row>
    <row r="393" spans="1:20" x14ac:dyDescent="0.25">
      <c r="A393" t="s">
        <v>374</v>
      </c>
      <c r="B393" t="s">
        <v>375</v>
      </c>
      <c r="C393">
        <v>4</v>
      </c>
      <c r="D393" t="s">
        <v>38</v>
      </c>
      <c r="E393" t="s">
        <v>39</v>
      </c>
      <c r="F393" t="s">
        <v>40</v>
      </c>
      <c r="G393" s="15">
        <v>42931</v>
      </c>
      <c r="H393" s="15">
        <v>43213</v>
      </c>
      <c r="I393" t="s">
        <v>1142</v>
      </c>
      <c r="J393">
        <v>162.85</v>
      </c>
      <c r="K393" t="s">
        <v>2071</v>
      </c>
      <c r="L393" t="s">
        <v>2071</v>
      </c>
      <c r="M393">
        <v>0</v>
      </c>
      <c r="N393">
        <v>0</v>
      </c>
      <c r="O393">
        <v>0.30556</v>
      </c>
      <c r="P393" t="s">
        <v>1136</v>
      </c>
      <c r="Q393">
        <v>0</v>
      </c>
      <c r="R393" t="s">
        <v>1694</v>
      </c>
      <c r="S393" t="str">
        <f>IFERROR(IF(Table_vwCurrentSellingPrices[[#This Row],[Item Status Code]]&lt;&gt;"LIVE",0,VLOOKUP(Table_vwCurrentSellingPrices[[#This Row],[No_]],Analysis!A:A,1,FALSE)),"CHECK")</f>
        <v>A190</v>
      </c>
      <c r="T393">
        <f>IF(Table_vwCurrentSellingPrices[[#This Row],[Sales Code]]="400",COUNTIFS(A:A,Table_vwCurrentSellingPrices[[#This Row],[No_]],I:I,"001"),0)</f>
        <v>0</v>
      </c>
    </row>
    <row r="394" spans="1:20" x14ac:dyDescent="0.25">
      <c r="A394" t="s">
        <v>374</v>
      </c>
      <c r="B394" t="s">
        <v>375</v>
      </c>
      <c r="C394">
        <v>4</v>
      </c>
      <c r="D394" t="s">
        <v>38</v>
      </c>
      <c r="E394" t="s">
        <v>39</v>
      </c>
      <c r="F394" t="s">
        <v>40</v>
      </c>
      <c r="G394" s="15">
        <v>42931</v>
      </c>
      <c r="H394" s="15">
        <v>43213</v>
      </c>
      <c r="I394" t="s">
        <v>1143</v>
      </c>
      <c r="J394">
        <v>162.85</v>
      </c>
      <c r="K394" t="s">
        <v>2070</v>
      </c>
      <c r="L394" t="s">
        <v>2071</v>
      </c>
      <c r="M394">
        <v>0</v>
      </c>
      <c r="N394">
        <v>0</v>
      </c>
      <c r="O394">
        <v>0.30556</v>
      </c>
      <c r="P394" t="s">
        <v>1136</v>
      </c>
      <c r="Q394">
        <v>0</v>
      </c>
      <c r="R394" t="s">
        <v>1694</v>
      </c>
      <c r="S394" t="str">
        <f>IFERROR(IF(Table_vwCurrentSellingPrices[[#This Row],[Item Status Code]]&lt;&gt;"LIVE",0,VLOOKUP(Table_vwCurrentSellingPrices[[#This Row],[No_]],Analysis!A:A,1,FALSE)),"CHECK")</f>
        <v>A190</v>
      </c>
      <c r="T394">
        <f>IF(Table_vwCurrentSellingPrices[[#This Row],[Sales Code]]="400",COUNTIFS(A:A,Table_vwCurrentSellingPrices[[#This Row],[No_]],I:I,"001"),0)</f>
        <v>0</v>
      </c>
    </row>
    <row r="395" spans="1:20" x14ac:dyDescent="0.25">
      <c r="A395" t="s">
        <v>374</v>
      </c>
      <c r="B395" t="s">
        <v>375</v>
      </c>
      <c r="C395">
        <v>4</v>
      </c>
      <c r="D395" t="s">
        <v>38</v>
      </c>
      <c r="E395" t="s">
        <v>39</v>
      </c>
      <c r="F395" t="s">
        <v>40</v>
      </c>
      <c r="G395" s="15">
        <v>42931</v>
      </c>
      <c r="H395" s="15">
        <v>43213</v>
      </c>
      <c r="I395" t="s">
        <v>1139</v>
      </c>
      <c r="J395">
        <v>165.78</v>
      </c>
      <c r="K395" t="s">
        <v>2070</v>
      </c>
      <c r="L395" t="s">
        <v>2071</v>
      </c>
      <c r="M395">
        <v>0</v>
      </c>
      <c r="N395">
        <v>0</v>
      </c>
      <c r="O395">
        <v>0.30556</v>
      </c>
      <c r="P395" t="s">
        <v>1136</v>
      </c>
      <c r="Q395">
        <v>0</v>
      </c>
      <c r="R395" t="s">
        <v>1694</v>
      </c>
      <c r="S395" t="str">
        <f>IFERROR(IF(Table_vwCurrentSellingPrices[[#This Row],[Item Status Code]]&lt;&gt;"LIVE",0,VLOOKUP(Table_vwCurrentSellingPrices[[#This Row],[No_]],Analysis!A:A,1,FALSE)),"CHECK")</f>
        <v>A190</v>
      </c>
      <c r="T395">
        <f>IF(Table_vwCurrentSellingPrices[[#This Row],[Sales Code]]="400",COUNTIFS(A:A,Table_vwCurrentSellingPrices[[#This Row],[No_]],I:I,"001"),0)</f>
        <v>0</v>
      </c>
    </row>
    <row r="396" spans="1:20" x14ac:dyDescent="0.25">
      <c r="A396" t="s">
        <v>374</v>
      </c>
      <c r="B396" t="s">
        <v>375</v>
      </c>
      <c r="C396">
        <v>4</v>
      </c>
      <c r="D396" t="s">
        <v>38</v>
      </c>
      <c r="E396" t="s">
        <v>39</v>
      </c>
      <c r="F396" t="s">
        <v>40</v>
      </c>
      <c r="G396" s="15">
        <v>42931</v>
      </c>
      <c r="H396" s="15">
        <v>43213</v>
      </c>
      <c r="I396" t="s">
        <v>1137</v>
      </c>
      <c r="J396">
        <v>166.4</v>
      </c>
      <c r="K396" t="s">
        <v>2070</v>
      </c>
      <c r="L396" t="s">
        <v>2071</v>
      </c>
      <c r="M396">
        <v>0</v>
      </c>
      <c r="N396">
        <v>0</v>
      </c>
      <c r="O396">
        <v>0.30556</v>
      </c>
      <c r="P396" t="s">
        <v>1136</v>
      </c>
      <c r="Q396">
        <v>0</v>
      </c>
      <c r="R396" t="s">
        <v>1694</v>
      </c>
      <c r="S396" t="str">
        <f>IFERROR(IF(Table_vwCurrentSellingPrices[[#This Row],[Item Status Code]]&lt;&gt;"LIVE",0,VLOOKUP(Table_vwCurrentSellingPrices[[#This Row],[No_]],Analysis!A:A,1,FALSE)),"CHECK")</f>
        <v>A190</v>
      </c>
      <c r="T396">
        <f>IF(Table_vwCurrentSellingPrices[[#This Row],[Sales Code]]="400",COUNTIFS(A:A,Table_vwCurrentSellingPrices[[#This Row],[No_]],I:I,"001"),0)</f>
        <v>0</v>
      </c>
    </row>
    <row r="397" spans="1:20" x14ac:dyDescent="0.25">
      <c r="A397" t="s">
        <v>374</v>
      </c>
      <c r="B397" t="s">
        <v>375</v>
      </c>
      <c r="C397">
        <v>4</v>
      </c>
      <c r="D397" t="s">
        <v>38</v>
      </c>
      <c r="E397" t="s">
        <v>39</v>
      </c>
      <c r="F397" t="s">
        <v>40</v>
      </c>
      <c r="G397" s="15">
        <v>42842</v>
      </c>
      <c r="H397" s="15">
        <v>43213</v>
      </c>
      <c r="I397" t="s">
        <v>1144</v>
      </c>
      <c r="J397">
        <v>166.44</v>
      </c>
      <c r="K397" t="s">
        <v>2070</v>
      </c>
      <c r="L397" t="s">
        <v>2071</v>
      </c>
      <c r="M397">
        <v>0</v>
      </c>
      <c r="N397">
        <v>0</v>
      </c>
      <c r="O397">
        <v>0.30556</v>
      </c>
      <c r="P397" t="s">
        <v>1136</v>
      </c>
      <c r="Q397">
        <v>0</v>
      </c>
      <c r="R397" t="s">
        <v>1694</v>
      </c>
      <c r="S397" t="str">
        <f>IFERROR(IF(Table_vwCurrentSellingPrices[[#This Row],[Item Status Code]]&lt;&gt;"LIVE",0,VLOOKUP(Table_vwCurrentSellingPrices[[#This Row],[No_]],Analysis!A:A,1,FALSE)),"CHECK")</f>
        <v>A190</v>
      </c>
      <c r="T397">
        <f>IF(Table_vwCurrentSellingPrices[[#This Row],[Sales Code]]="400",COUNTIFS(A:A,Table_vwCurrentSellingPrices[[#This Row],[No_]],I:I,"001"),0)</f>
        <v>0</v>
      </c>
    </row>
    <row r="398" spans="1:20" x14ac:dyDescent="0.25">
      <c r="A398" t="s">
        <v>374</v>
      </c>
      <c r="B398" t="s">
        <v>375</v>
      </c>
      <c r="C398">
        <v>4</v>
      </c>
      <c r="D398" t="s">
        <v>38</v>
      </c>
      <c r="E398" t="s">
        <v>39</v>
      </c>
      <c r="F398" t="s">
        <v>40</v>
      </c>
      <c r="G398" s="15">
        <v>43066</v>
      </c>
      <c r="H398" s="15">
        <v>43213</v>
      </c>
      <c r="I398" t="s">
        <v>1145</v>
      </c>
      <c r="J398">
        <v>166.4</v>
      </c>
      <c r="K398" t="s">
        <v>2070</v>
      </c>
      <c r="L398" t="s">
        <v>2071</v>
      </c>
      <c r="M398">
        <v>0</v>
      </c>
      <c r="N398">
        <v>0</v>
      </c>
      <c r="O398">
        <v>0.30556</v>
      </c>
      <c r="P398" t="s">
        <v>1136</v>
      </c>
      <c r="Q398">
        <v>0</v>
      </c>
      <c r="R398" t="s">
        <v>1694</v>
      </c>
      <c r="S398" t="str">
        <f>IFERROR(IF(Table_vwCurrentSellingPrices[[#This Row],[Item Status Code]]&lt;&gt;"LIVE",0,VLOOKUP(Table_vwCurrentSellingPrices[[#This Row],[No_]],Analysis!A:A,1,FALSE)),"CHECK")</f>
        <v>A190</v>
      </c>
      <c r="T398">
        <f>IF(Table_vwCurrentSellingPrices[[#This Row],[Sales Code]]="400",COUNTIFS(A:A,Table_vwCurrentSellingPrices[[#This Row],[No_]],I:I,"001"),0)</f>
        <v>0</v>
      </c>
    </row>
    <row r="399" spans="1:20" x14ac:dyDescent="0.25">
      <c r="A399" t="s">
        <v>36</v>
      </c>
      <c r="B399" t="s">
        <v>37</v>
      </c>
      <c r="C399">
        <v>4.0999999999999996</v>
      </c>
      <c r="D399" t="s">
        <v>38</v>
      </c>
      <c r="E399" t="s">
        <v>39</v>
      </c>
      <c r="F399" t="s">
        <v>40</v>
      </c>
      <c r="G399" s="15">
        <v>42932</v>
      </c>
      <c r="H399" s="15">
        <v>43213</v>
      </c>
      <c r="I399" t="s">
        <v>1135</v>
      </c>
      <c r="J399">
        <v>173.99</v>
      </c>
      <c r="K399" t="s">
        <v>2070</v>
      </c>
      <c r="L399" t="s">
        <v>2071</v>
      </c>
      <c r="M399">
        <v>0</v>
      </c>
      <c r="N399">
        <v>0</v>
      </c>
      <c r="O399">
        <v>0.30556</v>
      </c>
      <c r="P399" t="s">
        <v>1136</v>
      </c>
      <c r="Q399">
        <v>0</v>
      </c>
      <c r="R399" t="s">
        <v>1694</v>
      </c>
      <c r="S399" t="str">
        <f>IFERROR(IF(Table_vwCurrentSellingPrices[[#This Row],[Item Status Code]]&lt;&gt;"LIVE",0,VLOOKUP(Table_vwCurrentSellingPrices[[#This Row],[No_]],Analysis!A:A,1,FALSE)),"CHECK")</f>
        <v>BN07</v>
      </c>
      <c r="T399">
        <f>IF(Table_vwCurrentSellingPrices[[#This Row],[Sales Code]]="400",COUNTIFS(A:A,Table_vwCurrentSellingPrices[[#This Row],[No_]],I:I,"001"),0)</f>
        <v>0</v>
      </c>
    </row>
    <row r="400" spans="1:20" x14ac:dyDescent="0.25">
      <c r="A400" t="s">
        <v>36</v>
      </c>
      <c r="B400" t="s">
        <v>37</v>
      </c>
      <c r="C400">
        <v>4.0999999999999996</v>
      </c>
      <c r="D400" t="s">
        <v>38</v>
      </c>
      <c r="E400" t="s">
        <v>39</v>
      </c>
      <c r="F400" t="s">
        <v>40</v>
      </c>
      <c r="G400" s="15">
        <v>42932</v>
      </c>
      <c r="H400" s="15">
        <v>43213</v>
      </c>
      <c r="I400" t="s">
        <v>1139</v>
      </c>
      <c r="J400">
        <v>176.29000000000002</v>
      </c>
      <c r="K400" t="s">
        <v>2070</v>
      </c>
      <c r="L400" t="s">
        <v>2071</v>
      </c>
      <c r="M400">
        <v>0</v>
      </c>
      <c r="N400">
        <v>0</v>
      </c>
      <c r="O400">
        <v>0.30556</v>
      </c>
      <c r="P400" t="s">
        <v>1136</v>
      </c>
      <c r="Q400">
        <v>0</v>
      </c>
      <c r="R400" t="s">
        <v>1694</v>
      </c>
      <c r="S400" t="str">
        <f>IFERROR(IF(Table_vwCurrentSellingPrices[[#This Row],[Item Status Code]]&lt;&gt;"LIVE",0,VLOOKUP(Table_vwCurrentSellingPrices[[#This Row],[No_]],Analysis!A:A,1,FALSE)),"CHECK")</f>
        <v>BN07</v>
      </c>
      <c r="T400">
        <f>IF(Table_vwCurrentSellingPrices[[#This Row],[Sales Code]]="400",COUNTIFS(A:A,Table_vwCurrentSellingPrices[[#This Row],[No_]],I:I,"001"),0)</f>
        <v>0</v>
      </c>
    </row>
    <row r="401" spans="1:20" x14ac:dyDescent="0.25">
      <c r="A401" t="s">
        <v>36</v>
      </c>
      <c r="B401" t="s">
        <v>37</v>
      </c>
      <c r="C401">
        <v>4.0999999999999996</v>
      </c>
      <c r="D401" t="s">
        <v>38</v>
      </c>
      <c r="E401" t="s">
        <v>39</v>
      </c>
      <c r="F401" t="s">
        <v>40</v>
      </c>
      <c r="G401" s="15">
        <v>42932</v>
      </c>
      <c r="H401" s="15">
        <v>43213</v>
      </c>
      <c r="I401" t="s">
        <v>1137</v>
      </c>
      <c r="J401">
        <v>180.55</v>
      </c>
      <c r="K401" t="s">
        <v>2070</v>
      </c>
      <c r="L401" t="s">
        <v>2071</v>
      </c>
      <c r="M401">
        <v>0</v>
      </c>
      <c r="N401">
        <v>0</v>
      </c>
      <c r="O401">
        <v>0.30556</v>
      </c>
      <c r="P401" t="s">
        <v>1136</v>
      </c>
      <c r="Q401">
        <v>0</v>
      </c>
      <c r="R401" t="s">
        <v>1694</v>
      </c>
      <c r="S401" t="str">
        <f>IFERROR(IF(Table_vwCurrentSellingPrices[[#This Row],[Item Status Code]]&lt;&gt;"LIVE",0,VLOOKUP(Table_vwCurrentSellingPrices[[#This Row],[No_]],Analysis!A:A,1,FALSE)),"CHECK")</f>
        <v>BN07</v>
      </c>
      <c r="T401">
        <f>IF(Table_vwCurrentSellingPrices[[#This Row],[Sales Code]]="400",COUNTIFS(A:A,Table_vwCurrentSellingPrices[[#This Row],[No_]],I:I,"001"),0)</f>
        <v>0</v>
      </c>
    </row>
    <row r="402" spans="1:20" x14ac:dyDescent="0.25">
      <c r="A402" t="s">
        <v>36</v>
      </c>
      <c r="B402" t="s">
        <v>37</v>
      </c>
      <c r="C402">
        <v>4.0999999999999996</v>
      </c>
      <c r="D402" t="s">
        <v>38</v>
      </c>
      <c r="E402" t="s">
        <v>39</v>
      </c>
      <c r="F402" t="s">
        <v>40</v>
      </c>
      <c r="G402" s="15">
        <v>42842</v>
      </c>
      <c r="H402" s="15">
        <v>43213</v>
      </c>
      <c r="I402" t="s">
        <v>1144</v>
      </c>
      <c r="J402">
        <v>182.25</v>
      </c>
      <c r="K402" t="s">
        <v>2070</v>
      </c>
      <c r="L402" t="s">
        <v>2071</v>
      </c>
      <c r="M402">
        <v>0</v>
      </c>
      <c r="N402">
        <v>0</v>
      </c>
      <c r="O402">
        <v>0.30556</v>
      </c>
      <c r="P402" t="s">
        <v>1136</v>
      </c>
      <c r="Q402">
        <v>0</v>
      </c>
      <c r="R402" t="s">
        <v>1694</v>
      </c>
      <c r="S402" t="str">
        <f>IFERROR(IF(Table_vwCurrentSellingPrices[[#This Row],[Item Status Code]]&lt;&gt;"LIVE",0,VLOOKUP(Table_vwCurrentSellingPrices[[#This Row],[No_]],Analysis!A:A,1,FALSE)),"CHECK")</f>
        <v>BN07</v>
      </c>
      <c r="T402">
        <f>IF(Table_vwCurrentSellingPrices[[#This Row],[Sales Code]]="400",COUNTIFS(A:A,Table_vwCurrentSellingPrices[[#This Row],[No_]],I:I,"001"),0)</f>
        <v>0</v>
      </c>
    </row>
    <row r="403" spans="1:20" x14ac:dyDescent="0.25">
      <c r="A403" t="s">
        <v>36</v>
      </c>
      <c r="B403" t="s">
        <v>37</v>
      </c>
      <c r="C403">
        <v>4.0999999999999996</v>
      </c>
      <c r="D403" t="s">
        <v>38</v>
      </c>
      <c r="E403" t="s">
        <v>39</v>
      </c>
      <c r="F403" t="s">
        <v>40</v>
      </c>
      <c r="G403" s="15">
        <v>43066</v>
      </c>
      <c r="H403" s="15">
        <v>43213</v>
      </c>
      <c r="I403" t="s">
        <v>1145</v>
      </c>
      <c r="J403">
        <v>182.3</v>
      </c>
      <c r="K403" t="s">
        <v>2070</v>
      </c>
      <c r="L403" t="s">
        <v>2071</v>
      </c>
      <c r="M403">
        <v>0</v>
      </c>
      <c r="N403">
        <v>0</v>
      </c>
      <c r="O403">
        <v>0.30556</v>
      </c>
      <c r="P403" t="s">
        <v>1136</v>
      </c>
      <c r="Q403">
        <v>0</v>
      </c>
      <c r="R403" t="s">
        <v>1694</v>
      </c>
      <c r="S403" t="str">
        <f>IFERROR(IF(Table_vwCurrentSellingPrices[[#This Row],[Item Status Code]]&lt;&gt;"LIVE",0,VLOOKUP(Table_vwCurrentSellingPrices[[#This Row],[No_]],Analysis!A:A,1,FALSE)),"CHECK")</f>
        <v>BN07</v>
      </c>
      <c r="T403">
        <f>IF(Table_vwCurrentSellingPrices[[#This Row],[Sales Code]]="400",COUNTIFS(A:A,Table_vwCurrentSellingPrices[[#This Row],[No_]],I:I,"001"),0)</f>
        <v>0</v>
      </c>
    </row>
    <row r="404" spans="1:20" x14ac:dyDescent="0.25">
      <c r="A404" t="s">
        <v>572</v>
      </c>
      <c r="B404" t="s">
        <v>573</v>
      </c>
      <c r="C404">
        <v>5</v>
      </c>
      <c r="D404" t="s">
        <v>38</v>
      </c>
      <c r="E404" t="s">
        <v>39</v>
      </c>
      <c r="F404" t="s">
        <v>93</v>
      </c>
      <c r="G404" s="15">
        <v>42931</v>
      </c>
      <c r="H404" s="15">
        <v>43206</v>
      </c>
      <c r="I404" t="s">
        <v>1135</v>
      </c>
      <c r="J404">
        <v>187.68</v>
      </c>
      <c r="K404" t="s">
        <v>2070</v>
      </c>
      <c r="L404" t="s">
        <v>2071</v>
      </c>
      <c r="M404">
        <v>0</v>
      </c>
      <c r="N404">
        <v>0</v>
      </c>
      <c r="O404">
        <v>0.30556</v>
      </c>
      <c r="P404" t="s">
        <v>1136</v>
      </c>
      <c r="Q404">
        <v>0</v>
      </c>
      <c r="R404" t="s">
        <v>1694</v>
      </c>
      <c r="S404" t="str">
        <f>IFERROR(IF(Table_vwCurrentSellingPrices[[#This Row],[Item Status Code]]&lt;&gt;"LIVE",0,VLOOKUP(Table_vwCurrentSellingPrices[[#This Row],[No_]],Analysis!A:A,1,FALSE)),"CHECK")</f>
        <v>A196</v>
      </c>
      <c r="T404">
        <f>IF(Table_vwCurrentSellingPrices[[#This Row],[Sales Code]]="400",COUNTIFS(A:A,Table_vwCurrentSellingPrices[[#This Row],[No_]],I:I,"001"),0)</f>
        <v>0</v>
      </c>
    </row>
    <row r="405" spans="1:20" x14ac:dyDescent="0.25">
      <c r="A405" t="s">
        <v>572</v>
      </c>
      <c r="B405" t="s">
        <v>573</v>
      </c>
      <c r="C405">
        <v>5</v>
      </c>
      <c r="D405" t="s">
        <v>38</v>
      </c>
      <c r="E405" t="s">
        <v>39</v>
      </c>
      <c r="F405" t="s">
        <v>93</v>
      </c>
      <c r="G405" s="15">
        <v>42931</v>
      </c>
      <c r="H405" s="15">
        <v>43206</v>
      </c>
      <c r="I405" t="s">
        <v>1139</v>
      </c>
      <c r="J405">
        <v>190.17</v>
      </c>
      <c r="K405" t="s">
        <v>2070</v>
      </c>
      <c r="L405" t="s">
        <v>2071</v>
      </c>
      <c r="M405">
        <v>0</v>
      </c>
      <c r="N405">
        <v>0</v>
      </c>
      <c r="O405">
        <v>0.30556</v>
      </c>
      <c r="P405" t="s">
        <v>1136</v>
      </c>
      <c r="Q405">
        <v>0</v>
      </c>
      <c r="R405" t="s">
        <v>1694</v>
      </c>
      <c r="S405" t="str">
        <f>IFERROR(IF(Table_vwCurrentSellingPrices[[#This Row],[Item Status Code]]&lt;&gt;"LIVE",0,VLOOKUP(Table_vwCurrentSellingPrices[[#This Row],[No_]],Analysis!A:A,1,FALSE)),"CHECK")</f>
        <v>A196</v>
      </c>
      <c r="T405">
        <f>IF(Table_vwCurrentSellingPrices[[#This Row],[Sales Code]]="400",COUNTIFS(A:A,Table_vwCurrentSellingPrices[[#This Row],[No_]],I:I,"001"),0)</f>
        <v>0</v>
      </c>
    </row>
    <row r="406" spans="1:20" x14ac:dyDescent="0.25">
      <c r="A406" t="s">
        <v>572</v>
      </c>
      <c r="B406" t="s">
        <v>573</v>
      </c>
      <c r="C406">
        <v>5</v>
      </c>
      <c r="D406" t="s">
        <v>38</v>
      </c>
      <c r="E406" t="s">
        <v>39</v>
      </c>
      <c r="F406" t="s">
        <v>93</v>
      </c>
      <c r="G406" s="15">
        <v>42931</v>
      </c>
      <c r="H406" s="15">
        <v>43206</v>
      </c>
      <c r="I406" t="s">
        <v>1137</v>
      </c>
      <c r="J406">
        <v>190.17</v>
      </c>
      <c r="K406" t="s">
        <v>2070</v>
      </c>
      <c r="L406" t="s">
        <v>2071</v>
      </c>
      <c r="M406">
        <v>0</v>
      </c>
      <c r="N406">
        <v>0</v>
      </c>
      <c r="O406">
        <v>0.30556</v>
      </c>
      <c r="P406" t="s">
        <v>1136</v>
      </c>
      <c r="Q406">
        <v>0</v>
      </c>
      <c r="R406" t="s">
        <v>1694</v>
      </c>
      <c r="S406" t="str">
        <f>IFERROR(IF(Table_vwCurrentSellingPrices[[#This Row],[Item Status Code]]&lt;&gt;"LIVE",0,VLOOKUP(Table_vwCurrentSellingPrices[[#This Row],[No_]],Analysis!A:A,1,FALSE)),"CHECK")</f>
        <v>A196</v>
      </c>
      <c r="T406">
        <f>IF(Table_vwCurrentSellingPrices[[#This Row],[Sales Code]]="400",COUNTIFS(A:A,Table_vwCurrentSellingPrices[[#This Row],[No_]],I:I,"001"),0)</f>
        <v>0</v>
      </c>
    </row>
    <row r="407" spans="1:20" x14ac:dyDescent="0.25">
      <c r="A407" t="s">
        <v>572</v>
      </c>
      <c r="B407" t="s">
        <v>573</v>
      </c>
      <c r="C407">
        <v>5</v>
      </c>
      <c r="D407" t="s">
        <v>38</v>
      </c>
      <c r="E407" t="s">
        <v>39</v>
      </c>
      <c r="F407" t="s">
        <v>93</v>
      </c>
      <c r="G407" s="15">
        <v>42842</v>
      </c>
      <c r="H407" s="15">
        <v>43206</v>
      </c>
      <c r="I407" t="s">
        <v>1144</v>
      </c>
      <c r="J407">
        <v>190.20000000000002</v>
      </c>
      <c r="K407" t="s">
        <v>2070</v>
      </c>
      <c r="L407" t="s">
        <v>2071</v>
      </c>
      <c r="M407">
        <v>0</v>
      </c>
      <c r="N407">
        <v>0</v>
      </c>
      <c r="O407">
        <v>0.30556</v>
      </c>
      <c r="P407" t="s">
        <v>1136</v>
      </c>
      <c r="Q407">
        <v>0</v>
      </c>
      <c r="R407" t="s">
        <v>1694</v>
      </c>
      <c r="S407" t="str">
        <f>IFERROR(IF(Table_vwCurrentSellingPrices[[#This Row],[Item Status Code]]&lt;&gt;"LIVE",0,VLOOKUP(Table_vwCurrentSellingPrices[[#This Row],[No_]],Analysis!A:A,1,FALSE)),"CHECK")</f>
        <v>A196</v>
      </c>
      <c r="T407">
        <f>IF(Table_vwCurrentSellingPrices[[#This Row],[Sales Code]]="400",COUNTIFS(A:A,Table_vwCurrentSellingPrices[[#This Row],[No_]],I:I,"001"),0)</f>
        <v>0</v>
      </c>
    </row>
    <row r="408" spans="1:20" x14ac:dyDescent="0.25">
      <c r="A408" t="s">
        <v>572</v>
      </c>
      <c r="B408" t="s">
        <v>573</v>
      </c>
      <c r="C408">
        <v>5</v>
      </c>
      <c r="D408" t="s">
        <v>38</v>
      </c>
      <c r="E408" t="s">
        <v>39</v>
      </c>
      <c r="F408" t="s">
        <v>93</v>
      </c>
      <c r="G408" s="15">
        <v>43066</v>
      </c>
      <c r="H408" s="15">
        <v>43206</v>
      </c>
      <c r="I408" t="s">
        <v>1145</v>
      </c>
      <c r="J408">
        <v>190.18</v>
      </c>
      <c r="K408" t="s">
        <v>2070</v>
      </c>
      <c r="L408" t="s">
        <v>2071</v>
      </c>
      <c r="M408">
        <v>0</v>
      </c>
      <c r="N408">
        <v>0</v>
      </c>
      <c r="O408">
        <v>0.30556</v>
      </c>
      <c r="P408" t="s">
        <v>1136</v>
      </c>
      <c r="Q408">
        <v>0</v>
      </c>
      <c r="R408" t="s">
        <v>1694</v>
      </c>
      <c r="S408" t="str">
        <f>IFERROR(IF(Table_vwCurrentSellingPrices[[#This Row],[Item Status Code]]&lt;&gt;"LIVE",0,VLOOKUP(Table_vwCurrentSellingPrices[[#This Row],[No_]],Analysis!A:A,1,FALSE)),"CHECK")</f>
        <v>A196</v>
      </c>
      <c r="T408">
        <f>IF(Table_vwCurrentSellingPrices[[#This Row],[Sales Code]]="400",COUNTIFS(A:A,Table_vwCurrentSellingPrices[[#This Row],[No_]],I:I,"001"),0)</f>
        <v>0</v>
      </c>
    </row>
    <row r="409" spans="1:20" x14ac:dyDescent="0.25">
      <c r="A409" t="s">
        <v>755</v>
      </c>
      <c r="B409" t="s">
        <v>756</v>
      </c>
      <c r="C409">
        <v>4.7</v>
      </c>
      <c r="D409" t="s">
        <v>38</v>
      </c>
      <c r="E409" t="s">
        <v>39</v>
      </c>
      <c r="F409" t="s">
        <v>93</v>
      </c>
      <c r="G409" s="15">
        <v>42807</v>
      </c>
      <c r="H409" s="15">
        <v>43206</v>
      </c>
      <c r="I409" t="s">
        <v>1135</v>
      </c>
      <c r="J409">
        <v>183.7</v>
      </c>
      <c r="K409" t="s">
        <v>2071</v>
      </c>
      <c r="L409" t="s">
        <v>2071</v>
      </c>
      <c r="M409">
        <v>0</v>
      </c>
      <c r="N409">
        <v>0</v>
      </c>
      <c r="O409">
        <v>0.30556</v>
      </c>
      <c r="P409" t="s">
        <v>1136</v>
      </c>
      <c r="Q409">
        <v>0</v>
      </c>
      <c r="R409" t="s">
        <v>1694</v>
      </c>
      <c r="S409" t="str">
        <f>IFERROR(IF(Table_vwCurrentSellingPrices[[#This Row],[Item Status Code]]&lt;&gt;"LIVE",0,VLOOKUP(Table_vwCurrentSellingPrices[[#This Row],[No_]],Analysis!A:A,1,FALSE)),"CHECK")</f>
        <v>BS26</v>
      </c>
      <c r="T409">
        <f>IF(Table_vwCurrentSellingPrices[[#This Row],[Sales Code]]="400",COUNTIFS(A:A,Table_vwCurrentSellingPrices[[#This Row],[No_]],I:I,"001"),0)</f>
        <v>0</v>
      </c>
    </row>
    <row r="410" spans="1:20" x14ac:dyDescent="0.25">
      <c r="A410" t="s">
        <v>755</v>
      </c>
      <c r="B410" t="s">
        <v>756</v>
      </c>
      <c r="C410">
        <v>4.7</v>
      </c>
      <c r="D410" t="s">
        <v>38</v>
      </c>
      <c r="E410" t="s">
        <v>39</v>
      </c>
      <c r="F410" t="s">
        <v>93</v>
      </c>
      <c r="G410" s="15">
        <v>42842</v>
      </c>
      <c r="H410" s="15">
        <v>43206</v>
      </c>
      <c r="I410" t="s">
        <v>1144</v>
      </c>
      <c r="J410">
        <v>189.26999999999998</v>
      </c>
      <c r="K410" t="s">
        <v>2070</v>
      </c>
      <c r="L410" t="s">
        <v>2071</v>
      </c>
      <c r="M410">
        <v>0</v>
      </c>
      <c r="N410">
        <v>0</v>
      </c>
      <c r="O410">
        <v>0.30556</v>
      </c>
      <c r="P410" t="s">
        <v>1136</v>
      </c>
      <c r="Q410">
        <v>0</v>
      </c>
      <c r="R410" t="s">
        <v>1694</v>
      </c>
      <c r="S410" t="str">
        <f>IFERROR(IF(Table_vwCurrentSellingPrices[[#This Row],[Item Status Code]]&lt;&gt;"LIVE",0,VLOOKUP(Table_vwCurrentSellingPrices[[#This Row],[No_]],Analysis!A:A,1,FALSE)),"CHECK")</f>
        <v>BS26</v>
      </c>
      <c r="T410">
        <f>IF(Table_vwCurrentSellingPrices[[#This Row],[Sales Code]]="400",COUNTIFS(A:A,Table_vwCurrentSellingPrices[[#This Row],[No_]],I:I,"001"),0)</f>
        <v>0</v>
      </c>
    </row>
    <row r="411" spans="1:20" x14ac:dyDescent="0.25">
      <c r="A411" t="s">
        <v>755</v>
      </c>
      <c r="B411" t="s">
        <v>756</v>
      </c>
      <c r="C411">
        <v>4.7</v>
      </c>
      <c r="D411" t="s">
        <v>38</v>
      </c>
      <c r="E411" t="s">
        <v>39</v>
      </c>
      <c r="F411" t="s">
        <v>93</v>
      </c>
      <c r="G411" s="15">
        <v>43066</v>
      </c>
      <c r="H411" s="15">
        <v>43206</v>
      </c>
      <c r="I411" t="s">
        <v>1145</v>
      </c>
      <c r="J411">
        <v>189.29999999999998</v>
      </c>
      <c r="K411" t="s">
        <v>2070</v>
      </c>
      <c r="L411" t="s">
        <v>2071</v>
      </c>
      <c r="M411">
        <v>0</v>
      </c>
      <c r="N411">
        <v>0</v>
      </c>
      <c r="O411">
        <v>0.30556</v>
      </c>
      <c r="P411" t="s">
        <v>1136</v>
      </c>
      <c r="Q411">
        <v>0</v>
      </c>
      <c r="R411" t="s">
        <v>1694</v>
      </c>
      <c r="S411" t="str">
        <f>IFERROR(IF(Table_vwCurrentSellingPrices[[#This Row],[Item Status Code]]&lt;&gt;"LIVE",0,VLOOKUP(Table_vwCurrentSellingPrices[[#This Row],[No_]],Analysis!A:A,1,FALSE)),"CHECK")</f>
        <v>BS26</v>
      </c>
      <c r="T411">
        <f>IF(Table_vwCurrentSellingPrices[[#This Row],[Sales Code]]="400",COUNTIFS(A:A,Table_vwCurrentSellingPrices[[#This Row],[No_]],I:I,"001"),0)</f>
        <v>0</v>
      </c>
    </row>
    <row r="412" spans="1:20" x14ac:dyDescent="0.25">
      <c r="A412" t="s">
        <v>462</v>
      </c>
      <c r="B412" t="s">
        <v>463</v>
      </c>
      <c r="C412">
        <v>5</v>
      </c>
      <c r="D412" t="s">
        <v>38</v>
      </c>
      <c r="E412" t="s">
        <v>39</v>
      </c>
      <c r="F412" t="s">
        <v>93</v>
      </c>
      <c r="G412" s="15">
        <v>42932</v>
      </c>
      <c r="H412" s="15">
        <v>43206</v>
      </c>
      <c r="I412" t="s">
        <v>1135</v>
      </c>
      <c r="J412">
        <v>194.73000000000002</v>
      </c>
      <c r="K412" t="s">
        <v>2070</v>
      </c>
      <c r="L412" t="s">
        <v>2071</v>
      </c>
      <c r="M412">
        <v>0</v>
      </c>
      <c r="N412">
        <v>0</v>
      </c>
      <c r="O412">
        <v>0.30556</v>
      </c>
      <c r="P412" t="s">
        <v>1136</v>
      </c>
      <c r="Q412">
        <v>0</v>
      </c>
      <c r="R412" t="s">
        <v>1694</v>
      </c>
      <c r="S412" t="str">
        <f>IFERROR(IF(Table_vwCurrentSellingPrices[[#This Row],[Item Status Code]]&lt;&gt;"LIVE",0,VLOOKUP(Table_vwCurrentSellingPrices[[#This Row],[No_]],Analysis!A:A,1,FALSE)),"CHECK")</f>
        <v>BN09</v>
      </c>
      <c r="T412">
        <f>IF(Table_vwCurrentSellingPrices[[#This Row],[Sales Code]]="400",COUNTIFS(A:A,Table_vwCurrentSellingPrices[[#This Row],[No_]],I:I,"001"),0)</f>
        <v>0</v>
      </c>
    </row>
    <row r="413" spans="1:20" x14ac:dyDescent="0.25">
      <c r="A413" t="s">
        <v>462</v>
      </c>
      <c r="B413" t="s">
        <v>463</v>
      </c>
      <c r="C413">
        <v>5</v>
      </c>
      <c r="D413" t="s">
        <v>38</v>
      </c>
      <c r="E413" t="s">
        <v>39</v>
      </c>
      <c r="F413" t="s">
        <v>93</v>
      </c>
      <c r="G413" s="15">
        <v>42932</v>
      </c>
      <c r="H413" s="15">
        <v>43206</v>
      </c>
      <c r="I413" t="s">
        <v>1139</v>
      </c>
      <c r="J413">
        <v>197.93</v>
      </c>
      <c r="K413" t="s">
        <v>2070</v>
      </c>
      <c r="L413" t="s">
        <v>2071</v>
      </c>
      <c r="M413">
        <v>0</v>
      </c>
      <c r="N413">
        <v>0</v>
      </c>
      <c r="O413">
        <v>0.30556</v>
      </c>
      <c r="P413" t="s">
        <v>1136</v>
      </c>
      <c r="Q413">
        <v>0</v>
      </c>
      <c r="R413" t="s">
        <v>1694</v>
      </c>
      <c r="S413" t="str">
        <f>IFERROR(IF(Table_vwCurrentSellingPrices[[#This Row],[Item Status Code]]&lt;&gt;"LIVE",0,VLOOKUP(Table_vwCurrentSellingPrices[[#This Row],[No_]],Analysis!A:A,1,FALSE)),"CHECK")</f>
        <v>BN09</v>
      </c>
      <c r="T413">
        <f>IF(Table_vwCurrentSellingPrices[[#This Row],[Sales Code]]="400",COUNTIFS(A:A,Table_vwCurrentSellingPrices[[#This Row],[No_]],I:I,"001"),0)</f>
        <v>0</v>
      </c>
    </row>
    <row r="414" spans="1:20" x14ac:dyDescent="0.25">
      <c r="A414" t="s">
        <v>462</v>
      </c>
      <c r="B414" t="s">
        <v>463</v>
      </c>
      <c r="C414">
        <v>5</v>
      </c>
      <c r="D414" t="s">
        <v>38</v>
      </c>
      <c r="E414" t="s">
        <v>39</v>
      </c>
      <c r="F414" t="s">
        <v>93</v>
      </c>
      <c r="G414" s="15">
        <v>42932</v>
      </c>
      <c r="H414" s="15">
        <v>43206</v>
      </c>
      <c r="I414" t="s">
        <v>1137</v>
      </c>
      <c r="J414">
        <v>197.93</v>
      </c>
      <c r="K414" t="s">
        <v>2070</v>
      </c>
      <c r="L414" t="s">
        <v>2071</v>
      </c>
      <c r="M414">
        <v>0</v>
      </c>
      <c r="N414">
        <v>0</v>
      </c>
      <c r="O414">
        <v>0.30556</v>
      </c>
      <c r="P414" t="s">
        <v>1136</v>
      </c>
      <c r="Q414">
        <v>0</v>
      </c>
      <c r="R414" t="s">
        <v>1694</v>
      </c>
      <c r="S414" t="str">
        <f>IFERROR(IF(Table_vwCurrentSellingPrices[[#This Row],[Item Status Code]]&lt;&gt;"LIVE",0,VLOOKUP(Table_vwCurrentSellingPrices[[#This Row],[No_]],Analysis!A:A,1,FALSE)),"CHECK")</f>
        <v>BN09</v>
      </c>
      <c r="T414">
        <f>IF(Table_vwCurrentSellingPrices[[#This Row],[Sales Code]]="400",COUNTIFS(A:A,Table_vwCurrentSellingPrices[[#This Row],[No_]],I:I,"001"),0)</f>
        <v>0</v>
      </c>
    </row>
    <row r="415" spans="1:20" x14ac:dyDescent="0.25">
      <c r="A415" t="s">
        <v>462</v>
      </c>
      <c r="B415" t="s">
        <v>463</v>
      </c>
      <c r="C415">
        <v>5</v>
      </c>
      <c r="D415" t="s">
        <v>38</v>
      </c>
      <c r="E415" t="s">
        <v>39</v>
      </c>
      <c r="F415" t="s">
        <v>93</v>
      </c>
      <c r="G415" s="15">
        <v>42842</v>
      </c>
      <c r="H415" s="15">
        <v>43206</v>
      </c>
      <c r="I415" t="s">
        <v>1144</v>
      </c>
      <c r="J415">
        <v>197.95999999999998</v>
      </c>
      <c r="K415" t="s">
        <v>2070</v>
      </c>
      <c r="L415" t="s">
        <v>2071</v>
      </c>
      <c r="M415">
        <v>0</v>
      </c>
      <c r="N415">
        <v>0</v>
      </c>
      <c r="O415">
        <v>0.30556</v>
      </c>
      <c r="P415" t="s">
        <v>1136</v>
      </c>
      <c r="Q415">
        <v>0</v>
      </c>
      <c r="R415" t="s">
        <v>1694</v>
      </c>
      <c r="S415" t="str">
        <f>IFERROR(IF(Table_vwCurrentSellingPrices[[#This Row],[Item Status Code]]&lt;&gt;"LIVE",0,VLOOKUP(Table_vwCurrentSellingPrices[[#This Row],[No_]],Analysis!A:A,1,FALSE)),"CHECK")</f>
        <v>BN09</v>
      </c>
      <c r="T415">
        <f>IF(Table_vwCurrentSellingPrices[[#This Row],[Sales Code]]="400",COUNTIFS(A:A,Table_vwCurrentSellingPrices[[#This Row],[No_]],I:I,"001"),0)</f>
        <v>0</v>
      </c>
    </row>
    <row r="416" spans="1:20" x14ac:dyDescent="0.25">
      <c r="A416" t="s">
        <v>462</v>
      </c>
      <c r="B416" t="s">
        <v>463</v>
      </c>
      <c r="C416">
        <v>5</v>
      </c>
      <c r="D416" t="s">
        <v>38</v>
      </c>
      <c r="E416" t="s">
        <v>39</v>
      </c>
      <c r="F416" t="s">
        <v>93</v>
      </c>
      <c r="G416" s="15">
        <v>43066</v>
      </c>
      <c r="H416" s="15">
        <v>43206</v>
      </c>
      <c r="I416" t="s">
        <v>1145</v>
      </c>
      <c r="J416">
        <v>197.94</v>
      </c>
      <c r="K416" t="s">
        <v>2070</v>
      </c>
      <c r="L416" t="s">
        <v>2071</v>
      </c>
      <c r="M416">
        <v>0</v>
      </c>
      <c r="N416">
        <v>0</v>
      </c>
      <c r="O416">
        <v>0.30556</v>
      </c>
      <c r="P416" t="s">
        <v>1136</v>
      </c>
      <c r="Q416">
        <v>0</v>
      </c>
      <c r="R416" t="s">
        <v>1694</v>
      </c>
      <c r="S416" t="str">
        <f>IFERROR(IF(Table_vwCurrentSellingPrices[[#This Row],[Item Status Code]]&lt;&gt;"LIVE",0,VLOOKUP(Table_vwCurrentSellingPrices[[#This Row],[No_]],Analysis!A:A,1,FALSE)),"CHECK")</f>
        <v>BN09</v>
      </c>
      <c r="T416">
        <f>IF(Table_vwCurrentSellingPrices[[#This Row],[Sales Code]]="400",COUNTIFS(A:A,Table_vwCurrentSellingPrices[[#This Row],[No_]],I:I,"001"),0)</f>
        <v>0</v>
      </c>
    </row>
    <row r="417" spans="1:20" x14ac:dyDescent="0.25">
      <c r="A417" t="s">
        <v>809</v>
      </c>
      <c r="B417" t="s">
        <v>810</v>
      </c>
      <c r="C417">
        <v>5</v>
      </c>
      <c r="D417" t="s">
        <v>38</v>
      </c>
      <c r="E417" t="s">
        <v>39</v>
      </c>
      <c r="F417" t="s">
        <v>93</v>
      </c>
      <c r="G417" s="15">
        <v>42932</v>
      </c>
      <c r="H417" s="15">
        <v>43206</v>
      </c>
      <c r="I417" t="s">
        <v>1135</v>
      </c>
      <c r="J417">
        <v>197.38000000000002</v>
      </c>
      <c r="K417" t="s">
        <v>2070</v>
      </c>
      <c r="L417" t="s">
        <v>2071</v>
      </c>
      <c r="M417">
        <v>0</v>
      </c>
      <c r="N417">
        <v>0</v>
      </c>
      <c r="O417">
        <v>0.30556</v>
      </c>
      <c r="P417" t="s">
        <v>1136</v>
      </c>
      <c r="Q417">
        <v>0</v>
      </c>
      <c r="R417" t="s">
        <v>1694</v>
      </c>
      <c r="S417" t="str">
        <f>IFERROR(IF(Table_vwCurrentSellingPrices[[#This Row],[Item Status Code]]&lt;&gt;"LIVE",0,VLOOKUP(Table_vwCurrentSellingPrices[[#This Row],[No_]],Analysis!A:A,1,FALSE)),"CHECK")</f>
        <v>BP83</v>
      </c>
      <c r="T417">
        <f>IF(Table_vwCurrentSellingPrices[[#This Row],[Sales Code]]="400",COUNTIFS(A:A,Table_vwCurrentSellingPrices[[#This Row],[No_]],I:I,"001"),0)</f>
        <v>0</v>
      </c>
    </row>
    <row r="418" spans="1:20" x14ac:dyDescent="0.25">
      <c r="A418" t="s">
        <v>809</v>
      </c>
      <c r="B418" t="s">
        <v>810</v>
      </c>
      <c r="C418">
        <v>5</v>
      </c>
      <c r="D418" t="s">
        <v>38</v>
      </c>
      <c r="E418" t="s">
        <v>39</v>
      </c>
      <c r="F418" t="s">
        <v>93</v>
      </c>
      <c r="G418" s="15">
        <v>42932</v>
      </c>
      <c r="H418" s="15">
        <v>43206</v>
      </c>
      <c r="I418" t="s">
        <v>1137</v>
      </c>
      <c r="J418">
        <v>197.38000000000002</v>
      </c>
      <c r="K418" t="s">
        <v>2070</v>
      </c>
      <c r="L418" t="s">
        <v>2071</v>
      </c>
      <c r="M418">
        <v>0</v>
      </c>
      <c r="N418">
        <v>0</v>
      </c>
      <c r="O418">
        <v>0.30556</v>
      </c>
      <c r="P418" t="s">
        <v>1136</v>
      </c>
      <c r="Q418">
        <v>0</v>
      </c>
      <c r="R418" t="s">
        <v>1694</v>
      </c>
      <c r="S418" t="str">
        <f>IFERROR(IF(Table_vwCurrentSellingPrices[[#This Row],[Item Status Code]]&lt;&gt;"LIVE",0,VLOOKUP(Table_vwCurrentSellingPrices[[#This Row],[No_]],Analysis!A:A,1,FALSE)),"CHECK")</f>
        <v>BP83</v>
      </c>
      <c r="T418">
        <f>IF(Table_vwCurrentSellingPrices[[#This Row],[Sales Code]]="400",COUNTIFS(A:A,Table_vwCurrentSellingPrices[[#This Row],[No_]],I:I,"001"),0)</f>
        <v>0</v>
      </c>
    </row>
    <row r="419" spans="1:20" x14ac:dyDescent="0.25">
      <c r="A419" t="s">
        <v>809</v>
      </c>
      <c r="B419" t="s">
        <v>810</v>
      </c>
      <c r="C419">
        <v>5</v>
      </c>
      <c r="D419" t="s">
        <v>38</v>
      </c>
      <c r="E419" t="s">
        <v>39</v>
      </c>
      <c r="F419" t="s">
        <v>93</v>
      </c>
      <c r="G419" s="15">
        <v>42842</v>
      </c>
      <c r="H419" s="15">
        <v>43206</v>
      </c>
      <c r="I419" t="s">
        <v>1144</v>
      </c>
      <c r="J419">
        <v>197.41</v>
      </c>
      <c r="K419" t="s">
        <v>2070</v>
      </c>
      <c r="L419" t="s">
        <v>2071</v>
      </c>
      <c r="M419">
        <v>0</v>
      </c>
      <c r="N419">
        <v>0</v>
      </c>
      <c r="O419">
        <v>0.30556</v>
      </c>
      <c r="P419" t="s">
        <v>1136</v>
      </c>
      <c r="Q419">
        <v>0</v>
      </c>
      <c r="R419" t="s">
        <v>1694</v>
      </c>
      <c r="S419" t="str">
        <f>IFERROR(IF(Table_vwCurrentSellingPrices[[#This Row],[Item Status Code]]&lt;&gt;"LIVE",0,VLOOKUP(Table_vwCurrentSellingPrices[[#This Row],[No_]],Analysis!A:A,1,FALSE)),"CHECK")</f>
        <v>BP83</v>
      </c>
      <c r="T419">
        <f>IF(Table_vwCurrentSellingPrices[[#This Row],[Sales Code]]="400",COUNTIFS(A:A,Table_vwCurrentSellingPrices[[#This Row],[No_]],I:I,"001"),0)</f>
        <v>0</v>
      </c>
    </row>
    <row r="420" spans="1:20" x14ac:dyDescent="0.25">
      <c r="A420" t="s">
        <v>809</v>
      </c>
      <c r="B420" t="s">
        <v>810</v>
      </c>
      <c r="C420">
        <v>5</v>
      </c>
      <c r="D420" t="s">
        <v>38</v>
      </c>
      <c r="E420" t="s">
        <v>39</v>
      </c>
      <c r="F420" t="s">
        <v>93</v>
      </c>
      <c r="G420" s="15">
        <v>43066</v>
      </c>
      <c r="H420" s="15">
        <v>43206</v>
      </c>
      <c r="I420" t="s">
        <v>1145</v>
      </c>
      <c r="J420">
        <v>197.39</v>
      </c>
      <c r="K420" t="s">
        <v>2070</v>
      </c>
      <c r="L420" t="s">
        <v>2071</v>
      </c>
      <c r="M420">
        <v>0</v>
      </c>
      <c r="N420">
        <v>0</v>
      </c>
      <c r="O420">
        <v>0.30556</v>
      </c>
      <c r="P420" t="s">
        <v>1136</v>
      </c>
      <c r="Q420">
        <v>0</v>
      </c>
      <c r="R420" t="s">
        <v>1694</v>
      </c>
      <c r="S420" t="str">
        <f>IFERROR(IF(Table_vwCurrentSellingPrices[[#This Row],[Item Status Code]]&lt;&gt;"LIVE",0,VLOOKUP(Table_vwCurrentSellingPrices[[#This Row],[No_]],Analysis!A:A,1,FALSE)),"CHECK")</f>
        <v>BP83</v>
      </c>
      <c r="T420">
        <f>IF(Table_vwCurrentSellingPrices[[#This Row],[Sales Code]]="400",COUNTIFS(A:A,Table_vwCurrentSellingPrices[[#This Row],[No_]],I:I,"001"),0)</f>
        <v>0</v>
      </c>
    </row>
    <row r="421" spans="1:20" x14ac:dyDescent="0.25">
      <c r="A421" t="s">
        <v>99</v>
      </c>
      <c r="B421" t="s">
        <v>100</v>
      </c>
      <c r="C421">
        <v>4.5999999999999996</v>
      </c>
      <c r="D421" t="s">
        <v>38</v>
      </c>
      <c r="E421" t="s">
        <v>39</v>
      </c>
      <c r="F421" t="s">
        <v>93</v>
      </c>
      <c r="G421" s="15">
        <v>42807</v>
      </c>
      <c r="H421" s="15">
        <v>43206</v>
      </c>
      <c r="I421" t="s">
        <v>1135</v>
      </c>
      <c r="J421">
        <v>204.01999999999998</v>
      </c>
      <c r="K421" t="s">
        <v>2070</v>
      </c>
      <c r="L421" t="s">
        <v>2071</v>
      </c>
      <c r="M421">
        <v>0</v>
      </c>
      <c r="N421">
        <v>0</v>
      </c>
      <c r="O421">
        <v>0.30556</v>
      </c>
      <c r="P421" t="s">
        <v>1136</v>
      </c>
      <c r="Q421">
        <v>0</v>
      </c>
      <c r="R421" t="s">
        <v>1694</v>
      </c>
      <c r="S421" t="str">
        <f>IFERROR(IF(Table_vwCurrentSellingPrices[[#This Row],[Item Status Code]]&lt;&gt;"LIVE",0,VLOOKUP(Table_vwCurrentSellingPrices[[#This Row],[No_]],Analysis!A:A,1,FALSE)),"CHECK")</f>
        <v>BR62</v>
      </c>
      <c r="T421">
        <f>IF(Table_vwCurrentSellingPrices[[#This Row],[Sales Code]]="400",COUNTIFS(A:A,Table_vwCurrentSellingPrices[[#This Row],[No_]],I:I,"001"),0)</f>
        <v>0</v>
      </c>
    </row>
    <row r="422" spans="1:20" x14ac:dyDescent="0.25">
      <c r="A422" t="s">
        <v>99</v>
      </c>
      <c r="B422" t="s">
        <v>100</v>
      </c>
      <c r="C422">
        <v>4.5999999999999996</v>
      </c>
      <c r="D422" t="s">
        <v>38</v>
      </c>
      <c r="E422" t="s">
        <v>39</v>
      </c>
      <c r="F422" t="s">
        <v>93</v>
      </c>
      <c r="G422" s="15">
        <v>42807</v>
      </c>
      <c r="H422" s="15">
        <v>43206</v>
      </c>
      <c r="I422" t="s">
        <v>1137</v>
      </c>
      <c r="J422">
        <v>204.01999999999998</v>
      </c>
      <c r="K422" t="s">
        <v>2070</v>
      </c>
      <c r="L422" t="s">
        <v>2071</v>
      </c>
      <c r="M422">
        <v>0</v>
      </c>
      <c r="N422">
        <v>0</v>
      </c>
      <c r="O422">
        <v>0.30556</v>
      </c>
      <c r="P422" t="s">
        <v>1136</v>
      </c>
      <c r="Q422">
        <v>0</v>
      </c>
      <c r="R422" t="s">
        <v>1694</v>
      </c>
      <c r="S422" t="str">
        <f>IFERROR(IF(Table_vwCurrentSellingPrices[[#This Row],[Item Status Code]]&lt;&gt;"LIVE",0,VLOOKUP(Table_vwCurrentSellingPrices[[#This Row],[No_]],Analysis!A:A,1,FALSE)),"CHECK")</f>
        <v>BR62</v>
      </c>
      <c r="T422">
        <f>IF(Table_vwCurrentSellingPrices[[#This Row],[Sales Code]]="400",COUNTIFS(A:A,Table_vwCurrentSellingPrices[[#This Row],[No_]],I:I,"001"),0)</f>
        <v>0</v>
      </c>
    </row>
    <row r="423" spans="1:20" x14ac:dyDescent="0.25">
      <c r="A423" t="s">
        <v>99</v>
      </c>
      <c r="B423" t="s">
        <v>100</v>
      </c>
      <c r="C423">
        <v>4.5999999999999996</v>
      </c>
      <c r="D423" t="s">
        <v>38</v>
      </c>
      <c r="E423" t="s">
        <v>39</v>
      </c>
      <c r="F423" t="s">
        <v>93</v>
      </c>
      <c r="G423" s="15">
        <v>42842</v>
      </c>
      <c r="H423" s="15">
        <v>43206</v>
      </c>
      <c r="I423" t="s">
        <v>1144</v>
      </c>
      <c r="J423">
        <v>203.97</v>
      </c>
      <c r="K423" t="s">
        <v>2070</v>
      </c>
      <c r="L423" t="s">
        <v>2071</v>
      </c>
      <c r="M423">
        <v>0</v>
      </c>
      <c r="N423">
        <v>0</v>
      </c>
      <c r="O423">
        <v>0.30556</v>
      </c>
      <c r="P423" t="s">
        <v>1136</v>
      </c>
      <c r="Q423">
        <v>0</v>
      </c>
      <c r="R423" t="s">
        <v>1694</v>
      </c>
      <c r="S423" t="str">
        <f>IFERROR(IF(Table_vwCurrentSellingPrices[[#This Row],[Item Status Code]]&lt;&gt;"LIVE",0,VLOOKUP(Table_vwCurrentSellingPrices[[#This Row],[No_]],Analysis!A:A,1,FALSE)),"CHECK")</f>
        <v>BR62</v>
      </c>
      <c r="T423">
        <f>IF(Table_vwCurrentSellingPrices[[#This Row],[Sales Code]]="400",COUNTIFS(A:A,Table_vwCurrentSellingPrices[[#This Row],[No_]],I:I,"001"),0)</f>
        <v>0</v>
      </c>
    </row>
    <row r="424" spans="1:20" x14ac:dyDescent="0.25">
      <c r="A424" t="s">
        <v>99</v>
      </c>
      <c r="B424" t="s">
        <v>100</v>
      </c>
      <c r="C424">
        <v>4.5999999999999996</v>
      </c>
      <c r="D424" t="s">
        <v>38</v>
      </c>
      <c r="E424" t="s">
        <v>39</v>
      </c>
      <c r="F424" t="s">
        <v>93</v>
      </c>
      <c r="G424" s="15">
        <v>43066</v>
      </c>
      <c r="H424" s="15">
        <v>43206</v>
      </c>
      <c r="I424" t="s">
        <v>1145</v>
      </c>
      <c r="J424">
        <v>204.01999999999998</v>
      </c>
      <c r="K424" t="s">
        <v>2070</v>
      </c>
      <c r="L424" t="s">
        <v>2071</v>
      </c>
      <c r="M424">
        <v>0</v>
      </c>
      <c r="N424">
        <v>0</v>
      </c>
      <c r="O424">
        <v>0.30556</v>
      </c>
      <c r="P424" t="s">
        <v>1136</v>
      </c>
      <c r="Q424">
        <v>0</v>
      </c>
      <c r="R424" t="s">
        <v>1694</v>
      </c>
      <c r="S424" t="str">
        <f>IFERROR(IF(Table_vwCurrentSellingPrices[[#This Row],[Item Status Code]]&lt;&gt;"LIVE",0,VLOOKUP(Table_vwCurrentSellingPrices[[#This Row],[No_]],Analysis!A:A,1,FALSE)),"CHECK")</f>
        <v>BR62</v>
      </c>
      <c r="T424">
        <f>IF(Table_vwCurrentSellingPrices[[#This Row],[Sales Code]]="400",COUNTIFS(A:A,Table_vwCurrentSellingPrices[[#This Row],[No_]],I:I,"001"),0)</f>
        <v>0</v>
      </c>
    </row>
    <row r="425" spans="1:20" x14ac:dyDescent="0.25">
      <c r="A425" t="s">
        <v>692</v>
      </c>
      <c r="B425" t="s">
        <v>693</v>
      </c>
      <c r="C425">
        <v>4</v>
      </c>
      <c r="D425" t="s">
        <v>38</v>
      </c>
      <c r="E425" t="s">
        <v>431</v>
      </c>
      <c r="F425" t="s">
        <v>432</v>
      </c>
      <c r="G425" s="15">
        <v>42932</v>
      </c>
      <c r="H425" s="15">
        <v>43206</v>
      </c>
      <c r="I425" t="s">
        <v>1135</v>
      </c>
      <c r="J425">
        <v>164.45000000000002</v>
      </c>
      <c r="K425" t="s">
        <v>2070</v>
      </c>
      <c r="L425" t="s">
        <v>2071</v>
      </c>
      <c r="M425">
        <v>0</v>
      </c>
      <c r="N425">
        <v>0</v>
      </c>
      <c r="O425">
        <v>0.30556</v>
      </c>
      <c r="P425" t="s">
        <v>1136</v>
      </c>
      <c r="Q425">
        <v>0</v>
      </c>
      <c r="R425" t="s">
        <v>1694</v>
      </c>
      <c r="S425" t="str">
        <f>IFERROR(IF(Table_vwCurrentSellingPrices[[#This Row],[Item Status Code]]&lt;&gt;"LIVE",0,VLOOKUP(Table_vwCurrentSellingPrices[[#This Row],[No_]],Analysis!A:A,1,FALSE)),"CHECK")</f>
        <v>BN65</v>
      </c>
      <c r="T425">
        <f>IF(Table_vwCurrentSellingPrices[[#This Row],[Sales Code]]="400",COUNTIFS(A:A,Table_vwCurrentSellingPrices[[#This Row],[No_]],I:I,"001"),0)</f>
        <v>0</v>
      </c>
    </row>
    <row r="426" spans="1:20" x14ac:dyDescent="0.25">
      <c r="A426" t="s">
        <v>692</v>
      </c>
      <c r="B426" t="s">
        <v>693</v>
      </c>
      <c r="C426">
        <v>4</v>
      </c>
      <c r="D426" t="s">
        <v>38</v>
      </c>
      <c r="E426" t="s">
        <v>431</v>
      </c>
      <c r="F426" t="s">
        <v>432</v>
      </c>
      <c r="G426" s="15">
        <v>42932</v>
      </c>
      <c r="H426" s="15">
        <v>43206</v>
      </c>
      <c r="I426" t="s">
        <v>1151</v>
      </c>
      <c r="J426">
        <v>166.45000000000002</v>
      </c>
      <c r="K426" t="s">
        <v>2070</v>
      </c>
      <c r="L426" t="s">
        <v>2071</v>
      </c>
      <c r="M426">
        <v>0</v>
      </c>
      <c r="N426">
        <v>0</v>
      </c>
      <c r="O426">
        <v>0.30556</v>
      </c>
      <c r="P426" t="s">
        <v>1136</v>
      </c>
      <c r="Q426">
        <v>0</v>
      </c>
      <c r="R426" t="s">
        <v>1694</v>
      </c>
      <c r="S426" t="str">
        <f>IFERROR(IF(Table_vwCurrentSellingPrices[[#This Row],[Item Status Code]]&lt;&gt;"LIVE",0,VLOOKUP(Table_vwCurrentSellingPrices[[#This Row],[No_]],Analysis!A:A,1,FALSE)),"CHECK")</f>
        <v>BN65</v>
      </c>
      <c r="T426">
        <f>IF(Table_vwCurrentSellingPrices[[#This Row],[Sales Code]]="400",COUNTIFS(A:A,Table_vwCurrentSellingPrices[[#This Row],[No_]],I:I,"001"),0)</f>
        <v>0</v>
      </c>
    </row>
    <row r="427" spans="1:20" x14ac:dyDescent="0.25">
      <c r="A427" t="s">
        <v>692</v>
      </c>
      <c r="B427" t="s">
        <v>693</v>
      </c>
      <c r="C427">
        <v>4</v>
      </c>
      <c r="D427" t="s">
        <v>38</v>
      </c>
      <c r="E427" t="s">
        <v>431</v>
      </c>
      <c r="F427" t="s">
        <v>432</v>
      </c>
      <c r="G427" s="15">
        <v>42932</v>
      </c>
      <c r="H427" s="15">
        <v>43206</v>
      </c>
      <c r="I427" t="s">
        <v>1139</v>
      </c>
      <c r="J427">
        <v>166.45000000000002</v>
      </c>
      <c r="K427" t="s">
        <v>2070</v>
      </c>
      <c r="L427" t="s">
        <v>2071</v>
      </c>
      <c r="M427">
        <v>0</v>
      </c>
      <c r="N427">
        <v>0</v>
      </c>
      <c r="O427">
        <v>0.30556</v>
      </c>
      <c r="P427" t="s">
        <v>1136</v>
      </c>
      <c r="Q427">
        <v>0</v>
      </c>
      <c r="R427" t="s">
        <v>1694</v>
      </c>
      <c r="S427" t="str">
        <f>IFERROR(IF(Table_vwCurrentSellingPrices[[#This Row],[Item Status Code]]&lt;&gt;"LIVE",0,VLOOKUP(Table_vwCurrentSellingPrices[[#This Row],[No_]],Analysis!A:A,1,FALSE)),"CHECK")</f>
        <v>BN65</v>
      </c>
      <c r="T427">
        <f>IF(Table_vwCurrentSellingPrices[[#This Row],[Sales Code]]="400",COUNTIFS(A:A,Table_vwCurrentSellingPrices[[#This Row],[No_]],I:I,"001"),0)</f>
        <v>0</v>
      </c>
    </row>
    <row r="428" spans="1:20" x14ac:dyDescent="0.25">
      <c r="A428" t="s">
        <v>692</v>
      </c>
      <c r="B428" t="s">
        <v>693</v>
      </c>
      <c r="C428">
        <v>4</v>
      </c>
      <c r="D428" t="s">
        <v>38</v>
      </c>
      <c r="E428" t="s">
        <v>431</v>
      </c>
      <c r="F428" t="s">
        <v>432</v>
      </c>
      <c r="G428" s="15">
        <v>42932</v>
      </c>
      <c r="H428" s="15">
        <v>43206</v>
      </c>
      <c r="I428" t="s">
        <v>1137</v>
      </c>
      <c r="J428">
        <v>163.38999999999999</v>
      </c>
      <c r="K428" t="s">
        <v>2070</v>
      </c>
      <c r="L428" t="s">
        <v>2071</v>
      </c>
      <c r="M428">
        <v>0</v>
      </c>
      <c r="N428">
        <v>0</v>
      </c>
      <c r="O428">
        <v>0.30556</v>
      </c>
      <c r="P428" t="s">
        <v>1136</v>
      </c>
      <c r="Q428">
        <v>0</v>
      </c>
      <c r="R428" t="s">
        <v>1694</v>
      </c>
      <c r="S428" t="str">
        <f>IFERROR(IF(Table_vwCurrentSellingPrices[[#This Row],[Item Status Code]]&lt;&gt;"LIVE",0,VLOOKUP(Table_vwCurrentSellingPrices[[#This Row],[No_]],Analysis!A:A,1,FALSE)),"CHECK")</f>
        <v>BN65</v>
      </c>
      <c r="T428">
        <f>IF(Table_vwCurrentSellingPrices[[#This Row],[Sales Code]]="400",COUNTIFS(A:A,Table_vwCurrentSellingPrices[[#This Row],[No_]],I:I,"001"),0)</f>
        <v>0</v>
      </c>
    </row>
    <row r="429" spans="1:20" x14ac:dyDescent="0.25">
      <c r="A429" t="s">
        <v>692</v>
      </c>
      <c r="B429" t="s">
        <v>693</v>
      </c>
      <c r="C429">
        <v>4</v>
      </c>
      <c r="D429" t="s">
        <v>38</v>
      </c>
      <c r="E429" t="s">
        <v>431</v>
      </c>
      <c r="F429" t="s">
        <v>432</v>
      </c>
      <c r="G429" s="15">
        <v>43066</v>
      </c>
      <c r="H429" s="15">
        <v>43206</v>
      </c>
      <c r="I429" t="s">
        <v>1145</v>
      </c>
      <c r="J429">
        <v>163.38999999999999</v>
      </c>
      <c r="K429" t="s">
        <v>2070</v>
      </c>
      <c r="L429" t="s">
        <v>2071</v>
      </c>
      <c r="M429">
        <v>0</v>
      </c>
      <c r="N429">
        <v>0</v>
      </c>
      <c r="O429">
        <v>0.30556</v>
      </c>
      <c r="P429" t="s">
        <v>1136</v>
      </c>
      <c r="Q429">
        <v>0</v>
      </c>
      <c r="R429" t="s">
        <v>1694</v>
      </c>
      <c r="S429" t="str">
        <f>IFERROR(IF(Table_vwCurrentSellingPrices[[#This Row],[Item Status Code]]&lt;&gt;"LIVE",0,VLOOKUP(Table_vwCurrentSellingPrices[[#This Row],[No_]],Analysis!A:A,1,FALSE)),"CHECK")</f>
        <v>BN65</v>
      </c>
      <c r="T429">
        <f>IF(Table_vwCurrentSellingPrices[[#This Row],[Sales Code]]="400",COUNTIFS(A:A,Table_vwCurrentSellingPrices[[#This Row],[No_]],I:I,"001"),0)</f>
        <v>0</v>
      </c>
    </row>
    <row r="430" spans="1:20" x14ac:dyDescent="0.25">
      <c r="A430" t="s">
        <v>925</v>
      </c>
      <c r="B430" t="s">
        <v>926</v>
      </c>
      <c r="C430">
        <v>4</v>
      </c>
      <c r="D430" t="s">
        <v>609</v>
      </c>
      <c r="E430" t="s">
        <v>39</v>
      </c>
      <c r="F430" t="s">
        <v>40</v>
      </c>
      <c r="G430" s="15">
        <v>42807</v>
      </c>
      <c r="H430" s="15">
        <v>43213</v>
      </c>
      <c r="I430" t="s">
        <v>1135</v>
      </c>
      <c r="J430">
        <v>158.91999999999999</v>
      </c>
      <c r="K430" t="s">
        <v>2070</v>
      </c>
      <c r="L430" t="s">
        <v>2071</v>
      </c>
      <c r="M430">
        <v>0</v>
      </c>
      <c r="N430">
        <v>0</v>
      </c>
      <c r="O430">
        <v>0.30556</v>
      </c>
      <c r="P430" t="s">
        <v>1136</v>
      </c>
      <c r="Q430">
        <v>0</v>
      </c>
      <c r="R430" t="s">
        <v>1694</v>
      </c>
      <c r="S430" t="str">
        <f>IFERROR(IF(Table_vwCurrentSellingPrices[[#This Row],[Item Status Code]]&lt;&gt;"LIVE",0,VLOOKUP(Table_vwCurrentSellingPrices[[#This Row],[No_]],Analysis!A:A,1,FALSE)),"CHECK")</f>
        <v>BN79</v>
      </c>
      <c r="T430">
        <f>IF(Table_vwCurrentSellingPrices[[#This Row],[Sales Code]]="400",COUNTIFS(A:A,Table_vwCurrentSellingPrices[[#This Row],[No_]],I:I,"001"),0)</f>
        <v>0</v>
      </c>
    </row>
    <row r="431" spans="1:20" x14ac:dyDescent="0.25">
      <c r="A431" t="s">
        <v>925</v>
      </c>
      <c r="B431" t="s">
        <v>926</v>
      </c>
      <c r="C431">
        <v>4</v>
      </c>
      <c r="D431" t="s">
        <v>609</v>
      </c>
      <c r="E431" t="s">
        <v>39</v>
      </c>
      <c r="F431" t="s">
        <v>40</v>
      </c>
      <c r="G431" s="15">
        <v>42807</v>
      </c>
      <c r="H431" s="15">
        <v>43213</v>
      </c>
      <c r="I431" t="s">
        <v>1137</v>
      </c>
      <c r="J431">
        <v>158.91999999999999</v>
      </c>
      <c r="K431" t="s">
        <v>2070</v>
      </c>
      <c r="L431" t="s">
        <v>2071</v>
      </c>
      <c r="M431">
        <v>0</v>
      </c>
      <c r="N431">
        <v>0</v>
      </c>
      <c r="O431">
        <v>0.30556</v>
      </c>
      <c r="P431" t="s">
        <v>1136</v>
      </c>
      <c r="Q431">
        <v>0</v>
      </c>
      <c r="R431" t="s">
        <v>1694</v>
      </c>
      <c r="S431" t="str">
        <f>IFERROR(IF(Table_vwCurrentSellingPrices[[#This Row],[Item Status Code]]&lt;&gt;"LIVE",0,VLOOKUP(Table_vwCurrentSellingPrices[[#This Row],[No_]],Analysis!A:A,1,FALSE)),"CHECK")</f>
        <v>BN79</v>
      </c>
      <c r="T431">
        <f>IF(Table_vwCurrentSellingPrices[[#This Row],[Sales Code]]="400",COUNTIFS(A:A,Table_vwCurrentSellingPrices[[#This Row],[No_]],I:I,"001"),0)</f>
        <v>0</v>
      </c>
    </row>
    <row r="432" spans="1:20" x14ac:dyDescent="0.25">
      <c r="A432" t="s">
        <v>925</v>
      </c>
      <c r="B432" t="s">
        <v>926</v>
      </c>
      <c r="C432">
        <v>4</v>
      </c>
      <c r="D432" t="s">
        <v>609</v>
      </c>
      <c r="E432" t="s">
        <v>39</v>
      </c>
      <c r="F432" t="s">
        <v>40</v>
      </c>
      <c r="G432" s="15">
        <v>42842</v>
      </c>
      <c r="H432" s="15">
        <v>43213</v>
      </c>
      <c r="I432" t="s">
        <v>1144</v>
      </c>
      <c r="J432">
        <v>152.47</v>
      </c>
      <c r="K432" t="s">
        <v>2070</v>
      </c>
      <c r="L432" t="s">
        <v>2071</v>
      </c>
      <c r="M432">
        <v>0</v>
      </c>
      <c r="N432">
        <v>0</v>
      </c>
      <c r="O432">
        <v>0.30556</v>
      </c>
      <c r="P432" t="s">
        <v>1136</v>
      </c>
      <c r="Q432">
        <v>0</v>
      </c>
      <c r="R432" t="s">
        <v>1694</v>
      </c>
      <c r="S432" t="str">
        <f>IFERROR(IF(Table_vwCurrentSellingPrices[[#This Row],[Item Status Code]]&lt;&gt;"LIVE",0,VLOOKUP(Table_vwCurrentSellingPrices[[#This Row],[No_]],Analysis!A:A,1,FALSE)),"CHECK")</f>
        <v>BN79</v>
      </c>
      <c r="T432">
        <f>IF(Table_vwCurrentSellingPrices[[#This Row],[Sales Code]]="400",COUNTIFS(A:A,Table_vwCurrentSellingPrices[[#This Row],[No_]],I:I,"001"),0)</f>
        <v>0</v>
      </c>
    </row>
    <row r="433" spans="1:20" x14ac:dyDescent="0.25">
      <c r="A433" t="s">
        <v>932</v>
      </c>
      <c r="B433" t="s">
        <v>933</v>
      </c>
      <c r="C433">
        <v>2.8</v>
      </c>
      <c r="D433" t="s">
        <v>174</v>
      </c>
      <c r="E433" t="s">
        <v>59</v>
      </c>
      <c r="F433" t="s">
        <v>72</v>
      </c>
      <c r="G433" s="15">
        <v>42991</v>
      </c>
      <c r="H433" s="15">
        <v>43192</v>
      </c>
      <c r="I433" t="s">
        <v>1135</v>
      </c>
      <c r="J433">
        <v>109.84</v>
      </c>
      <c r="K433" t="s">
        <v>2070</v>
      </c>
      <c r="L433" t="s">
        <v>2071</v>
      </c>
      <c r="M433">
        <v>0</v>
      </c>
      <c r="N433">
        <v>0</v>
      </c>
      <c r="O433">
        <v>0.30556</v>
      </c>
      <c r="P433" t="s">
        <v>1136</v>
      </c>
      <c r="Q433">
        <v>0</v>
      </c>
      <c r="R433" t="s">
        <v>1694</v>
      </c>
      <c r="S433" t="str">
        <f>IFERROR(IF(Table_vwCurrentSellingPrices[[#This Row],[Item Status Code]]&lt;&gt;"LIVE",0,VLOOKUP(Table_vwCurrentSellingPrices[[#This Row],[No_]],Analysis!A:A,1,FALSE)),"CHECK")</f>
        <v>ABI7</v>
      </c>
      <c r="T433">
        <f>IF(Table_vwCurrentSellingPrices[[#This Row],[Sales Code]]="400",COUNTIFS(A:A,Table_vwCurrentSellingPrices[[#This Row],[No_]],I:I,"001"),0)</f>
        <v>0</v>
      </c>
    </row>
    <row r="434" spans="1:20" x14ac:dyDescent="0.25">
      <c r="A434" t="s">
        <v>932</v>
      </c>
      <c r="B434" t="s">
        <v>933</v>
      </c>
      <c r="C434">
        <v>2.8</v>
      </c>
      <c r="D434" t="s">
        <v>174</v>
      </c>
      <c r="E434" t="s">
        <v>59</v>
      </c>
      <c r="F434" t="s">
        <v>72</v>
      </c>
      <c r="G434" s="15">
        <v>42842</v>
      </c>
      <c r="H434" s="15">
        <v>43192</v>
      </c>
      <c r="I434" t="s">
        <v>1144</v>
      </c>
      <c r="J434">
        <v>126.71000000000001</v>
      </c>
      <c r="K434" t="s">
        <v>2070</v>
      </c>
      <c r="L434" t="s">
        <v>2071</v>
      </c>
      <c r="M434">
        <v>0</v>
      </c>
      <c r="N434">
        <v>0</v>
      </c>
      <c r="O434">
        <v>0.30556</v>
      </c>
      <c r="P434" t="s">
        <v>1136</v>
      </c>
      <c r="Q434">
        <v>0</v>
      </c>
      <c r="R434" t="s">
        <v>1694</v>
      </c>
      <c r="S434" t="str">
        <f>IFERROR(IF(Table_vwCurrentSellingPrices[[#This Row],[Item Status Code]]&lt;&gt;"LIVE",0,VLOOKUP(Table_vwCurrentSellingPrices[[#This Row],[No_]],Analysis!A:A,1,FALSE)),"CHECK")</f>
        <v>ABI7</v>
      </c>
      <c r="T434">
        <f>IF(Table_vwCurrentSellingPrices[[#This Row],[Sales Code]]="400",COUNTIFS(A:A,Table_vwCurrentSellingPrices[[#This Row],[No_]],I:I,"001"),0)</f>
        <v>0</v>
      </c>
    </row>
    <row r="435" spans="1:20" x14ac:dyDescent="0.25">
      <c r="A435" t="s">
        <v>255</v>
      </c>
      <c r="B435" t="s">
        <v>256</v>
      </c>
      <c r="C435">
        <v>3.8</v>
      </c>
      <c r="D435" t="s">
        <v>174</v>
      </c>
      <c r="E435" t="s">
        <v>39</v>
      </c>
      <c r="F435" t="s">
        <v>40</v>
      </c>
      <c r="G435" s="15">
        <v>42931</v>
      </c>
      <c r="H435" s="15">
        <v>43213</v>
      </c>
      <c r="I435" t="s">
        <v>1135</v>
      </c>
      <c r="J435">
        <v>151.89000000000001</v>
      </c>
      <c r="K435" t="s">
        <v>2070</v>
      </c>
      <c r="L435" t="s">
        <v>2071</v>
      </c>
      <c r="M435">
        <v>0</v>
      </c>
      <c r="N435">
        <v>0</v>
      </c>
      <c r="O435">
        <v>0.30556</v>
      </c>
      <c r="P435" t="s">
        <v>1136</v>
      </c>
      <c r="Q435">
        <v>0</v>
      </c>
      <c r="R435" t="s">
        <v>1694</v>
      </c>
      <c r="S435" t="str">
        <f>IFERROR(IF(Table_vwCurrentSellingPrices[[#This Row],[Item Status Code]]&lt;&gt;"LIVE",0,VLOOKUP(Table_vwCurrentSellingPrices[[#This Row],[No_]],Analysis!A:A,1,FALSE)),"CHECK")</f>
        <v>AA67</v>
      </c>
      <c r="T435">
        <f>IF(Table_vwCurrentSellingPrices[[#This Row],[Sales Code]]="400",COUNTIFS(A:A,Table_vwCurrentSellingPrices[[#This Row],[No_]],I:I,"001"),0)</f>
        <v>0</v>
      </c>
    </row>
    <row r="436" spans="1:20" x14ac:dyDescent="0.25">
      <c r="A436" t="s">
        <v>255</v>
      </c>
      <c r="B436" t="s">
        <v>256</v>
      </c>
      <c r="C436">
        <v>3.8</v>
      </c>
      <c r="D436" t="s">
        <v>174</v>
      </c>
      <c r="E436" t="s">
        <v>39</v>
      </c>
      <c r="F436" t="s">
        <v>40</v>
      </c>
      <c r="G436" s="15">
        <v>42931</v>
      </c>
      <c r="H436" s="15">
        <v>43213</v>
      </c>
      <c r="I436" t="s">
        <v>1147</v>
      </c>
      <c r="J436">
        <v>150.20000000000002</v>
      </c>
      <c r="K436" t="s">
        <v>2070</v>
      </c>
      <c r="L436" t="s">
        <v>2071</v>
      </c>
      <c r="M436">
        <v>0</v>
      </c>
      <c r="N436">
        <v>0</v>
      </c>
      <c r="O436">
        <v>0.30556</v>
      </c>
      <c r="P436" t="s">
        <v>1136</v>
      </c>
      <c r="Q436">
        <v>0</v>
      </c>
      <c r="R436" t="s">
        <v>1694</v>
      </c>
      <c r="S436" t="str">
        <f>IFERROR(IF(Table_vwCurrentSellingPrices[[#This Row],[Item Status Code]]&lt;&gt;"LIVE",0,VLOOKUP(Table_vwCurrentSellingPrices[[#This Row],[No_]],Analysis!A:A,1,FALSE)),"CHECK")</f>
        <v>AA67</v>
      </c>
      <c r="T436">
        <f>IF(Table_vwCurrentSellingPrices[[#This Row],[Sales Code]]="400",COUNTIFS(A:A,Table_vwCurrentSellingPrices[[#This Row],[No_]],I:I,"001"),0)</f>
        <v>0</v>
      </c>
    </row>
    <row r="437" spans="1:20" x14ac:dyDescent="0.25">
      <c r="A437" t="s">
        <v>255</v>
      </c>
      <c r="B437" t="s">
        <v>256</v>
      </c>
      <c r="C437">
        <v>3.8</v>
      </c>
      <c r="D437" t="s">
        <v>174</v>
      </c>
      <c r="E437" t="s">
        <v>39</v>
      </c>
      <c r="F437" t="s">
        <v>40</v>
      </c>
      <c r="G437" s="15">
        <v>42931</v>
      </c>
      <c r="H437" s="15">
        <v>43213</v>
      </c>
      <c r="I437" t="s">
        <v>1148</v>
      </c>
      <c r="J437">
        <v>150.20000000000002</v>
      </c>
      <c r="K437" t="s">
        <v>2070</v>
      </c>
      <c r="L437" t="s">
        <v>2071</v>
      </c>
      <c r="M437">
        <v>0</v>
      </c>
      <c r="N437">
        <v>0</v>
      </c>
      <c r="O437">
        <v>0.30556</v>
      </c>
      <c r="P437" t="s">
        <v>1136</v>
      </c>
      <c r="Q437">
        <v>0</v>
      </c>
      <c r="R437" t="s">
        <v>1694</v>
      </c>
      <c r="S437" t="str">
        <f>IFERROR(IF(Table_vwCurrentSellingPrices[[#This Row],[Item Status Code]]&lt;&gt;"LIVE",0,VLOOKUP(Table_vwCurrentSellingPrices[[#This Row],[No_]],Analysis!A:A,1,FALSE)),"CHECK")</f>
        <v>AA67</v>
      </c>
      <c r="T437">
        <f>IF(Table_vwCurrentSellingPrices[[#This Row],[Sales Code]]="400",COUNTIFS(A:A,Table_vwCurrentSellingPrices[[#This Row],[No_]],I:I,"001"),0)</f>
        <v>0</v>
      </c>
    </row>
    <row r="438" spans="1:20" x14ac:dyDescent="0.25">
      <c r="A438" t="s">
        <v>255</v>
      </c>
      <c r="B438" t="s">
        <v>256</v>
      </c>
      <c r="C438">
        <v>3.8</v>
      </c>
      <c r="D438" t="s">
        <v>174</v>
      </c>
      <c r="E438" t="s">
        <v>39</v>
      </c>
      <c r="F438" t="s">
        <v>40</v>
      </c>
      <c r="G438" s="15">
        <v>42931</v>
      </c>
      <c r="H438" s="15">
        <v>43213</v>
      </c>
      <c r="I438" t="s">
        <v>1149</v>
      </c>
      <c r="J438">
        <v>150.20000000000002</v>
      </c>
      <c r="K438" t="s">
        <v>2070</v>
      </c>
      <c r="L438" t="s">
        <v>2070</v>
      </c>
      <c r="M438">
        <v>0</v>
      </c>
      <c r="N438">
        <v>0</v>
      </c>
      <c r="O438">
        <v>0.30556</v>
      </c>
      <c r="P438" t="s">
        <v>1136</v>
      </c>
      <c r="Q438">
        <v>0</v>
      </c>
      <c r="R438" t="s">
        <v>1694</v>
      </c>
      <c r="S438" t="str">
        <f>IFERROR(IF(Table_vwCurrentSellingPrices[[#This Row],[Item Status Code]]&lt;&gt;"LIVE",0,VLOOKUP(Table_vwCurrentSellingPrices[[#This Row],[No_]],Analysis!A:A,1,FALSE)),"CHECK")</f>
        <v>AA67</v>
      </c>
      <c r="T438">
        <f>IF(Table_vwCurrentSellingPrices[[#This Row],[Sales Code]]="400",COUNTIFS(A:A,Table_vwCurrentSellingPrices[[#This Row],[No_]],I:I,"001"),0)</f>
        <v>0</v>
      </c>
    </row>
    <row r="439" spans="1:20" x14ac:dyDescent="0.25">
      <c r="A439" t="s">
        <v>255</v>
      </c>
      <c r="B439" t="s">
        <v>256</v>
      </c>
      <c r="C439">
        <v>3.8</v>
      </c>
      <c r="D439" t="s">
        <v>174</v>
      </c>
      <c r="E439" t="s">
        <v>39</v>
      </c>
      <c r="F439" t="s">
        <v>40</v>
      </c>
      <c r="G439" s="15">
        <v>42931</v>
      </c>
      <c r="H439" s="15">
        <v>43213</v>
      </c>
      <c r="I439" t="s">
        <v>1137</v>
      </c>
      <c r="J439">
        <v>151.1</v>
      </c>
      <c r="K439" t="s">
        <v>2070</v>
      </c>
      <c r="L439" t="s">
        <v>2071</v>
      </c>
      <c r="M439">
        <v>0</v>
      </c>
      <c r="N439">
        <v>0</v>
      </c>
      <c r="O439">
        <v>0.30556</v>
      </c>
      <c r="P439" t="s">
        <v>1136</v>
      </c>
      <c r="Q439">
        <v>0</v>
      </c>
      <c r="R439" t="s">
        <v>1694</v>
      </c>
      <c r="S439" t="str">
        <f>IFERROR(IF(Table_vwCurrentSellingPrices[[#This Row],[Item Status Code]]&lt;&gt;"LIVE",0,VLOOKUP(Table_vwCurrentSellingPrices[[#This Row],[No_]],Analysis!A:A,1,FALSE)),"CHECK")</f>
        <v>AA67</v>
      </c>
      <c r="T439">
        <f>IF(Table_vwCurrentSellingPrices[[#This Row],[Sales Code]]="400",COUNTIFS(A:A,Table_vwCurrentSellingPrices[[#This Row],[No_]],I:I,"001"),0)</f>
        <v>0</v>
      </c>
    </row>
    <row r="440" spans="1:20" x14ac:dyDescent="0.25">
      <c r="A440" t="s">
        <v>255</v>
      </c>
      <c r="B440" t="s">
        <v>256</v>
      </c>
      <c r="C440">
        <v>3.8</v>
      </c>
      <c r="D440" t="s">
        <v>174</v>
      </c>
      <c r="E440" t="s">
        <v>39</v>
      </c>
      <c r="F440" t="s">
        <v>40</v>
      </c>
      <c r="G440" s="15">
        <v>42842</v>
      </c>
      <c r="H440" s="15">
        <v>43213</v>
      </c>
      <c r="I440" t="s">
        <v>1144</v>
      </c>
      <c r="J440">
        <v>166.19</v>
      </c>
      <c r="K440" t="s">
        <v>2070</v>
      </c>
      <c r="L440" t="s">
        <v>2071</v>
      </c>
      <c r="M440">
        <v>0</v>
      </c>
      <c r="N440">
        <v>0</v>
      </c>
      <c r="O440">
        <v>0.30556</v>
      </c>
      <c r="P440" t="s">
        <v>1136</v>
      </c>
      <c r="Q440">
        <v>0</v>
      </c>
      <c r="R440" t="s">
        <v>1694</v>
      </c>
      <c r="S440" t="str">
        <f>IFERROR(IF(Table_vwCurrentSellingPrices[[#This Row],[Item Status Code]]&lt;&gt;"LIVE",0,VLOOKUP(Table_vwCurrentSellingPrices[[#This Row],[No_]],Analysis!A:A,1,FALSE)),"CHECK")</f>
        <v>AA67</v>
      </c>
      <c r="T440">
        <f>IF(Table_vwCurrentSellingPrices[[#This Row],[Sales Code]]="400",COUNTIFS(A:A,Table_vwCurrentSellingPrices[[#This Row],[No_]],I:I,"001"),0)</f>
        <v>0</v>
      </c>
    </row>
    <row r="441" spans="1:20" x14ac:dyDescent="0.25">
      <c r="A441" t="s">
        <v>266</v>
      </c>
      <c r="B441" t="s">
        <v>267</v>
      </c>
      <c r="C441">
        <v>4.8</v>
      </c>
      <c r="D441" t="s">
        <v>174</v>
      </c>
      <c r="E441" t="s">
        <v>39</v>
      </c>
      <c r="F441" t="s">
        <v>93</v>
      </c>
      <c r="G441" s="15">
        <v>42807</v>
      </c>
      <c r="H441" s="15">
        <v>43206</v>
      </c>
      <c r="I441" t="s">
        <v>1135</v>
      </c>
      <c r="J441">
        <v>183.29999999999998</v>
      </c>
      <c r="K441" t="s">
        <v>2070</v>
      </c>
      <c r="L441" t="s">
        <v>2071</v>
      </c>
      <c r="M441">
        <v>0</v>
      </c>
      <c r="N441">
        <v>0</v>
      </c>
      <c r="O441">
        <v>0.30556</v>
      </c>
      <c r="P441" t="s">
        <v>1136</v>
      </c>
      <c r="Q441">
        <v>0</v>
      </c>
      <c r="R441" t="s">
        <v>1694</v>
      </c>
      <c r="S441" t="str">
        <f>IFERROR(IF(Table_vwCurrentSellingPrices[[#This Row],[Item Status Code]]&lt;&gt;"LIVE",0,VLOOKUP(Table_vwCurrentSellingPrices[[#This Row],[No_]],Analysis!A:A,1,FALSE)),"CHECK")</f>
        <v>BQ86</v>
      </c>
      <c r="T441">
        <f>IF(Table_vwCurrentSellingPrices[[#This Row],[Sales Code]]="400",COUNTIFS(A:A,Table_vwCurrentSellingPrices[[#This Row],[No_]],I:I,"001"),0)</f>
        <v>0</v>
      </c>
    </row>
    <row r="442" spans="1:20" x14ac:dyDescent="0.25">
      <c r="A442" t="s">
        <v>266</v>
      </c>
      <c r="B442" t="s">
        <v>267</v>
      </c>
      <c r="C442">
        <v>4.8</v>
      </c>
      <c r="D442" t="s">
        <v>174</v>
      </c>
      <c r="E442" t="s">
        <v>39</v>
      </c>
      <c r="F442" t="s">
        <v>93</v>
      </c>
      <c r="G442" s="15">
        <v>42807</v>
      </c>
      <c r="H442" s="15">
        <v>43206</v>
      </c>
      <c r="I442" t="s">
        <v>1137</v>
      </c>
      <c r="J442">
        <v>183.29999999999998</v>
      </c>
      <c r="K442" t="s">
        <v>2070</v>
      </c>
      <c r="L442" t="s">
        <v>2071</v>
      </c>
      <c r="M442">
        <v>0</v>
      </c>
      <c r="N442">
        <v>0</v>
      </c>
      <c r="O442">
        <v>0.30556</v>
      </c>
      <c r="P442" t="s">
        <v>1136</v>
      </c>
      <c r="Q442">
        <v>0</v>
      </c>
      <c r="R442" t="s">
        <v>1694</v>
      </c>
      <c r="S442" t="str">
        <f>IFERROR(IF(Table_vwCurrentSellingPrices[[#This Row],[Item Status Code]]&lt;&gt;"LIVE",0,VLOOKUP(Table_vwCurrentSellingPrices[[#This Row],[No_]],Analysis!A:A,1,FALSE)),"CHECK")</f>
        <v>BQ86</v>
      </c>
      <c r="T442">
        <f>IF(Table_vwCurrentSellingPrices[[#This Row],[Sales Code]]="400",COUNTIFS(A:A,Table_vwCurrentSellingPrices[[#This Row],[No_]],I:I,"001"),0)</f>
        <v>0</v>
      </c>
    </row>
    <row r="443" spans="1:20" x14ac:dyDescent="0.25">
      <c r="A443" t="s">
        <v>266</v>
      </c>
      <c r="B443" t="s">
        <v>267</v>
      </c>
      <c r="C443">
        <v>4.8</v>
      </c>
      <c r="D443" t="s">
        <v>174</v>
      </c>
      <c r="E443" t="s">
        <v>39</v>
      </c>
      <c r="F443" t="s">
        <v>93</v>
      </c>
      <c r="G443" s="15">
        <v>42842</v>
      </c>
      <c r="H443" s="15">
        <v>43206</v>
      </c>
      <c r="I443" t="s">
        <v>1144</v>
      </c>
      <c r="J443">
        <v>192.23</v>
      </c>
      <c r="K443" t="s">
        <v>2070</v>
      </c>
      <c r="L443" t="s">
        <v>2071</v>
      </c>
      <c r="M443">
        <v>0</v>
      </c>
      <c r="N443">
        <v>0</v>
      </c>
      <c r="O443">
        <v>0.30556</v>
      </c>
      <c r="P443" t="s">
        <v>1136</v>
      </c>
      <c r="Q443">
        <v>0</v>
      </c>
      <c r="R443" t="s">
        <v>1694</v>
      </c>
      <c r="S443" t="str">
        <f>IFERROR(IF(Table_vwCurrentSellingPrices[[#This Row],[Item Status Code]]&lt;&gt;"LIVE",0,VLOOKUP(Table_vwCurrentSellingPrices[[#This Row],[No_]],Analysis!A:A,1,FALSE)),"CHECK")</f>
        <v>BQ86</v>
      </c>
      <c r="T443">
        <f>IF(Table_vwCurrentSellingPrices[[#This Row],[Sales Code]]="400",COUNTIFS(A:A,Table_vwCurrentSellingPrices[[#This Row],[No_]],I:I,"001"),0)</f>
        <v>0</v>
      </c>
    </row>
    <row r="444" spans="1:20" x14ac:dyDescent="0.25">
      <c r="A444" t="s">
        <v>815</v>
      </c>
      <c r="B444" t="s">
        <v>816</v>
      </c>
      <c r="C444">
        <v>5</v>
      </c>
      <c r="D444" t="s">
        <v>174</v>
      </c>
      <c r="E444" t="s">
        <v>39</v>
      </c>
      <c r="F444" t="s">
        <v>93</v>
      </c>
      <c r="G444" s="15">
        <v>42931</v>
      </c>
      <c r="H444" s="15">
        <v>43206</v>
      </c>
      <c r="I444" t="s">
        <v>1135</v>
      </c>
      <c r="J444">
        <v>194.77</v>
      </c>
      <c r="K444" t="s">
        <v>2070</v>
      </c>
      <c r="L444" t="s">
        <v>2071</v>
      </c>
      <c r="M444">
        <v>0</v>
      </c>
      <c r="N444">
        <v>0</v>
      </c>
      <c r="O444">
        <v>0.30556</v>
      </c>
      <c r="P444" t="s">
        <v>1136</v>
      </c>
      <c r="Q444">
        <v>0</v>
      </c>
      <c r="R444" t="s">
        <v>1694</v>
      </c>
      <c r="S444" t="str">
        <f>IFERROR(IF(Table_vwCurrentSellingPrices[[#This Row],[Item Status Code]]&lt;&gt;"LIVE",0,VLOOKUP(Table_vwCurrentSellingPrices[[#This Row],[No_]],Analysis!A:A,1,FALSE)),"CHECK")</f>
        <v>AR02</v>
      </c>
      <c r="T444">
        <f>IF(Table_vwCurrentSellingPrices[[#This Row],[Sales Code]]="400",COUNTIFS(A:A,Table_vwCurrentSellingPrices[[#This Row],[No_]],I:I,"001"),0)</f>
        <v>0</v>
      </c>
    </row>
    <row r="445" spans="1:20" x14ac:dyDescent="0.25">
      <c r="A445" t="s">
        <v>815</v>
      </c>
      <c r="B445" t="s">
        <v>816</v>
      </c>
      <c r="C445">
        <v>5</v>
      </c>
      <c r="D445" t="s">
        <v>174</v>
      </c>
      <c r="E445" t="s">
        <v>39</v>
      </c>
      <c r="F445" t="s">
        <v>93</v>
      </c>
      <c r="G445" s="15">
        <v>42931</v>
      </c>
      <c r="H445" s="15">
        <v>43206</v>
      </c>
      <c r="I445" t="s">
        <v>1140</v>
      </c>
      <c r="J445">
        <v>194.86999999999998</v>
      </c>
      <c r="K445" t="s">
        <v>2070</v>
      </c>
      <c r="L445" t="s">
        <v>2071</v>
      </c>
      <c r="M445">
        <v>0</v>
      </c>
      <c r="N445">
        <v>0</v>
      </c>
      <c r="O445">
        <v>0.30556</v>
      </c>
      <c r="P445" t="s">
        <v>1136</v>
      </c>
      <c r="Q445">
        <v>0</v>
      </c>
      <c r="R445" t="s">
        <v>1694</v>
      </c>
      <c r="S445" t="str">
        <f>IFERROR(IF(Table_vwCurrentSellingPrices[[#This Row],[Item Status Code]]&lt;&gt;"LIVE",0,VLOOKUP(Table_vwCurrentSellingPrices[[#This Row],[No_]],Analysis!A:A,1,FALSE)),"CHECK")</f>
        <v>AR02</v>
      </c>
      <c r="T445">
        <f>IF(Table_vwCurrentSellingPrices[[#This Row],[Sales Code]]="400",COUNTIFS(A:A,Table_vwCurrentSellingPrices[[#This Row],[No_]],I:I,"001"),0)</f>
        <v>0</v>
      </c>
    </row>
    <row r="446" spans="1:20" x14ac:dyDescent="0.25">
      <c r="A446" t="s">
        <v>815</v>
      </c>
      <c r="B446" t="s">
        <v>816</v>
      </c>
      <c r="C446">
        <v>5</v>
      </c>
      <c r="D446" t="s">
        <v>174</v>
      </c>
      <c r="E446" t="s">
        <v>39</v>
      </c>
      <c r="F446" t="s">
        <v>93</v>
      </c>
      <c r="G446" s="15">
        <v>42931</v>
      </c>
      <c r="H446" s="15">
        <v>43206</v>
      </c>
      <c r="I446" t="s">
        <v>1137</v>
      </c>
      <c r="J446">
        <v>196</v>
      </c>
      <c r="K446" t="s">
        <v>2070</v>
      </c>
      <c r="L446" t="s">
        <v>2071</v>
      </c>
      <c r="M446">
        <v>0</v>
      </c>
      <c r="N446">
        <v>0</v>
      </c>
      <c r="O446">
        <v>0.30556</v>
      </c>
      <c r="P446" t="s">
        <v>1136</v>
      </c>
      <c r="Q446">
        <v>0</v>
      </c>
      <c r="R446" t="s">
        <v>1694</v>
      </c>
      <c r="S446" t="str">
        <f>IFERROR(IF(Table_vwCurrentSellingPrices[[#This Row],[Item Status Code]]&lt;&gt;"LIVE",0,VLOOKUP(Table_vwCurrentSellingPrices[[#This Row],[No_]],Analysis!A:A,1,FALSE)),"CHECK")</f>
        <v>AR02</v>
      </c>
      <c r="T446">
        <f>IF(Table_vwCurrentSellingPrices[[#This Row],[Sales Code]]="400",COUNTIFS(A:A,Table_vwCurrentSellingPrices[[#This Row],[No_]],I:I,"001"),0)</f>
        <v>0</v>
      </c>
    </row>
    <row r="447" spans="1:20" x14ac:dyDescent="0.25">
      <c r="A447" t="s">
        <v>815</v>
      </c>
      <c r="B447" t="s">
        <v>816</v>
      </c>
      <c r="C447">
        <v>5</v>
      </c>
      <c r="D447" t="s">
        <v>174</v>
      </c>
      <c r="E447" t="s">
        <v>39</v>
      </c>
      <c r="F447" t="s">
        <v>93</v>
      </c>
      <c r="G447" s="15">
        <v>42842</v>
      </c>
      <c r="H447" s="15">
        <v>43206</v>
      </c>
      <c r="I447" t="s">
        <v>1144</v>
      </c>
      <c r="J447">
        <v>205.61</v>
      </c>
      <c r="K447" t="s">
        <v>2070</v>
      </c>
      <c r="L447" t="s">
        <v>2071</v>
      </c>
      <c r="M447">
        <v>0</v>
      </c>
      <c r="N447">
        <v>0</v>
      </c>
      <c r="O447">
        <v>0.30556</v>
      </c>
      <c r="P447" t="s">
        <v>1136</v>
      </c>
      <c r="Q447">
        <v>0</v>
      </c>
      <c r="R447" t="s">
        <v>1694</v>
      </c>
      <c r="S447" t="str">
        <f>IFERROR(IF(Table_vwCurrentSellingPrices[[#This Row],[Item Status Code]]&lt;&gt;"LIVE",0,VLOOKUP(Table_vwCurrentSellingPrices[[#This Row],[No_]],Analysis!A:A,1,FALSE)),"CHECK")</f>
        <v>AR02</v>
      </c>
      <c r="T447">
        <f>IF(Table_vwCurrentSellingPrices[[#This Row],[Sales Code]]="400",COUNTIFS(A:A,Table_vwCurrentSellingPrices[[#This Row],[No_]],I:I,"001"),0)</f>
        <v>0</v>
      </c>
    </row>
    <row r="448" spans="1:20" x14ac:dyDescent="0.25">
      <c r="A448" t="s">
        <v>604</v>
      </c>
      <c r="B448" t="s">
        <v>605</v>
      </c>
      <c r="C448">
        <v>2.8</v>
      </c>
      <c r="D448" t="s">
        <v>222</v>
      </c>
      <c r="E448" t="s">
        <v>59</v>
      </c>
      <c r="F448" t="s">
        <v>72</v>
      </c>
      <c r="G448" s="15">
        <v>42807</v>
      </c>
      <c r="H448" s="15">
        <v>43192</v>
      </c>
      <c r="I448" t="s">
        <v>1135</v>
      </c>
      <c r="J448">
        <v>114.05000000000001</v>
      </c>
      <c r="K448" t="s">
        <v>2070</v>
      </c>
      <c r="L448" t="s">
        <v>2071</v>
      </c>
      <c r="M448">
        <v>0</v>
      </c>
      <c r="N448">
        <v>0</v>
      </c>
      <c r="O448">
        <v>0.30556</v>
      </c>
      <c r="P448" t="s">
        <v>1136</v>
      </c>
      <c r="Q448">
        <v>0</v>
      </c>
      <c r="R448" t="s">
        <v>1694</v>
      </c>
      <c r="S448" t="str">
        <f>IFERROR(IF(Table_vwCurrentSellingPrices[[#This Row],[Item Status Code]]&lt;&gt;"LIVE",0,VLOOKUP(Table_vwCurrentSellingPrices[[#This Row],[No_]],Analysis!A:A,1,FALSE)),"CHECK")</f>
        <v>AS81</v>
      </c>
      <c r="T448">
        <f>IF(Table_vwCurrentSellingPrices[[#This Row],[Sales Code]]="400",COUNTIFS(A:A,Table_vwCurrentSellingPrices[[#This Row],[No_]],I:I,"001"),0)</f>
        <v>0</v>
      </c>
    </row>
    <row r="449" spans="1:20" x14ac:dyDescent="0.25">
      <c r="A449" t="s">
        <v>604</v>
      </c>
      <c r="B449" t="s">
        <v>605</v>
      </c>
      <c r="C449">
        <v>2.8</v>
      </c>
      <c r="D449" t="s">
        <v>222</v>
      </c>
      <c r="E449" t="s">
        <v>59</v>
      </c>
      <c r="F449" t="s">
        <v>72</v>
      </c>
      <c r="G449" s="15">
        <v>42807</v>
      </c>
      <c r="H449" s="15">
        <v>43192</v>
      </c>
      <c r="I449" t="s">
        <v>1137</v>
      </c>
      <c r="J449">
        <v>114.05000000000001</v>
      </c>
      <c r="K449" t="s">
        <v>2070</v>
      </c>
      <c r="L449" t="s">
        <v>2071</v>
      </c>
      <c r="M449">
        <v>0</v>
      </c>
      <c r="N449">
        <v>0</v>
      </c>
      <c r="O449">
        <v>0.30556</v>
      </c>
      <c r="P449" t="s">
        <v>1136</v>
      </c>
      <c r="Q449">
        <v>0</v>
      </c>
      <c r="R449" t="s">
        <v>1694</v>
      </c>
      <c r="S449" t="str">
        <f>IFERROR(IF(Table_vwCurrentSellingPrices[[#This Row],[Item Status Code]]&lt;&gt;"LIVE",0,VLOOKUP(Table_vwCurrentSellingPrices[[#This Row],[No_]],Analysis!A:A,1,FALSE)),"CHECK")</f>
        <v>AS81</v>
      </c>
      <c r="T449">
        <f>IF(Table_vwCurrentSellingPrices[[#This Row],[Sales Code]]="400",COUNTIFS(A:A,Table_vwCurrentSellingPrices[[#This Row],[No_]],I:I,"001"),0)</f>
        <v>0</v>
      </c>
    </row>
    <row r="450" spans="1:20" x14ac:dyDescent="0.25">
      <c r="A450" t="s">
        <v>604</v>
      </c>
      <c r="B450" t="s">
        <v>605</v>
      </c>
      <c r="C450">
        <v>2.8</v>
      </c>
      <c r="D450" t="s">
        <v>222</v>
      </c>
      <c r="E450" t="s">
        <v>59</v>
      </c>
      <c r="F450" t="s">
        <v>72</v>
      </c>
      <c r="G450" s="15">
        <v>42842</v>
      </c>
      <c r="H450" s="15">
        <v>43192</v>
      </c>
      <c r="I450" t="s">
        <v>1144</v>
      </c>
      <c r="J450">
        <v>131.29999999999998</v>
      </c>
      <c r="K450" t="s">
        <v>2070</v>
      </c>
      <c r="L450" t="s">
        <v>2071</v>
      </c>
      <c r="M450">
        <v>0</v>
      </c>
      <c r="N450">
        <v>0</v>
      </c>
      <c r="O450">
        <v>0.30556</v>
      </c>
      <c r="P450" t="s">
        <v>1136</v>
      </c>
      <c r="Q450">
        <v>0</v>
      </c>
      <c r="R450" t="s">
        <v>1694</v>
      </c>
      <c r="S450" t="str">
        <f>IFERROR(IF(Table_vwCurrentSellingPrices[[#This Row],[Item Status Code]]&lt;&gt;"LIVE",0,VLOOKUP(Table_vwCurrentSellingPrices[[#This Row],[No_]],Analysis!A:A,1,FALSE)),"CHECK")</f>
        <v>AS81</v>
      </c>
      <c r="T450">
        <f>IF(Table_vwCurrentSellingPrices[[#This Row],[Sales Code]]="400",COUNTIFS(A:A,Table_vwCurrentSellingPrices[[#This Row],[No_]],I:I,"001"),0)</f>
        <v>0</v>
      </c>
    </row>
    <row r="451" spans="1:20" x14ac:dyDescent="0.25">
      <c r="A451" t="s">
        <v>743</v>
      </c>
      <c r="B451" t="s">
        <v>744</v>
      </c>
      <c r="C451">
        <v>4</v>
      </c>
      <c r="D451" t="s">
        <v>222</v>
      </c>
      <c r="E451" t="s">
        <v>39</v>
      </c>
      <c r="F451" t="s">
        <v>40</v>
      </c>
      <c r="G451" s="15">
        <v>42821</v>
      </c>
      <c r="H451" s="15">
        <v>43213</v>
      </c>
      <c r="I451" t="s">
        <v>1135</v>
      </c>
      <c r="J451">
        <v>174.10999999999999</v>
      </c>
      <c r="K451" t="s">
        <v>2070</v>
      </c>
      <c r="L451" t="s">
        <v>2071</v>
      </c>
      <c r="M451">
        <v>0</v>
      </c>
      <c r="N451">
        <v>0</v>
      </c>
      <c r="O451">
        <v>0.30556</v>
      </c>
      <c r="P451" t="s">
        <v>1136</v>
      </c>
      <c r="Q451">
        <v>0</v>
      </c>
      <c r="R451" t="s">
        <v>1694</v>
      </c>
      <c r="S451" t="str">
        <f>IFERROR(IF(Table_vwCurrentSellingPrices[[#This Row],[Item Status Code]]&lt;&gt;"LIVE",0,VLOOKUP(Table_vwCurrentSellingPrices[[#This Row],[No_]],Analysis!A:A,1,FALSE)),"CHECK")</f>
        <v>AAI0</v>
      </c>
      <c r="T451">
        <f>IF(Table_vwCurrentSellingPrices[[#This Row],[Sales Code]]="400",COUNTIFS(A:A,Table_vwCurrentSellingPrices[[#This Row],[No_]],I:I,"001"),0)</f>
        <v>0</v>
      </c>
    </row>
    <row r="452" spans="1:20" x14ac:dyDescent="0.25">
      <c r="A452" t="s">
        <v>743</v>
      </c>
      <c r="B452" t="s">
        <v>744</v>
      </c>
      <c r="C452">
        <v>4</v>
      </c>
      <c r="D452" t="s">
        <v>222</v>
      </c>
      <c r="E452" t="s">
        <v>39</v>
      </c>
      <c r="F452" t="s">
        <v>40</v>
      </c>
      <c r="G452" s="15">
        <v>42821</v>
      </c>
      <c r="H452" s="15">
        <v>43213</v>
      </c>
      <c r="I452" t="s">
        <v>1137</v>
      </c>
      <c r="J452">
        <v>174.10999999999999</v>
      </c>
      <c r="K452" t="s">
        <v>2070</v>
      </c>
      <c r="L452" t="s">
        <v>2071</v>
      </c>
      <c r="M452">
        <v>0</v>
      </c>
      <c r="N452">
        <v>0</v>
      </c>
      <c r="O452">
        <v>0.30556</v>
      </c>
      <c r="P452" t="s">
        <v>1136</v>
      </c>
      <c r="Q452">
        <v>0</v>
      </c>
      <c r="R452" t="s">
        <v>1694</v>
      </c>
      <c r="S452" t="str">
        <f>IFERROR(IF(Table_vwCurrentSellingPrices[[#This Row],[Item Status Code]]&lt;&gt;"LIVE",0,VLOOKUP(Table_vwCurrentSellingPrices[[#This Row],[No_]],Analysis!A:A,1,FALSE)),"CHECK")</f>
        <v>AAI0</v>
      </c>
      <c r="T452">
        <f>IF(Table_vwCurrentSellingPrices[[#This Row],[Sales Code]]="400",COUNTIFS(A:A,Table_vwCurrentSellingPrices[[#This Row],[No_]],I:I,"001"),0)</f>
        <v>0</v>
      </c>
    </row>
    <row r="453" spans="1:20" x14ac:dyDescent="0.25">
      <c r="A453" t="s">
        <v>743</v>
      </c>
      <c r="B453" t="s">
        <v>744</v>
      </c>
      <c r="C453">
        <v>4</v>
      </c>
      <c r="D453" t="s">
        <v>222</v>
      </c>
      <c r="E453" t="s">
        <v>39</v>
      </c>
      <c r="F453" t="s">
        <v>40</v>
      </c>
      <c r="G453" s="15">
        <v>42842</v>
      </c>
      <c r="H453" s="15">
        <v>43213</v>
      </c>
      <c r="I453" t="s">
        <v>1144</v>
      </c>
      <c r="J453">
        <v>186.22</v>
      </c>
      <c r="K453" t="s">
        <v>2070</v>
      </c>
      <c r="L453" t="s">
        <v>2071</v>
      </c>
      <c r="M453">
        <v>0</v>
      </c>
      <c r="N453">
        <v>0</v>
      </c>
      <c r="O453">
        <v>0.30556</v>
      </c>
      <c r="P453" t="s">
        <v>1136</v>
      </c>
      <c r="Q453">
        <v>0</v>
      </c>
      <c r="R453" t="s">
        <v>1694</v>
      </c>
      <c r="S453" t="str">
        <f>IFERROR(IF(Table_vwCurrentSellingPrices[[#This Row],[Item Status Code]]&lt;&gt;"LIVE",0,VLOOKUP(Table_vwCurrentSellingPrices[[#This Row],[No_]],Analysis!A:A,1,FALSE)),"CHECK")</f>
        <v>AAI0</v>
      </c>
      <c r="T453">
        <f>IF(Table_vwCurrentSellingPrices[[#This Row],[Sales Code]]="400",COUNTIFS(A:A,Table_vwCurrentSellingPrices[[#This Row],[No_]],I:I,"001"),0)</f>
        <v>0</v>
      </c>
    </row>
    <row r="454" spans="1:20" x14ac:dyDescent="0.25">
      <c r="A454" t="s">
        <v>284</v>
      </c>
      <c r="B454" t="s">
        <v>285</v>
      </c>
      <c r="C454">
        <v>4</v>
      </c>
      <c r="D454" t="s">
        <v>222</v>
      </c>
      <c r="E454" t="s">
        <v>39</v>
      </c>
      <c r="F454" t="s">
        <v>40</v>
      </c>
      <c r="G454" s="15">
        <v>42807</v>
      </c>
      <c r="H454" s="15">
        <v>43213</v>
      </c>
      <c r="I454" t="s">
        <v>1135</v>
      </c>
      <c r="J454">
        <v>171</v>
      </c>
      <c r="K454" t="s">
        <v>2070</v>
      </c>
      <c r="L454" t="s">
        <v>2071</v>
      </c>
      <c r="M454">
        <v>0</v>
      </c>
      <c r="N454">
        <v>0</v>
      </c>
      <c r="O454">
        <v>0.30556</v>
      </c>
      <c r="P454" t="s">
        <v>1136</v>
      </c>
      <c r="Q454">
        <v>0</v>
      </c>
      <c r="R454" t="s">
        <v>1694</v>
      </c>
      <c r="S454" t="str">
        <f>IFERROR(IF(Table_vwCurrentSellingPrices[[#This Row],[Item Status Code]]&lt;&gt;"LIVE",0,VLOOKUP(Table_vwCurrentSellingPrices[[#This Row],[No_]],Analysis!A:A,1,FALSE)),"CHECK")</f>
        <v>AT01</v>
      </c>
      <c r="T454">
        <f>IF(Table_vwCurrentSellingPrices[[#This Row],[Sales Code]]="400",COUNTIFS(A:A,Table_vwCurrentSellingPrices[[#This Row],[No_]],I:I,"001"),0)</f>
        <v>0</v>
      </c>
    </row>
    <row r="455" spans="1:20" x14ac:dyDescent="0.25">
      <c r="A455" t="s">
        <v>284</v>
      </c>
      <c r="B455" t="s">
        <v>285</v>
      </c>
      <c r="C455">
        <v>4</v>
      </c>
      <c r="D455" t="s">
        <v>222</v>
      </c>
      <c r="E455" t="s">
        <v>39</v>
      </c>
      <c r="F455" t="s">
        <v>40</v>
      </c>
      <c r="G455" s="15">
        <v>42807</v>
      </c>
      <c r="H455" s="15">
        <v>43213</v>
      </c>
      <c r="I455" t="s">
        <v>1137</v>
      </c>
      <c r="J455">
        <v>177.16</v>
      </c>
      <c r="K455" t="s">
        <v>2070</v>
      </c>
      <c r="L455" t="s">
        <v>2071</v>
      </c>
      <c r="M455">
        <v>0</v>
      </c>
      <c r="N455">
        <v>0</v>
      </c>
      <c r="O455">
        <v>0.30556</v>
      </c>
      <c r="P455" t="s">
        <v>1136</v>
      </c>
      <c r="Q455">
        <v>0</v>
      </c>
      <c r="R455" t="s">
        <v>1694</v>
      </c>
      <c r="S455" t="str">
        <f>IFERROR(IF(Table_vwCurrentSellingPrices[[#This Row],[Item Status Code]]&lt;&gt;"LIVE",0,VLOOKUP(Table_vwCurrentSellingPrices[[#This Row],[No_]],Analysis!A:A,1,FALSE)),"CHECK")</f>
        <v>AT01</v>
      </c>
      <c r="T455">
        <f>IF(Table_vwCurrentSellingPrices[[#This Row],[Sales Code]]="400",COUNTIFS(A:A,Table_vwCurrentSellingPrices[[#This Row],[No_]],I:I,"001"),0)</f>
        <v>0</v>
      </c>
    </row>
    <row r="456" spans="1:20" x14ac:dyDescent="0.25">
      <c r="A456" t="s">
        <v>284</v>
      </c>
      <c r="B456" t="s">
        <v>285</v>
      </c>
      <c r="C456">
        <v>4</v>
      </c>
      <c r="D456" t="s">
        <v>222</v>
      </c>
      <c r="E456" t="s">
        <v>39</v>
      </c>
      <c r="F456" t="s">
        <v>40</v>
      </c>
      <c r="G456" s="15">
        <v>42842</v>
      </c>
      <c r="H456" s="15">
        <v>43213</v>
      </c>
      <c r="I456" t="s">
        <v>1144</v>
      </c>
      <c r="J456">
        <v>184.98999999999998</v>
      </c>
      <c r="K456" t="s">
        <v>2070</v>
      </c>
      <c r="L456" t="s">
        <v>2071</v>
      </c>
      <c r="M456">
        <v>0</v>
      </c>
      <c r="N456">
        <v>0</v>
      </c>
      <c r="O456">
        <v>0.30556</v>
      </c>
      <c r="P456" t="s">
        <v>1136</v>
      </c>
      <c r="Q456">
        <v>0</v>
      </c>
      <c r="R456" t="s">
        <v>1694</v>
      </c>
      <c r="S456" t="str">
        <f>IFERROR(IF(Table_vwCurrentSellingPrices[[#This Row],[Item Status Code]]&lt;&gt;"LIVE",0,VLOOKUP(Table_vwCurrentSellingPrices[[#This Row],[No_]],Analysis!A:A,1,FALSE)),"CHECK")</f>
        <v>AT01</v>
      </c>
      <c r="T456">
        <f>IF(Table_vwCurrentSellingPrices[[#This Row],[Sales Code]]="400",COUNTIFS(A:A,Table_vwCurrentSellingPrices[[#This Row],[No_]],I:I,"001"),0)</f>
        <v>0</v>
      </c>
    </row>
    <row r="457" spans="1:20" x14ac:dyDescent="0.25">
      <c r="A457" t="s">
        <v>250</v>
      </c>
      <c r="B457" t="s">
        <v>251</v>
      </c>
      <c r="C457">
        <v>4</v>
      </c>
      <c r="D457" t="s">
        <v>222</v>
      </c>
      <c r="E457" t="s">
        <v>39</v>
      </c>
      <c r="F457" t="s">
        <v>40</v>
      </c>
      <c r="G457" s="15">
        <v>42932</v>
      </c>
      <c r="H457" s="15">
        <v>43213</v>
      </c>
      <c r="I457" t="s">
        <v>1135</v>
      </c>
      <c r="J457">
        <v>167.94</v>
      </c>
      <c r="K457" t="s">
        <v>2070</v>
      </c>
      <c r="L457" t="s">
        <v>2071</v>
      </c>
      <c r="M457">
        <v>0</v>
      </c>
      <c r="N457">
        <v>0</v>
      </c>
      <c r="O457">
        <v>0.30556</v>
      </c>
      <c r="P457" t="s">
        <v>1136</v>
      </c>
      <c r="Q457">
        <v>0</v>
      </c>
      <c r="R457" t="s">
        <v>1694</v>
      </c>
      <c r="S457" t="str">
        <f>IFERROR(IF(Table_vwCurrentSellingPrices[[#This Row],[Item Status Code]]&lt;&gt;"LIVE",0,VLOOKUP(Table_vwCurrentSellingPrices[[#This Row],[No_]],Analysis!A:A,1,FALSE)),"CHECK")</f>
        <v>BN86</v>
      </c>
      <c r="T457">
        <f>IF(Table_vwCurrentSellingPrices[[#This Row],[Sales Code]]="400",COUNTIFS(A:A,Table_vwCurrentSellingPrices[[#This Row],[No_]],I:I,"001"),0)</f>
        <v>0</v>
      </c>
    </row>
    <row r="458" spans="1:20" x14ac:dyDescent="0.25">
      <c r="A458" t="s">
        <v>250</v>
      </c>
      <c r="B458" t="s">
        <v>251</v>
      </c>
      <c r="C458">
        <v>4</v>
      </c>
      <c r="D458" t="s">
        <v>222</v>
      </c>
      <c r="E458" t="s">
        <v>39</v>
      </c>
      <c r="F458" t="s">
        <v>40</v>
      </c>
      <c r="G458" s="15">
        <v>42932</v>
      </c>
      <c r="H458" s="15">
        <v>43213</v>
      </c>
      <c r="I458" t="s">
        <v>1137</v>
      </c>
      <c r="J458">
        <v>166.81</v>
      </c>
      <c r="K458" t="s">
        <v>2070</v>
      </c>
      <c r="L458" t="s">
        <v>2071</v>
      </c>
      <c r="M458">
        <v>0</v>
      </c>
      <c r="N458">
        <v>0</v>
      </c>
      <c r="O458">
        <v>0.30556</v>
      </c>
      <c r="P458" t="s">
        <v>1136</v>
      </c>
      <c r="Q458">
        <v>0</v>
      </c>
      <c r="R458" t="s">
        <v>1694</v>
      </c>
      <c r="S458" t="str">
        <f>IFERROR(IF(Table_vwCurrentSellingPrices[[#This Row],[Item Status Code]]&lt;&gt;"LIVE",0,VLOOKUP(Table_vwCurrentSellingPrices[[#This Row],[No_]],Analysis!A:A,1,FALSE)),"CHECK")</f>
        <v>BN86</v>
      </c>
      <c r="T458">
        <f>IF(Table_vwCurrentSellingPrices[[#This Row],[Sales Code]]="400",COUNTIFS(A:A,Table_vwCurrentSellingPrices[[#This Row],[No_]],I:I,"001"),0)</f>
        <v>0</v>
      </c>
    </row>
    <row r="459" spans="1:20" x14ac:dyDescent="0.25">
      <c r="A459" t="s">
        <v>250</v>
      </c>
      <c r="B459" t="s">
        <v>251</v>
      </c>
      <c r="C459">
        <v>4</v>
      </c>
      <c r="D459" t="s">
        <v>222</v>
      </c>
      <c r="E459" t="s">
        <v>39</v>
      </c>
      <c r="F459" t="s">
        <v>40</v>
      </c>
      <c r="G459" s="15">
        <v>42842</v>
      </c>
      <c r="H459" s="15">
        <v>43213</v>
      </c>
      <c r="I459" t="s">
        <v>1144</v>
      </c>
      <c r="J459">
        <v>169.70999999999998</v>
      </c>
      <c r="K459" t="s">
        <v>2070</v>
      </c>
      <c r="L459" t="s">
        <v>2071</v>
      </c>
      <c r="M459">
        <v>0</v>
      </c>
      <c r="N459">
        <v>0</v>
      </c>
      <c r="O459">
        <v>0.30556</v>
      </c>
      <c r="P459" t="s">
        <v>1136</v>
      </c>
      <c r="Q459">
        <v>0</v>
      </c>
      <c r="R459" t="s">
        <v>1694</v>
      </c>
      <c r="S459" t="str">
        <f>IFERROR(IF(Table_vwCurrentSellingPrices[[#This Row],[Item Status Code]]&lt;&gt;"LIVE",0,VLOOKUP(Table_vwCurrentSellingPrices[[#This Row],[No_]],Analysis!A:A,1,FALSE)),"CHECK")</f>
        <v>BN86</v>
      </c>
      <c r="T459">
        <f>IF(Table_vwCurrentSellingPrices[[#This Row],[Sales Code]]="400",COUNTIFS(A:A,Table_vwCurrentSellingPrices[[#This Row],[No_]],I:I,"001"),0)</f>
        <v>0</v>
      </c>
    </row>
    <row r="460" spans="1:20" x14ac:dyDescent="0.25">
      <c r="A460" t="s">
        <v>250</v>
      </c>
      <c r="B460" t="s">
        <v>251</v>
      </c>
      <c r="C460">
        <v>4</v>
      </c>
      <c r="D460" t="s">
        <v>222</v>
      </c>
      <c r="E460" t="s">
        <v>39</v>
      </c>
      <c r="F460" t="s">
        <v>40</v>
      </c>
      <c r="G460" s="15">
        <v>43066</v>
      </c>
      <c r="H460" s="15">
        <v>43213</v>
      </c>
      <c r="I460" t="s">
        <v>1145</v>
      </c>
      <c r="J460">
        <v>169.72</v>
      </c>
      <c r="K460" t="s">
        <v>2070</v>
      </c>
      <c r="L460" t="s">
        <v>2071</v>
      </c>
      <c r="M460">
        <v>0</v>
      </c>
      <c r="N460">
        <v>0</v>
      </c>
      <c r="O460">
        <v>0.30556</v>
      </c>
      <c r="P460" t="s">
        <v>1136</v>
      </c>
      <c r="Q460">
        <v>0</v>
      </c>
      <c r="R460" t="s">
        <v>1694</v>
      </c>
      <c r="S460" t="str">
        <f>IFERROR(IF(Table_vwCurrentSellingPrices[[#This Row],[Item Status Code]]&lt;&gt;"LIVE",0,VLOOKUP(Table_vwCurrentSellingPrices[[#This Row],[No_]],Analysis!A:A,1,FALSE)),"CHECK")</f>
        <v>BN86</v>
      </c>
      <c r="T460">
        <f>IF(Table_vwCurrentSellingPrices[[#This Row],[Sales Code]]="400",COUNTIFS(A:A,Table_vwCurrentSellingPrices[[#This Row],[No_]],I:I,"001"),0)</f>
        <v>0</v>
      </c>
    </row>
    <row r="461" spans="1:20" x14ac:dyDescent="0.25">
      <c r="A461" t="s">
        <v>422</v>
      </c>
      <c r="B461" t="s">
        <v>423</v>
      </c>
      <c r="C461">
        <v>5</v>
      </c>
      <c r="D461" t="s">
        <v>222</v>
      </c>
      <c r="E461" t="s">
        <v>39</v>
      </c>
      <c r="F461" t="s">
        <v>93</v>
      </c>
      <c r="G461" s="15">
        <v>42932</v>
      </c>
      <c r="H461" s="15">
        <v>43206</v>
      </c>
      <c r="I461" t="s">
        <v>1135</v>
      </c>
      <c r="J461">
        <v>188.14000000000001</v>
      </c>
      <c r="K461" t="s">
        <v>2070</v>
      </c>
      <c r="L461" t="s">
        <v>2071</v>
      </c>
      <c r="M461">
        <v>0</v>
      </c>
      <c r="N461">
        <v>0</v>
      </c>
      <c r="O461">
        <v>0.30556</v>
      </c>
      <c r="P461" t="s">
        <v>1136</v>
      </c>
      <c r="Q461">
        <v>0</v>
      </c>
      <c r="R461" t="s">
        <v>1694</v>
      </c>
      <c r="S461" t="str">
        <f>IFERROR(IF(Table_vwCurrentSellingPrices[[#This Row],[Item Status Code]]&lt;&gt;"LIVE",0,VLOOKUP(Table_vwCurrentSellingPrices[[#This Row],[No_]],Analysis!A:A,1,FALSE)),"CHECK")</f>
        <v>BA54</v>
      </c>
      <c r="T461">
        <f>IF(Table_vwCurrentSellingPrices[[#This Row],[Sales Code]]="400",COUNTIFS(A:A,Table_vwCurrentSellingPrices[[#This Row],[No_]],I:I,"001"),0)</f>
        <v>0</v>
      </c>
    </row>
    <row r="462" spans="1:20" x14ac:dyDescent="0.25">
      <c r="A462" t="s">
        <v>422</v>
      </c>
      <c r="B462" t="s">
        <v>423</v>
      </c>
      <c r="C462">
        <v>5</v>
      </c>
      <c r="D462" t="s">
        <v>222</v>
      </c>
      <c r="E462" t="s">
        <v>39</v>
      </c>
      <c r="F462" t="s">
        <v>93</v>
      </c>
      <c r="G462" s="15">
        <v>42932</v>
      </c>
      <c r="H462" s="15">
        <v>43206</v>
      </c>
      <c r="I462" t="s">
        <v>1137</v>
      </c>
      <c r="J462">
        <v>188.14000000000001</v>
      </c>
      <c r="K462" t="s">
        <v>2070</v>
      </c>
      <c r="L462" t="s">
        <v>2071</v>
      </c>
      <c r="M462">
        <v>0</v>
      </c>
      <c r="N462">
        <v>0</v>
      </c>
      <c r="O462">
        <v>0.30556</v>
      </c>
      <c r="P462" t="s">
        <v>1136</v>
      </c>
      <c r="Q462">
        <v>0</v>
      </c>
      <c r="R462" t="s">
        <v>1694</v>
      </c>
      <c r="S462" t="str">
        <f>IFERROR(IF(Table_vwCurrentSellingPrices[[#This Row],[Item Status Code]]&lt;&gt;"LIVE",0,VLOOKUP(Table_vwCurrentSellingPrices[[#This Row],[No_]],Analysis!A:A,1,FALSE)),"CHECK")</f>
        <v>BA54</v>
      </c>
      <c r="T462">
        <f>IF(Table_vwCurrentSellingPrices[[#This Row],[Sales Code]]="400",COUNTIFS(A:A,Table_vwCurrentSellingPrices[[#This Row],[No_]],I:I,"001"),0)</f>
        <v>0</v>
      </c>
    </row>
    <row r="463" spans="1:20" x14ac:dyDescent="0.25">
      <c r="A463" t="s">
        <v>422</v>
      </c>
      <c r="B463" t="s">
        <v>423</v>
      </c>
      <c r="C463">
        <v>5</v>
      </c>
      <c r="D463" t="s">
        <v>222</v>
      </c>
      <c r="E463" t="s">
        <v>39</v>
      </c>
      <c r="F463" t="s">
        <v>93</v>
      </c>
      <c r="G463" s="15">
        <v>42842</v>
      </c>
      <c r="H463" s="15">
        <v>43206</v>
      </c>
      <c r="I463" t="s">
        <v>1144</v>
      </c>
      <c r="J463">
        <v>190.22</v>
      </c>
      <c r="K463" t="s">
        <v>2070</v>
      </c>
      <c r="L463" t="s">
        <v>2071</v>
      </c>
      <c r="M463">
        <v>0</v>
      </c>
      <c r="N463">
        <v>0</v>
      </c>
      <c r="O463">
        <v>0.30556</v>
      </c>
      <c r="P463" t="s">
        <v>1136</v>
      </c>
      <c r="Q463">
        <v>0</v>
      </c>
      <c r="R463" t="s">
        <v>1694</v>
      </c>
      <c r="S463" t="str">
        <f>IFERROR(IF(Table_vwCurrentSellingPrices[[#This Row],[Item Status Code]]&lt;&gt;"LIVE",0,VLOOKUP(Table_vwCurrentSellingPrices[[#This Row],[No_]],Analysis!A:A,1,FALSE)),"CHECK")</f>
        <v>BA54</v>
      </c>
      <c r="T463">
        <f>IF(Table_vwCurrentSellingPrices[[#This Row],[Sales Code]]="400",COUNTIFS(A:A,Table_vwCurrentSellingPrices[[#This Row],[No_]],I:I,"001"),0)</f>
        <v>0</v>
      </c>
    </row>
    <row r="464" spans="1:20" x14ac:dyDescent="0.25">
      <c r="A464" t="s">
        <v>281</v>
      </c>
      <c r="B464" t="s">
        <v>282</v>
      </c>
      <c r="C464">
        <v>4.3</v>
      </c>
      <c r="D464" t="s">
        <v>222</v>
      </c>
      <c r="E464" t="s">
        <v>39</v>
      </c>
      <c r="F464" t="s">
        <v>93</v>
      </c>
      <c r="G464" s="15">
        <v>42807</v>
      </c>
      <c r="H464" s="15">
        <v>43206</v>
      </c>
      <c r="I464" t="s">
        <v>1135</v>
      </c>
      <c r="J464">
        <v>182.17</v>
      </c>
      <c r="K464" t="s">
        <v>2070</v>
      </c>
      <c r="L464" t="s">
        <v>2071</v>
      </c>
      <c r="M464">
        <v>0</v>
      </c>
      <c r="N464">
        <v>0</v>
      </c>
      <c r="O464">
        <v>0.30556</v>
      </c>
      <c r="P464" t="s">
        <v>1136</v>
      </c>
      <c r="Q464">
        <v>0</v>
      </c>
      <c r="R464" t="s">
        <v>1694</v>
      </c>
      <c r="S464" t="str">
        <f>IFERROR(IF(Table_vwCurrentSellingPrices[[#This Row],[Item Status Code]]&lt;&gt;"LIVE",0,VLOOKUP(Table_vwCurrentSellingPrices[[#This Row],[No_]],Analysis!A:A,1,FALSE)),"CHECK")</f>
        <v>AU37</v>
      </c>
      <c r="T464">
        <f>IF(Table_vwCurrentSellingPrices[[#This Row],[Sales Code]]="400",COUNTIFS(A:A,Table_vwCurrentSellingPrices[[#This Row],[No_]],I:I,"001"),0)</f>
        <v>0</v>
      </c>
    </row>
    <row r="465" spans="1:20" x14ac:dyDescent="0.25">
      <c r="A465" t="s">
        <v>281</v>
      </c>
      <c r="B465" t="s">
        <v>282</v>
      </c>
      <c r="C465">
        <v>4.3</v>
      </c>
      <c r="D465" t="s">
        <v>222</v>
      </c>
      <c r="E465" t="s">
        <v>39</v>
      </c>
      <c r="F465" t="s">
        <v>93</v>
      </c>
      <c r="G465" s="15">
        <v>42807</v>
      </c>
      <c r="H465" s="15">
        <v>43206</v>
      </c>
      <c r="I465" t="s">
        <v>1137</v>
      </c>
      <c r="J465">
        <v>182.17</v>
      </c>
      <c r="K465" t="s">
        <v>2070</v>
      </c>
      <c r="L465" t="s">
        <v>2071</v>
      </c>
      <c r="M465">
        <v>0</v>
      </c>
      <c r="N465">
        <v>0</v>
      </c>
      <c r="O465">
        <v>0.30556</v>
      </c>
      <c r="P465" t="s">
        <v>1136</v>
      </c>
      <c r="Q465">
        <v>0</v>
      </c>
      <c r="R465" t="s">
        <v>1694</v>
      </c>
      <c r="S465" t="str">
        <f>IFERROR(IF(Table_vwCurrentSellingPrices[[#This Row],[Item Status Code]]&lt;&gt;"LIVE",0,VLOOKUP(Table_vwCurrentSellingPrices[[#This Row],[No_]],Analysis!A:A,1,FALSE)),"CHECK")</f>
        <v>AU37</v>
      </c>
      <c r="T465">
        <f>IF(Table_vwCurrentSellingPrices[[#This Row],[Sales Code]]="400",COUNTIFS(A:A,Table_vwCurrentSellingPrices[[#This Row],[No_]],I:I,"001"),0)</f>
        <v>0</v>
      </c>
    </row>
    <row r="466" spans="1:20" x14ac:dyDescent="0.25">
      <c r="A466" t="s">
        <v>281</v>
      </c>
      <c r="B466" t="s">
        <v>282</v>
      </c>
      <c r="C466">
        <v>4.3</v>
      </c>
      <c r="D466" t="s">
        <v>222</v>
      </c>
      <c r="E466" t="s">
        <v>39</v>
      </c>
      <c r="F466" t="s">
        <v>93</v>
      </c>
      <c r="G466" s="15">
        <v>42842</v>
      </c>
      <c r="H466" s="15">
        <v>43206</v>
      </c>
      <c r="I466" t="s">
        <v>1144</v>
      </c>
      <c r="J466">
        <v>200.66</v>
      </c>
      <c r="K466" t="s">
        <v>2070</v>
      </c>
      <c r="L466" t="s">
        <v>2071</v>
      </c>
      <c r="M466">
        <v>0</v>
      </c>
      <c r="N466">
        <v>0</v>
      </c>
      <c r="O466">
        <v>0.30556</v>
      </c>
      <c r="P466" t="s">
        <v>1136</v>
      </c>
      <c r="Q466">
        <v>0</v>
      </c>
      <c r="R466" t="s">
        <v>1694</v>
      </c>
      <c r="S466" t="str">
        <f>IFERROR(IF(Table_vwCurrentSellingPrices[[#This Row],[Item Status Code]]&lt;&gt;"LIVE",0,VLOOKUP(Table_vwCurrentSellingPrices[[#This Row],[No_]],Analysis!A:A,1,FALSE)),"CHECK")</f>
        <v>AU37</v>
      </c>
      <c r="T466">
        <f>IF(Table_vwCurrentSellingPrices[[#This Row],[Sales Code]]="400",COUNTIFS(A:A,Table_vwCurrentSellingPrices[[#This Row],[No_]],I:I,"001"),0)</f>
        <v>0</v>
      </c>
    </row>
    <row r="467" spans="1:20" x14ac:dyDescent="0.25">
      <c r="A467" t="s">
        <v>878</v>
      </c>
      <c r="B467" t="s">
        <v>879</v>
      </c>
      <c r="C467">
        <v>5</v>
      </c>
      <c r="D467" t="s">
        <v>222</v>
      </c>
      <c r="E467" t="s">
        <v>39</v>
      </c>
      <c r="F467" t="s">
        <v>93</v>
      </c>
      <c r="G467" s="15">
        <v>42807</v>
      </c>
      <c r="H467" s="15">
        <v>43206</v>
      </c>
      <c r="I467" t="s">
        <v>1135</v>
      </c>
      <c r="J467">
        <v>200.8</v>
      </c>
      <c r="K467" t="s">
        <v>2070</v>
      </c>
      <c r="L467" t="s">
        <v>2071</v>
      </c>
      <c r="M467">
        <v>0</v>
      </c>
      <c r="N467">
        <v>0</v>
      </c>
      <c r="O467">
        <v>0.30556</v>
      </c>
      <c r="P467" t="s">
        <v>1136</v>
      </c>
      <c r="Q467">
        <v>0</v>
      </c>
      <c r="R467" t="s">
        <v>1694</v>
      </c>
      <c r="S467" t="str">
        <f>IFERROR(IF(Table_vwCurrentSellingPrices[[#This Row],[Item Status Code]]&lt;&gt;"LIVE",0,VLOOKUP(Table_vwCurrentSellingPrices[[#This Row],[No_]],Analysis!A:A,1,FALSE)),"CHECK")</f>
        <v>AZ89</v>
      </c>
      <c r="T467">
        <f>IF(Table_vwCurrentSellingPrices[[#This Row],[Sales Code]]="400",COUNTIFS(A:A,Table_vwCurrentSellingPrices[[#This Row],[No_]],I:I,"001"),0)</f>
        <v>0</v>
      </c>
    </row>
    <row r="468" spans="1:20" x14ac:dyDescent="0.25">
      <c r="A468" t="s">
        <v>878</v>
      </c>
      <c r="B468" t="s">
        <v>879</v>
      </c>
      <c r="C468">
        <v>5</v>
      </c>
      <c r="D468" t="s">
        <v>222</v>
      </c>
      <c r="E468" t="s">
        <v>39</v>
      </c>
      <c r="F468" t="s">
        <v>93</v>
      </c>
      <c r="G468" s="15">
        <v>42807</v>
      </c>
      <c r="H468" s="15">
        <v>43206</v>
      </c>
      <c r="I468" t="s">
        <v>1137</v>
      </c>
      <c r="J468">
        <v>196.14999999999998</v>
      </c>
      <c r="K468" t="s">
        <v>2070</v>
      </c>
      <c r="L468" t="s">
        <v>2071</v>
      </c>
      <c r="M468">
        <v>0</v>
      </c>
      <c r="N468">
        <v>0</v>
      </c>
      <c r="O468">
        <v>0.30556</v>
      </c>
      <c r="P468" t="s">
        <v>1136</v>
      </c>
      <c r="Q468">
        <v>0</v>
      </c>
      <c r="R468" t="s">
        <v>1694</v>
      </c>
      <c r="S468" t="str">
        <f>IFERROR(IF(Table_vwCurrentSellingPrices[[#This Row],[Item Status Code]]&lt;&gt;"LIVE",0,VLOOKUP(Table_vwCurrentSellingPrices[[#This Row],[No_]],Analysis!A:A,1,FALSE)),"CHECK")</f>
        <v>AZ89</v>
      </c>
      <c r="T468">
        <f>IF(Table_vwCurrentSellingPrices[[#This Row],[Sales Code]]="400",COUNTIFS(A:A,Table_vwCurrentSellingPrices[[#This Row],[No_]],I:I,"001"),0)</f>
        <v>0</v>
      </c>
    </row>
    <row r="469" spans="1:20" x14ac:dyDescent="0.25">
      <c r="A469" t="s">
        <v>878</v>
      </c>
      <c r="B469" t="s">
        <v>879</v>
      </c>
      <c r="C469">
        <v>5</v>
      </c>
      <c r="D469" t="s">
        <v>222</v>
      </c>
      <c r="E469" t="s">
        <v>39</v>
      </c>
      <c r="F469" t="s">
        <v>93</v>
      </c>
      <c r="G469" s="15">
        <v>42842</v>
      </c>
      <c r="H469" s="15">
        <v>43206</v>
      </c>
      <c r="I469" t="s">
        <v>1144</v>
      </c>
      <c r="J469">
        <v>201.77</v>
      </c>
      <c r="K469" t="s">
        <v>2070</v>
      </c>
      <c r="L469" t="s">
        <v>2071</v>
      </c>
      <c r="M469">
        <v>0</v>
      </c>
      <c r="N469">
        <v>0</v>
      </c>
      <c r="O469">
        <v>0.30556</v>
      </c>
      <c r="P469" t="s">
        <v>1136</v>
      </c>
      <c r="Q469">
        <v>0</v>
      </c>
      <c r="R469" t="s">
        <v>1694</v>
      </c>
      <c r="S469" t="str">
        <f>IFERROR(IF(Table_vwCurrentSellingPrices[[#This Row],[Item Status Code]]&lt;&gt;"LIVE",0,VLOOKUP(Table_vwCurrentSellingPrices[[#This Row],[No_]],Analysis!A:A,1,FALSE)),"CHECK")</f>
        <v>AZ89</v>
      </c>
      <c r="T469">
        <f>IF(Table_vwCurrentSellingPrices[[#This Row],[Sales Code]]="400",COUNTIFS(A:A,Table_vwCurrentSellingPrices[[#This Row],[No_]],I:I,"001"),0)</f>
        <v>0</v>
      </c>
    </row>
    <row r="470" spans="1:20" x14ac:dyDescent="0.25">
      <c r="A470" t="s">
        <v>428</v>
      </c>
      <c r="B470" t="s">
        <v>429</v>
      </c>
      <c r="C470">
        <v>4.0999999999999996</v>
      </c>
      <c r="D470" t="s">
        <v>430</v>
      </c>
      <c r="E470" t="s">
        <v>431</v>
      </c>
      <c r="F470" t="s">
        <v>432</v>
      </c>
      <c r="G470" s="15">
        <v>42931</v>
      </c>
      <c r="H470" s="15">
        <v>43206</v>
      </c>
      <c r="I470" t="s">
        <v>1135</v>
      </c>
      <c r="J470">
        <v>176.24</v>
      </c>
      <c r="K470" t="s">
        <v>2070</v>
      </c>
      <c r="L470" t="s">
        <v>2071</v>
      </c>
      <c r="M470">
        <v>0</v>
      </c>
      <c r="N470">
        <v>0</v>
      </c>
      <c r="O470">
        <v>0.30556</v>
      </c>
      <c r="P470" t="s">
        <v>1136</v>
      </c>
      <c r="Q470">
        <v>0</v>
      </c>
      <c r="R470" t="s">
        <v>1694</v>
      </c>
      <c r="S470" t="str">
        <f>IFERROR(IF(Table_vwCurrentSellingPrices[[#This Row],[Item Status Code]]&lt;&gt;"LIVE",0,VLOOKUP(Table_vwCurrentSellingPrices[[#This Row],[No_]],Analysis!A:A,1,FALSE)),"CHECK")</f>
        <v>AA14</v>
      </c>
      <c r="T470">
        <f>IF(Table_vwCurrentSellingPrices[[#This Row],[Sales Code]]="400",COUNTIFS(A:A,Table_vwCurrentSellingPrices[[#This Row],[No_]],I:I,"001"),0)</f>
        <v>0</v>
      </c>
    </row>
    <row r="471" spans="1:20" x14ac:dyDescent="0.25">
      <c r="A471" t="s">
        <v>428</v>
      </c>
      <c r="B471" t="s">
        <v>429</v>
      </c>
      <c r="C471">
        <v>4.0999999999999996</v>
      </c>
      <c r="D471" t="s">
        <v>430</v>
      </c>
      <c r="E471" t="s">
        <v>431</v>
      </c>
      <c r="F471" t="s">
        <v>432</v>
      </c>
      <c r="G471" s="15">
        <v>42931</v>
      </c>
      <c r="H471" s="15">
        <v>43206</v>
      </c>
      <c r="I471" t="s">
        <v>1137</v>
      </c>
      <c r="J471">
        <v>180.06</v>
      </c>
      <c r="K471" t="s">
        <v>2070</v>
      </c>
      <c r="L471" t="s">
        <v>2071</v>
      </c>
      <c r="M471">
        <v>0</v>
      </c>
      <c r="N471">
        <v>0</v>
      </c>
      <c r="O471">
        <v>0.30556</v>
      </c>
      <c r="P471" t="s">
        <v>1136</v>
      </c>
      <c r="Q471">
        <v>0</v>
      </c>
      <c r="R471" t="s">
        <v>1694</v>
      </c>
      <c r="S471" t="str">
        <f>IFERROR(IF(Table_vwCurrentSellingPrices[[#This Row],[Item Status Code]]&lt;&gt;"LIVE",0,VLOOKUP(Table_vwCurrentSellingPrices[[#This Row],[No_]],Analysis!A:A,1,FALSE)),"CHECK")</f>
        <v>AA14</v>
      </c>
      <c r="T471">
        <f>IF(Table_vwCurrentSellingPrices[[#This Row],[Sales Code]]="400",COUNTIFS(A:A,Table_vwCurrentSellingPrices[[#This Row],[No_]],I:I,"001"),0)</f>
        <v>0</v>
      </c>
    </row>
    <row r="472" spans="1:20" x14ac:dyDescent="0.25">
      <c r="A472" t="s">
        <v>428</v>
      </c>
      <c r="B472" t="s">
        <v>429</v>
      </c>
      <c r="C472">
        <v>4.0999999999999996</v>
      </c>
      <c r="D472" t="s">
        <v>430</v>
      </c>
      <c r="E472" t="s">
        <v>431</v>
      </c>
      <c r="F472" t="s">
        <v>432</v>
      </c>
      <c r="G472" s="15">
        <v>42842</v>
      </c>
      <c r="H472" s="15">
        <v>43206</v>
      </c>
      <c r="I472" t="s">
        <v>1144</v>
      </c>
      <c r="J472">
        <v>169.46</v>
      </c>
      <c r="K472" t="s">
        <v>2070</v>
      </c>
      <c r="L472" t="s">
        <v>2071</v>
      </c>
      <c r="M472">
        <v>0</v>
      </c>
      <c r="N472">
        <v>0</v>
      </c>
      <c r="O472">
        <v>0.30556</v>
      </c>
      <c r="P472" t="s">
        <v>1136</v>
      </c>
      <c r="Q472">
        <v>0</v>
      </c>
      <c r="R472" t="s">
        <v>1694</v>
      </c>
      <c r="S472" t="str">
        <f>IFERROR(IF(Table_vwCurrentSellingPrices[[#This Row],[Item Status Code]]&lt;&gt;"LIVE",0,VLOOKUP(Table_vwCurrentSellingPrices[[#This Row],[No_]],Analysis!A:A,1,FALSE)),"CHECK")</f>
        <v>AA14</v>
      </c>
      <c r="T472">
        <f>IF(Table_vwCurrentSellingPrices[[#This Row],[Sales Code]]="400",COUNTIFS(A:A,Table_vwCurrentSellingPrices[[#This Row],[No_]],I:I,"001"),0)</f>
        <v>0</v>
      </c>
    </row>
    <row r="473" spans="1:20" x14ac:dyDescent="0.25">
      <c r="A473" t="s">
        <v>428</v>
      </c>
      <c r="B473" t="s">
        <v>429</v>
      </c>
      <c r="C473">
        <v>4.0999999999999996</v>
      </c>
      <c r="D473" t="s">
        <v>430</v>
      </c>
      <c r="E473" t="s">
        <v>431</v>
      </c>
      <c r="F473" t="s">
        <v>432</v>
      </c>
      <c r="G473" s="15">
        <v>43066</v>
      </c>
      <c r="H473" s="15">
        <v>43206</v>
      </c>
      <c r="I473" t="s">
        <v>1145</v>
      </c>
      <c r="J473">
        <v>180.64</v>
      </c>
      <c r="K473" t="s">
        <v>2070</v>
      </c>
      <c r="L473" t="s">
        <v>2071</v>
      </c>
      <c r="M473">
        <v>0</v>
      </c>
      <c r="N473">
        <v>0</v>
      </c>
      <c r="O473">
        <v>0.30556</v>
      </c>
      <c r="P473" t="s">
        <v>1136</v>
      </c>
      <c r="Q473">
        <v>0</v>
      </c>
      <c r="R473" t="s">
        <v>1694</v>
      </c>
      <c r="S473" t="str">
        <f>IFERROR(IF(Table_vwCurrentSellingPrices[[#This Row],[Item Status Code]]&lt;&gt;"LIVE",0,VLOOKUP(Table_vwCurrentSellingPrices[[#This Row],[No_]],Analysis!A:A,1,FALSE)),"CHECK")</f>
        <v>AA14</v>
      </c>
      <c r="T473">
        <f>IF(Table_vwCurrentSellingPrices[[#This Row],[Sales Code]]="400",COUNTIFS(A:A,Table_vwCurrentSellingPrices[[#This Row],[No_]],I:I,"001"),0)</f>
        <v>0</v>
      </c>
    </row>
    <row r="474" spans="1:20" x14ac:dyDescent="0.25">
      <c r="A474" t="s">
        <v>154</v>
      </c>
      <c r="B474" t="s">
        <v>155</v>
      </c>
      <c r="C474">
        <v>3.5</v>
      </c>
      <c r="D474" t="s">
        <v>151</v>
      </c>
      <c r="E474" t="s">
        <v>59</v>
      </c>
      <c r="F474" t="s">
        <v>72</v>
      </c>
      <c r="G474" s="15">
        <v>42931</v>
      </c>
      <c r="H474" s="15">
        <v>43192</v>
      </c>
      <c r="I474" t="s">
        <v>1135</v>
      </c>
      <c r="J474">
        <v>123.65</v>
      </c>
      <c r="K474" t="s">
        <v>2070</v>
      </c>
      <c r="L474" t="s">
        <v>2071</v>
      </c>
      <c r="M474">
        <v>0</v>
      </c>
      <c r="N474">
        <v>0</v>
      </c>
      <c r="O474">
        <v>0.30556</v>
      </c>
      <c r="P474" t="s">
        <v>1136</v>
      </c>
      <c r="Q474">
        <v>0</v>
      </c>
      <c r="R474" t="s">
        <v>1694</v>
      </c>
      <c r="S474" t="str">
        <f>IFERROR(IF(Table_vwCurrentSellingPrices[[#This Row],[Item Status Code]]&lt;&gt;"LIVE",0,VLOOKUP(Table_vwCurrentSellingPrices[[#This Row],[No_]],Analysis!A:A,1,FALSE)),"CHECK")</f>
        <v>AL47</v>
      </c>
      <c r="T474">
        <f>IF(Table_vwCurrentSellingPrices[[#This Row],[Sales Code]]="400",COUNTIFS(A:A,Table_vwCurrentSellingPrices[[#This Row],[No_]],I:I,"001"),0)</f>
        <v>0</v>
      </c>
    </row>
    <row r="475" spans="1:20" x14ac:dyDescent="0.25">
      <c r="A475" t="s">
        <v>70</v>
      </c>
      <c r="B475" t="s">
        <v>71</v>
      </c>
      <c r="C475">
        <v>3.5</v>
      </c>
      <c r="D475" t="s">
        <v>58</v>
      </c>
      <c r="E475" t="s">
        <v>59</v>
      </c>
      <c r="F475" t="s">
        <v>72</v>
      </c>
      <c r="G475" s="15">
        <v>42931</v>
      </c>
      <c r="H475" s="15">
        <v>43192</v>
      </c>
      <c r="I475" t="s">
        <v>1135</v>
      </c>
      <c r="J475">
        <v>128.82999999999998</v>
      </c>
      <c r="K475" t="s">
        <v>2070</v>
      </c>
      <c r="L475" t="s">
        <v>2071</v>
      </c>
      <c r="M475">
        <v>0</v>
      </c>
      <c r="N475">
        <v>0</v>
      </c>
      <c r="O475">
        <v>0.30556</v>
      </c>
      <c r="P475" t="s">
        <v>1136</v>
      </c>
      <c r="Q475">
        <v>0</v>
      </c>
      <c r="R475" t="s">
        <v>1694</v>
      </c>
      <c r="S475" t="str">
        <f>IFERROR(IF(Table_vwCurrentSellingPrices[[#This Row],[Item Status Code]]&lt;&gt;"LIVE",0,VLOOKUP(Table_vwCurrentSellingPrices[[#This Row],[No_]],Analysis!A:A,1,FALSE)),"CHECK")</f>
        <v>AB08</v>
      </c>
      <c r="T475">
        <f>IF(Table_vwCurrentSellingPrices[[#This Row],[Sales Code]]="400",COUNTIFS(A:A,Table_vwCurrentSellingPrices[[#This Row],[No_]],I:I,"001"),0)</f>
        <v>0</v>
      </c>
    </row>
    <row r="476" spans="1:20" x14ac:dyDescent="0.25">
      <c r="A476" t="s">
        <v>70</v>
      </c>
      <c r="B476" t="s">
        <v>71</v>
      </c>
      <c r="C476">
        <v>3.5</v>
      </c>
      <c r="D476" t="s">
        <v>58</v>
      </c>
      <c r="E476" t="s">
        <v>59</v>
      </c>
      <c r="F476" t="s">
        <v>72</v>
      </c>
      <c r="G476" s="15">
        <v>42931</v>
      </c>
      <c r="H476" s="15">
        <v>43192</v>
      </c>
      <c r="I476" t="s">
        <v>1139</v>
      </c>
      <c r="J476">
        <v>130.78</v>
      </c>
      <c r="K476" t="s">
        <v>2070</v>
      </c>
      <c r="L476" t="s">
        <v>2071</v>
      </c>
      <c r="M476">
        <v>0</v>
      </c>
      <c r="N476">
        <v>0</v>
      </c>
      <c r="O476">
        <v>0.30556</v>
      </c>
      <c r="P476" t="s">
        <v>1136</v>
      </c>
      <c r="Q476">
        <v>0</v>
      </c>
      <c r="R476" t="s">
        <v>1694</v>
      </c>
      <c r="S476" t="str">
        <f>IFERROR(IF(Table_vwCurrentSellingPrices[[#This Row],[Item Status Code]]&lt;&gt;"LIVE",0,VLOOKUP(Table_vwCurrentSellingPrices[[#This Row],[No_]],Analysis!A:A,1,FALSE)),"CHECK")</f>
        <v>AB08</v>
      </c>
      <c r="T476">
        <f>IF(Table_vwCurrentSellingPrices[[#This Row],[Sales Code]]="400",COUNTIFS(A:A,Table_vwCurrentSellingPrices[[#This Row],[No_]],I:I,"001"),0)</f>
        <v>0</v>
      </c>
    </row>
    <row r="477" spans="1:20" x14ac:dyDescent="0.25">
      <c r="A477" t="s">
        <v>299</v>
      </c>
      <c r="B477" t="s">
        <v>7279</v>
      </c>
      <c r="C477">
        <v>3</v>
      </c>
      <c r="D477" t="s">
        <v>143</v>
      </c>
      <c r="E477" t="s">
        <v>59</v>
      </c>
      <c r="F477" t="s">
        <v>72</v>
      </c>
      <c r="G477" s="15">
        <v>42932</v>
      </c>
      <c r="H477" s="15">
        <v>43192</v>
      </c>
      <c r="I477" t="s">
        <v>1135</v>
      </c>
      <c r="J477">
        <v>123.61</v>
      </c>
      <c r="K477" t="s">
        <v>2070</v>
      </c>
      <c r="L477" t="s">
        <v>2071</v>
      </c>
      <c r="M477">
        <v>0</v>
      </c>
      <c r="N477">
        <v>0</v>
      </c>
      <c r="O477">
        <v>0.30556</v>
      </c>
      <c r="P477" t="s">
        <v>1136</v>
      </c>
      <c r="Q477">
        <v>0</v>
      </c>
      <c r="R477" t="s">
        <v>1694</v>
      </c>
      <c r="S477" t="str">
        <f>IFERROR(IF(Table_vwCurrentSellingPrices[[#This Row],[Item Status Code]]&lt;&gt;"LIVE",0,VLOOKUP(Table_vwCurrentSellingPrices[[#This Row],[No_]],Analysis!A:A,1,FALSE)),"CHECK")</f>
        <v>BL74</v>
      </c>
      <c r="T477">
        <f>IF(Table_vwCurrentSellingPrices[[#This Row],[Sales Code]]="400",COUNTIFS(A:A,Table_vwCurrentSellingPrices[[#This Row],[No_]],I:I,"001"),0)</f>
        <v>0</v>
      </c>
    </row>
    <row r="478" spans="1:20" x14ac:dyDescent="0.25">
      <c r="A478" t="s">
        <v>365</v>
      </c>
      <c r="B478" t="s">
        <v>366</v>
      </c>
      <c r="C478">
        <v>4.5999999999999996</v>
      </c>
      <c r="D478" t="s">
        <v>143</v>
      </c>
      <c r="E478" t="s">
        <v>39</v>
      </c>
      <c r="F478" t="s">
        <v>93</v>
      </c>
      <c r="G478" s="15">
        <v>42821</v>
      </c>
      <c r="H478" s="15">
        <v>43206</v>
      </c>
      <c r="I478" t="s">
        <v>1135</v>
      </c>
      <c r="J478">
        <v>199.88</v>
      </c>
      <c r="K478" t="s">
        <v>2070</v>
      </c>
      <c r="L478" t="s">
        <v>2071</v>
      </c>
      <c r="M478">
        <v>0</v>
      </c>
      <c r="N478">
        <v>0</v>
      </c>
      <c r="O478">
        <v>0.30556</v>
      </c>
      <c r="P478" t="s">
        <v>1136</v>
      </c>
      <c r="Q478">
        <v>0</v>
      </c>
      <c r="R478" t="s">
        <v>1694</v>
      </c>
      <c r="S478" t="str">
        <f>IFERROR(IF(Table_vwCurrentSellingPrices[[#This Row],[Item Status Code]]&lt;&gt;"LIVE",0,VLOOKUP(Table_vwCurrentSellingPrices[[#This Row],[No_]],Analysis!A:A,1,FALSE)),"CHECK")</f>
        <v>AR23</v>
      </c>
      <c r="T478">
        <f>IF(Table_vwCurrentSellingPrices[[#This Row],[Sales Code]]="400",COUNTIFS(A:A,Table_vwCurrentSellingPrices[[#This Row],[No_]],I:I,"001"),0)</f>
        <v>0</v>
      </c>
    </row>
    <row r="479" spans="1:20" x14ac:dyDescent="0.25">
      <c r="A479" t="s">
        <v>365</v>
      </c>
      <c r="B479" t="s">
        <v>366</v>
      </c>
      <c r="C479">
        <v>4.5999999999999996</v>
      </c>
      <c r="D479" t="s">
        <v>143</v>
      </c>
      <c r="E479" t="s">
        <v>39</v>
      </c>
      <c r="F479" t="s">
        <v>93</v>
      </c>
      <c r="G479" s="15">
        <v>42821</v>
      </c>
      <c r="H479" s="15">
        <v>43206</v>
      </c>
      <c r="I479" t="s">
        <v>1137</v>
      </c>
      <c r="J479">
        <v>199.88</v>
      </c>
      <c r="K479" t="s">
        <v>2070</v>
      </c>
      <c r="L479" t="s">
        <v>2071</v>
      </c>
      <c r="M479">
        <v>0</v>
      </c>
      <c r="N479">
        <v>0</v>
      </c>
      <c r="O479">
        <v>0.30556</v>
      </c>
      <c r="P479" t="s">
        <v>1136</v>
      </c>
      <c r="Q479">
        <v>0</v>
      </c>
      <c r="R479" t="s">
        <v>1694</v>
      </c>
      <c r="S479" t="str">
        <f>IFERROR(IF(Table_vwCurrentSellingPrices[[#This Row],[Item Status Code]]&lt;&gt;"LIVE",0,VLOOKUP(Table_vwCurrentSellingPrices[[#This Row],[No_]],Analysis!A:A,1,FALSE)),"CHECK")</f>
        <v>AR23</v>
      </c>
      <c r="T479">
        <f>IF(Table_vwCurrentSellingPrices[[#This Row],[Sales Code]]="400",COUNTIFS(A:A,Table_vwCurrentSellingPrices[[#This Row],[No_]],I:I,"001"),0)</f>
        <v>0</v>
      </c>
    </row>
    <row r="480" spans="1:20" x14ac:dyDescent="0.25">
      <c r="A480" t="s">
        <v>365</v>
      </c>
      <c r="B480" t="s">
        <v>366</v>
      </c>
      <c r="C480">
        <v>4.5999999999999996</v>
      </c>
      <c r="D480" t="s">
        <v>143</v>
      </c>
      <c r="E480" t="s">
        <v>39</v>
      </c>
      <c r="F480" t="s">
        <v>93</v>
      </c>
      <c r="G480" s="15">
        <v>42842</v>
      </c>
      <c r="H480" s="15">
        <v>43206</v>
      </c>
      <c r="I480" t="s">
        <v>1144</v>
      </c>
      <c r="J480">
        <v>207.95</v>
      </c>
      <c r="K480" t="s">
        <v>2070</v>
      </c>
      <c r="L480" t="s">
        <v>2071</v>
      </c>
      <c r="M480">
        <v>0</v>
      </c>
      <c r="N480">
        <v>0</v>
      </c>
      <c r="O480">
        <v>0.30556</v>
      </c>
      <c r="P480" t="s">
        <v>1136</v>
      </c>
      <c r="Q480">
        <v>0</v>
      </c>
      <c r="R480" t="s">
        <v>1694</v>
      </c>
      <c r="S480" t="str">
        <f>IFERROR(IF(Table_vwCurrentSellingPrices[[#This Row],[Item Status Code]]&lt;&gt;"LIVE",0,VLOOKUP(Table_vwCurrentSellingPrices[[#This Row],[No_]],Analysis!A:A,1,FALSE)),"CHECK")</f>
        <v>AR23</v>
      </c>
      <c r="T480">
        <f>IF(Table_vwCurrentSellingPrices[[#This Row],[Sales Code]]="400",COUNTIFS(A:A,Table_vwCurrentSellingPrices[[#This Row],[No_]],I:I,"001"),0)</f>
        <v>0</v>
      </c>
    </row>
    <row r="481" spans="1:20" x14ac:dyDescent="0.25">
      <c r="A481" t="s">
        <v>81</v>
      </c>
      <c r="B481" t="s">
        <v>82</v>
      </c>
      <c r="C481">
        <v>4</v>
      </c>
      <c r="D481" t="s">
        <v>10</v>
      </c>
      <c r="E481" t="s">
        <v>39</v>
      </c>
      <c r="F481" t="s">
        <v>40</v>
      </c>
      <c r="G481" s="15">
        <v>42931</v>
      </c>
      <c r="H481" s="15">
        <v>43213</v>
      </c>
      <c r="I481" t="s">
        <v>1135</v>
      </c>
      <c r="J481">
        <v>173.63</v>
      </c>
      <c r="K481" t="s">
        <v>2070</v>
      </c>
      <c r="L481" t="s">
        <v>2071</v>
      </c>
      <c r="M481">
        <v>0</v>
      </c>
      <c r="N481">
        <v>0</v>
      </c>
      <c r="O481">
        <v>0.30556</v>
      </c>
      <c r="P481" t="s">
        <v>1136</v>
      </c>
      <c r="Q481">
        <v>0</v>
      </c>
      <c r="R481" t="s">
        <v>1694</v>
      </c>
      <c r="S481" t="str">
        <f>IFERROR(IF(Table_vwCurrentSellingPrices[[#This Row],[Item Status Code]]&lt;&gt;"LIVE",0,VLOOKUP(Table_vwCurrentSellingPrices[[#This Row],[No_]],Analysis!A:A,1,FALSE)),"CHECK")</f>
        <v>AQ43</v>
      </c>
      <c r="T481">
        <f>IF(Table_vwCurrentSellingPrices[[#This Row],[Sales Code]]="400",COUNTIFS(A:A,Table_vwCurrentSellingPrices[[#This Row],[No_]],I:I,"001"),0)</f>
        <v>0</v>
      </c>
    </row>
    <row r="482" spans="1:20" x14ac:dyDescent="0.25">
      <c r="A482" t="s">
        <v>81</v>
      </c>
      <c r="B482" t="s">
        <v>82</v>
      </c>
      <c r="C482">
        <v>4</v>
      </c>
      <c r="D482" t="s">
        <v>10</v>
      </c>
      <c r="E482" t="s">
        <v>39</v>
      </c>
      <c r="F482" t="s">
        <v>40</v>
      </c>
      <c r="G482" s="15">
        <v>42931</v>
      </c>
      <c r="H482" s="15">
        <v>43213</v>
      </c>
      <c r="I482" t="s">
        <v>1140</v>
      </c>
      <c r="J482">
        <v>167.82</v>
      </c>
      <c r="K482" t="s">
        <v>2070</v>
      </c>
      <c r="L482" t="s">
        <v>2071</v>
      </c>
      <c r="M482">
        <v>0</v>
      </c>
      <c r="N482">
        <v>0</v>
      </c>
      <c r="O482">
        <v>0.30556</v>
      </c>
      <c r="P482" t="s">
        <v>1136</v>
      </c>
      <c r="Q482">
        <v>0</v>
      </c>
      <c r="R482" t="s">
        <v>1694</v>
      </c>
      <c r="S482" t="str">
        <f>IFERROR(IF(Table_vwCurrentSellingPrices[[#This Row],[Item Status Code]]&lt;&gt;"LIVE",0,VLOOKUP(Table_vwCurrentSellingPrices[[#This Row],[No_]],Analysis!A:A,1,FALSE)),"CHECK")</f>
        <v>AQ43</v>
      </c>
      <c r="T482">
        <f>IF(Table_vwCurrentSellingPrices[[#This Row],[Sales Code]]="400",COUNTIFS(A:A,Table_vwCurrentSellingPrices[[#This Row],[No_]],I:I,"001"),0)</f>
        <v>0</v>
      </c>
    </row>
    <row r="483" spans="1:20" x14ac:dyDescent="0.25">
      <c r="A483" t="s">
        <v>81</v>
      </c>
      <c r="B483" t="s">
        <v>82</v>
      </c>
      <c r="C483">
        <v>4</v>
      </c>
      <c r="D483" t="s">
        <v>10</v>
      </c>
      <c r="E483" t="s">
        <v>39</v>
      </c>
      <c r="F483" t="s">
        <v>40</v>
      </c>
      <c r="G483" s="15">
        <v>42931</v>
      </c>
      <c r="H483" s="15">
        <v>43213</v>
      </c>
      <c r="I483" t="s">
        <v>1150</v>
      </c>
      <c r="J483">
        <v>167.82</v>
      </c>
      <c r="K483" t="s">
        <v>2070</v>
      </c>
      <c r="L483" t="s">
        <v>2071</v>
      </c>
      <c r="M483">
        <v>0</v>
      </c>
      <c r="N483">
        <v>0</v>
      </c>
      <c r="O483">
        <v>0.30556</v>
      </c>
      <c r="P483" t="s">
        <v>1136</v>
      </c>
      <c r="Q483">
        <v>0</v>
      </c>
      <c r="R483" t="s">
        <v>1694</v>
      </c>
      <c r="S483" t="str">
        <f>IFERROR(IF(Table_vwCurrentSellingPrices[[#This Row],[Item Status Code]]&lt;&gt;"LIVE",0,VLOOKUP(Table_vwCurrentSellingPrices[[#This Row],[No_]],Analysis!A:A,1,FALSE)),"CHECK")</f>
        <v>AQ43</v>
      </c>
      <c r="T483">
        <f>IF(Table_vwCurrentSellingPrices[[#This Row],[Sales Code]]="400",COUNTIFS(A:A,Table_vwCurrentSellingPrices[[#This Row],[No_]],I:I,"001"),0)</f>
        <v>0</v>
      </c>
    </row>
    <row r="484" spans="1:20" x14ac:dyDescent="0.25">
      <c r="A484" t="s">
        <v>81</v>
      </c>
      <c r="B484" t="s">
        <v>82</v>
      </c>
      <c r="C484">
        <v>4</v>
      </c>
      <c r="D484" t="s">
        <v>10</v>
      </c>
      <c r="E484" t="s">
        <v>39</v>
      </c>
      <c r="F484" t="s">
        <v>40</v>
      </c>
      <c r="G484" s="15">
        <v>42931</v>
      </c>
      <c r="H484" s="15">
        <v>43213</v>
      </c>
      <c r="I484" t="s">
        <v>1141</v>
      </c>
      <c r="J484">
        <v>167.82</v>
      </c>
      <c r="K484" t="s">
        <v>2070</v>
      </c>
      <c r="L484" t="s">
        <v>2071</v>
      </c>
      <c r="M484">
        <v>0</v>
      </c>
      <c r="N484">
        <v>0</v>
      </c>
      <c r="O484">
        <v>0.30556</v>
      </c>
      <c r="P484" t="s">
        <v>1136</v>
      </c>
      <c r="Q484">
        <v>0</v>
      </c>
      <c r="R484" t="s">
        <v>1694</v>
      </c>
      <c r="S484" t="str">
        <f>IFERROR(IF(Table_vwCurrentSellingPrices[[#This Row],[Item Status Code]]&lt;&gt;"LIVE",0,VLOOKUP(Table_vwCurrentSellingPrices[[#This Row],[No_]],Analysis!A:A,1,FALSE)),"CHECK")</f>
        <v>AQ43</v>
      </c>
      <c r="T484">
        <f>IF(Table_vwCurrentSellingPrices[[#This Row],[Sales Code]]="400",COUNTIFS(A:A,Table_vwCurrentSellingPrices[[#This Row],[No_]],I:I,"001"),0)</f>
        <v>0</v>
      </c>
    </row>
    <row r="485" spans="1:20" x14ac:dyDescent="0.25">
      <c r="A485" t="s">
        <v>81</v>
      </c>
      <c r="B485" t="s">
        <v>82</v>
      </c>
      <c r="C485">
        <v>4</v>
      </c>
      <c r="D485" t="s">
        <v>10</v>
      </c>
      <c r="E485" t="s">
        <v>39</v>
      </c>
      <c r="F485" t="s">
        <v>40</v>
      </c>
      <c r="G485" s="15">
        <v>42931</v>
      </c>
      <c r="H485" s="15">
        <v>43213</v>
      </c>
      <c r="I485" t="s">
        <v>1142</v>
      </c>
      <c r="J485">
        <v>167.82</v>
      </c>
      <c r="K485" t="s">
        <v>2070</v>
      </c>
      <c r="L485" t="s">
        <v>2071</v>
      </c>
      <c r="M485">
        <v>0</v>
      </c>
      <c r="N485">
        <v>0</v>
      </c>
      <c r="O485">
        <v>0.30556</v>
      </c>
      <c r="P485" t="s">
        <v>1136</v>
      </c>
      <c r="Q485">
        <v>0</v>
      </c>
      <c r="R485" t="s">
        <v>1694</v>
      </c>
      <c r="S485" t="str">
        <f>IFERROR(IF(Table_vwCurrentSellingPrices[[#This Row],[Item Status Code]]&lt;&gt;"LIVE",0,VLOOKUP(Table_vwCurrentSellingPrices[[#This Row],[No_]],Analysis!A:A,1,FALSE)),"CHECK")</f>
        <v>AQ43</v>
      </c>
      <c r="T485">
        <f>IF(Table_vwCurrentSellingPrices[[#This Row],[Sales Code]]="400",COUNTIFS(A:A,Table_vwCurrentSellingPrices[[#This Row],[No_]],I:I,"001"),0)</f>
        <v>0</v>
      </c>
    </row>
    <row r="486" spans="1:20" x14ac:dyDescent="0.25">
      <c r="A486" t="s">
        <v>81</v>
      </c>
      <c r="B486" t="s">
        <v>82</v>
      </c>
      <c r="C486">
        <v>4</v>
      </c>
      <c r="D486" t="s">
        <v>10</v>
      </c>
      <c r="E486" t="s">
        <v>39</v>
      </c>
      <c r="F486" t="s">
        <v>40</v>
      </c>
      <c r="G486" s="15">
        <v>42931</v>
      </c>
      <c r="H486" s="15">
        <v>43213</v>
      </c>
      <c r="I486" t="s">
        <v>1151</v>
      </c>
      <c r="J486">
        <v>167.82</v>
      </c>
      <c r="K486" t="s">
        <v>2070</v>
      </c>
      <c r="L486" t="s">
        <v>2071</v>
      </c>
      <c r="M486">
        <v>0</v>
      </c>
      <c r="N486">
        <v>0</v>
      </c>
      <c r="O486">
        <v>0.30556</v>
      </c>
      <c r="P486" t="s">
        <v>1136</v>
      </c>
      <c r="Q486">
        <v>0</v>
      </c>
      <c r="R486" t="s">
        <v>1694</v>
      </c>
      <c r="S486" t="str">
        <f>IFERROR(IF(Table_vwCurrentSellingPrices[[#This Row],[Item Status Code]]&lt;&gt;"LIVE",0,VLOOKUP(Table_vwCurrentSellingPrices[[#This Row],[No_]],Analysis!A:A,1,FALSE)),"CHECK")</f>
        <v>AQ43</v>
      </c>
      <c r="T486">
        <f>IF(Table_vwCurrentSellingPrices[[#This Row],[Sales Code]]="400",COUNTIFS(A:A,Table_vwCurrentSellingPrices[[#This Row],[No_]],I:I,"001"),0)</f>
        <v>0</v>
      </c>
    </row>
    <row r="487" spans="1:20" x14ac:dyDescent="0.25">
      <c r="A487" t="s">
        <v>81</v>
      </c>
      <c r="B487" t="s">
        <v>82</v>
      </c>
      <c r="C487">
        <v>4</v>
      </c>
      <c r="D487" t="s">
        <v>10</v>
      </c>
      <c r="E487" t="s">
        <v>39</v>
      </c>
      <c r="F487" t="s">
        <v>40</v>
      </c>
      <c r="G487" s="15">
        <v>42931</v>
      </c>
      <c r="H487" s="15">
        <v>43213</v>
      </c>
      <c r="I487" t="s">
        <v>1143</v>
      </c>
      <c r="J487">
        <v>167.82</v>
      </c>
      <c r="K487" t="s">
        <v>2070</v>
      </c>
      <c r="L487" t="s">
        <v>2071</v>
      </c>
      <c r="M487">
        <v>0</v>
      </c>
      <c r="N487">
        <v>0</v>
      </c>
      <c r="O487">
        <v>0.30556</v>
      </c>
      <c r="P487" t="s">
        <v>1136</v>
      </c>
      <c r="Q487">
        <v>0</v>
      </c>
      <c r="R487" t="s">
        <v>1694</v>
      </c>
      <c r="S487" t="str">
        <f>IFERROR(IF(Table_vwCurrentSellingPrices[[#This Row],[Item Status Code]]&lt;&gt;"LIVE",0,VLOOKUP(Table_vwCurrentSellingPrices[[#This Row],[No_]],Analysis!A:A,1,FALSE)),"CHECK")</f>
        <v>AQ43</v>
      </c>
      <c r="T487">
        <f>IF(Table_vwCurrentSellingPrices[[#This Row],[Sales Code]]="400",COUNTIFS(A:A,Table_vwCurrentSellingPrices[[#This Row],[No_]],I:I,"001"),0)</f>
        <v>0</v>
      </c>
    </row>
    <row r="488" spans="1:20" x14ac:dyDescent="0.25">
      <c r="A488" t="s">
        <v>81</v>
      </c>
      <c r="B488" t="s">
        <v>82</v>
      </c>
      <c r="C488">
        <v>4</v>
      </c>
      <c r="D488" t="s">
        <v>10</v>
      </c>
      <c r="E488" t="s">
        <v>39</v>
      </c>
      <c r="F488" t="s">
        <v>40</v>
      </c>
      <c r="G488" s="15">
        <v>42931</v>
      </c>
      <c r="H488" s="15">
        <v>43213</v>
      </c>
      <c r="I488" t="s">
        <v>1139</v>
      </c>
      <c r="J488">
        <v>179.13</v>
      </c>
      <c r="K488" t="s">
        <v>2070</v>
      </c>
      <c r="L488" t="s">
        <v>2071</v>
      </c>
      <c r="M488">
        <v>0</v>
      </c>
      <c r="N488">
        <v>0</v>
      </c>
      <c r="O488">
        <v>0.30556</v>
      </c>
      <c r="P488" t="s">
        <v>1136</v>
      </c>
      <c r="Q488">
        <v>0</v>
      </c>
      <c r="R488" t="s">
        <v>1694</v>
      </c>
      <c r="S488" t="str">
        <f>IFERROR(IF(Table_vwCurrentSellingPrices[[#This Row],[Item Status Code]]&lt;&gt;"LIVE",0,VLOOKUP(Table_vwCurrentSellingPrices[[#This Row],[No_]],Analysis!A:A,1,FALSE)),"CHECK")</f>
        <v>AQ43</v>
      </c>
      <c r="T488">
        <f>IF(Table_vwCurrentSellingPrices[[#This Row],[Sales Code]]="400",COUNTIFS(A:A,Table_vwCurrentSellingPrices[[#This Row],[No_]],I:I,"001"),0)</f>
        <v>0</v>
      </c>
    </row>
    <row r="489" spans="1:20" x14ac:dyDescent="0.25">
      <c r="A489" t="s">
        <v>81</v>
      </c>
      <c r="B489" t="s">
        <v>82</v>
      </c>
      <c r="C489">
        <v>4</v>
      </c>
      <c r="D489" t="s">
        <v>10</v>
      </c>
      <c r="E489" t="s">
        <v>39</v>
      </c>
      <c r="F489" t="s">
        <v>40</v>
      </c>
      <c r="G489" s="15">
        <v>42842</v>
      </c>
      <c r="H489" s="15">
        <v>43213</v>
      </c>
      <c r="I489" t="s">
        <v>1144</v>
      </c>
      <c r="J489">
        <v>178.23</v>
      </c>
      <c r="K489" t="s">
        <v>2070</v>
      </c>
      <c r="L489" t="s">
        <v>2071</v>
      </c>
      <c r="M489">
        <v>0</v>
      </c>
      <c r="N489">
        <v>0</v>
      </c>
      <c r="O489">
        <v>0.30556</v>
      </c>
      <c r="P489" t="s">
        <v>1136</v>
      </c>
      <c r="Q489">
        <v>0</v>
      </c>
      <c r="R489" t="s">
        <v>1694</v>
      </c>
      <c r="S489" t="str">
        <f>IFERROR(IF(Table_vwCurrentSellingPrices[[#This Row],[Item Status Code]]&lt;&gt;"LIVE",0,VLOOKUP(Table_vwCurrentSellingPrices[[#This Row],[No_]],Analysis!A:A,1,FALSE)),"CHECK")</f>
        <v>AQ43</v>
      </c>
      <c r="T489">
        <f>IF(Table_vwCurrentSellingPrices[[#This Row],[Sales Code]]="400",COUNTIFS(A:A,Table_vwCurrentSellingPrices[[#This Row],[No_]],I:I,"001"),0)</f>
        <v>0</v>
      </c>
    </row>
    <row r="490" spans="1:20" x14ac:dyDescent="0.25">
      <c r="A490" t="s">
        <v>884</v>
      </c>
      <c r="B490" t="s">
        <v>885</v>
      </c>
      <c r="C490">
        <v>4</v>
      </c>
      <c r="D490" t="s">
        <v>10</v>
      </c>
      <c r="E490" t="s">
        <v>39</v>
      </c>
      <c r="F490" t="s">
        <v>40</v>
      </c>
      <c r="G490" s="15">
        <v>42931</v>
      </c>
      <c r="H490" s="15">
        <v>43213</v>
      </c>
      <c r="I490" t="s">
        <v>1135</v>
      </c>
      <c r="J490">
        <v>157.28</v>
      </c>
      <c r="K490" t="s">
        <v>2070</v>
      </c>
      <c r="L490" t="s">
        <v>2071</v>
      </c>
      <c r="M490">
        <v>0</v>
      </c>
      <c r="N490">
        <v>0</v>
      </c>
      <c r="O490">
        <v>0.30556</v>
      </c>
      <c r="P490" t="s">
        <v>1136</v>
      </c>
      <c r="Q490">
        <v>0</v>
      </c>
      <c r="R490" t="s">
        <v>1694</v>
      </c>
      <c r="S490" t="str">
        <f>IFERROR(IF(Table_vwCurrentSellingPrices[[#This Row],[Item Status Code]]&lt;&gt;"LIVE",0,VLOOKUP(Table_vwCurrentSellingPrices[[#This Row],[No_]],Analysis!A:A,1,FALSE)),"CHECK")</f>
        <v>AR00</v>
      </c>
      <c r="T490">
        <f>IF(Table_vwCurrentSellingPrices[[#This Row],[Sales Code]]="400",COUNTIFS(A:A,Table_vwCurrentSellingPrices[[#This Row],[No_]],I:I,"001"),0)</f>
        <v>0</v>
      </c>
    </row>
    <row r="491" spans="1:20" x14ac:dyDescent="0.25">
      <c r="A491" t="s">
        <v>884</v>
      </c>
      <c r="B491" t="s">
        <v>885</v>
      </c>
      <c r="C491">
        <v>4</v>
      </c>
      <c r="D491" t="s">
        <v>10</v>
      </c>
      <c r="E491" t="s">
        <v>39</v>
      </c>
      <c r="F491" t="s">
        <v>40</v>
      </c>
      <c r="G491" s="15">
        <v>42842</v>
      </c>
      <c r="H491" s="15">
        <v>43213</v>
      </c>
      <c r="I491" t="s">
        <v>1144</v>
      </c>
      <c r="J491">
        <v>160.97</v>
      </c>
      <c r="K491" t="s">
        <v>2070</v>
      </c>
      <c r="L491" t="s">
        <v>2071</v>
      </c>
      <c r="M491">
        <v>0</v>
      </c>
      <c r="N491">
        <v>0</v>
      </c>
      <c r="O491">
        <v>0.30556</v>
      </c>
      <c r="P491" t="s">
        <v>1136</v>
      </c>
      <c r="Q491">
        <v>0</v>
      </c>
      <c r="R491" t="s">
        <v>1694</v>
      </c>
      <c r="S491" t="str">
        <f>IFERROR(IF(Table_vwCurrentSellingPrices[[#This Row],[Item Status Code]]&lt;&gt;"LIVE",0,VLOOKUP(Table_vwCurrentSellingPrices[[#This Row],[No_]],Analysis!A:A,1,FALSE)),"CHECK")</f>
        <v>AR00</v>
      </c>
      <c r="T491">
        <f>IF(Table_vwCurrentSellingPrices[[#This Row],[Sales Code]]="400",COUNTIFS(A:A,Table_vwCurrentSellingPrices[[#This Row],[No_]],I:I,"001"),0)</f>
        <v>0</v>
      </c>
    </row>
    <row r="492" spans="1:20" x14ac:dyDescent="0.25">
      <c r="A492" t="s">
        <v>184</v>
      </c>
      <c r="B492" t="s">
        <v>185</v>
      </c>
      <c r="C492">
        <v>4.3</v>
      </c>
      <c r="D492" t="s">
        <v>10</v>
      </c>
      <c r="E492" t="s">
        <v>39</v>
      </c>
      <c r="F492" t="s">
        <v>93</v>
      </c>
      <c r="G492" s="15">
        <v>42931</v>
      </c>
      <c r="H492" s="15">
        <v>43206</v>
      </c>
      <c r="I492" t="s">
        <v>1135</v>
      </c>
      <c r="J492">
        <v>174.57</v>
      </c>
      <c r="K492" t="s">
        <v>2070</v>
      </c>
      <c r="L492" t="s">
        <v>2071</v>
      </c>
      <c r="M492">
        <v>0</v>
      </c>
      <c r="N492">
        <v>0</v>
      </c>
      <c r="O492">
        <v>0.30556</v>
      </c>
      <c r="P492" t="s">
        <v>1136</v>
      </c>
      <c r="Q492">
        <v>0</v>
      </c>
      <c r="R492" t="s">
        <v>1694</v>
      </c>
      <c r="S492" t="str">
        <f>IFERROR(IF(Table_vwCurrentSellingPrices[[#This Row],[Item Status Code]]&lt;&gt;"LIVE",0,VLOOKUP(Table_vwCurrentSellingPrices[[#This Row],[No_]],Analysis!A:A,1,FALSE)),"CHECK")</f>
        <v>AR91</v>
      </c>
      <c r="T492">
        <f>IF(Table_vwCurrentSellingPrices[[#This Row],[Sales Code]]="400",COUNTIFS(A:A,Table_vwCurrentSellingPrices[[#This Row],[No_]],I:I,"001"),0)</f>
        <v>0</v>
      </c>
    </row>
    <row r="493" spans="1:20" x14ac:dyDescent="0.25">
      <c r="A493" t="s">
        <v>184</v>
      </c>
      <c r="B493" t="s">
        <v>185</v>
      </c>
      <c r="C493">
        <v>4.3</v>
      </c>
      <c r="D493" t="s">
        <v>10</v>
      </c>
      <c r="E493" t="s">
        <v>39</v>
      </c>
      <c r="F493" t="s">
        <v>93</v>
      </c>
      <c r="G493" s="15">
        <v>42842</v>
      </c>
      <c r="H493" s="15">
        <v>43206</v>
      </c>
      <c r="I493" t="s">
        <v>1144</v>
      </c>
      <c r="J493">
        <v>174.57999999999998</v>
      </c>
      <c r="K493" t="s">
        <v>2070</v>
      </c>
      <c r="L493" t="s">
        <v>2071</v>
      </c>
      <c r="M493">
        <v>0</v>
      </c>
      <c r="N493">
        <v>0</v>
      </c>
      <c r="O493">
        <v>0.30556</v>
      </c>
      <c r="P493" t="s">
        <v>1136</v>
      </c>
      <c r="Q493">
        <v>0</v>
      </c>
      <c r="R493" t="s">
        <v>1694</v>
      </c>
      <c r="S493" t="str">
        <f>IFERROR(IF(Table_vwCurrentSellingPrices[[#This Row],[Item Status Code]]&lt;&gt;"LIVE",0,VLOOKUP(Table_vwCurrentSellingPrices[[#This Row],[No_]],Analysis!A:A,1,FALSE)),"CHECK")</f>
        <v>AR91</v>
      </c>
      <c r="T493">
        <f>IF(Table_vwCurrentSellingPrices[[#This Row],[Sales Code]]="400",COUNTIFS(A:A,Table_vwCurrentSellingPrices[[#This Row],[No_]],I:I,"001"),0)</f>
        <v>0</v>
      </c>
    </row>
    <row r="494" spans="1:20" x14ac:dyDescent="0.25">
      <c r="A494" t="s">
        <v>552</v>
      </c>
      <c r="B494" t="s">
        <v>553</v>
      </c>
      <c r="C494">
        <v>4</v>
      </c>
      <c r="D494" t="s">
        <v>53</v>
      </c>
      <c r="E494" t="s">
        <v>19</v>
      </c>
      <c r="F494" t="s">
        <v>20</v>
      </c>
      <c r="G494" s="15">
        <v>43014</v>
      </c>
      <c r="H494" s="15">
        <v>43199</v>
      </c>
      <c r="I494" t="s">
        <v>1135</v>
      </c>
      <c r="J494">
        <v>130.25</v>
      </c>
      <c r="K494" t="s">
        <v>2070</v>
      </c>
      <c r="L494" t="s">
        <v>2071</v>
      </c>
      <c r="M494">
        <v>0</v>
      </c>
      <c r="N494">
        <v>0</v>
      </c>
      <c r="O494">
        <v>0.30556</v>
      </c>
      <c r="P494" t="s">
        <v>1136</v>
      </c>
      <c r="Q494">
        <v>0</v>
      </c>
      <c r="R494" t="s">
        <v>1694</v>
      </c>
      <c r="S494" t="str">
        <f>IFERROR(IF(Table_vwCurrentSellingPrices[[#This Row],[Item Status Code]]&lt;&gt;"LIVE",0,VLOOKUP(Table_vwCurrentSellingPrices[[#This Row],[No_]],Analysis!A:A,1,FALSE)),"CHECK")</f>
        <v>JWL1</v>
      </c>
      <c r="T494">
        <f>IF(Table_vwCurrentSellingPrices[[#This Row],[Sales Code]]="400",COUNTIFS(A:A,Table_vwCurrentSellingPrices[[#This Row],[No_]],I:I,"001"),0)</f>
        <v>0</v>
      </c>
    </row>
    <row r="495" spans="1:20" x14ac:dyDescent="0.25">
      <c r="A495" t="s">
        <v>734</v>
      </c>
      <c r="B495" t="s">
        <v>735</v>
      </c>
      <c r="C495">
        <v>5.0999999999999996</v>
      </c>
      <c r="D495" t="s">
        <v>53</v>
      </c>
      <c r="E495" t="s">
        <v>39</v>
      </c>
      <c r="F495" t="s">
        <v>93</v>
      </c>
      <c r="G495" s="15">
        <v>42931</v>
      </c>
      <c r="H495" s="15">
        <v>43206</v>
      </c>
      <c r="I495" t="s">
        <v>1135</v>
      </c>
      <c r="J495">
        <v>214.44</v>
      </c>
      <c r="K495" t="s">
        <v>2070</v>
      </c>
      <c r="L495" t="s">
        <v>2071</v>
      </c>
      <c r="M495">
        <v>0</v>
      </c>
      <c r="N495">
        <v>0</v>
      </c>
      <c r="O495">
        <v>0.30556</v>
      </c>
      <c r="P495" t="s">
        <v>1136</v>
      </c>
      <c r="Q495">
        <v>0</v>
      </c>
      <c r="R495" t="s">
        <v>1694</v>
      </c>
      <c r="S495" t="str">
        <f>IFERROR(IF(Table_vwCurrentSellingPrices[[#This Row],[Item Status Code]]&lt;&gt;"LIVE",0,VLOOKUP(Table_vwCurrentSellingPrices[[#This Row],[No_]],Analysis!A:A,1,FALSE)),"CHECK")</f>
        <v>AQ95</v>
      </c>
      <c r="T495">
        <f>IF(Table_vwCurrentSellingPrices[[#This Row],[Sales Code]]="400",COUNTIFS(A:A,Table_vwCurrentSellingPrices[[#This Row],[No_]],I:I,"001"),0)</f>
        <v>0</v>
      </c>
    </row>
    <row r="496" spans="1:20" x14ac:dyDescent="0.25">
      <c r="A496" t="s">
        <v>734</v>
      </c>
      <c r="B496" t="s">
        <v>735</v>
      </c>
      <c r="C496">
        <v>5.0999999999999996</v>
      </c>
      <c r="D496" t="s">
        <v>53</v>
      </c>
      <c r="E496" t="s">
        <v>39</v>
      </c>
      <c r="F496" t="s">
        <v>93</v>
      </c>
      <c r="G496" s="15">
        <v>42931</v>
      </c>
      <c r="H496" s="15">
        <v>43206</v>
      </c>
      <c r="I496" t="s">
        <v>1137</v>
      </c>
      <c r="J496">
        <v>216.38</v>
      </c>
      <c r="K496" t="s">
        <v>2070</v>
      </c>
      <c r="L496" t="s">
        <v>2071</v>
      </c>
      <c r="M496">
        <v>0</v>
      </c>
      <c r="N496">
        <v>0</v>
      </c>
      <c r="O496">
        <v>0.30556</v>
      </c>
      <c r="P496" t="s">
        <v>1136</v>
      </c>
      <c r="Q496">
        <v>0</v>
      </c>
      <c r="R496" t="s">
        <v>1694</v>
      </c>
      <c r="S496" t="str">
        <f>IFERROR(IF(Table_vwCurrentSellingPrices[[#This Row],[Item Status Code]]&lt;&gt;"LIVE",0,VLOOKUP(Table_vwCurrentSellingPrices[[#This Row],[No_]],Analysis!A:A,1,FALSE)),"CHECK")</f>
        <v>AQ95</v>
      </c>
      <c r="T496">
        <f>IF(Table_vwCurrentSellingPrices[[#This Row],[Sales Code]]="400",COUNTIFS(A:A,Table_vwCurrentSellingPrices[[#This Row],[No_]],I:I,"001"),0)</f>
        <v>0</v>
      </c>
    </row>
    <row r="497" spans="1:20" x14ac:dyDescent="0.25">
      <c r="A497" t="s">
        <v>734</v>
      </c>
      <c r="B497" t="s">
        <v>735</v>
      </c>
      <c r="C497">
        <v>5.0999999999999996</v>
      </c>
      <c r="D497" t="s">
        <v>53</v>
      </c>
      <c r="E497" t="s">
        <v>39</v>
      </c>
      <c r="F497" t="s">
        <v>93</v>
      </c>
      <c r="G497" s="15">
        <v>42842</v>
      </c>
      <c r="H497" s="15">
        <v>43206</v>
      </c>
      <c r="I497" t="s">
        <v>1144</v>
      </c>
      <c r="J497">
        <v>213.46</v>
      </c>
      <c r="K497" t="s">
        <v>2070</v>
      </c>
      <c r="L497" t="s">
        <v>2071</v>
      </c>
      <c r="M497">
        <v>0</v>
      </c>
      <c r="N497">
        <v>0</v>
      </c>
      <c r="O497">
        <v>0.30556</v>
      </c>
      <c r="P497" t="s">
        <v>1136</v>
      </c>
      <c r="Q497">
        <v>0</v>
      </c>
      <c r="R497" t="s">
        <v>1694</v>
      </c>
      <c r="S497" t="str">
        <f>IFERROR(IF(Table_vwCurrentSellingPrices[[#This Row],[Item Status Code]]&lt;&gt;"LIVE",0,VLOOKUP(Table_vwCurrentSellingPrices[[#This Row],[No_]],Analysis!A:A,1,FALSE)),"CHECK")</f>
        <v>AQ95</v>
      </c>
      <c r="T497">
        <f>IF(Table_vwCurrentSellingPrices[[#This Row],[Sales Code]]="400",COUNTIFS(A:A,Table_vwCurrentSellingPrices[[#This Row],[No_]],I:I,"001"),0)</f>
        <v>0</v>
      </c>
    </row>
    <row r="498" spans="1:20" x14ac:dyDescent="0.25">
      <c r="A498" t="s">
        <v>528</v>
      </c>
      <c r="B498" t="s">
        <v>7362</v>
      </c>
      <c r="C498">
        <v>4.5999999999999996</v>
      </c>
      <c r="D498" t="s">
        <v>53</v>
      </c>
      <c r="E498" t="s">
        <v>39</v>
      </c>
      <c r="F498" t="s">
        <v>86</v>
      </c>
      <c r="G498" s="15">
        <v>42821</v>
      </c>
      <c r="H498" s="15">
        <v>43192</v>
      </c>
      <c r="I498" t="s">
        <v>1138</v>
      </c>
      <c r="J498">
        <v>180.96</v>
      </c>
      <c r="K498" t="s">
        <v>2070</v>
      </c>
      <c r="L498" t="s">
        <v>2070</v>
      </c>
      <c r="M498">
        <v>0</v>
      </c>
      <c r="N498">
        <v>0</v>
      </c>
      <c r="O498">
        <v>0.30556</v>
      </c>
      <c r="P498" t="s">
        <v>1136</v>
      </c>
      <c r="Q498">
        <v>0</v>
      </c>
      <c r="R498" t="s">
        <v>1694</v>
      </c>
      <c r="S498" t="str">
        <f>IFERROR(IF(Table_vwCurrentSellingPrices[[#This Row],[Item Status Code]]&lt;&gt;"LIVE",0,VLOOKUP(Table_vwCurrentSellingPrices[[#This Row],[No_]],Analysis!A:A,1,FALSE)),"CHECK")</f>
        <v>AAX0</v>
      </c>
      <c r="T498">
        <f>IF(Table_vwCurrentSellingPrices[[#This Row],[Sales Code]]="400",COUNTIFS(A:A,Table_vwCurrentSellingPrices[[#This Row],[No_]],I:I,"001"),0)</f>
        <v>0</v>
      </c>
    </row>
    <row r="499" spans="1:20" x14ac:dyDescent="0.25">
      <c r="A499" t="s">
        <v>528</v>
      </c>
      <c r="B499" t="s">
        <v>7362</v>
      </c>
      <c r="C499">
        <v>4.5999999999999996</v>
      </c>
      <c r="D499" t="s">
        <v>53</v>
      </c>
      <c r="E499" t="s">
        <v>39</v>
      </c>
      <c r="F499" t="s">
        <v>86</v>
      </c>
      <c r="G499" s="15">
        <v>42842</v>
      </c>
      <c r="H499" s="15">
        <v>43192</v>
      </c>
      <c r="I499" t="s">
        <v>1144</v>
      </c>
      <c r="J499">
        <v>194.36999999999998</v>
      </c>
      <c r="K499" t="s">
        <v>2070</v>
      </c>
      <c r="L499" t="s">
        <v>2071</v>
      </c>
      <c r="M499">
        <v>0</v>
      </c>
      <c r="N499">
        <v>0</v>
      </c>
      <c r="O499">
        <v>0.30556</v>
      </c>
      <c r="P499" t="s">
        <v>1136</v>
      </c>
      <c r="Q499">
        <v>0</v>
      </c>
      <c r="R499" t="s">
        <v>1694</v>
      </c>
      <c r="S499" t="str">
        <f>IFERROR(IF(Table_vwCurrentSellingPrices[[#This Row],[Item Status Code]]&lt;&gt;"LIVE",0,VLOOKUP(Table_vwCurrentSellingPrices[[#This Row],[No_]],Analysis!A:A,1,FALSE)),"CHECK")</f>
        <v>AAX0</v>
      </c>
      <c r="T499">
        <f>IF(Table_vwCurrentSellingPrices[[#This Row],[Sales Code]]="400",COUNTIFS(A:A,Table_vwCurrentSellingPrices[[#This Row],[No_]],I:I,"001"),0)</f>
        <v>0</v>
      </c>
    </row>
    <row r="500" spans="1:20" x14ac:dyDescent="0.25">
      <c r="A500" t="s">
        <v>689</v>
      </c>
      <c r="B500" t="s">
        <v>690</v>
      </c>
      <c r="C500">
        <v>4.3</v>
      </c>
      <c r="D500" t="s">
        <v>53</v>
      </c>
      <c r="E500" t="s">
        <v>39</v>
      </c>
      <c r="F500" t="s">
        <v>86</v>
      </c>
      <c r="G500" s="15">
        <v>42807</v>
      </c>
      <c r="H500" s="15">
        <v>43192</v>
      </c>
      <c r="I500" t="s">
        <v>1138</v>
      </c>
      <c r="J500">
        <v>191.96</v>
      </c>
      <c r="K500" t="s">
        <v>2070</v>
      </c>
      <c r="L500" t="s">
        <v>2070</v>
      </c>
      <c r="M500">
        <v>0</v>
      </c>
      <c r="N500">
        <v>0</v>
      </c>
      <c r="O500">
        <v>0.30556</v>
      </c>
      <c r="P500" t="s">
        <v>1136</v>
      </c>
      <c r="Q500">
        <v>0</v>
      </c>
      <c r="R500" t="s">
        <v>1694</v>
      </c>
      <c r="S500" t="str">
        <f>IFERROR(IF(Table_vwCurrentSellingPrices[[#This Row],[Item Status Code]]&lt;&gt;"LIVE",0,VLOOKUP(Table_vwCurrentSellingPrices[[#This Row],[No_]],Analysis!A:A,1,FALSE)),"CHECK")</f>
        <v>AS83</v>
      </c>
      <c r="T500">
        <f>IF(Table_vwCurrentSellingPrices[[#This Row],[Sales Code]]="400",COUNTIFS(A:A,Table_vwCurrentSellingPrices[[#This Row],[No_]],I:I,"001"),0)</f>
        <v>0</v>
      </c>
    </row>
    <row r="501" spans="1:20" x14ac:dyDescent="0.25">
      <c r="A501" t="s">
        <v>689</v>
      </c>
      <c r="B501" t="s">
        <v>690</v>
      </c>
      <c r="C501">
        <v>4.3</v>
      </c>
      <c r="D501" t="s">
        <v>53</v>
      </c>
      <c r="E501" t="s">
        <v>39</v>
      </c>
      <c r="F501" t="s">
        <v>86</v>
      </c>
      <c r="G501" s="15">
        <v>42842</v>
      </c>
      <c r="H501" s="15">
        <v>43192</v>
      </c>
      <c r="I501" t="s">
        <v>1144</v>
      </c>
      <c r="J501">
        <v>201.12</v>
      </c>
      <c r="K501" t="s">
        <v>2070</v>
      </c>
      <c r="L501" t="s">
        <v>2071</v>
      </c>
      <c r="M501">
        <v>0</v>
      </c>
      <c r="N501">
        <v>0</v>
      </c>
      <c r="O501">
        <v>0.30556</v>
      </c>
      <c r="P501" t="s">
        <v>1136</v>
      </c>
      <c r="Q501">
        <v>0</v>
      </c>
      <c r="R501" t="s">
        <v>1694</v>
      </c>
      <c r="S501" t="str">
        <f>IFERROR(IF(Table_vwCurrentSellingPrices[[#This Row],[Item Status Code]]&lt;&gt;"LIVE",0,VLOOKUP(Table_vwCurrentSellingPrices[[#This Row],[No_]],Analysis!A:A,1,FALSE)),"CHECK")</f>
        <v>AS83</v>
      </c>
      <c r="T501">
        <f>IF(Table_vwCurrentSellingPrices[[#This Row],[Sales Code]]="400",COUNTIFS(A:A,Table_vwCurrentSellingPrices[[#This Row],[No_]],I:I,"001"),0)</f>
        <v>0</v>
      </c>
    </row>
    <row r="502" spans="1:20" x14ac:dyDescent="0.25">
      <c r="A502" t="s">
        <v>402</v>
      </c>
      <c r="B502" t="s">
        <v>403</v>
      </c>
      <c r="C502">
        <v>4</v>
      </c>
      <c r="D502" t="s">
        <v>86</v>
      </c>
      <c r="E502" t="s">
        <v>19</v>
      </c>
      <c r="F502" t="s">
        <v>87</v>
      </c>
      <c r="G502" s="15">
        <v>42807</v>
      </c>
      <c r="H502" s="15">
        <v>43192</v>
      </c>
      <c r="I502" t="s">
        <v>1138</v>
      </c>
      <c r="J502">
        <v>133.37</v>
      </c>
      <c r="K502" t="s">
        <v>2070</v>
      </c>
      <c r="L502" t="s">
        <v>2070</v>
      </c>
      <c r="M502">
        <v>0</v>
      </c>
      <c r="N502">
        <v>0</v>
      </c>
      <c r="O502">
        <v>0.30556</v>
      </c>
      <c r="P502" t="s">
        <v>1136</v>
      </c>
      <c r="Q502">
        <v>0</v>
      </c>
      <c r="R502" t="s">
        <v>1694</v>
      </c>
      <c r="S502" t="str">
        <f>IFERROR(IF(Table_vwCurrentSellingPrices[[#This Row],[Item Status Code]]&lt;&gt;"LIVE",0,VLOOKUP(Table_vwCurrentSellingPrices[[#This Row],[No_]],Analysis!A:A,1,FALSE)),"CHECK")</f>
        <v>AZ37</v>
      </c>
      <c r="T502">
        <f>IF(Table_vwCurrentSellingPrices[[#This Row],[Sales Code]]="400",COUNTIFS(A:A,Table_vwCurrentSellingPrices[[#This Row],[No_]],I:I,"001"),0)</f>
        <v>0</v>
      </c>
    </row>
    <row r="503" spans="1:20" x14ac:dyDescent="0.25">
      <c r="A503" t="s">
        <v>615</v>
      </c>
      <c r="B503" t="s">
        <v>616</v>
      </c>
      <c r="C503">
        <v>4</v>
      </c>
      <c r="D503" t="s">
        <v>38</v>
      </c>
      <c r="E503" t="s">
        <v>19</v>
      </c>
      <c r="F503" t="s">
        <v>87</v>
      </c>
      <c r="G503" s="15">
        <v>42931</v>
      </c>
      <c r="H503" s="15">
        <v>43192</v>
      </c>
      <c r="I503" t="s">
        <v>1135</v>
      </c>
      <c r="J503">
        <v>138.21</v>
      </c>
      <c r="K503" t="s">
        <v>2070</v>
      </c>
      <c r="L503" t="s">
        <v>2071</v>
      </c>
      <c r="M503">
        <v>0</v>
      </c>
      <c r="N503">
        <v>0</v>
      </c>
      <c r="O503">
        <v>0.30556</v>
      </c>
      <c r="P503" t="s">
        <v>1136</v>
      </c>
      <c r="Q503">
        <v>0</v>
      </c>
      <c r="R503" t="s">
        <v>1694</v>
      </c>
      <c r="S503" t="str">
        <f>IFERROR(IF(Table_vwCurrentSellingPrices[[#This Row],[Item Status Code]]&lt;&gt;"LIVE",0,VLOOKUP(Table_vwCurrentSellingPrices[[#This Row],[No_]],Analysis!A:A,1,FALSE)),"CHECK")</f>
        <v>A854</v>
      </c>
      <c r="T503">
        <f>IF(Table_vwCurrentSellingPrices[[#This Row],[Sales Code]]="400",COUNTIFS(A:A,Table_vwCurrentSellingPrices[[#This Row],[No_]],I:I,"001"),0)</f>
        <v>0</v>
      </c>
    </row>
    <row r="504" spans="1:20" x14ac:dyDescent="0.25">
      <c r="A504" t="s">
        <v>615</v>
      </c>
      <c r="B504" t="s">
        <v>616</v>
      </c>
      <c r="C504">
        <v>4</v>
      </c>
      <c r="D504" t="s">
        <v>38</v>
      </c>
      <c r="E504" t="s">
        <v>19</v>
      </c>
      <c r="F504" t="s">
        <v>87</v>
      </c>
      <c r="G504" s="15">
        <v>42931</v>
      </c>
      <c r="H504" s="15">
        <v>43192</v>
      </c>
      <c r="I504" t="s">
        <v>1139</v>
      </c>
      <c r="J504">
        <v>139.81</v>
      </c>
      <c r="K504" t="s">
        <v>2070</v>
      </c>
      <c r="L504" t="s">
        <v>2071</v>
      </c>
      <c r="M504">
        <v>0</v>
      </c>
      <c r="N504">
        <v>0</v>
      </c>
      <c r="O504">
        <v>0.30556</v>
      </c>
      <c r="P504" t="s">
        <v>1136</v>
      </c>
      <c r="Q504">
        <v>0</v>
      </c>
      <c r="R504" t="s">
        <v>1694</v>
      </c>
      <c r="S504" t="str">
        <f>IFERROR(IF(Table_vwCurrentSellingPrices[[#This Row],[Item Status Code]]&lt;&gt;"LIVE",0,VLOOKUP(Table_vwCurrentSellingPrices[[#This Row],[No_]],Analysis!A:A,1,FALSE)),"CHECK")</f>
        <v>A854</v>
      </c>
      <c r="T504">
        <f>IF(Table_vwCurrentSellingPrices[[#This Row],[Sales Code]]="400",COUNTIFS(A:A,Table_vwCurrentSellingPrices[[#This Row],[No_]],I:I,"001"),0)</f>
        <v>0</v>
      </c>
    </row>
    <row r="505" spans="1:20" x14ac:dyDescent="0.25">
      <c r="A505" t="s">
        <v>615</v>
      </c>
      <c r="B505" t="s">
        <v>616</v>
      </c>
      <c r="C505">
        <v>4</v>
      </c>
      <c r="D505" t="s">
        <v>38</v>
      </c>
      <c r="E505" t="s">
        <v>19</v>
      </c>
      <c r="F505" t="s">
        <v>87</v>
      </c>
      <c r="G505" s="15">
        <v>42931</v>
      </c>
      <c r="H505" s="15">
        <v>43192</v>
      </c>
      <c r="I505" t="s">
        <v>1137</v>
      </c>
      <c r="J505">
        <v>139.81</v>
      </c>
      <c r="K505" t="s">
        <v>2070</v>
      </c>
      <c r="L505" t="s">
        <v>2071</v>
      </c>
      <c r="M505">
        <v>0</v>
      </c>
      <c r="N505">
        <v>0</v>
      </c>
      <c r="O505">
        <v>0.30556</v>
      </c>
      <c r="P505" t="s">
        <v>1136</v>
      </c>
      <c r="Q505">
        <v>0</v>
      </c>
      <c r="R505" t="s">
        <v>1694</v>
      </c>
      <c r="S505" t="str">
        <f>IFERROR(IF(Table_vwCurrentSellingPrices[[#This Row],[Item Status Code]]&lt;&gt;"LIVE",0,VLOOKUP(Table_vwCurrentSellingPrices[[#This Row],[No_]],Analysis!A:A,1,FALSE)),"CHECK")</f>
        <v>A854</v>
      </c>
      <c r="T505">
        <f>IF(Table_vwCurrentSellingPrices[[#This Row],[Sales Code]]="400",COUNTIFS(A:A,Table_vwCurrentSellingPrices[[#This Row],[No_]],I:I,"001"),0)</f>
        <v>0</v>
      </c>
    </row>
    <row r="506" spans="1:20" x14ac:dyDescent="0.25">
      <c r="A506" t="s">
        <v>615</v>
      </c>
      <c r="B506" t="s">
        <v>616</v>
      </c>
      <c r="C506">
        <v>4</v>
      </c>
      <c r="D506" t="s">
        <v>38</v>
      </c>
      <c r="E506" t="s">
        <v>19</v>
      </c>
      <c r="F506" t="s">
        <v>87</v>
      </c>
      <c r="G506" s="15">
        <v>42842</v>
      </c>
      <c r="H506" s="15">
        <v>43192</v>
      </c>
      <c r="I506" t="s">
        <v>1144</v>
      </c>
      <c r="J506">
        <v>139.85</v>
      </c>
      <c r="K506" t="s">
        <v>2070</v>
      </c>
      <c r="L506" t="s">
        <v>2071</v>
      </c>
      <c r="M506">
        <v>0</v>
      </c>
      <c r="N506">
        <v>0</v>
      </c>
      <c r="O506">
        <v>0.30556</v>
      </c>
      <c r="P506" t="s">
        <v>1136</v>
      </c>
      <c r="Q506">
        <v>0</v>
      </c>
      <c r="R506" t="s">
        <v>1694</v>
      </c>
      <c r="S506" t="str">
        <f>IFERROR(IF(Table_vwCurrentSellingPrices[[#This Row],[Item Status Code]]&lt;&gt;"LIVE",0,VLOOKUP(Table_vwCurrentSellingPrices[[#This Row],[No_]],Analysis!A:A,1,FALSE)),"CHECK")</f>
        <v>A854</v>
      </c>
      <c r="T506">
        <f>IF(Table_vwCurrentSellingPrices[[#This Row],[Sales Code]]="400",COUNTIFS(A:A,Table_vwCurrentSellingPrices[[#This Row],[No_]],I:I,"001"),0)</f>
        <v>0</v>
      </c>
    </row>
    <row r="507" spans="1:20" x14ac:dyDescent="0.25">
      <c r="A507" t="s">
        <v>615</v>
      </c>
      <c r="B507" t="s">
        <v>616</v>
      </c>
      <c r="C507">
        <v>4</v>
      </c>
      <c r="D507" t="s">
        <v>38</v>
      </c>
      <c r="E507" t="s">
        <v>19</v>
      </c>
      <c r="F507" t="s">
        <v>87</v>
      </c>
      <c r="G507" s="15">
        <v>43066</v>
      </c>
      <c r="H507" s="15">
        <v>43192</v>
      </c>
      <c r="I507" t="s">
        <v>1145</v>
      </c>
      <c r="J507">
        <v>139.81</v>
      </c>
      <c r="K507" t="s">
        <v>2070</v>
      </c>
      <c r="L507" t="s">
        <v>2071</v>
      </c>
      <c r="M507">
        <v>0</v>
      </c>
      <c r="N507">
        <v>0</v>
      </c>
      <c r="O507">
        <v>0.30556</v>
      </c>
      <c r="P507" t="s">
        <v>1136</v>
      </c>
      <c r="Q507">
        <v>0</v>
      </c>
      <c r="R507" t="s">
        <v>1694</v>
      </c>
      <c r="S507" t="str">
        <f>IFERROR(IF(Table_vwCurrentSellingPrices[[#This Row],[Item Status Code]]&lt;&gt;"LIVE",0,VLOOKUP(Table_vwCurrentSellingPrices[[#This Row],[No_]],Analysis!A:A,1,FALSE)),"CHECK")</f>
        <v>A854</v>
      </c>
      <c r="T507">
        <f>IF(Table_vwCurrentSellingPrices[[#This Row],[Sales Code]]="400",COUNTIFS(A:A,Table_vwCurrentSellingPrices[[#This Row],[No_]],I:I,"001"),0)</f>
        <v>0</v>
      </c>
    </row>
    <row r="508" spans="1:20" x14ac:dyDescent="0.25">
      <c r="A508" t="s">
        <v>968</v>
      </c>
      <c r="B508" t="s">
        <v>969</v>
      </c>
      <c r="C508">
        <v>3.8</v>
      </c>
      <c r="D508" t="s">
        <v>38</v>
      </c>
      <c r="E508" t="s">
        <v>19</v>
      </c>
      <c r="F508" t="s">
        <v>87</v>
      </c>
      <c r="G508" s="15">
        <v>42932</v>
      </c>
      <c r="H508" s="15">
        <v>43192</v>
      </c>
      <c r="I508" t="s">
        <v>1135</v>
      </c>
      <c r="J508">
        <v>142.6</v>
      </c>
      <c r="K508" t="s">
        <v>2070</v>
      </c>
      <c r="L508" t="s">
        <v>2071</v>
      </c>
      <c r="M508">
        <v>0</v>
      </c>
      <c r="N508">
        <v>0</v>
      </c>
      <c r="O508">
        <v>0.30556</v>
      </c>
      <c r="P508" t="s">
        <v>1136</v>
      </c>
      <c r="Q508">
        <v>0</v>
      </c>
      <c r="R508" t="s">
        <v>1694</v>
      </c>
      <c r="S508" t="str">
        <f>IFERROR(IF(Table_vwCurrentSellingPrices[[#This Row],[Item Status Code]]&lt;&gt;"LIVE",0,VLOOKUP(Table_vwCurrentSellingPrices[[#This Row],[No_]],Analysis!A:A,1,FALSE)),"CHECK")</f>
        <v>BJ48</v>
      </c>
      <c r="T508">
        <f>IF(Table_vwCurrentSellingPrices[[#This Row],[Sales Code]]="400",COUNTIFS(A:A,Table_vwCurrentSellingPrices[[#This Row],[No_]],I:I,"001"),0)</f>
        <v>0</v>
      </c>
    </row>
    <row r="509" spans="1:20" x14ac:dyDescent="0.25">
      <c r="A509" t="s">
        <v>968</v>
      </c>
      <c r="B509" t="s">
        <v>969</v>
      </c>
      <c r="C509">
        <v>3.8</v>
      </c>
      <c r="D509" t="s">
        <v>38</v>
      </c>
      <c r="E509" t="s">
        <v>19</v>
      </c>
      <c r="F509" t="s">
        <v>87</v>
      </c>
      <c r="G509" s="15">
        <v>42932</v>
      </c>
      <c r="H509" s="15">
        <v>43192</v>
      </c>
      <c r="I509" t="s">
        <v>1139</v>
      </c>
      <c r="J509">
        <v>146.57999999999998</v>
      </c>
      <c r="K509" t="s">
        <v>2070</v>
      </c>
      <c r="L509" t="s">
        <v>2071</v>
      </c>
      <c r="M509">
        <v>0</v>
      </c>
      <c r="N509">
        <v>0</v>
      </c>
      <c r="O509">
        <v>0.30556</v>
      </c>
      <c r="P509" t="s">
        <v>1136</v>
      </c>
      <c r="Q509">
        <v>0</v>
      </c>
      <c r="R509" t="s">
        <v>1694</v>
      </c>
      <c r="S509" t="str">
        <f>IFERROR(IF(Table_vwCurrentSellingPrices[[#This Row],[Item Status Code]]&lt;&gt;"LIVE",0,VLOOKUP(Table_vwCurrentSellingPrices[[#This Row],[No_]],Analysis!A:A,1,FALSE)),"CHECK")</f>
        <v>BJ48</v>
      </c>
      <c r="T509">
        <f>IF(Table_vwCurrentSellingPrices[[#This Row],[Sales Code]]="400",COUNTIFS(A:A,Table_vwCurrentSellingPrices[[#This Row],[No_]],I:I,"001"),0)</f>
        <v>0</v>
      </c>
    </row>
    <row r="510" spans="1:20" x14ac:dyDescent="0.25">
      <c r="A510" t="s">
        <v>968</v>
      </c>
      <c r="B510" t="s">
        <v>969</v>
      </c>
      <c r="C510">
        <v>3.8</v>
      </c>
      <c r="D510" t="s">
        <v>38</v>
      </c>
      <c r="E510" t="s">
        <v>19</v>
      </c>
      <c r="F510" t="s">
        <v>87</v>
      </c>
      <c r="G510" s="15">
        <v>42932</v>
      </c>
      <c r="H510" s="15">
        <v>43192</v>
      </c>
      <c r="I510" t="s">
        <v>1137</v>
      </c>
      <c r="J510">
        <v>146.57999999999998</v>
      </c>
      <c r="K510" t="s">
        <v>2070</v>
      </c>
      <c r="L510" t="s">
        <v>2071</v>
      </c>
      <c r="M510">
        <v>0</v>
      </c>
      <c r="N510">
        <v>0</v>
      </c>
      <c r="O510">
        <v>0.30556</v>
      </c>
      <c r="P510" t="s">
        <v>1136</v>
      </c>
      <c r="Q510">
        <v>0</v>
      </c>
      <c r="R510" t="s">
        <v>1694</v>
      </c>
      <c r="S510" t="str">
        <f>IFERROR(IF(Table_vwCurrentSellingPrices[[#This Row],[Item Status Code]]&lt;&gt;"LIVE",0,VLOOKUP(Table_vwCurrentSellingPrices[[#This Row],[No_]],Analysis!A:A,1,FALSE)),"CHECK")</f>
        <v>BJ48</v>
      </c>
      <c r="T510">
        <f>IF(Table_vwCurrentSellingPrices[[#This Row],[Sales Code]]="400",COUNTIFS(A:A,Table_vwCurrentSellingPrices[[#This Row],[No_]],I:I,"001"),0)</f>
        <v>0</v>
      </c>
    </row>
    <row r="511" spans="1:20" x14ac:dyDescent="0.25">
      <c r="A511" t="s">
        <v>968</v>
      </c>
      <c r="B511" t="s">
        <v>969</v>
      </c>
      <c r="C511">
        <v>3.8</v>
      </c>
      <c r="D511" t="s">
        <v>38</v>
      </c>
      <c r="E511" t="s">
        <v>19</v>
      </c>
      <c r="F511" t="s">
        <v>87</v>
      </c>
      <c r="G511" s="15">
        <v>43066</v>
      </c>
      <c r="H511" s="15">
        <v>43192</v>
      </c>
      <c r="I511" t="s">
        <v>1145</v>
      </c>
      <c r="J511">
        <v>146.6</v>
      </c>
      <c r="K511" t="s">
        <v>2070</v>
      </c>
      <c r="L511" t="s">
        <v>2071</v>
      </c>
      <c r="M511">
        <v>0</v>
      </c>
      <c r="N511">
        <v>0</v>
      </c>
      <c r="O511">
        <v>0.30556</v>
      </c>
      <c r="P511" t="s">
        <v>1136</v>
      </c>
      <c r="Q511">
        <v>0</v>
      </c>
      <c r="R511" t="s">
        <v>1694</v>
      </c>
      <c r="S511" t="str">
        <f>IFERROR(IF(Table_vwCurrentSellingPrices[[#This Row],[Item Status Code]]&lt;&gt;"LIVE",0,VLOOKUP(Table_vwCurrentSellingPrices[[#This Row],[No_]],Analysis!A:A,1,FALSE)),"CHECK")</f>
        <v>BJ48</v>
      </c>
      <c r="T511">
        <f>IF(Table_vwCurrentSellingPrices[[#This Row],[Sales Code]]="400",COUNTIFS(A:A,Table_vwCurrentSellingPrices[[#This Row],[No_]],I:I,"001"),0)</f>
        <v>0</v>
      </c>
    </row>
    <row r="512" spans="1:20" x14ac:dyDescent="0.25">
      <c r="A512" t="s">
        <v>533</v>
      </c>
      <c r="B512" t="s">
        <v>534</v>
      </c>
      <c r="C512">
        <v>3.6</v>
      </c>
      <c r="D512" t="s">
        <v>38</v>
      </c>
      <c r="E512" t="s">
        <v>19</v>
      </c>
      <c r="F512" t="s">
        <v>87</v>
      </c>
      <c r="G512" s="15">
        <v>42807</v>
      </c>
      <c r="H512" s="15">
        <v>43192</v>
      </c>
      <c r="I512" t="s">
        <v>1135</v>
      </c>
      <c r="J512">
        <v>145.37</v>
      </c>
      <c r="K512" t="s">
        <v>2070</v>
      </c>
      <c r="L512" t="s">
        <v>2071</v>
      </c>
      <c r="M512">
        <v>0</v>
      </c>
      <c r="N512">
        <v>0</v>
      </c>
      <c r="O512">
        <v>0.30556</v>
      </c>
      <c r="P512" t="s">
        <v>1136</v>
      </c>
      <c r="Q512">
        <v>0</v>
      </c>
      <c r="R512" t="s">
        <v>1694</v>
      </c>
      <c r="S512" t="str">
        <f>IFERROR(IF(Table_vwCurrentSellingPrices[[#This Row],[Item Status Code]]&lt;&gt;"LIVE",0,VLOOKUP(Table_vwCurrentSellingPrices[[#This Row],[No_]],Analysis!A:A,1,FALSE)),"CHECK")</f>
        <v>AT21</v>
      </c>
      <c r="T512">
        <f>IF(Table_vwCurrentSellingPrices[[#This Row],[Sales Code]]="400",COUNTIFS(A:A,Table_vwCurrentSellingPrices[[#This Row],[No_]],I:I,"001"),0)</f>
        <v>0</v>
      </c>
    </row>
    <row r="513" spans="1:20" x14ac:dyDescent="0.25">
      <c r="A513" t="s">
        <v>533</v>
      </c>
      <c r="B513" t="s">
        <v>534</v>
      </c>
      <c r="C513">
        <v>3.6</v>
      </c>
      <c r="D513" t="s">
        <v>38</v>
      </c>
      <c r="E513" t="s">
        <v>19</v>
      </c>
      <c r="F513" t="s">
        <v>87</v>
      </c>
      <c r="G513" s="15">
        <v>42807</v>
      </c>
      <c r="H513" s="15">
        <v>43192</v>
      </c>
      <c r="I513" t="s">
        <v>1137</v>
      </c>
      <c r="J513">
        <v>149.21</v>
      </c>
      <c r="K513" t="s">
        <v>2070</v>
      </c>
      <c r="L513" t="s">
        <v>2071</v>
      </c>
      <c r="M513">
        <v>0</v>
      </c>
      <c r="N513">
        <v>0</v>
      </c>
      <c r="O513">
        <v>0.30556</v>
      </c>
      <c r="P513" t="s">
        <v>1136</v>
      </c>
      <c r="Q513">
        <v>0</v>
      </c>
      <c r="R513" t="s">
        <v>1694</v>
      </c>
      <c r="S513" t="str">
        <f>IFERROR(IF(Table_vwCurrentSellingPrices[[#This Row],[Item Status Code]]&lt;&gt;"LIVE",0,VLOOKUP(Table_vwCurrentSellingPrices[[#This Row],[No_]],Analysis!A:A,1,FALSE)),"CHECK")</f>
        <v>AT21</v>
      </c>
      <c r="T513">
        <f>IF(Table_vwCurrentSellingPrices[[#This Row],[Sales Code]]="400",COUNTIFS(A:A,Table_vwCurrentSellingPrices[[#This Row],[No_]],I:I,"001"),0)</f>
        <v>0</v>
      </c>
    </row>
    <row r="514" spans="1:20" x14ac:dyDescent="0.25">
      <c r="A514" t="s">
        <v>533</v>
      </c>
      <c r="B514" t="s">
        <v>534</v>
      </c>
      <c r="C514">
        <v>3.6</v>
      </c>
      <c r="D514" t="s">
        <v>38</v>
      </c>
      <c r="E514" t="s">
        <v>19</v>
      </c>
      <c r="F514" t="s">
        <v>87</v>
      </c>
      <c r="G514" s="15">
        <v>42842</v>
      </c>
      <c r="H514" s="15">
        <v>43192</v>
      </c>
      <c r="I514" t="s">
        <v>1144</v>
      </c>
      <c r="J514">
        <v>149.17000000000002</v>
      </c>
      <c r="K514" t="s">
        <v>2070</v>
      </c>
      <c r="L514" t="s">
        <v>2071</v>
      </c>
      <c r="M514">
        <v>0</v>
      </c>
      <c r="N514">
        <v>0</v>
      </c>
      <c r="O514">
        <v>0.30556</v>
      </c>
      <c r="P514" t="s">
        <v>1136</v>
      </c>
      <c r="Q514">
        <v>0</v>
      </c>
      <c r="R514" t="s">
        <v>1694</v>
      </c>
      <c r="S514" t="str">
        <f>IFERROR(IF(Table_vwCurrentSellingPrices[[#This Row],[Item Status Code]]&lt;&gt;"LIVE",0,VLOOKUP(Table_vwCurrentSellingPrices[[#This Row],[No_]],Analysis!A:A,1,FALSE)),"CHECK")</f>
        <v>AT21</v>
      </c>
      <c r="T514">
        <f>IF(Table_vwCurrentSellingPrices[[#This Row],[Sales Code]]="400",COUNTIFS(A:A,Table_vwCurrentSellingPrices[[#This Row],[No_]],I:I,"001"),0)</f>
        <v>0</v>
      </c>
    </row>
    <row r="515" spans="1:20" x14ac:dyDescent="0.25">
      <c r="A515" t="s">
        <v>533</v>
      </c>
      <c r="B515" t="s">
        <v>534</v>
      </c>
      <c r="C515">
        <v>3.6</v>
      </c>
      <c r="D515" t="s">
        <v>38</v>
      </c>
      <c r="E515" t="s">
        <v>19</v>
      </c>
      <c r="F515" t="s">
        <v>87</v>
      </c>
      <c r="G515" s="15">
        <v>43066</v>
      </c>
      <c r="H515" s="15">
        <v>43192</v>
      </c>
      <c r="I515" t="s">
        <v>1145</v>
      </c>
      <c r="J515">
        <v>149.21</v>
      </c>
      <c r="K515" t="s">
        <v>2070</v>
      </c>
      <c r="L515" t="s">
        <v>2071</v>
      </c>
      <c r="M515">
        <v>0</v>
      </c>
      <c r="N515">
        <v>0</v>
      </c>
      <c r="O515">
        <v>0.30556</v>
      </c>
      <c r="P515" t="s">
        <v>1136</v>
      </c>
      <c r="Q515">
        <v>0</v>
      </c>
      <c r="R515" t="s">
        <v>1694</v>
      </c>
      <c r="S515" t="str">
        <f>IFERROR(IF(Table_vwCurrentSellingPrices[[#This Row],[Item Status Code]]&lt;&gt;"LIVE",0,VLOOKUP(Table_vwCurrentSellingPrices[[#This Row],[No_]],Analysis!A:A,1,FALSE)),"CHECK")</f>
        <v>AT21</v>
      </c>
      <c r="T515">
        <f>IF(Table_vwCurrentSellingPrices[[#This Row],[Sales Code]]="400",COUNTIFS(A:A,Table_vwCurrentSellingPrices[[#This Row],[No_]],I:I,"001"),0)</f>
        <v>0</v>
      </c>
    </row>
    <row r="516" spans="1:20" x14ac:dyDescent="0.25">
      <c r="A516" t="s">
        <v>530</v>
      </c>
      <c r="B516" t="s">
        <v>531</v>
      </c>
      <c r="C516">
        <v>3.6</v>
      </c>
      <c r="D516" t="s">
        <v>38</v>
      </c>
      <c r="E516" t="s">
        <v>19</v>
      </c>
      <c r="F516" t="s">
        <v>87</v>
      </c>
      <c r="G516" s="15">
        <v>42814</v>
      </c>
      <c r="H516" s="15">
        <v>43192</v>
      </c>
      <c r="I516" t="s">
        <v>1135</v>
      </c>
      <c r="J516">
        <v>135.33000000000001</v>
      </c>
      <c r="K516" t="s">
        <v>2070</v>
      </c>
      <c r="L516" t="s">
        <v>2071</v>
      </c>
      <c r="M516">
        <v>0</v>
      </c>
      <c r="N516">
        <v>0</v>
      </c>
      <c r="O516">
        <v>0.30556</v>
      </c>
      <c r="P516" t="s">
        <v>1136</v>
      </c>
      <c r="Q516">
        <v>0</v>
      </c>
      <c r="R516" t="s">
        <v>1694</v>
      </c>
      <c r="S516" t="str">
        <f>IFERROR(IF(Table_vwCurrentSellingPrices[[#This Row],[Item Status Code]]&lt;&gt;"LIVE",0,VLOOKUP(Table_vwCurrentSellingPrices[[#This Row],[No_]],Analysis!A:A,1,FALSE)),"CHECK")</f>
        <v>AT23</v>
      </c>
      <c r="T516">
        <f>IF(Table_vwCurrentSellingPrices[[#This Row],[Sales Code]]="400",COUNTIFS(A:A,Table_vwCurrentSellingPrices[[#This Row],[No_]],I:I,"001"),0)</f>
        <v>0</v>
      </c>
    </row>
    <row r="517" spans="1:20" x14ac:dyDescent="0.25">
      <c r="A517" t="s">
        <v>530</v>
      </c>
      <c r="B517" t="s">
        <v>531</v>
      </c>
      <c r="C517">
        <v>3.6</v>
      </c>
      <c r="D517" t="s">
        <v>38</v>
      </c>
      <c r="E517" t="s">
        <v>19</v>
      </c>
      <c r="F517" t="s">
        <v>87</v>
      </c>
      <c r="G517" s="15">
        <v>42814</v>
      </c>
      <c r="H517" s="15">
        <v>43192</v>
      </c>
      <c r="I517" t="s">
        <v>1137</v>
      </c>
      <c r="J517">
        <v>136.93</v>
      </c>
      <c r="K517" t="s">
        <v>2070</v>
      </c>
      <c r="L517" t="s">
        <v>2071</v>
      </c>
      <c r="M517">
        <v>0</v>
      </c>
      <c r="N517">
        <v>0</v>
      </c>
      <c r="O517">
        <v>0.30556</v>
      </c>
      <c r="P517" t="s">
        <v>1136</v>
      </c>
      <c r="Q517">
        <v>0</v>
      </c>
      <c r="R517" t="s">
        <v>1694</v>
      </c>
      <c r="S517" t="str">
        <f>IFERROR(IF(Table_vwCurrentSellingPrices[[#This Row],[Item Status Code]]&lt;&gt;"LIVE",0,VLOOKUP(Table_vwCurrentSellingPrices[[#This Row],[No_]],Analysis!A:A,1,FALSE)),"CHECK")</f>
        <v>AT23</v>
      </c>
      <c r="T517">
        <f>IF(Table_vwCurrentSellingPrices[[#This Row],[Sales Code]]="400",COUNTIFS(A:A,Table_vwCurrentSellingPrices[[#This Row],[No_]],I:I,"001"),0)</f>
        <v>0</v>
      </c>
    </row>
    <row r="518" spans="1:20" x14ac:dyDescent="0.25">
      <c r="A518" t="s">
        <v>530</v>
      </c>
      <c r="B518" t="s">
        <v>531</v>
      </c>
      <c r="C518">
        <v>3.6</v>
      </c>
      <c r="D518" t="s">
        <v>38</v>
      </c>
      <c r="E518" t="s">
        <v>19</v>
      </c>
      <c r="F518" t="s">
        <v>87</v>
      </c>
      <c r="G518" s="15">
        <v>43066</v>
      </c>
      <c r="H518" s="15">
        <v>43192</v>
      </c>
      <c r="I518" t="s">
        <v>1145</v>
      </c>
      <c r="J518">
        <v>136.93</v>
      </c>
      <c r="K518" t="s">
        <v>2070</v>
      </c>
      <c r="L518" t="s">
        <v>2071</v>
      </c>
      <c r="M518">
        <v>0</v>
      </c>
      <c r="N518">
        <v>0</v>
      </c>
      <c r="O518">
        <v>0.30556</v>
      </c>
      <c r="P518" t="s">
        <v>1136</v>
      </c>
      <c r="Q518">
        <v>0</v>
      </c>
      <c r="R518" t="s">
        <v>1694</v>
      </c>
      <c r="S518" t="str">
        <f>IFERROR(IF(Table_vwCurrentSellingPrices[[#This Row],[Item Status Code]]&lt;&gt;"LIVE",0,VLOOKUP(Table_vwCurrentSellingPrices[[#This Row],[No_]],Analysis!A:A,1,FALSE)),"CHECK")</f>
        <v>AT23</v>
      </c>
      <c r="T518">
        <f>IF(Table_vwCurrentSellingPrices[[#This Row],[Sales Code]]="400",COUNTIFS(A:A,Table_vwCurrentSellingPrices[[#This Row],[No_]],I:I,"001"),0)</f>
        <v>0</v>
      </c>
    </row>
    <row r="519" spans="1:20" x14ac:dyDescent="0.25">
      <c r="A519" t="s">
        <v>938</v>
      </c>
      <c r="B519" t="s">
        <v>939</v>
      </c>
      <c r="C519">
        <v>3.6</v>
      </c>
      <c r="D519" t="s">
        <v>174</v>
      </c>
      <c r="E519" t="s">
        <v>19</v>
      </c>
      <c r="F519" t="s">
        <v>87</v>
      </c>
      <c r="G519" s="15">
        <v>42931</v>
      </c>
      <c r="H519" s="15">
        <v>43192</v>
      </c>
      <c r="I519" t="s">
        <v>1135</v>
      </c>
      <c r="J519">
        <v>142.06</v>
      </c>
      <c r="K519" t="s">
        <v>2070</v>
      </c>
      <c r="L519" t="s">
        <v>2071</v>
      </c>
      <c r="M519">
        <v>0</v>
      </c>
      <c r="N519">
        <v>0</v>
      </c>
      <c r="O519">
        <v>0.30556</v>
      </c>
      <c r="P519" t="s">
        <v>1136</v>
      </c>
      <c r="Q519">
        <v>0</v>
      </c>
      <c r="R519" t="s">
        <v>1694</v>
      </c>
      <c r="S519" t="str">
        <f>IFERROR(IF(Table_vwCurrentSellingPrices[[#This Row],[Item Status Code]]&lt;&gt;"LIVE",0,VLOOKUP(Table_vwCurrentSellingPrices[[#This Row],[No_]],Analysis!A:A,1,FALSE)),"CHECK")</f>
        <v>AA65</v>
      </c>
      <c r="T519">
        <f>IF(Table_vwCurrentSellingPrices[[#This Row],[Sales Code]]="400",COUNTIFS(A:A,Table_vwCurrentSellingPrices[[#This Row],[No_]],I:I,"001"),0)</f>
        <v>0</v>
      </c>
    </row>
    <row r="520" spans="1:20" x14ac:dyDescent="0.25">
      <c r="A520" t="s">
        <v>938</v>
      </c>
      <c r="B520" t="s">
        <v>939</v>
      </c>
      <c r="C520">
        <v>3.6</v>
      </c>
      <c r="D520" t="s">
        <v>174</v>
      </c>
      <c r="E520" t="s">
        <v>19</v>
      </c>
      <c r="F520" t="s">
        <v>87</v>
      </c>
      <c r="G520" s="15">
        <v>42931</v>
      </c>
      <c r="H520" s="15">
        <v>43192</v>
      </c>
      <c r="I520" t="s">
        <v>1137</v>
      </c>
      <c r="J520">
        <v>147.96</v>
      </c>
      <c r="K520" t="s">
        <v>2070</v>
      </c>
      <c r="L520" t="s">
        <v>2071</v>
      </c>
      <c r="M520">
        <v>0</v>
      </c>
      <c r="N520">
        <v>0</v>
      </c>
      <c r="O520">
        <v>0.30556</v>
      </c>
      <c r="P520" t="s">
        <v>1136</v>
      </c>
      <c r="Q520">
        <v>0</v>
      </c>
      <c r="R520" t="s">
        <v>1694</v>
      </c>
      <c r="S520" t="str">
        <f>IFERROR(IF(Table_vwCurrentSellingPrices[[#This Row],[Item Status Code]]&lt;&gt;"LIVE",0,VLOOKUP(Table_vwCurrentSellingPrices[[#This Row],[No_]],Analysis!A:A,1,FALSE)),"CHECK")</f>
        <v>AA65</v>
      </c>
      <c r="T520">
        <f>IF(Table_vwCurrentSellingPrices[[#This Row],[Sales Code]]="400",COUNTIFS(A:A,Table_vwCurrentSellingPrices[[#This Row],[No_]],I:I,"001"),0)</f>
        <v>0</v>
      </c>
    </row>
    <row r="521" spans="1:20" x14ac:dyDescent="0.25">
      <c r="A521" t="s">
        <v>938</v>
      </c>
      <c r="B521" t="s">
        <v>939</v>
      </c>
      <c r="C521">
        <v>3.6</v>
      </c>
      <c r="D521" t="s">
        <v>174</v>
      </c>
      <c r="E521" t="s">
        <v>19</v>
      </c>
      <c r="F521" t="s">
        <v>87</v>
      </c>
      <c r="G521" s="15">
        <v>42842</v>
      </c>
      <c r="H521" s="15">
        <v>43192</v>
      </c>
      <c r="I521" t="s">
        <v>1144</v>
      </c>
      <c r="J521">
        <v>150.06</v>
      </c>
      <c r="K521" t="s">
        <v>2070</v>
      </c>
      <c r="L521" t="s">
        <v>2071</v>
      </c>
      <c r="M521">
        <v>0</v>
      </c>
      <c r="N521">
        <v>0</v>
      </c>
      <c r="O521">
        <v>0.30556</v>
      </c>
      <c r="P521" t="s">
        <v>1136</v>
      </c>
      <c r="Q521">
        <v>0</v>
      </c>
      <c r="R521" t="s">
        <v>1694</v>
      </c>
      <c r="S521" t="str">
        <f>IFERROR(IF(Table_vwCurrentSellingPrices[[#This Row],[Item Status Code]]&lt;&gt;"LIVE",0,VLOOKUP(Table_vwCurrentSellingPrices[[#This Row],[No_]],Analysis!A:A,1,FALSE)),"CHECK")</f>
        <v>AA65</v>
      </c>
      <c r="T521">
        <f>IF(Table_vwCurrentSellingPrices[[#This Row],[Sales Code]]="400",COUNTIFS(A:A,Table_vwCurrentSellingPrices[[#This Row],[No_]],I:I,"001"),0)</f>
        <v>0</v>
      </c>
    </row>
    <row r="522" spans="1:20" x14ac:dyDescent="0.25">
      <c r="A522" t="s">
        <v>938</v>
      </c>
      <c r="B522" t="s">
        <v>939</v>
      </c>
      <c r="C522">
        <v>3.6</v>
      </c>
      <c r="D522" t="s">
        <v>174</v>
      </c>
      <c r="E522" t="s">
        <v>19</v>
      </c>
      <c r="F522" t="s">
        <v>87</v>
      </c>
      <c r="G522" s="15">
        <v>43066</v>
      </c>
      <c r="H522" s="15">
        <v>43192</v>
      </c>
      <c r="I522" t="s">
        <v>1145</v>
      </c>
      <c r="J522">
        <v>148.56</v>
      </c>
      <c r="K522" t="s">
        <v>2070</v>
      </c>
      <c r="L522" t="s">
        <v>2071</v>
      </c>
      <c r="M522">
        <v>0</v>
      </c>
      <c r="N522">
        <v>0</v>
      </c>
      <c r="O522">
        <v>0.30556</v>
      </c>
      <c r="P522" t="s">
        <v>1136</v>
      </c>
      <c r="Q522">
        <v>0</v>
      </c>
      <c r="R522" t="s">
        <v>1694</v>
      </c>
      <c r="S522" t="str">
        <f>IFERROR(IF(Table_vwCurrentSellingPrices[[#This Row],[Item Status Code]]&lt;&gt;"LIVE",0,VLOOKUP(Table_vwCurrentSellingPrices[[#This Row],[No_]],Analysis!A:A,1,FALSE)),"CHECK")</f>
        <v>AA65</v>
      </c>
      <c r="T522">
        <f>IF(Table_vwCurrentSellingPrices[[#This Row],[Sales Code]]="400",COUNTIFS(A:A,Table_vwCurrentSellingPrices[[#This Row],[No_]],I:I,"001"),0)</f>
        <v>0</v>
      </c>
    </row>
    <row r="523" spans="1:20" x14ac:dyDescent="0.25">
      <c r="A523" t="s">
        <v>935</v>
      </c>
      <c r="B523" t="s">
        <v>936</v>
      </c>
      <c r="C523">
        <v>4.0999999999999996</v>
      </c>
      <c r="D523" t="s">
        <v>174</v>
      </c>
      <c r="E523" t="s">
        <v>19</v>
      </c>
      <c r="F523" t="s">
        <v>87</v>
      </c>
      <c r="G523" s="15">
        <v>43026</v>
      </c>
      <c r="H523" s="15">
        <v>43192</v>
      </c>
      <c r="I523" t="s">
        <v>1135</v>
      </c>
      <c r="J523">
        <v>148.01999999999998</v>
      </c>
      <c r="K523" t="s">
        <v>2070</v>
      </c>
      <c r="L523" t="s">
        <v>2071</v>
      </c>
      <c r="M523">
        <v>0</v>
      </c>
      <c r="N523">
        <v>0</v>
      </c>
      <c r="O523">
        <v>0.30556</v>
      </c>
      <c r="P523" t="s">
        <v>1136</v>
      </c>
      <c r="Q523">
        <v>0</v>
      </c>
      <c r="R523" t="s">
        <v>1694</v>
      </c>
      <c r="S523" t="str">
        <f>IFERROR(IF(Table_vwCurrentSellingPrices[[#This Row],[Item Status Code]]&lt;&gt;"LIVE",0,VLOOKUP(Table_vwCurrentSellingPrices[[#This Row],[No_]],Analysis!A:A,1,FALSE)),"CHECK")</f>
        <v>ABI8</v>
      </c>
      <c r="T523">
        <f>IF(Table_vwCurrentSellingPrices[[#This Row],[Sales Code]]="400",COUNTIFS(A:A,Table_vwCurrentSellingPrices[[#This Row],[No_]],I:I,"001"),0)</f>
        <v>0</v>
      </c>
    </row>
    <row r="524" spans="1:20" x14ac:dyDescent="0.25">
      <c r="A524" t="s">
        <v>935</v>
      </c>
      <c r="B524" t="s">
        <v>936</v>
      </c>
      <c r="C524">
        <v>4.0999999999999996</v>
      </c>
      <c r="D524" t="s">
        <v>174</v>
      </c>
      <c r="E524" t="s">
        <v>19</v>
      </c>
      <c r="F524" t="s">
        <v>87</v>
      </c>
      <c r="G524" s="15">
        <v>42842</v>
      </c>
      <c r="H524" s="15">
        <v>43192</v>
      </c>
      <c r="I524" t="s">
        <v>1144</v>
      </c>
      <c r="J524">
        <v>153.08000000000001</v>
      </c>
      <c r="K524" t="s">
        <v>2070</v>
      </c>
      <c r="L524" t="s">
        <v>2071</v>
      </c>
      <c r="M524">
        <v>0</v>
      </c>
      <c r="N524">
        <v>0</v>
      </c>
      <c r="O524">
        <v>0.30556</v>
      </c>
      <c r="P524" t="s">
        <v>1136</v>
      </c>
      <c r="Q524">
        <v>0</v>
      </c>
      <c r="R524" t="s">
        <v>1694</v>
      </c>
      <c r="S524" t="str">
        <f>IFERROR(IF(Table_vwCurrentSellingPrices[[#This Row],[Item Status Code]]&lt;&gt;"LIVE",0,VLOOKUP(Table_vwCurrentSellingPrices[[#This Row],[No_]],Analysis!A:A,1,FALSE)),"CHECK")</f>
        <v>ABI8</v>
      </c>
      <c r="T524">
        <f>IF(Table_vwCurrentSellingPrices[[#This Row],[Sales Code]]="400",COUNTIFS(A:A,Table_vwCurrentSellingPrices[[#This Row],[No_]],I:I,"001"),0)</f>
        <v>0</v>
      </c>
    </row>
    <row r="525" spans="1:20" x14ac:dyDescent="0.25">
      <c r="A525" t="s">
        <v>890</v>
      </c>
      <c r="B525" t="s">
        <v>891</v>
      </c>
      <c r="C525">
        <v>3.7</v>
      </c>
      <c r="D525" t="s">
        <v>222</v>
      </c>
      <c r="E525" t="s">
        <v>19</v>
      </c>
      <c r="F525" t="s">
        <v>87</v>
      </c>
      <c r="G525" s="15">
        <v>42932</v>
      </c>
      <c r="H525" s="15">
        <v>43192</v>
      </c>
      <c r="I525" t="s">
        <v>1135</v>
      </c>
      <c r="J525">
        <v>145.38999999999999</v>
      </c>
      <c r="K525" t="s">
        <v>2070</v>
      </c>
      <c r="L525" t="s">
        <v>2071</v>
      </c>
      <c r="M525">
        <v>0</v>
      </c>
      <c r="N525">
        <v>0</v>
      </c>
      <c r="O525">
        <v>0.30556</v>
      </c>
      <c r="P525" t="s">
        <v>1136</v>
      </c>
      <c r="Q525">
        <v>0</v>
      </c>
      <c r="R525" t="s">
        <v>1694</v>
      </c>
      <c r="S525" t="str">
        <f>IFERROR(IF(Table_vwCurrentSellingPrices[[#This Row],[Item Status Code]]&lt;&gt;"LIVE",0,VLOOKUP(Table_vwCurrentSellingPrices[[#This Row],[No_]],Analysis!A:A,1,FALSE)),"CHECK")</f>
        <v>BH08</v>
      </c>
      <c r="T525">
        <f>IF(Table_vwCurrentSellingPrices[[#This Row],[Sales Code]]="400",COUNTIFS(A:A,Table_vwCurrentSellingPrices[[#This Row],[No_]],I:I,"001"),0)</f>
        <v>0</v>
      </c>
    </row>
    <row r="526" spans="1:20" x14ac:dyDescent="0.25">
      <c r="A526" t="s">
        <v>890</v>
      </c>
      <c r="B526" t="s">
        <v>891</v>
      </c>
      <c r="C526">
        <v>3.7</v>
      </c>
      <c r="D526" t="s">
        <v>222</v>
      </c>
      <c r="E526" t="s">
        <v>19</v>
      </c>
      <c r="F526" t="s">
        <v>87</v>
      </c>
      <c r="G526" s="15">
        <v>42932</v>
      </c>
      <c r="H526" s="15">
        <v>43192</v>
      </c>
      <c r="I526" t="s">
        <v>1139</v>
      </c>
      <c r="J526">
        <v>146.32</v>
      </c>
      <c r="K526" t="s">
        <v>2070</v>
      </c>
      <c r="L526" t="s">
        <v>2071</v>
      </c>
      <c r="M526">
        <v>0</v>
      </c>
      <c r="N526">
        <v>0</v>
      </c>
      <c r="O526">
        <v>0.30556</v>
      </c>
      <c r="P526" t="s">
        <v>1136</v>
      </c>
      <c r="Q526">
        <v>0</v>
      </c>
      <c r="R526" t="s">
        <v>1694</v>
      </c>
      <c r="S526" t="str">
        <f>IFERROR(IF(Table_vwCurrentSellingPrices[[#This Row],[Item Status Code]]&lt;&gt;"LIVE",0,VLOOKUP(Table_vwCurrentSellingPrices[[#This Row],[No_]],Analysis!A:A,1,FALSE)),"CHECK")</f>
        <v>BH08</v>
      </c>
      <c r="T526">
        <f>IF(Table_vwCurrentSellingPrices[[#This Row],[Sales Code]]="400",COUNTIFS(A:A,Table_vwCurrentSellingPrices[[#This Row],[No_]],I:I,"001"),0)</f>
        <v>0</v>
      </c>
    </row>
    <row r="527" spans="1:20" x14ac:dyDescent="0.25">
      <c r="A527" t="s">
        <v>890</v>
      </c>
      <c r="B527" t="s">
        <v>891</v>
      </c>
      <c r="C527">
        <v>3.7</v>
      </c>
      <c r="D527" t="s">
        <v>222</v>
      </c>
      <c r="E527" t="s">
        <v>19</v>
      </c>
      <c r="F527" t="s">
        <v>87</v>
      </c>
      <c r="G527" s="15">
        <v>42932</v>
      </c>
      <c r="H527" s="15">
        <v>43192</v>
      </c>
      <c r="I527" t="s">
        <v>1137</v>
      </c>
      <c r="J527">
        <v>146.32</v>
      </c>
      <c r="K527" t="s">
        <v>2070</v>
      </c>
      <c r="L527" t="s">
        <v>2071</v>
      </c>
      <c r="M527">
        <v>0</v>
      </c>
      <c r="N527">
        <v>0</v>
      </c>
      <c r="O527">
        <v>0.30556</v>
      </c>
      <c r="P527" t="s">
        <v>1136</v>
      </c>
      <c r="Q527">
        <v>0</v>
      </c>
      <c r="R527" t="s">
        <v>1694</v>
      </c>
      <c r="S527" t="str">
        <f>IFERROR(IF(Table_vwCurrentSellingPrices[[#This Row],[Item Status Code]]&lt;&gt;"LIVE",0,VLOOKUP(Table_vwCurrentSellingPrices[[#This Row],[No_]],Analysis!A:A,1,FALSE)),"CHECK")</f>
        <v>BH08</v>
      </c>
      <c r="T527">
        <f>IF(Table_vwCurrentSellingPrices[[#This Row],[Sales Code]]="400",COUNTIFS(A:A,Table_vwCurrentSellingPrices[[#This Row],[No_]],I:I,"001"),0)</f>
        <v>0</v>
      </c>
    </row>
    <row r="528" spans="1:20" x14ac:dyDescent="0.25">
      <c r="A528" t="s">
        <v>890</v>
      </c>
      <c r="B528" t="s">
        <v>891</v>
      </c>
      <c r="C528">
        <v>3.7</v>
      </c>
      <c r="D528" t="s">
        <v>222</v>
      </c>
      <c r="E528" t="s">
        <v>19</v>
      </c>
      <c r="F528" t="s">
        <v>87</v>
      </c>
      <c r="G528" s="15">
        <v>42842</v>
      </c>
      <c r="H528" s="15">
        <v>43192</v>
      </c>
      <c r="I528" t="s">
        <v>1144</v>
      </c>
      <c r="J528">
        <v>147.07999999999998</v>
      </c>
      <c r="K528" t="s">
        <v>2070</v>
      </c>
      <c r="L528" t="s">
        <v>2071</v>
      </c>
      <c r="M528">
        <v>0</v>
      </c>
      <c r="N528">
        <v>0</v>
      </c>
      <c r="O528">
        <v>0.30556</v>
      </c>
      <c r="P528" t="s">
        <v>1136</v>
      </c>
      <c r="Q528">
        <v>0</v>
      </c>
      <c r="R528" t="s">
        <v>1694</v>
      </c>
      <c r="S528" t="str">
        <f>IFERROR(IF(Table_vwCurrentSellingPrices[[#This Row],[Item Status Code]]&lt;&gt;"LIVE",0,VLOOKUP(Table_vwCurrentSellingPrices[[#This Row],[No_]],Analysis!A:A,1,FALSE)),"CHECK")</f>
        <v>BH08</v>
      </c>
      <c r="T528">
        <f>IF(Table_vwCurrentSellingPrices[[#This Row],[Sales Code]]="400",COUNTIFS(A:A,Table_vwCurrentSellingPrices[[#This Row],[No_]],I:I,"001"),0)</f>
        <v>0</v>
      </c>
    </row>
    <row r="529" spans="1:20" x14ac:dyDescent="0.25">
      <c r="A529" t="s">
        <v>220</v>
      </c>
      <c r="B529" t="s">
        <v>221</v>
      </c>
      <c r="C529">
        <v>3.8</v>
      </c>
      <c r="D529" t="s">
        <v>222</v>
      </c>
      <c r="E529" t="s">
        <v>19</v>
      </c>
      <c r="F529" t="s">
        <v>87</v>
      </c>
      <c r="G529" s="15">
        <v>42932</v>
      </c>
      <c r="H529" s="15">
        <v>43192</v>
      </c>
      <c r="I529" t="s">
        <v>1135</v>
      </c>
      <c r="J529">
        <v>157.47999999999999</v>
      </c>
      <c r="K529" t="s">
        <v>2070</v>
      </c>
      <c r="L529" t="s">
        <v>2071</v>
      </c>
      <c r="M529">
        <v>0</v>
      </c>
      <c r="N529">
        <v>0</v>
      </c>
      <c r="O529">
        <v>0.30556</v>
      </c>
      <c r="P529" t="s">
        <v>1136</v>
      </c>
      <c r="Q529">
        <v>0</v>
      </c>
      <c r="R529" t="s">
        <v>1694</v>
      </c>
      <c r="S529" t="str">
        <f>IFERROR(IF(Table_vwCurrentSellingPrices[[#This Row],[Item Status Code]]&lt;&gt;"LIVE",0,VLOOKUP(Table_vwCurrentSellingPrices[[#This Row],[No_]],Analysis!A:A,1,FALSE)),"CHECK")</f>
        <v>BQ15</v>
      </c>
      <c r="T529">
        <f>IF(Table_vwCurrentSellingPrices[[#This Row],[Sales Code]]="400",COUNTIFS(A:A,Table_vwCurrentSellingPrices[[#This Row],[No_]],I:I,"001"),0)</f>
        <v>0</v>
      </c>
    </row>
    <row r="530" spans="1:20" x14ac:dyDescent="0.25">
      <c r="A530" t="s">
        <v>220</v>
      </c>
      <c r="B530" t="s">
        <v>221</v>
      </c>
      <c r="C530">
        <v>3.8</v>
      </c>
      <c r="D530" t="s">
        <v>222</v>
      </c>
      <c r="E530" t="s">
        <v>19</v>
      </c>
      <c r="F530" t="s">
        <v>87</v>
      </c>
      <c r="G530" s="15">
        <v>42932</v>
      </c>
      <c r="H530" s="15">
        <v>43192</v>
      </c>
      <c r="I530" t="s">
        <v>1139</v>
      </c>
      <c r="J530">
        <v>162.4</v>
      </c>
      <c r="K530" t="s">
        <v>2070</v>
      </c>
      <c r="L530" t="s">
        <v>2071</v>
      </c>
      <c r="M530">
        <v>0</v>
      </c>
      <c r="N530">
        <v>0</v>
      </c>
      <c r="O530">
        <v>0.30556</v>
      </c>
      <c r="P530" t="s">
        <v>1136</v>
      </c>
      <c r="Q530">
        <v>0</v>
      </c>
      <c r="R530" t="s">
        <v>1694</v>
      </c>
      <c r="S530" t="str">
        <f>IFERROR(IF(Table_vwCurrentSellingPrices[[#This Row],[Item Status Code]]&lt;&gt;"LIVE",0,VLOOKUP(Table_vwCurrentSellingPrices[[#This Row],[No_]],Analysis!A:A,1,FALSE)),"CHECK")</f>
        <v>BQ15</v>
      </c>
      <c r="T530">
        <f>IF(Table_vwCurrentSellingPrices[[#This Row],[Sales Code]]="400",COUNTIFS(A:A,Table_vwCurrentSellingPrices[[#This Row],[No_]],I:I,"001"),0)</f>
        <v>0</v>
      </c>
    </row>
    <row r="531" spans="1:20" x14ac:dyDescent="0.25">
      <c r="A531" t="s">
        <v>220</v>
      </c>
      <c r="B531" t="s">
        <v>221</v>
      </c>
      <c r="C531">
        <v>3.8</v>
      </c>
      <c r="D531" t="s">
        <v>222</v>
      </c>
      <c r="E531" t="s">
        <v>19</v>
      </c>
      <c r="F531" t="s">
        <v>87</v>
      </c>
      <c r="G531" s="15">
        <v>42932</v>
      </c>
      <c r="H531" s="15">
        <v>43192</v>
      </c>
      <c r="I531" t="s">
        <v>1137</v>
      </c>
      <c r="J531">
        <v>157.47999999999999</v>
      </c>
      <c r="K531" t="s">
        <v>2070</v>
      </c>
      <c r="L531" t="s">
        <v>2071</v>
      </c>
      <c r="M531">
        <v>0</v>
      </c>
      <c r="N531">
        <v>0</v>
      </c>
      <c r="O531">
        <v>0.30556</v>
      </c>
      <c r="P531" t="s">
        <v>1136</v>
      </c>
      <c r="Q531">
        <v>0</v>
      </c>
      <c r="R531" t="s">
        <v>1694</v>
      </c>
      <c r="S531" t="str">
        <f>IFERROR(IF(Table_vwCurrentSellingPrices[[#This Row],[Item Status Code]]&lt;&gt;"LIVE",0,VLOOKUP(Table_vwCurrentSellingPrices[[#This Row],[No_]],Analysis!A:A,1,FALSE)),"CHECK")</f>
        <v>BQ15</v>
      </c>
      <c r="T531">
        <f>IF(Table_vwCurrentSellingPrices[[#This Row],[Sales Code]]="400",COUNTIFS(A:A,Table_vwCurrentSellingPrices[[#This Row],[No_]],I:I,"001"),0)</f>
        <v>0</v>
      </c>
    </row>
    <row r="532" spans="1:20" x14ac:dyDescent="0.25">
      <c r="A532" t="s">
        <v>1106</v>
      </c>
      <c r="B532" t="s">
        <v>1107</v>
      </c>
      <c r="C532">
        <v>3.6</v>
      </c>
      <c r="D532" t="s">
        <v>222</v>
      </c>
      <c r="E532" t="s">
        <v>19</v>
      </c>
      <c r="F532" t="s">
        <v>87</v>
      </c>
      <c r="G532" s="15">
        <v>42932</v>
      </c>
      <c r="H532" s="15">
        <v>43192</v>
      </c>
      <c r="I532" t="s">
        <v>1135</v>
      </c>
      <c r="J532">
        <v>141.19999999999999</v>
      </c>
      <c r="K532" t="s">
        <v>2070</v>
      </c>
      <c r="L532" t="s">
        <v>2071</v>
      </c>
      <c r="M532">
        <v>0</v>
      </c>
      <c r="N532">
        <v>0</v>
      </c>
      <c r="O532">
        <v>0.30556</v>
      </c>
      <c r="P532" t="s">
        <v>1136</v>
      </c>
      <c r="Q532">
        <v>0</v>
      </c>
      <c r="R532" t="s">
        <v>1694</v>
      </c>
      <c r="S532" t="str">
        <f>IFERROR(IF(Table_vwCurrentSellingPrices[[#This Row],[Item Status Code]]&lt;&gt;"LIVE",0,VLOOKUP(Table_vwCurrentSellingPrices[[#This Row],[No_]],Analysis!A:A,1,FALSE)),"CHECK")</f>
        <v>BB61</v>
      </c>
      <c r="T532">
        <f>IF(Table_vwCurrentSellingPrices[[#This Row],[Sales Code]]="400",COUNTIFS(A:A,Table_vwCurrentSellingPrices[[#This Row],[No_]],I:I,"001"),0)</f>
        <v>0</v>
      </c>
    </row>
    <row r="533" spans="1:20" x14ac:dyDescent="0.25">
      <c r="A533" t="s">
        <v>1106</v>
      </c>
      <c r="B533" t="s">
        <v>1107</v>
      </c>
      <c r="C533">
        <v>3.6</v>
      </c>
      <c r="D533" t="s">
        <v>222</v>
      </c>
      <c r="E533" t="s">
        <v>19</v>
      </c>
      <c r="F533" t="s">
        <v>87</v>
      </c>
      <c r="G533" s="15">
        <v>42932</v>
      </c>
      <c r="H533" s="15">
        <v>43192</v>
      </c>
      <c r="I533" t="s">
        <v>1139</v>
      </c>
      <c r="J533">
        <v>141.9</v>
      </c>
      <c r="K533" t="s">
        <v>2070</v>
      </c>
      <c r="L533" t="s">
        <v>2071</v>
      </c>
      <c r="M533">
        <v>0</v>
      </c>
      <c r="N533">
        <v>0</v>
      </c>
      <c r="O533">
        <v>0.30556</v>
      </c>
      <c r="P533" t="s">
        <v>1136</v>
      </c>
      <c r="Q533">
        <v>0</v>
      </c>
      <c r="R533" t="s">
        <v>1694</v>
      </c>
      <c r="S533" t="str">
        <f>IFERROR(IF(Table_vwCurrentSellingPrices[[#This Row],[Item Status Code]]&lt;&gt;"LIVE",0,VLOOKUP(Table_vwCurrentSellingPrices[[#This Row],[No_]],Analysis!A:A,1,FALSE)),"CHECK")</f>
        <v>BB61</v>
      </c>
      <c r="T533">
        <f>IF(Table_vwCurrentSellingPrices[[#This Row],[Sales Code]]="400",COUNTIFS(A:A,Table_vwCurrentSellingPrices[[#This Row],[No_]],I:I,"001"),0)</f>
        <v>0</v>
      </c>
    </row>
    <row r="534" spans="1:20" x14ac:dyDescent="0.25">
      <c r="A534" t="s">
        <v>1106</v>
      </c>
      <c r="B534" t="s">
        <v>1107</v>
      </c>
      <c r="C534">
        <v>3.6</v>
      </c>
      <c r="D534" t="s">
        <v>222</v>
      </c>
      <c r="E534" t="s">
        <v>19</v>
      </c>
      <c r="F534" t="s">
        <v>87</v>
      </c>
      <c r="G534" s="15">
        <v>42932</v>
      </c>
      <c r="H534" s="15">
        <v>43192</v>
      </c>
      <c r="I534" t="s">
        <v>1137</v>
      </c>
      <c r="J534">
        <v>147.37</v>
      </c>
      <c r="K534" t="s">
        <v>2070</v>
      </c>
      <c r="L534" t="s">
        <v>2071</v>
      </c>
      <c r="M534">
        <v>0</v>
      </c>
      <c r="N534">
        <v>0</v>
      </c>
      <c r="O534">
        <v>0.30556</v>
      </c>
      <c r="P534" t="s">
        <v>1136</v>
      </c>
      <c r="Q534">
        <v>0</v>
      </c>
      <c r="R534" t="s">
        <v>1694</v>
      </c>
      <c r="S534" t="str">
        <f>IFERROR(IF(Table_vwCurrentSellingPrices[[#This Row],[Item Status Code]]&lt;&gt;"LIVE",0,VLOOKUP(Table_vwCurrentSellingPrices[[#This Row],[No_]],Analysis!A:A,1,FALSE)),"CHECK")</f>
        <v>BB61</v>
      </c>
      <c r="T534">
        <f>IF(Table_vwCurrentSellingPrices[[#This Row],[Sales Code]]="400",COUNTIFS(A:A,Table_vwCurrentSellingPrices[[#This Row],[No_]],I:I,"001"),0)</f>
        <v>0</v>
      </c>
    </row>
    <row r="535" spans="1:20" x14ac:dyDescent="0.25">
      <c r="A535" t="s">
        <v>1106</v>
      </c>
      <c r="B535" t="s">
        <v>1107</v>
      </c>
      <c r="C535">
        <v>3.6</v>
      </c>
      <c r="D535" t="s">
        <v>222</v>
      </c>
      <c r="E535" t="s">
        <v>19</v>
      </c>
      <c r="F535" t="s">
        <v>87</v>
      </c>
      <c r="G535" s="15">
        <v>42842</v>
      </c>
      <c r="H535" s="15">
        <v>43192</v>
      </c>
      <c r="I535" t="s">
        <v>1144</v>
      </c>
      <c r="J535">
        <v>149.08000000000001</v>
      </c>
      <c r="K535" t="s">
        <v>2070</v>
      </c>
      <c r="L535" t="s">
        <v>2071</v>
      </c>
      <c r="M535">
        <v>0</v>
      </c>
      <c r="N535">
        <v>0</v>
      </c>
      <c r="O535">
        <v>0.30556</v>
      </c>
      <c r="P535" t="s">
        <v>1136</v>
      </c>
      <c r="Q535">
        <v>0</v>
      </c>
      <c r="R535" t="s">
        <v>1694</v>
      </c>
      <c r="S535" t="str">
        <f>IFERROR(IF(Table_vwCurrentSellingPrices[[#This Row],[Item Status Code]]&lt;&gt;"LIVE",0,VLOOKUP(Table_vwCurrentSellingPrices[[#This Row],[No_]],Analysis!A:A,1,FALSE)),"CHECK")</f>
        <v>BB61</v>
      </c>
      <c r="T535">
        <f>IF(Table_vwCurrentSellingPrices[[#This Row],[Sales Code]]="400",COUNTIFS(A:A,Table_vwCurrentSellingPrices[[#This Row],[No_]],I:I,"001"),0)</f>
        <v>0</v>
      </c>
    </row>
    <row r="536" spans="1:20" x14ac:dyDescent="0.25">
      <c r="A536" t="s">
        <v>601</v>
      </c>
      <c r="B536" t="s">
        <v>602</v>
      </c>
      <c r="C536">
        <v>3.6</v>
      </c>
      <c r="D536" t="s">
        <v>222</v>
      </c>
      <c r="E536" t="s">
        <v>19</v>
      </c>
      <c r="F536" t="s">
        <v>87</v>
      </c>
      <c r="G536" s="15">
        <v>42932</v>
      </c>
      <c r="H536" s="15">
        <v>43192</v>
      </c>
      <c r="I536" t="s">
        <v>1135</v>
      </c>
      <c r="J536">
        <v>144.34</v>
      </c>
      <c r="K536" t="s">
        <v>2070</v>
      </c>
      <c r="L536" t="s">
        <v>2071</v>
      </c>
      <c r="M536">
        <v>0</v>
      </c>
      <c r="N536">
        <v>0</v>
      </c>
      <c r="O536">
        <v>0.30556</v>
      </c>
      <c r="P536" t="s">
        <v>1136</v>
      </c>
      <c r="Q536">
        <v>0</v>
      </c>
      <c r="R536" t="s">
        <v>1694</v>
      </c>
      <c r="S536" t="str">
        <f>IFERROR(IF(Table_vwCurrentSellingPrices[[#This Row],[Item Status Code]]&lt;&gt;"LIVE",0,VLOOKUP(Table_vwCurrentSellingPrices[[#This Row],[No_]],Analysis!A:A,1,FALSE)),"CHECK")</f>
        <v>BE59</v>
      </c>
      <c r="T536">
        <f>IF(Table_vwCurrentSellingPrices[[#This Row],[Sales Code]]="400",COUNTIFS(A:A,Table_vwCurrentSellingPrices[[#This Row],[No_]],I:I,"001"),0)</f>
        <v>0</v>
      </c>
    </row>
    <row r="537" spans="1:20" x14ac:dyDescent="0.25">
      <c r="A537" t="s">
        <v>601</v>
      </c>
      <c r="B537" t="s">
        <v>602</v>
      </c>
      <c r="C537">
        <v>3.6</v>
      </c>
      <c r="D537" t="s">
        <v>222</v>
      </c>
      <c r="E537" t="s">
        <v>19</v>
      </c>
      <c r="F537" t="s">
        <v>87</v>
      </c>
      <c r="G537" s="15">
        <v>42842</v>
      </c>
      <c r="H537" s="15">
        <v>43192</v>
      </c>
      <c r="I537" t="s">
        <v>1144</v>
      </c>
      <c r="J537">
        <v>144.32999999999998</v>
      </c>
      <c r="K537" t="s">
        <v>2070</v>
      </c>
      <c r="L537" t="s">
        <v>2071</v>
      </c>
      <c r="M537">
        <v>0</v>
      </c>
      <c r="N537">
        <v>0</v>
      </c>
      <c r="O537">
        <v>0.30556</v>
      </c>
      <c r="P537" t="s">
        <v>1136</v>
      </c>
      <c r="Q537">
        <v>0</v>
      </c>
      <c r="R537" t="s">
        <v>1694</v>
      </c>
      <c r="S537" t="str">
        <f>IFERROR(IF(Table_vwCurrentSellingPrices[[#This Row],[Item Status Code]]&lt;&gt;"LIVE",0,VLOOKUP(Table_vwCurrentSellingPrices[[#This Row],[No_]],Analysis!A:A,1,FALSE)),"CHECK")</f>
        <v>BE59</v>
      </c>
      <c r="T537">
        <f>IF(Table_vwCurrentSellingPrices[[#This Row],[Sales Code]]="400",COUNTIFS(A:A,Table_vwCurrentSellingPrices[[#This Row],[No_]],I:I,"001"),0)</f>
        <v>0</v>
      </c>
    </row>
    <row r="538" spans="1:20" x14ac:dyDescent="0.25">
      <c r="A538" t="s">
        <v>84</v>
      </c>
      <c r="B538" t="s">
        <v>85</v>
      </c>
      <c r="C538">
        <v>3.2</v>
      </c>
      <c r="D538" t="s">
        <v>86</v>
      </c>
      <c r="E538" t="s">
        <v>19</v>
      </c>
      <c r="F538" t="s">
        <v>87</v>
      </c>
      <c r="G538" s="15">
        <v>42931</v>
      </c>
      <c r="H538" s="15">
        <v>43192</v>
      </c>
      <c r="I538" t="s">
        <v>1135</v>
      </c>
      <c r="J538">
        <v>138.16999999999999</v>
      </c>
      <c r="K538" t="s">
        <v>2070</v>
      </c>
      <c r="L538" t="s">
        <v>2071</v>
      </c>
      <c r="M538">
        <v>0</v>
      </c>
      <c r="N538">
        <v>0</v>
      </c>
      <c r="O538">
        <v>0.30556</v>
      </c>
      <c r="P538" t="s">
        <v>1136</v>
      </c>
      <c r="Q538">
        <v>0</v>
      </c>
      <c r="R538" t="s">
        <v>1694</v>
      </c>
      <c r="S538" t="str">
        <f>IFERROR(IF(Table_vwCurrentSellingPrices[[#This Row],[Item Status Code]]&lt;&gt;"LIVE",0,VLOOKUP(Table_vwCurrentSellingPrices[[#This Row],[No_]],Analysis!A:A,1,FALSE)),"CHECK")</f>
        <v>A250</v>
      </c>
      <c r="T538">
        <f>IF(Table_vwCurrentSellingPrices[[#This Row],[Sales Code]]="400",COUNTIFS(A:A,Table_vwCurrentSellingPrices[[#This Row],[No_]],I:I,"001"),0)</f>
        <v>0</v>
      </c>
    </row>
    <row r="539" spans="1:20" x14ac:dyDescent="0.25">
      <c r="A539" t="s">
        <v>84</v>
      </c>
      <c r="B539" t="s">
        <v>85</v>
      </c>
      <c r="C539">
        <v>3.2</v>
      </c>
      <c r="D539" t="s">
        <v>86</v>
      </c>
      <c r="E539" t="s">
        <v>19</v>
      </c>
      <c r="F539" t="s">
        <v>87</v>
      </c>
      <c r="G539" s="15">
        <v>42931</v>
      </c>
      <c r="H539" s="15">
        <v>43192</v>
      </c>
      <c r="I539" t="s">
        <v>1137</v>
      </c>
      <c r="J539">
        <v>138.16999999999999</v>
      </c>
      <c r="K539" t="s">
        <v>2070</v>
      </c>
      <c r="L539" t="s">
        <v>2071</v>
      </c>
      <c r="M539">
        <v>0</v>
      </c>
      <c r="N539">
        <v>0</v>
      </c>
      <c r="O539">
        <v>0.30556</v>
      </c>
      <c r="P539" t="s">
        <v>1136</v>
      </c>
      <c r="Q539">
        <v>0</v>
      </c>
      <c r="R539" t="s">
        <v>1694</v>
      </c>
      <c r="S539" t="str">
        <f>IFERROR(IF(Table_vwCurrentSellingPrices[[#This Row],[Item Status Code]]&lt;&gt;"LIVE",0,VLOOKUP(Table_vwCurrentSellingPrices[[#This Row],[No_]],Analysis!A:A,1,FALSE)),"CHECK")</f>
        <v>A250</v>
      </c>
      <c r="T539">
        <f>IF(Table_vwCurrentSellingPrices[[#This Row],[Sales Code]]="400",COUNTIFS(A:A,Table_vwCurrentSellingPrices[[#This Row],[No_]],I:I,"001"),0)</f>
        <v>0</v>
      </c>
    </row>
    <row r="540" spans="1:20" x14ac:dyDescent="0.25">
      <c r="A540" t="s">
        <v>84</v>
      </c>
      <c r="B540" t="s">
        <v>85</v>
      </c>
      <c r="C540">
        <v>3.2</v>
      </c>
      <c r="D540" t="s">
        <v>86</v>
      </c>
      <c r="E540" t="s">
        <v>19</v>
      </c>
      <c r="F540" t="s">
        <v>87</v>
      </c>
      <c r="G540" s="15">
        <v>42842</v>
      </c>
      <c r="H540" s="15">
        <v>43192</v>
      </c>
      <c r="I540" t="s">
        <v>1144</v>
      </c>
      <c r="J540">
        <v>134.16999999999999</v>
      </c>
      <c r="K540" t="s">
        <v>2070</v>
      </c>
      <c r="L540" t="s">
        <v>2071</v>
      </c>
      <c r="M540">
        <v>0</v>
      </c>
      <c r="N540">
        <v>0</v>
      </c>
      <c r="O540">
        <v>0.30556</v>
      </c>
      <c r="P540" t="s">
        <v>1136</v>
      </c>
      <c r="Q540">
        <v>0</v>
      </c>
      <c r="R540" t="s">
        <v>1694</v>
      </c>
      <c r="S540" t="str">
        <f>IFERROR(IF(Table_vwCurrentSellingPrices[[#This Row],[Item Status Code]]&lt;&gt;"LIVE",0,VLOOKUP(Table_vwCurrentSellingPrices[[#This Row],[No_]],Analysis!A:A,1,FALSE)),"CHECK")</f>
        <v>A250</v>
      </c>
      <c r="T540">
        <f>IF(Table_vwCurrentSellingPrices[[#This Row],[Sales Code]]="400",COUNTIFS(A:A,Table_vwCurrentSellingPrices[[#This Row],[No_]],I:I,"001"),0)</f>
        <v>0</v>
      </c>
    </row>
    <row r="541" spans="1:20" x14ac:dyDescent="0.25">
      <c r="A541" t="s">
        <v>84</v>
      </c>
      <c r="B541" t="s">
        <v>85</v>
      </c>
      <c r="C541">
        <v>3.2</v>
      </c>
      <c r="D541" t="s">
        <v>86</v>
      </c>
      <c r="E541" t="s">
        <v>19</v>
      </c>
      <c r="F541" t="s">
        <v>87</v>
      </c>
      <c r="G541" s="15">
        <v>43066</v>
      </c>
      <c r="H541" s="15">
        <v>43192</v>
      </c>
      <c r="I541" t="s">
        <v>1145</v>
      </c>
      <c r="J541">
        <v>137.19999999999999</v>
      </c>
      <c r="K541" t="s">
        <v>2070</v>
      </c>
      <c r="L541" t="s">
        <v>2071</v>
      </c>
      <c r="M541">
        <v>0</v>
      </c>
      <c r="N541">
        <v>0</v>
      </c>
      <c r="O541">
        <v>0.30556</v>
      </c>
      <c r="P541" t="s">
        <v>1136</v>
      </c>
      <c r="Q541">
        <v>0</v>
      </c>
      <c r="R541" t="s">
        <v>1694</v>
      </c>
      <c r="S541" t="str">
        <f>IFERROR(IF(Table_vwCurrentSellingPrices[[#This Row],[Item Status Code]]&lt;&gt;"LIVE",0,VLOOKUP(Table_vwCurrentSellingPrices[[#This Row],[No_]],Analysis!A:A,1,FALSE)),"CHECK")</f>
        <v>A250</v>
      </c>
      <c r="T541">
        <f>IF(Table_vwCurrentSellingPrices[[#This Row],[Sales Code]]="400",COUNTIFS(A:A,Table_vwCurrentSellingPrices[[#This Row],[No_]],I:I,"001"),0)</f>
        <v>0</v>
      </c>
    </row>
    <row r="542" spans="1:20" x14ac:dyDescent="0.25">
      <c r="A542" t="s">
        <v>405</v>
      </c>
      <c r="B542" t="s">
        <v>406</v>
      </c>
      <c r="C542">
        <v>3.6</v>
      </c>
      <c r="D542" t="s">
        <v>86</v>
      </c>
      <c r="E542" t="s">
        <v>19</v>
      </c>
      <c r="F542" t="s">
        <v>87</v>
      </c>
      <c r="G542" s="15">
        <v>42932</v>
      </c>
      <c r="H542" s="15">
        <v>43192</v>
      </c>
      <c r="I542" t="s">
        <v>1135</v>
      </c>
      <c r="J542">
        <v>135.82</v>
      </c>
      <c r="K542" t="s">
        <v>2070</v>
      </c>
      <c r="L542" t="s">
        <v>2071</v>
      </c>
      <c r="M542">
        <v>0</v>
      </c>
      <c r="N542">
        <v>0</v>
      </c>
      <c r="O542">
        <v>0.30556</v>
      </c>
      <c r="P542" t="s">
        <v>1136</v>
      </c>
      <c r="Q542">
        <v>0</v>
      </c>
      <c r="R542" t="s">
        <v>1694</v>
      </c>
      <c r="S542" t="str">
        <f>IFERROR(IF(Table_vwCurrentSellingPrices[[#This Row],[Item Status Code]]&lt;&gt;"LIVE",0,VLOOKUP(Table_vwCurrentSellingPrices[[#This Row],[No_]],Analysis!A:A,1,FALSE)),"CHECK")</f>
        <v>BM08</v>
      </c>
      <c r="T542">
        <f>IF(Table_vwCurrentSellingPrices[[#This Row],[Sales Code]]="400",COUNTIFS(A:A,Table_vwCurrentSellingPrices[[#This Row],[No_]],I:I,"001"),0)</f>
        <v>0</v>
      </c>
    </row>
    <row r="543" spans="1:20" x14ac:dyDescent="0.25">
      <c r="A543" t="s">
        <v>402</v>
      </c>
      <c r="B543" t="s">
        <v>403</v>
      </c>
      <c r="C543">
        <v>4</v>
      </c>
      <c r="D543" t="s">
        <v>86</v>
      </c>
      <c r="E543" t="s">
        <v>19</v>
      </c>
      <c r="F543" t="s">
        <v>87</v>
      </c>
      <c r="G543" s="15">
        <v>42842</v>
      </c>
      <c r="H543" s="15">
        <v>43192</v>
      </c>
      <c r="I543" t="s">
        <v>1144</v>
      </c>
      <c r="J543">
        <v>157.26000000000002</v>
      </c>
      <c r="K543" t="s">
        <v>2070</v>
      </c>
      <c r="L543" t="s">
        <v>2071</v>
      </c>
      <c r="M543">
        <v>0</v>
      </c>
      <c r="N543">
        <v>0</v>
      </c>
      <c r="O543">
        <v>0.30556</v>
      </c>
      <c r="P543" t="s">
        <v>1136</v>
      </c>
      <c r="Q543">
        <v>0</v>
      </c>
      <c r="R543" t="s">
        <v>1694</v>
      </c>
      <c r="S543" t="str">
        <f>IFERROR(IF(Table_vwCurrentSellingPrices[[#This Row],[Item Status Code]]&lt;&gt;"LIVE",0,VLOOKUP(Table_vwCurrentSellingPrices[[#This Row],[No_]],Analysis!A:A,1,FALSE)),"CHECK")</f>
        <v>AZ37</v>
      </c>
      <c r="T543">
        <f>IF(Table_vwCurrentSellingPrices[[#This Row],[Sales Code]]="400",COUNTIFS(A:A,Table_vwCurrentSellingPrices[[#This Row],[No_]],I:I,"001"),0)</f>
        <v>0</v>
      </c>
    </row>
    <row r="544" spans="1:20" x14ac:dyDescent="0.25">
      <c r="A544" t="s">
        <v>497</v>
      </c>
      <c r="B544" t="s">
        <v>498</v>
      </c>
      <c r="C544">
        <v>3.8</v>
      </c>
      <c r="D544" t="s">
        <v>494</v>
      </c>
      <c r="E544" t="s">
        <v>19</v>
      </c>
      <c r="F544" t="s">
        <v>87</v>
      </c>
      <c r="G544" s="15">
        <v>42807</v>
      </c>
      <c r="H544" s="15">
        <v>43192</v>
      </c>
      <c r="I544" t="s">
        <v>1135</v>
      </c>
      <c r="J544">
        <v>133.58000000000001</v>
      </c>
      <c r="K544" t="s">
        <v>2070</v>
      </c>
      <c r="L544" t="s">
        <v>2071</v>
      </c>
      <c r="M544">
        <v>0</v>
      </c>
      <c r="N544">
        <v>0</v>
      </c>
      <c r="O544">
        <v>0.30556</v>
      </c>
      <c r="P544" t="s">
        <v>1136</v>
      </c>
      <c r="Q544">
        <v>0</v>
      </c>
      <c r="R544" t="s">
        <v>1694</v>
      </c>
      <c r="S544" t="str">
        <f>IFERROR(IF(Table_vwCurrentSellingPrices[[#This Row],[Item Status Code]]&lt;&gt;"LIVE",0,VLOOKUP(Table_vwCurrentSellingPrices[[#This Row],[No_]],Analysis!A:A,1,FALSE)),"CHECK")</f>
        <v>HOLT1</v>
      </c>
      <c r="T544">
        <f>IF(Table_vwCurrentSellingPrices[[#This Row],[Sales Code]]="400",COUNTIFS(A:A,Table_vwCurrentSellingPrices[[#This Row],[No_]],I:I,"001"),0)</f>
        <v>0</v>
      </c>
    </row>
    <row r="545" spans="1:20" x14ac:dyDescent="0.25">
      <c r="A545" t="s">
        <v>149</v>
      </c>
      <c r="B545" t="s">
        <v>150</v>
      </c>
      <c r="C545">
        <v>3.7</v>
      </c>
      <c r="D545" t="s">
        <v>151</v>
      </c>
      <c r="E545" t="s">
        <v>19</v>
      </c>
      <c r="F545" t="s">
        <v>87</v>
      </c>
      <c r="G545" s="15">
        <v>42931</v>
      </c>
      <c r="H545" s="15">
        <v>43192</v>
      </c>
      <c r="I545" t="s">
        <v>1135</v>
      </c>
      <c r="J545">
        <v>134.10999999999999</v>
      </c>
      <c r="K545" t="s">
        <v>2070</v>
      </c>
      <c r="L545" t="s">
        <v>2071</v>
      </c>
      <c r="M545">
        <v>0</v>
      </c>
      <c r="N545">
        <v>0</v>
      </c>
      <c r="O545">
        <v>0.30556</v>
      </c>
      <c r="P545" t="s">
        <v>1136</v>
      </c>
      <c r="Q545">
        <v>0</v>
      </c>
      <c r="R545" t="s">
        <v>1694</v>
      </c>
      <c r="S545" t="str">
        <f>IFERROR(IF(Table_vwCurrentSellingPrices[[#This Row],[Item Status Code]]&lt;&gt;"LIVE",0,VLOOKUP(Table_vwCurrentSellingPrices[[#This Row],[No_]],Analysis!A:A,1,FALSE)),"CHECK")</f>
        <v>AB54</v>
      </c>
      <c r="T545">
        <f>IF(Table_vwCurrentSellingPrices[[#This Row],[Sales Code]]="400",COUNTIFS(A:A,Table_vwCurrentSellingPrices[[#This Row],[No_]],I:I,"001"),0)</f>
        <v>0</v>
      </c>
    </row>
    <row r="546" spans="1:20" x14ac:dyDescent="0.25">
      <c r="A546" t="s">
        <v>149</v>
      </c>
      <c r="B546" t="s">
        <v>150</v>
      </c>
      <c r="C546">
        <v>3.7</v>
      </c>
      <c r="D546" t="s">
        <v>151</v>
      </c>
      <c r="E546" t="s">
        <v>19</v>
      </c>
      <c r="F546" t="s">
        <v>87</v>
      </c>
      <c r="G546" s="15">
        <v>42931</v>
      </c>
      <c r="H546" s="15">
        <v>43192</v>
      </c>
      <c r="I546" t="s">
        <v>1137</v>
      </c>
      <c r="J546">
        <v>138.65</v>
      </c>
      <c r="K546" t="s">
        <v>2070</v>
      </c>
      <c r="L546" t="s">
        <v>2071</v>
      </c>
      <c r="M546">
        <v>0</v>
      </c>
      <c r="N546">
        <v>0</v>
      </c>
      <c r="O546">
        <v>0.30556</v>
      </c>
      <c r="P546" t="s">
        <v>1136</v>
      </c>
      <c r="Q546">
        <v>0</v>
      </c>
      <c r="R546" t="s">
        <v>1694</v>
      </c>
      <c r="S546" t="str">
        <f>IFERROR(IF(Table_vwCurrentSellingPrices[[#This Row],[Item Status Code]]&lt;&gt;"LIVE",0,VLOOKUP(Table_vwCurrentSellingPrices[[#This Row],[No_]],Analysis!A:A,1,FALSE)),"CHECK")</f>
        <v>AB54</v>
      </c>
      <c r="T546">
        <f>IF(Table_vwCurrentSellingPrices[[#This Row],[Sales Code]]="400",COUNTIFS(A:A,Table_vwCurrentSellingPrices[[#This Row],[No_]],I:I,"001"),0)</f>
        <v>0</v>
      </c>
    </row>
    <row r="547" spans="1:20" x14ac:dyDescent="0.25">
      <c r="A547" t="s">
        <v>149</v>
      </c>
      <c r="B547" t="s">
        <v>150</v>
      </c>
      <c r="C547">
        <v>3.7</v>
      </c>
      <c r="D547" t="s">
        <v>151</v>
      </c>
      <c r="E547" t="s">
        <v>19</v>
      </c>
      <c r="F547" t="s">
        <v>87</v>
      </c>
      <c r="G547" s="15">
        <v>42842</v>
      </c>
      <c r="H547" s="15">
        <v>43192</v>
      </c>
      <c r="I547" t="s">
        <v>1144</v>
      </c>
      <c r="J547">
        <v>138.65</v>
      </c>
      <c r="K547" t="s">
        <v>2070</v>
      </c>
      <c r="L547" t="s">
        <v>2071</v>
      </c>
      <c r="M547">
        <v>0</v>
      </c>
      <c r="N547">
        <v>0</v>
      </c>
      <c r="O547">
        <v>0.30556</v>
      </c>
      <c r="P547" t="s">
        <v>1136</v>
      </c>
      <c r="Q547">
        <v>0</v>
      </c>
      <c r="R547" t="s">
        <v>1694</v>
      </c>
      <c r="S547" t="str">
        <f>IFERROR(IF(Table_vwCurrentSellingPrices[[#This Row],[Item Status Code]]&lt;&gt;"LIVE",0,VLOOKUP(Table_vwCurrentSellingPrices[[#This Row],[No_]],Analysis!A:A,1,FALSE)),"CHECK")</f>
        <v>AB54</v>
      </c>
      <c r="T547">
        <f>IF(Table_vwCurrentSellingPrices[[#This Row],[Sales Code]]="400",COUNTIFS(A:A,Table_vwCurrentSellingPrices[[#This Row],[No_]],I:I,"001"),0)</f>
        <v>0</v>
      </c>
    </row>
    <row r="548" spans="1:20" x14ac:dyDescent="0.25">
      <c r="A548" t="s">
        <v>994</v>
      </c>
      <c r="B548" t="s">
        <v>995</v>
      </c>
      <c r="C548">
        <v>3.4</v>
      </c>
      <c r="D548" t="s">
        <v>58</v>
      </c>
      <c r="E548" t="s">
        <v>19</v>
      </c>
      <c r="F548" t="s">
        <v>87</v>
      </c>
      <c r="G548" s="15">
        <v>42807</v>
      </c>
      <c r="H548" s="15">
        <v>43192</v>
      </c>
      <c r="I548" t="s">
        <v>1135</v>
      </c>
      <c r="J548">
        <v>141.46</v>
      </c>
      <c r="K548" t="s">
        <v>2070</v>
      </c>
      <c r="L548" t="s">
        <v>2071</v>
      </c>
      <c r="M548">
        <v>0</v>
      </c>
      <c r="N548">
        <v>0</v>
      </c>
      <c r="O548">
        <v>0.30556</v>
      </c>
      <c r="P548" t="s">
        <v>1136</v>
      </c>
      <c r="Q548">
        <v>0</v>
      </c>
      <c r="R548" t="s">
        <v>1694</v>
      </c>
      <c r="S548" t="str">
        <f>IFERROR(IF(Table_vwCurrentSellingPrices[[#This Row],[Item Status Code]]&lt;&gt;"LIVE",0,VLOOKUP(Table_vwCurrentSellingPrices[[#This Row],[No_]],Analysis!A:A,1,FALSE)),"CHECK")</f>
        <v>47518</v>
      </c>
      <c r="T548">
        <f>IF(Table_vwCurrentSellingPrices[[#This Row],[Sales Code]]="400",COUNTIFS(A:A,Table_vwCurrentSellingPrices[[#This Row],[No_]],I:I,"001"),0)</f>
        <v>0</v>
      </c>
    </row>
    <row r="549" spans="1:20" x14ac:dyDescent="0.25">
      <c r="A549" t="s">
        <v>660</v>
      </c>
      <c r="B549" t="s">
        <v>661</v>
      </c>
      <c r="C549">
        <v>3.2</v>
      </c>
      <c r="D549" t="s">
        <v>143</v>
      </c>
      <c r="E549" t="s">
        <v>19</v>
      </c>
      <c r="F549" t="s">
        <v>87</v>
      </c>
      <c r="G549" s="15">
        <v>42821</v>
      </c>
      <c r="H549" s="15">
        <v>43192</v>
      </c>
      <c r="I549" t="s">
        <v>1135</v>
      </c>
      <c r="J549">
        <v>135.52000000000001</v>
      </c>
      <c r="K549" t="s">
        <v>2070</v>
      </c>
      <c r="L549" t="s">
        <v>2071</v>
      </c>
      <c r="M549">
        <v>0</v>
      </c>
      <c r="N549">
        <v>0</v>
      </c>
      <c r="O549">
        <v>0.30556</v>
      </c>
      <c r="P549" t="s">
        <v>1136</v>
      </c>
      <c r="Q549">
        <v>0</v>
      </c>
      <c r="R549" t="s">
        <v>1694</v>
      </c>
      <c r="S549" t="str">
        <f>IFERROR(IF(Table_vwCurrentSellingPrices[[#This Row],[Item Status Code]]&lt;&gt;"LIVE",0,VLOOKUP(Table_vwCurrentSellingPrices[[#This Row],[No_]],Analysis!A:A,1,FALSE)),"CHECK")</f>
        <v>AAM1</v>
      </c>
      <c r="T549">
        <f>IF(Table_vwCurrentSellingPrices[[#This Row],[Sales Code]]="400",COUNTIFS(A:A,Table_vwCurrentSellingPrices[[#This Row],[No_]],I:I,"001"),0)</f>
        <v>0</v>
      </c>
    </row>
    <row r="550" spans="1:20" x14ac:dyDescent="0.25">
      <c r="A550" t="s">
        <v>660</v>
      </c>
      <c r="B550" t="s">
        <v>661</v>
      </c>
      <c r="C550">
        <v>3.2</v>
      </c>
      <c r="D550" t="s">
        <v>143</v>
      </c>
      <c r="E550" t="s">
        <v>19</v>
      </c>
      <c r="F550" t="s">
        <v>87</v>
      </c>
      <c r="G550" s="15">
        <v>42821</v>
      </c>
      <c r="H550" s="15">
        <v>43192</v>
      </c>
      <c r="I550" t="s">
        <v>1137</v>
      </c>
      <c r="J550">
        <v>135.53</v>
      </c>
      <c r="K550" t="s">
        <v>2070</v>
      </c>
      <c r="L550" t="s">
        <v>2071</v>
      </c>
      <c r="M550">
        <v>0</v>
      </c>
      <c r="N550">
        <v>0</v>
      </c>
      <c r="O550">
        <v>0.30556</v>
      </c>
      <c r="P550" t="s">
        <v>1136</v>
      </c>
      <c r="Q550">
        <v>0</v>
      </c>
      <c r="R550" t="s">
        <v>1694</v>
      </c>
      <c r="S550" t="str">
        <f>IFERROR(IF(Table_vwCurrentSellingPrices[[#This Row],[Item Status Code]]&lt;&gt;"LIVE",0,VLOOKUP(Table_vwCurrentSellingPrices[[#This Row],[No_]],Analysis!A:A,1,FALSE)),"CHECK")</f>
        <v>AAM1</v>
      </c>
      <c r="T550">
        <f>IF(Table_vwCurrentSellingPrices[[#This Row],[Sales Code]]="400",COUNTIFS(A:A,Table_vwCurrentSellingPrices[[#This Row],[No_]],I:I,"001"),0)</f>
        <v>0</v>
      </c>
    </row>
    <row r="551" spans="1:20" x14ac:dyDescent="0.25">
      <c r="A551" t="s">
        <v>660</v>
      </c>
      <c r="B551" t="s">
        <v>661</v>
      </c>
      <c r="C551">
        <v>3.2</v>
      </c>
      <c r="D551" t="s">
        <v>143</v>
      </c>
      <c r="E551" t="s">
        <v>19</v>
      </c>
      <c r="F551" t="s">
        <v>87</v>
      </c>
      <c r="G551" s="15">
        <v>42842</v>
      </c>
      <c r="H551" s="15">
        <v>43192</v>
      </c>
      <c r="I551" t="s">
        <v>1144</v>
      </c>
      <c r="J551">
        <v>134.45000000000002</v>
      </c>
      <c r="K551" t="s">
        <v>2070</v>
      </c>
      <c r="L551" t="s">
        <v>2071</v>
      </c>
      <c r="M551">
        <v>0</v>
      </c>
      <c r="N551">
        <v>0</v>
      </c>
      <c r="O551">
        <v>0.30556</v>
      </c>
      <c r="P551" t="s">
        <v>1136</v>
      </c>
      <c r="Q551">
        <v>0</v>
      </c>
      <c r="R551" t="s">
        <v>1694</v>
      </c>
      <c r="S551" t="str">
        <f>IFERROR(IF(Table_vwCurrentSellingPrices[[#This Row],[Item Status Code]]&lt;&gt;"LIVE",0,VLOOKUP(Table_vwCurrentSellingPrices[[#This Row],[No_]],Analysis!A:A,1,FALSE)),"CHECK")</f>
        <v>AAM1</v>
      </c>
      <c r="T551">
        <f>IF(Table_vwCurrentSellingPrices[[#This Row],[Sales Code]]="400",COUNTIFS(A:A,Table_vwCurrentSellingPrices[[#This Row],[No_]],I:I,"001"),0)</f>
        <v>0</v>
      </c>
    </row>
    <row r="552" spans="1:20" x14ac:dyDescent="0.25">
      <c r="A552" t="s">
        <v>660</v>
      </c>
      <c r="B552" t="s">
        <v>661</v>
      </c>
      <c r="C552">
        <v>3.2</v>
      </c>
      <c r="D552" t="s">
        <v>143</v>
      </c>
      <c r="E552" t="s">
        <v>19</v>
      </c>
      <c r="F552" t="s">
        <v>87</v>
      </c>
      <c r="G552" s="15">
        <v>43066</v>
      </c>
      <c r="H552" s="15">
        <v>43192</v>
      </c>
      <c r="I552" t="s">
        <v>1145</v>
      </c>
      <c r="J552">
        <v>134.47999999999999</v>
      </c>
      <c r="K552" t="s">
        <v>2070</v>
      </c>
      <c r="L552" t="s">
        <v>2071</v>
      </c>
      <c r="M552">
        <v>0</v>
      </c>
      <c r="N552">
        <v>0</v>
      </c>
      <c r="O552">
        <v>0.30556</v>
      </c>
      <c r="P552" t="s">
        <v>1136</v>
      </c>
      <c r="Q552">
        <v>0</v>
      </c>
      <c r="R552" t="s">
        <v>1694</v>
      </c>
      <c r="S552" t="str">
        <f>IFERROR(IF(Table_vwCurrentSellingPrices[[#This Row],[Item Status Code]]&lt;&gt;"LIVE",0,VLOOKUP(Table_vwCurrentSellingPrices[[#This Row],[No_]],Analysis!A:A,1,FALSE)),"CHECK")</f>
        <v>AAM1</v>
      </c>
      <c r="T552">
        <f>IF(Table_vwCurrentSellingPrices[[#This Row],[Sales Code]]="400",COUNTIFS(A:A,Table_vwCurrentSellingPrices[[#This Row],[No_]],I:I,"001"),0)</f>
        <v>0</v>
      </c>
    </row>
    <row r="553" spans="1:20" x14ac:dyDescent="0.25">
      <c r="A553" t="s">
        <v>293</v>
      </c>
      <c r="B553" t="s">
        <v>294</v>
      </c>
      <c r="C553">
        <v>4</v>
      </c>
      <c r="D553" t="s">
        <v>143</v>
      </c>
      <c r="E553" t="s">
        <v>19</v>
      </c>
      <c r="F553" t="s">
        <v>87</v>
      </c>
      <c r="G553" s="15">
        <v>42932</v>
      </c>
      <c r="H553" s="15">
        <v>43192</v>
      </c>
      <c r="I553" t="s">
        <v>1135</v>
      </c>
      <c r="J553">
        <v>139.38</v>
      </c>
      <c r="K553" t="s">
        <v>2070</v>
      </c>
      <c r="L553" t="s">
        <v>2071</v>
      </c>
      <c r="M553">
        <v>0</v>
      </c>
      <c r="N553">
        <v>0</v>
      </c>
      <c r="O553">
        <v>0.30556</v>
      </c>
      <c r="P553" t="s">
        <v>1136</v>
      </c>
      <c r="Q553">
        <v>0</v>
      </c>
      <c r="R553" t="s">
        <v>1694</v>
      </c>
      <c r="S553" t="str">
        <f>IFERROR(IF(Table_vwCurrentSellingPrices[[#This Row],[Item Status Code]]&lt;&gt;"LIVE",0,VLOOKUP(Table_vwCurrentSellingPrices[[#This Row],[No_]],Analysis!A:A,1,FALSE)),"CHECK")</f>
        <v>BL71</v>
      </c>
      <c r="T553">
        <f>IF(Table_vwCurrentSellingPrices[[#This Row],[Sales Code]]="400",COUNTIFS(A:A,Table_vwCurrentSellingPrices[[#This Row],[No_]],I:I,"001"),0)</f>
        <v>0</v>
      </c>
    </row>
    <row r="554" spans="1:20" x14ac:dyDescent="0.25">
      <c r="A554" t="s">
        <v>293</v>
      </c>
      <c r="B554" t="s">
        <v>294</v>
      </c>
      <c r="C554">
        <v>4</v>
      </c>
      <c r="D554" t="s">
        <v>143</v>
      </c>
      <c r="E554" t="s">
        <v>19</v>
      </c>
      <c r="F554" t="s">
        <v>87</v>
      </c>
      <c r="G554" s="15">
        <v>42932</v>
      </c>
      <c r="H554" s="15">
        <v>43192</v>
      </c>
      <c r="I554" t="s">
        <v>1137</v>
      </c>
      <c r="J554">
        <v>139.38</v>
      </c>
      <c r="K554" t="s">
        <v>2070</v>
      </c>
      <c r="L554" t="s">
        <v>2071</v>
      </c>
      <c r="M554">
        <v>0</v>
      </c>
      <c r="N554">
        <v>0</v>
      </c>
      <c r="O554">
        <v>0.30556</v>
      </c>
      <c r="P554" t="s">
        <v>1136</v>
      </c>
      <c r="Q554">
        <v>0</v>
      </c>
      <c r="R554" t="s">
        <v>1694</v>
      </c>
      <c r="S554" t="str">
        <f>IFERROR(IF(Table_vwCurrentSellingPrices[[#This Row],[Item Status Code]]&lt;&gt;"LIVE",0,VLOOKUP(Table_vwCurrentSellingPrices[[#This Row],[No_]],Analysis!A:A,1,FALSE)),"CHECK")</f>
        <v>BL71</v>
      </c>
      <c r="T554">
        <f>IF(Table_vwCurrentSellingPrices[[#This Row],[Sales Code]]="400",COUNTIFS(A:A,Table_vwCurrentSellingPrices[[#This Row],[No_]],I:I,"001"),0)</f>
        <v>0</v>
      </c>
    </row>
    <row r="555" spans="1:20" x14ac:dyDescent="0.25">
      <c r="A555" t="s">
        <v>1118</v>
      </c>
      <c r="B555" t="s">
        <v>1119</v>
      </c>
      <c r="C555">
        <v>3.1</v>
      </c>
      <c r="D555" t="s">
        <v>143</v>
      </c>
      <c r="E555" t="s">
        <v>19</v>
      </c>
      <c r="F555" t="s">
        <v>87</v>
      </c>
      <c r="G555" s="15">
        <v>42931</v>
      </c>
      <c r="H555" s="15">
        <v>43192</v>
      </c>
      <c r="I555" t="s">
        <v>1135</v>
      </c>
      <c r="J555">
        <v>125.46</v>
      </c>
      <c r="K555" t="s">
        <v>2070</v>
      </c>
      <c r="L555" t="s">
        <v>2071</v>
      </c>
      <c r="M555">
        <v>0</v>
      </c>
      <c r="N555">
        <v>0</v>
      </c>
      <c r="O555">
        <v>0.30556</v>
      </c>
      <c r="P555" t="s">
        <v>1136</v>
      </c>
      <c r="Q555">
        <v>0</v>
      </c>
      <c r="R555" t="s">
        <v>1694</v>
      </c>
      <c r="S555" t="str">
        <f>IFERROR(IF(Table_vwCurrentSellingPrices[[#This Row],[Item Status Code]]&lt;&gt;"LIVE",0,VLOOKUP(Table_vwCurrentSellingPrices[[#This Row],[No_]],Analysis!A:A,1,FALSE)),"CHECK")</f>
        <v>AS35</v>
      </c>
      <c r="T555">
        <f>IF(Table_vwCurrentSellingPrices[[#This Row],[Sales Code]]="400",COUNTIFS(A:A,Table_vwCurrentSellingPrices[[#This Row],[No_]],I:I,"001"),0)</f>
        <v>0</v>
      </c>
    </row>
    <row r="556" spans="1:20" x14ac:dyDescent="0.25">
      <c r="A556" t="s">
        <v>1118</v>
      </c>
      <c r="B556" t="s">
        <v>1119</v>
      </c>
      <c r="C556">
        <v>3.1</v>
      </c>
      <c r="D556" t="s">
        <v>143</v>
      </c>
      <c r="E556" t="s">
        <v>19</v>
      </c>
      <c r="F556" t="s">
        <v>87</v>
      </c>
      <c r="G556" s="15">
        <v>42931</v>
      </c>
      <c r="H556" s="15">
        <v>43192</v>
      </c>
      <c r="I556" t="s">
        <v>1139</v>
      </c>
      <c r="J556">
        <v>131.79</v>
      </c>
      <c r="K556" t="s">
        <v>2070</v>
      </c>
      <c r="L556" t="s">
        <v>2071</v>
      </c>
      <c r="M556">
        <v>0</v>
      </c>
      <c r="N556">
        <v>0</v>
      </c>
      <c r="O556">
        <v>0.30556</v>
      </c>
      <c r="P556" t="s">
        <v>1136</v>
      </c>
      <c r="Q556">
        <v>0</v>
      </c>
      <c r="R556" t="s">
        <v>1694</v>
      </c>
      <c r="S556" t="str">
        <f>IFERROR(IF(Table_vwCurrentSellingPrices[[#This Row],[Item Status Code]]&lt;&gt;"LIVE",0,VLOOKUP(Table_vwCurrentSellingPrices[[#This Row],[No_]],Analysis!A:A,1,FALSE)),"CHECK")</f>
        <v>AS35</v>
      </c>
      <c r="T556">
        <f>IF(Table_vwCurrentSellingPrices[[#This Row],[Sales Code]]="400",COUNTIFS(A:A,Table_vwCurrentSellingPrices[[#This Row],[No_]],I:I,"001"),0)</f>
        <v>0</v>
      </c>
    </row>
    <row r="557" spans="1:20" x14ac:dyDescent="0.25">
      <c r="A557" t="s">
        <v>1118</v>
      </c>
      <c r="B557" t="s">
        <v>1119</v>
      </c>
      <c r="C557">
        <v>3.1</v>
      </c>
      <c r="D557" t="s">
        <v>143</v>
      </c>
      <c r="E557" t="s">
        <v>19</v>
      </c>
      <c r="F557" t="s">
        <v>87</v>
      </c>
      <c r="G557" s="15">
        <v>43066</v>
      </c>
      <c r="H557" s="15">
        <v>43192</v>
      </c>
      <c r="I557" t="s">
        <v>1145</v>
      </c>
      <c r="J557">
        <v>130.72999999999999</v>
      </c>
      <c r="K557" t="s">
        <v>2070</v>
      </c>
      <c r="L557" t="s">
        <v>2071</v>
      </c>
      <c r="M557">
        <v>0</v>
      </c>
      <c r="N557">
        <v>0</v>
      </c>
      <c r="O557">
        <v>0.30556</v>
      </c>
      <c r="P557" t="s">
        <v>1136</v>
      </c>
      <c r="Q557">
        <v>0</v>
      </c>
      <c r="R557" t="s">
        <v>1694</v>
      </c>
      <c r="S557" t="str">
        <f>IFERROR(IF(Table_vwCurrentSellingPrices[[#This Row],[Item Status Code]]&lt;&gt;"LIVE",0,VLOOKUP(Table_vwCurrentSellingPrices[[#This Row],[No_]],Analysis!A:A,1,FALSE)),"CHECK")</f>
        <v>AS35</v>
      </c>
      <c r="T557">
        <f>IF(Table_vwCurrentSellingPrices[[#This Row],[Sales Code]]="400",COUNTIFS(A:A,Table_vwCurrentSellingPrices[[#This Row],[No_]],I:I,"001"),0)</f>
        <v>0</v>
      </c>
    </row>
    <row r="558" spans="1:20" x14ac:dyDescent="0.25">
      <c r="A558" t="s">
        <v>922</v>
      </c>
      <c r="B558" t="s">
        <v>923</v>
      </c>
      <c r="C558">
        <v>3.7</v>
      </c>
      <c r="D558" t="s">
        <v>143</v>
      </c>
      <c r="E558" t="s">
        <v>19</v>
      </c>
      <c r="F558" t="s">
        <v>87</v>
      </c>
      <c r="G558" s="15">
        <v>42807</v>
      </c>
      <c r="H558" s="15">
        <v>43192</v>
      </c>
      <c r="I558" t="s">
        <v>1135</v>
      </c>
      <c r="J558">
        <v>150.01999999999998</v>
      </c>
      <c r="K558" t="s">
        <v>2070</v>
      </c>
      <c r="L558" t="s">
        <v>2071</v>
      </c>
      <c r="M558">
        <v>0</v>
      </c>
      <c r="N558">
        <v>0</v>
      </c>
      <c r="O558">
        <v>0.30556</v>
      </c>
      <c r="P558" t="s">
        <v>1136</v>
      </c>
      <c r="Q558">
        <v>0</v>
      </c>
      <c r="R558" t="s">
        <v>1694</v>
      </c>
      <c r="S558" t="str">
        <f>IFERROR(IF(Table_vwCurrentSellingPrices[[#This Row],[Item Status Code]]&lt;&gt;"LIVE",0,VLOOKUP(Table_vwCurrentSellingPrices[[#This Row],[No_]],Analysis!A:A,1,FALSE)),"CHECK")</f>
        <v>AS36</v>
      </c>
      <c r="T558">
        <f>IF(Table_vwCurrentSellingPrices[[#This Row],[Sales Code]]="400",COUNTIFS(A:A,Table_vwCurrentSellingPrices[[#This Row],[No_]],I:I,"001"),0)</f>
        <v>0</v>
      </c>
    </row>
    <row r="559" spans="1:20" x14ac:dyDescent="0.25">
      <c r="A559" t="s">
        <v>922</v>
      </c>
      <c r="B559" t="s">
        <v>923</v>
      </c>
      <c r="C559">
        <v>3.7</v>
      </c>
      <c r="D559" t="s">
        <v>143</v>
      </c>
      <c r="E559" t="s">
        <v>19</v>
      </c>
      <c r="F559" t="s">
        <v>87</v>
      </c>
      <c r="G559" s="15">
        <v>42807</v>
      </c>
      <c r="H559" s="15">
        <v>43192</v>
      </c>
      <c r="I559" t="s">
        <v>1137</v>
      </c>
      <c r="J559">
        <v>150.01999999999998</v>
      </c>
      <c r="K559" t="s">
        <v>2070</v>
      </c>
      <c r="L559" t="s">
        <v>2071</v>
      </c>
      <c r="M559">
        <v>0</v>
      </c>
      <c r="N559">
        <v>0</v>
      </c>
      <c r="O559">
        <v>0.30556</v>
      </c>
      <c r="P559" t="s">
        <v>1136</v>
      </c>
      <c r="Q559">
        <v>0</v>
      </c>
      <c r="R559" t="s">
        <v>1694</v>
      </c>
      <c r="S559" t="str">
        <f>IFERROR(IF(Table_vwCurrentSellingPrices[[#This Row],[Item Status Code]]&lt;&gt;"LIVE",0,VLOOKUP(Table_vwCurrentSellingPrices[[#This Row],[No_]],Analysis!A:A,1,FALSE)),"CHECK")</f>
        <v>AS36</v>
      </c>
      <c r="T559">
        <f>IF(Table_vwCurrentSellingPrices[[#This Row],[Sales Code]]="400",COUNTIFS(A:A,Table_vwCurrentSellingPrices[[#This Row],[No_]],I:I,"001"),0)</f>
        <v>0</v>
      </c>
    </row>
    <row r="560" spans="1:20" x14ac:dyDescent="0.25">
      <c r="A560" t="s">
        <v>669</v>
      </c>
      <c r="B560" t="s">
        <v>670</v>
      </c>
      <c r="C560">
        <v>3.6</v>
      </c>
      <c r="D560" t="s">
        <v>143</v>
      </c>
      <c r="E560" t="s">
        <v>19</v>
      </c>
      <c r="F560" t="s">
        <v>87</v>
      </c>
      <c r="G560" s="15">
        <v>42931</v>
      </c>
      <c r="H560" s="15">
        <v>43192</v>
      </c>
      <c r="I560" t="s">
        <v>1135</v>
      </c>
      <c r="J560">
        <v>131.56</v>
      </c>
      <c r="K560" t="s">
        <v>2070</v>
      </c>
      <c r="L560" t="s">
        <v>2071</v>
      </c>
      <c r="M560">
        <v>0</v>
      </c>
      <c r="N560">
        <v>0</v>
      </c>
      <c r="O560">
        <v>0.30556</v>
      </c>
      <c r="P560" t="s">
        <v>1136</v>
      </c>
      <c r="Q560">
        <v>0</v>
      </c>
      <c r="R560" t="s">
        <v>1694</v>
      </c>
      <c r="S560" t="str">
        <f>IFERROR(IF(Table_vwCurrentSellingPrices[[#This Row],[Item Status Code]]&lt;&gt;"LIVE",0,VLOOKUP(Table_vwCurrentSellingPrices[[#This Row],[No_]],Analysis!A:A,1,FALSE)),"CHECK")</f>
        <v>AS41</v>
      </c>
      <c r="T560">
        <f>IF(Table_vwCurrentSellingPrices[[#This Row],[Sales Code]]="400",COUNTIFS(A:A,Table_vwCurrentSellingPrices[[#This Row],[No_]],I:I,"001"),0)</f>
        <v>0</v>
      </c>
    </row>
    <row r="561" spans="1:20" x14ac:dyDescent="0.25">
      <c r="A561" t="s">
        <v>669</v>
      </c>
      <c r="B561" t="s">
        <v>670</v>
      </c>
      <c r="C561">
        <v>3.6</v>
      </c>
      <c r="D561" t="s">
        <v>143</v>
      </c>
      <c r="E561" t="s">
        <v>19</v>
      </c>
      <c r="F561" t="s">
        <v>87</v>
      </c>
      <c r="G561" s="15">
        <v>42931</v>
      </c>
      <c r="H561" s="15">
        <v>43192</v>
      </c>
      <c r="I561" t="s">
        <v>1139</v>
      </c>
      <c r="J561">
        <v>133.09</v>
      </c>
      <c r="K561" t="s">
        <v>2070</v>
      </c>
      <c r="L561" t="s">
        <v>2071</v>
      </c>
      <c r="M561">
        <v>0</v>
      </c>
      <c r="N561">
        <v>0</v>
      </c>
      <c r="O561">
        <v>0.30556</v>
      </c>
      <c r="P561" t="s">
        <v>1136</v>
      </c>
      <c r="Q561">
        <v>0</v>
      </c>
      <c r="R561" t="s">
        <v>1694</v>
      </c>
      <c r="S561" t="str">
        <f>IFERROR(IF(Table_vwCurrentSellingPrices[[#This Row],[Item Status Code]]&lt;&gt;"LIVE",0,VLOOKUP(Table_vwCurrentSellingPrices[[#This Row],[No_]],Analysis!A:A,1,FALSE)),"CHECK")</f>
        <v>AS41</v>
      </c>
      <c r="T561">
        <f>IF(Table_vwCurrentSellingPrices[[#This Row],[Sales Code]]="400",COUNTIFS(A:A,Table_vwCurrentSellingPrices[[#This Row],[No_]],I:I,"001"),0)</f>
        <v>0</v>
      </c>
    </row>
    <row r="562" spans="1:20" x14ac:dyDescent="0.25">
      <c r="A562" t="s">
        <v>669</v>
      </c>
      <c r="B562" t="s">
        <v>670</v>
      </c>
      <c r="C562">
        <v>3.6</v>
      </c>
      <c r="D562" t="s">
        <v>143</v>
      </c>
      <c r="E562" t="s">
        <v>19</v>
      </c>
      <c r="F562" t="s">
        <v>87</v>
      </c>
      <c r="G562" s="15">
        <v>42931</v>
      </c>
      <c r="H562" s="15">
        <v>43192</v>
      </c>
      <c r="I562" t="s">
        <v>1137</v>
      </c>
      <c r="J562">
        <v>134.15</v>
      </c>
      <c r="K562" t="s">
        <v>2070</v>
      </c>
      <c r="L562" t="s">
        <v>2071</v>
      </c>
      <c r="M562">
        <v>0</v>
      </c>
      <c r="N562">
        <v>0</v>
      </c>
      <c r="O562">
        <v>0.30556</v>
      </c>
      <c r="P562" t="s">
        <v>1136</v>
      </c>
      <c r="Q562">
        <v>0</v>
      </c>
      <c r="R562" t="s">
        <v>1694</v>
      </c>
      <c r="S562" t="str">
        <f>IFERROR(IF(Table_vwCurrentSellingPrices[[#This Row],[Item Status Code]]&lt;&gt;"LIVE",0,VLOOKUP(Table_vwCurrentSellingPrices[[#This Row],[No_]],Analysis!A:A,1,FALSE)),"CHECK")</f>
        <v>AS41</v>
      </c>
      <c r="T562">
        <f>IF(Table_vwCurrentSellingPrices[[#This Row],[Sales Code]]="400",COUNTIFS(A:A,Table_vwCurrentSellingPrices[[#This Row],[No_]],I:I,"001"),0)</f>
        <v>0</v>
      </c>
    </row>
    <row r="563" spans="1:20" x14ac:dyDescent="0.25">
      <c r="A563" t="s">
        <v>669</v>
      </c>
      <c r="B563" t="s">
        <v>670</v>
      </c>
      <c r="C563">
        <v>3.6</v>
      </c>
      <c r="D563" t="s">
        <v>143</v>
      </c>
      <c r="E563" t="s">
        <v>19</v>
      </c>
      <c r="F563" t="s">
        <v>87</v>
      </c>
      <c r="G563" s="15">
        <v>42842</v>
      </c>
      <c r="H563" s="15">
        <v>43192</v>
      </c>
      <c r="I563" t="s">
        <v>1144</v>
      </c>
      <c r="J563">
        <v>133.13999999999999</v>
      </c>
      <c r="K563" t="s">
        <v>2070</v>
      </c>
      <c r="L563" t="s">
        <v>2071</v>
      </c>
      <c r="M563">
        <v>0</v>
      </c>
      <c r="N563">
        <v>0</v>
      </c>
      <c r="O563">
        <v>0.30556</v>
      </c>
      <c r="P563" t="s">
        <v>1136</v>
      </c>
      <c r="Q563">
        <v>0</v>
      </c>
      <c r="R563" t="s">
        <v>1694</v>
      </c>
      <c r="S563" t="str">
        <f>IFERROR(IF(Table_vwCurrentSellingPrices[[#This Row],[Item Status Code]]&lt;&gt;"LIVE",0,VLOOKUP(Table_vwCurrentSellingPrices[[#This Row],[No_]],Analysis!A:A,1,FALSE)),"CHECK")</f>
        <v>AS41</v>
      </c>
      <c r="T563">
        <f>IF(Table_vwCurrentSellingPrices[[#This Row],[Sales Code]]="400",COUNTIFS(A:A,Table_vwCurrentSellingPrices[[#This Row],[No_]],I:I,"001"),0)</f>
        <v>0</v>
      </c>
    </row>
    <row r="564" spans="1:20" x14ac:dyDescent="0.25">
      <c r="A564" t="s">
        <v>1121</v>
      </c>
      <c r="B564" t="s">
        <v>1122</v>
      </c>
      <c r="C564">
        <v>3.7</v>
      </c>
      <c r="D564" t="s">
        <v>143</v>
      </c>
      <c r="E564" t="s">
        <v>19</v>
      </c>
      <c r="F564" t="s">
        <v>87</v>
      </c>
      <c r="G564" s="15">
        <v>42931</v>
      </c>
      <c r="H564" s="15">
        <v>43192</v>
      </c>
      <c r="I564" t="s">
        <v>1135</v>
      </c>
      <c r="J564">
        <v>137.07</v>
      </c>
      <c r="K564" t="s">
        <v>2070</v>
      </c>
      <c r="L564" t="s">
        <v>2071</v>
      </c>
      <c r="M564">
        <v>0</v>
      </c>
      <c r="N564">
        <v>0</v>
      </c>
      <c r="O564">
        <v>0.30556</v>
      </c>
      <c r="P564" t="s">
        <v>1136</v>
      </c>
      <c r="Q564">
        <v>0</v>
      </c>
      <c r="R564" t="s">
        <v>1694</v>
      </c>
      <c r="S564" t="str">
        <f>IFERROR(IF(Table_vwCurrentSellingPrices[[#This Row],[Item Status Code]]&lt;&gt;"LIVE",0,VLOOKUP(Table_vwCurrentSellingPrices[[#This Row],[No_]],Analysis!A:A,1,FALSE)),"CHECK")</f>
        <v>AS34</v>
      </c>
      <c r="T564">
        <f>IF(Table_vwCurrentSellingPrices[[#This Row],[Sales Code]]="400",COUNTIFS(A:A,Table_vwCurrentSellingPrices[[#This Row],[No_]],I:I,"001"),0)</f>
        <v>0</v>
      </c>
    </row>
    <row r="565" spans="1:20" x14ac:dyDescent="0.25">
      <c r="A565" t="s">
        <v>1121</v>
      </c>
      <c r="B565" t="s">
        <v>1122</v>
      </c>
      <c r="C565">
        <v>3.7</v>
      </c>
      <c r="D565" t="s">
        <v>143</v>
      </c>
      <c r="E565" t="s">
        <v>19</v>
      </c>
      <c r="F565" t="s">
        <v>87</v>
      </c>
      <c r="G565" s="15">
        <v>42931</v>
      </c>
      <c r="H565" s="15">
        <v>43192</v>
      </c>
      <c r="I565" t="s">
        <v>1139</v>
      </c>
      <c r="J565">
        <v>138.63999999999999</v>
      </c>
      <c r="K565" t="s">
        <v>2070</v>
      </c>
      <c r="L565" t="s">
        <v>2071</v>
      </c>
      <c r="M565">
        <v>0</v>
      </c>
      <c r="N565">
        <v>0</v>
      </c>
      <c r="O565">
        <v>0.30556</v>
      </c>
      <c r="P565" t="s">
        <v>1136</v>
      </c>
      <c r="Q565">
        <v>0</v>
      </c>
      <c r="R565" t="s">
        <v>1694</v>
      </c>
      <c r="S565" t="str">
        <f>IFERROR(IF(Table_vwCurrentSellingPrices[[#This Row],[Item Status Code]]&lt;&gt;"LIVE",0,VLOOKUP(Table_vwCurrentSellingPrices[[#This Row],[No_]],Analysis!A:A,1,FALSE)),"CHECK")</f>
        <v>AS34</v>
      </c>
      <c r="T565">
        <f>IF(Table_vwCurrentSellingPrices[[#This Row],[Sales Code]]="400",COUNTIFS(A:A,Table_vwCurrentSellingPrices[[#This Row],[No_]],I:I,"001"),0)</f>
        <v>0</v>
      </c>
    </row>
    <row r="566" spans="1:20" x14ac:dyDescent="0.25">
      <c r="A566" t="s">
        <v>1121</v>
      </c>
      <c r="B566" t="s">
        <v>1122</v>
      </c>
      <c r="C566">
        <v>3.7</v>
      </c>
      <c r="D566" t="s">
        <v>143</v>
      </c>
      <c r="E566" t="s">
        <v>19</v>
      </c>
      <c r="F566" t="s">
        <v>87</v>
      </c>
      <c r="G566" s="15">
        <v>42931</v>
      </c>
      <c r="H566" s="15">
        <v>43192</v>
      </c>
      <c r="I566" t="s">
        <v>1137</v>
      </c>
      <c r="J566">
        <v>139.73000000000002</v>
      </c>
      <c r="K566" t="s">
        <v>2070</v>
      </c>
      <c r="L566" t="s">
        <v>2071</v>
      </c>
      <c r="M566">
        <v>0</v>
      </c>
      <c r="N566">
        <v>0</v>
      </c>
      <c r="O566">
        <v>0.30556</v>
      </c>
      <c r="P566" t="s">
        <v>1136</v>
      </c>
      <c r="Q566">
        <v>0</v>
      </c>
      <c r="R566" t="s">
        <v>1694</v>
      </c>
      <c r="S566" t="str">
        <f>IFERROR(IF(Table_vwCurrentSellingPrices[[#This Row],[Item Status Code]]&lt;&gt;"LIVE",0,VLOOKUP(Table_vwCurrentSellingPrices[[#This Row],[No_]],Analysis!A:A,1,FALSE)),"CHECK")</f>
        <v>AS34</v>
      </c>
      <c r="T566">
        <f>IF(Table_vwCurrentSellingPrices[[#This Row],[Sales Code]]="400",COUNTIFS(A:A,Table_vwCurrentSellingPrices[[#This Row],[No_]],I:I,"001"),0)</f>
        <v>0</v>
      </c>
    </row>
    <row r="567" spans="1:20" x14ac:dyDescent="0.25">
      <c r="A567" t="s">
        <v>1121</v>
      </c>
      <c r="B567" t="s">
        <v>1122</v>
      </c>
      <c r="C567">
        <v>3.7</v>
      </c>
      <c r="D567" t="s">
        <v>143</v>
      </c>
      <c r="E567" t="s">
        <v>19</v>
      </c>
      <c r="F567" t="s">
        <v>87</v>
      </c>
      <c r="G567" s="15">
        <v>42842</v>
      </c>
      <c r="H567" s="15">
        <v>43192</v>
      </c>
      <c r="I567" t="s">
        <v>1144</v>
      </c>
      <c r="J567">
        <v>138.71</v>
      </c>
      <c r="K567" t="s">
        <v>2070</v>
      </c>
      <c r="L567" t="s">
        <v>2071</v>
      </c>
      <c r="M567">
        <v>0</v>
      </c>
      <c r="N567">
        <v>0</v>
      </c>
      <c r="O567">
        <v>0.30556</v>
      </c>
      <c r="P567" t="s">
        <v>1136</v>
      </c>
      <c r="Q567">
        <v>0</v>
      </c>
      <c r="R567" t="s">
        <v>1694</v>
      </c>
      <c r="S567" t="str">
        <f>IFERROR(IF(Table_vwCurrentSellingPrices[[#This Row],[Item Status Code]]&lt;&gt;"LIVE",0,VLOOKUP(Table_vwCurrentSellingPrices[[#This Row],[No_]],Analysis!A:A,1,FALSE)),"CHECK")</f>
        <v>AS34</v>
      </c>
      <c r="T567">
        <f>IF(Table_vwCurrentSellingPrices[[#This Row],[Sales Code]]="400",COUNTIFS(A:A,Table_vwCurrentSellingPrices[[#This Row],[No_]],I:I,"001"),0)</f>
        <v>0</v>
      </c>
    </row>
    <row r="568" spans="1:20" x14ac:dyDescent="0.25">
      <c r="A568" t="s">
        <v>663</v>
      </c>
      <c r="B568" t="s">
        <v>664</v>
      </c>
      <c r="C568">
        <v>3.7</v>
      </c>
      <c r="D568" t="s">
        <v>143</v>
      </c>
      <c r="E568" t="s">
        <v>19</v>
      </c>
      <c r="F568" t="s">
        <v>87</v>
      </c>
      <c r="G568" s="15">
        <v>42821</v>
      </c>
      <c r="H568" s="15">
        <v>43192</v>
      </c>
      <c r="I568" t="s">
        <v>1135</v>
      </c>
      <c r="J568">
        <v>146.57999999999998</v>
      </c>
      <c r="K568" t="s">
        <v>2070</v>
      </c>
      <c r="L568" t="s">
        <v>2071</v>
      </c>
      <c r="M568">
        <v>0</v>
      </c>
      <c r="N568">
        <v>0</v>
      </c>
      <c r="O568">
        <v>0.30556</v>
      </c>
      <c r="P568" t="s">
        <v>1136</v>
      </c>
      <c r="Q568">
        <v>0</v>
      </c>
      <c r="R568" t="s">
        <v>1694</v>
      </c>
      <c r="S568" t="str">
        <f>IFERROR(IF(Table_vwCurrentSellingPrices[[#This Row],[Item Status Code]]&lt;&gt;"LIVE",0,VLOOKUP(Table_vwCurrentSellingPrices[[#This Row],[No_]],Analysis!A:A,1,FALSE)),"CHECK")</f>
        <v>AAM2</v>
      </c>
      <c r="T568">
        <f>IF(Table_vwCurrentSellingPrices[[#This Row],[Sales Code]]="400",COUNTIFS(A:A,Table_vwCurrentSellingPrices[[#This Row],[No_]],I:I,"001"),0)</f>
        <v>0</v>
      </c>
    </row>
    <row r="569" spans="1:20" x14ac:dyDescent="0.25">
      <c r="A569" t="s">
        <v>663</v>
      </c>
      <c r="B569" t="s">
        <v>664</v>
      </c>
      <c r="C569">
        <v>3.7</v>
      </c>
      <c r="D569" t="s">
        <v>143</v>
      </c>
      <c r="E569" t="s">
        <v>19</v>
      </c>
      <c r="F569" t="s">
        <v>87</v>
      </c>
      <c r="G569" s="15">
        <v>42821</v>
      </c>
      <c r="H569" s="15">
        <v>43192</v>
      </c>
      <c r="I569" t="s">
        <v>1137</v>
      </c>
      <c r="J569">
        <v>146.57999999999998</v>
      </c>
      <c r="K569" t="s">
        <v>2070</v>
      </c>
      <c r="L569" t="s">
        <v>2071</v>
      </c>
      <c r="M569">
        <v>0</v>
      </c>
      <c r="N569">
        <v>0</v>
      </c>
      <c r="O569">
        <v>0.30556</v>
      </c>
      <c r="P569" t="s">
        <v>1136</v>
      </c>
      <c r="Q569">
        <v>0</v>
      </c>
      <c r="R569" t="s">
        <v>1694</v>
      </c>
      <c r="S569" t="str">
        <f>IFERROR(IF(Table_vwCurrentSellingPrices[[#This Row],[Item Status Code]]&lt;&gt;"LIVE",0,VLOOKUP(Table_vwCurrentSellingPrices[[#This Row],[No_]],Analysis!A:A,1,FALSE)),"CHECK")</f>
        <v>AAM2</v>
      </c>
      <c r="T569">
        <f>IF(Table_vwCurrentSellingPrices[[#This Row],[Sales Code]]="400",COUNTIFS(A:A,Table_vwCurrentSellingPrices[[#This Row],[No_]],I:I,"001"),0)</f>
        <v>0</v>
      </c>
    </row>
    <row r="570" spans="1:20" x14ac:dyDescent="0.25">
      <c r="A570" t="s">
        <v>663</v>
      </c>
      <c r="B570" t="s">
        <v>664</v>
      </c>
      <c r="C570">
        <v>3.7</v>
      </c>
      <c r="D570" t="s">
        <v>143</v>
      </c>
      <c r="E570" t="s">
        <v>19</v>
      </c>
      <c r="F570" t="s">
        <v>87</v>
      </c>
      <c r="G570" s="15">
        <v>42842</v>
      </c>
      <c r="H570" s="15">
        <v>43192</v>
      </c>
      <c r="I570" t="s">
        <v>1144</v>
      </c>
      <c r="J570">
        <v>145.42000000000002</v>
      </c>
      <c r="K570" t="s">
        <v>2070</v>
      </c>
      <c r="L570" t="s">
        <v>2071</v>
      </c>
      <c r="M570">
        <v>0</v>
      </c>
      <c r="N570">
        <v>0</v>
      </c>
      <c r="O570">
        <v>0.30556</v>
      </c>
      <c r="P570" t="s">
        <v>1136</v>
      </c>
      <c r="Q570">
        <v>0</v>
      </c>
      <c r="R570" t="s">
        <v>1694</v>
      </c>
      <c r="S570" t="str">
        <f>IFERROR(IF(Table_vwCurrentSellingPrices[[#This Row],[Item Status Code]]&lt;&gt;"LIVE",0,VLOOKUP(Table_vwCurrentSellingPrices[[#This Row],[No_]],Analysis!A:A,1,FALSE)),"CHECK")</f>
        <v>AAM2</v>
      </c>
      <c r="T570">
        <f>IF(Table_vwCurrentSellingPrices[[#This Row],[Sales Code]]="400",COUNTIFS(A:A,Table_vwCurrentSellingPrices[[#This Row],[No_]],I:I,"001"),0)</f>
        <v>0</v>
      </c>
    </row>
    <row r="571" spans="1:20" x14ac:dyDescent="0.25">
      <c r="A571" t="s">
        <v>663</v>
      </c>
      <c r="B571" t="s">
        <v>664</v>
      </c>
      <c r="C571">
        <v>3.7</v>
      </c>
      <c r="D571" t="s">
        <v>143</v>
      </c>
      <c r="E571" t="s">
        <v>19</v>
      </c>
      <c r="F571" t="s">
        <v>87</v>
      </c>
      <c r="G571" s="15">
        <v>43066</v>
      </c>
      <c r="H571" s="15">
        <v>43192</v>
      </c>
      <c r="I571" t="s">
        <v>1145</v>
      </c>
      <c r="J571">
        <v>145.44</v>
      </c>
      <c r="K571" t="s">
        <v>2070</v>
      </c>
      <c r="L571" t="s">
        <v>2071</v>
      </c>
      <c r="M571">
        <v>0</v>
      </c>
      <c r="N571">
        <v>0</v>
      </c>
      <c r="O571">
        <v>0.30556</v>
      </c>
      <c r="P571" t="s">
        <v>1136</v>
      </c>
      <c r="Q571">
        <v>0</v>
      </c>
      <c r="R571" t="s">
        <v>1694</v>
      </c>
      <c r="S571" t="str">
        <f>IFERROR(IF(Table_vwCurrentSellingPrices[[#This Row],[Item Status Code]]&lt;&gt;"LIVE",0,VLOOKUP(Table_vwCurrentSellingPrices[[#This Row],[No_]],Analysis!A:A,1,FALSE)),"CHECK")</f>
        <v>AAM2</v>
      </c>
      <c r="T571">
        <f>IF(Table_vwCurrentSellingPrices[[#This Row],[Sales Code]]="400",COUNTIFS(A:A,Table_vwCurrentSellingPrices[[#This Row],[No_]],I:I,"001"),0)</f>
        <v>0</v>
      </c>
    </row>
    <row r="572" spans="1:20" x14ac:dyDescent="0.25">
      <c r="A572" t="s">
        <v>666</v>
      </c>
      <c r="B572" t="s">
        <v>667</v>
      </c>
      <c r="C572">
        <v>4.2</v>
      </c>
      <c r="D572" t="s">
        <v>143</v>
      </c>
      <c r="E572" t="s">
        <v>19</v>
      </c>
      <c r="F572" t="s">
        <v>87</v>
      </c>
      <c r="G572" s="15">
        <v>42821</v>
      </c>
      <c r="H572" s="15">
        <v>43192</v>
      </c>
      <c r="I572" t="s">
        <v>1135</v>
      </c>
      <c r="J572">
        <v>156.69</v>
      </c>
      <c r="K572" t="s">
        <v>2070</v>
      </c>
      <c r="L572" t="s">
        <v>2071</v>
      </c>
      <c r="M572">
        <v>0</v>
      </c>
      <c r="N572">
        <v>0</v>
      </c>
      <c r="O572">
        <v>0.30556</v>
      </c>
      <c r="P572" t="s">
        <v>1136</v>
      </c>
      <c r="Q572">
        <v>0</v>
      </c>
      <c r="R572" t="s">
        <v>1694</v>
      </c>
      <c r="S572" t="str">
        <f>IFERROR(IF(Table_vwCurrentSellingPrices[[#This Row],[Item Status Code]]&lt;&gt;"LIVE",0,VLOOKUP(Table_vwCurrentSellingPrices[[#This Row],[No_]],Analysis!A:A,1,FALSE)),"CHECK")</f>
        <v>AAM3</v>
      </c>
      <c r="T572">
        <f>IF(Table_vwCurrentSellingPrices[[#This Row],[Sales Code]]="400",COUNTIFS(A:A,Table_vwCurrentSellingPrices[[#This Row],[No_]],I:I,"001"),0)</f>
        <v>0</v>
      </c>
    </row>
    <row r="573" spans="1:20" x14ac:dyDescent="0.25">
      <c r="A573" t="s">
        <v>666</v>
      </c>
      <c r="B573" t="s">
        <v>667</v>
      </c>
      <c r="C573">
        <v>4.2</v>
      </c>
      <c r="D573" t="s">
        <v>143</v>
      </c>
      <c r="E573" t="s">
        <v>19</v>
      </c>
      <c r="F573" t="s">
        <v>87</v>
      </c>
      <c r="G573" s="15">
        <v>42821</v>
      </c>
      <c r="H573" s="15">
        <v>43192</v>
      </c>
      <c r="I573" t="s">
        <v>1137</v>
      </c>
      <c r="J573">
        <v>156.69</v>
      </c>
      <c r="K573" t="s">
        <v>2070</v>
      </c>
      <c r="L573" t="s">
        <v>2071</v>
      </c>
      <c r="M573">
        <v>0</v>
      </c>
      <c r="N573">
        <v>0</v>
      </c>
      <c r="O573">
        <v>0.30556</v>
      </c>
      <c r="P573" t="s">
        <v>1136</v>
      </c>
      <c r="Q573">
        <v>0</v>
      </c>
      <c r="R573" t="s">
        <v>1694</v>
      </c>
      <c r="S573" t="str">
        <f>IFERROR(IF(Table_vwCurrentSellingPrices[[#This Row],[Item Status Code]]&lt;&gt;"LIVE",0,VLOOKUP(Table_vwCurrentSellingPrices[[#This Row],[No_]],Analysis!A:A,1,FALSE)),"CHECK")</f>
        <v>AAM3</v>
      </c>
      <c r="T573">
        <f>IF(Table_vwCurrentSellingPrices[[#This Row],[Sales Code]]="400",COUNTIFS(A:A,Table_vwCurrentSellingPrices[[#This Row],[No_]],I:I,"001"),0)</f>
        <v>0</v>
      </c>
    </row>
    <row r="574" spans="1:20" x14ac:dyDescent="0.25">
      <c r="A574" t="s">
        <v>666</v>
      </c>
      <c r="B574" t="s">
        <v>667</v>
      </c>
      <c r="C574">
        <v>4.2</v>
      </c>
      <c r="D574" t="s">
        <v>143</v>
      </c>
      <c r="E574" t="s">
        <v>19</v>
      </c>
      <c r="F574" t="s">
        <v>87</v>
      </c>
      <c r="G574" s="15">
        <v>42842</v>
      </c>
      <c r="H574" s="15">
        <v>43192</v>
      </c>
      <c r="I574" t="s">
        <v>1144</v>
      </c>
      <c r="J574">
        <v>155.44</v>
      </c>
      <c r="K574" t="s">
        <v>2070</v>
      </c>
      <c r="L574" t="s">
        <v>2071</v>
      </c>
      <c r="M574">
        <v>0</v>
      </c>
      <c r="N574">
        <v>0</v>
      </c>
      <c r="O574">
        <v>0.30556</v>
      </c>
      <c r="P574" t="s">
        <v>1136</v>
      </c>
      <c r="Q574">
        <v>0</v>
      </c>
      <c r="R574" t="s">
        <v>1694</v>
      </c>
      <c r="S574" t="str">
        <f>IFERROR(IF(Table_vwCurrentSellingPrices[[#This Row],[Item Status Code]]&lt;&gt;"LIVE",0,VLOOKUP(Table_vwCurrentSellingPrices[[#This Row],[No_]],Analysis!A:A,1,FALSE)),"CHECK")</f>
        <v>AAM3</v>
      </c>
      <c r="T574">
        <f>IF(Table_vwCurrentSellingPrices[[#This Row],[Sales Code]]="400",COUNTIFS(A:A,Table_vwCurrentSellingPrices[[#This Row],[No_]],I:I,"001"),0)</f>
        <v>0</v>
      </c>
    </row>
    <row r="575" spans="1:20" x14ac:dyDescent="0.25">
      <c r="A575" t="s">
        <v>666</v>
      </c>
      <c r="B575" t="s">
        <v>667</v>
      </c>
      <c r="C575">
        <v>4.2</v>
      </c>
      <c r="D575" t="s">
        <v>143</v>
      </c>
      <c r="E575" t="s">
        <v>19</v>
      </c>
      <c r="F575" t="s">
        <v>87</v>
      </c>
      <c r="G575" s="15">
        <v>43066</v>
      </c>
      <c r="H575" s="15">
        <v>43192</v>
      </c>
      <c r="I575" t="s">
        <v>1145</v>
      </c>
      <c r="J575">
        <v>155.47</v>
      </c>
      <c r="K575" t="s">
        <v>2070</v>
      </c>
      <c r="L575" t="s">
        <v>2071</v>
      </c>
      <c r="M575">
        <v>0</v>
      </c>
      <c r="N575">
        <v>0</v>
      </c>
      <c r="O575">
        <v>0.30556</v>
      </c>
      <c r="P575" t="s">
        <v>1136</v>
      </c>
      <c r="Q575">
        <v>0</v>
      </c>
      <c r="R575" t="s">
        <v>1694</v>
      </c>
      <c r="S575" t="str">
        <f>IFERROR(IF(Table_vwCurrentSellingPrices[[#This Row],[Item Status Code]]&lt;&gt;"LIVE",0,VLOOKUP(Table_vwCurrentSellingPrices[[#This Row],[No_]],Analysis!A:A,1,FALSE)),"CHECK")</f>
        <v>AAM3</v>
      </c>
      <c r="T575">
        <f>IF(Table_vwCurrentSellingPrices[[#This Row],[Sales Code]]="400",COUNTIFS(A:A,Table_vwCurrentSellingPrices[[#This Row],[No_]],I:I,"001"),0)</f>
        <v>0</v>
      </c>
    </row>
    <row r="576" spans="1:20" x14ac:dyDescent="0.25">
      <c r="A576" t="s">
        <v>672</v>
      </c>
      <c r="B576" t="s">
        <v>673</v>
      </c>
      <c r="C576">
        <v>4.5</v>
      </c>
      <c r="D576" t="s">
        <v>143</v>
      </c>
      <c r="E576" t="s">
        <v>19</v>
      </c>
      <c r="F576" t="s">
        <v>87</v>
      </c>
      <c r="G576" s="15">
        <v>42821</v>
      </c>
      <c r="H576" s="15">
        <v>43192</v>
      </c>
      <c r="I576" t="s">
        <v>1135</v>
      </c>
      <c r="J576">
        <v>155.19999999999999</v>
      </c>
      <c r="K576" t="s">
        <v>2070</v>
      </c>
      <c r="L576" t="s">
        <v>2071</v>
      </c>
      <c r="M576">
        <v>0</v>
      </c>
      <c r="N576">
        <v>0</v>
      </c>
      <c r="O576">
        <v>0.30556</v>
      </c>
      <c r="P576" t="s">
        <v>1136</v>
      </c>
      <c r="Q576">
        <v>0</v>
      </c>
      <c r="R576" t="s">
        <v>1694</v>
      </c>
      <c r="S576" t="str">
        <f>IFERROR(IF(Table_vwCurrentSellingPrices[[#This Row],[Item Status Code]]&lt;&gt;"LIVE",0,VLOOKUP(Table_vwCurrentSellingPrices[[#This Row],[No_]],Analysis!A:A,1,FALSE)),"CHECK")</f>
        <v>AAM4</v>
      </c>
      <c r="T576">
        <f>IF(Table_vwCurrentSellingPrices[[#This Row],[Sales Code]]="400",COUNTIFS(A:A,Table_vwCurrentSellingPrices[[#This Row],[No_]],I:I,"001"),0)</f>
        <v>0</v>
      </c>
    </row>
    <row r="577" spans="1:20" x14ac:dyDescent="0.25">
      <c r="A577" t="s">
        <v>672</v>
      </c>
      <c r="B577" t="s">
        <v>673</v>
      </c>
      <c r="C577">
        <v>4.5</v>
      </c>
      <c r="D577" t="s">
        <v>143</v>
      </c>
      <c r="E577" t="s">
        <v>19</v>
      </c>
      <c r="F577" t="s">
        <v>87</v>
      </c>
      <c r="G577" s="15">
        <v>42821</v>
      </c>
      <c r="H577" s="15">
        <v>43192</v>
      </c>
      <c r="I577" t="s">
        <v>1139</v>
      </c>
      <c r="J577">
        <v>159.29</v>
      </c>
      <c r="K577" t="s">
        <v>2070</v>
      </c>
      <c r="L577" t="s">
        <v>2071</v>
      </c>
      <c r="M577">
        <v>0</v>
      </c>
      <c r="N577">
        <v>0</v>
      </c>
      <c r="O577">
        <v>0.30556</v>
      </c>
      <c r="P577" t="s">
        <v>1136</v>
      </c>
      <c r="Q577">
        <v>0</v>
      </c>
      <c r="R577" t="s">
        <v>1694</v>
      </c>
      <c r="S577" t="str">
        <f>IFERROR(IF(Table_vwCurrentSellingPrices[[#This Row],[Item Status Code]]&lt;&gt;"LIVE",0,VLOOKUP(Table_vwCurrentSellingPrices[[#This Row],[No_]],Analysis!A:A,1,FALSE)),"CHECK")</f>
        <v>AAM4</v>
      </c>
      <c r="T577">
        <f>IF(Table_vwCurrentSellingPrices[[#This Row],[Sales Code]]="400",COUNTIFS(A:A,Table_vwCurrentSellingPrices[[#This Row],[No_]],I:I,"001"),0)</f>
        <v>0</v>
      </c>
    </row>
    <row r="578" spans="1:20" x14ac:dyDescent="0.25">
      <c r="A578" t="s">
        <v>672</v>
      </c>
      <c r="B578" t="s">
        <v>673</v>
      </c>
      <c r="C578">
        <v>4.5</v>
      </c>
      <c r="D578" t="s">
        <v>143</v>
      </c>
      <c r="E578" t="s">
        <v>19</v>
      </c>
      <c r="F578" t="s">
        <v>87</v>
      </c>
      <c r="G578" s="15">
        <v>42821</v>
      </c>
      <c r="H578" s="15">
        <v>43192</v>
      </c>
      <c r="I578" t="s">
        <v>1137</v>
      </c>
      <c r="J578">
        <v>160.57</v>
      </c>
      <c r="K578" t="s">
        <v>2070</v>
      </c>
      <c r="L578" t="s">
        <v>2071</v>
      </c>
      <c r="M578">
        <v>0</v>
      </c>
      <c r="N578">
        <v>0</v>
      </c>
      <c r="O578">
        <v>0.30556</v>
      </c>
      <c r="P578" t="s">
        <v>1136</v>
      </c>
      <c r="Q578">
        <v>0</v>
      </c>
      <c r="R578" t="s">
        <v>1694</v>
      </c>
      <c r="S578" t="str">
        <f>IFERROR(IF(Table_vwCurrentSellingPrices[[#This Row],[Item Status Code]]&lt;&gt;"LIVE",0,VLOOKUP(Table_vwCurrentSellingPrices[[#This Row],[No_]],Analysis!A:A,1,FALSE)),"CHECK")</f>
        <v>AAM4</v>
      </c>
      <c r="T578">
        <f>IF(Table_vwCurrentSellingPrices[[#This Row],[Sales Code]]="400",COUNTIFS(A:A,Table_vwCurrentSellingPrices[[#This Row],[No_]],I:I,"001"),0)</f>
        <v>0</v>
      </c>
    </row>
    <row r="579" spans="1:20" x14ac:dyDescent="0.25">
      <c r="A579" t="s">
        <v>672</v>
      </c>
      <c r="B579" t="s">
        <v>673</v>
      </c>
      <c r="C579">
        <v>4.5</v>
      </c>
      <c r="D579" t="s">
        <v>143</v>
      </c>
      <c r="E579" t="s">
        <v>19</v>
      </c>
      <c r="F579" t="s">
        <v>87</v>
      </c>
      <c r="G579" s="15">
        <v>42842</v>
      </c>
      <c r="H579" s="15">
        <v>43192</v>
      </c>
      <c r="I579" t="s">
        <v>1144</v>
      </c>
      <c r="J579">
        <v>159.44</v>
      </c>
      <c r="K579" t="s">
        <v>2070</v>
      </c>
      <c r="L579" t="s">
        <v>2071</v>
      </c>
      <c r="M579">
        <v>0</v>
      </c>
      <c r="N579">
        <v>0</v>
      </c>
      <c r="O579">
        <v>0.30556</v>
      </c>
      <c r="P579" t="s">
        <v>1136</v>
      </c>
      <c r="Q579">
        <v>0</v>
      </c>
      <c r="R579" t="s">
        <v>1694</v>
      </c>
      <c r="S579" t="str">
        <f>IFERROR(IF(Table_vwCurrentSellingPrices[[#This Row],[Item Status Code]]&lt;&gt;"LIVE",0,VLOOKUP(Table_vwCurrentSellingPrices[[#This Row],[No_]],Analysis!A:A,1,FALSE)),"CHECK")</f>
        <v>AAM4</v>
      </c>
      <c r="T579">
        <f>IF(Table_vwCurrentSellingPrices[[#This Row],[Sales Code]]="400",COUNTIFS(A:A,Table_vwCurrentSellingPrices[[#This Row],[No_]],I:I,"001"),0)</f>
        <v>0</v>
      </c>
    </row>
    <row r="580" spans="1:20" x14ac:dyDescent="0.25">
      <c r="A580" t="s">
        <v>672</v>
      </c>
      <c r="B580" t="s">
        <v>673</v>
      </c>
      <c r="C580">
        <v>4.5</v>
      </c>
      <c r="D580" t="s">
        <v>143</v>
      </c>
      <c r="E580" t="s">
        <v>19</v>
      </c>
      <c r="F580" t="s">
        <v>87</v>
      </c>
      <c r="G580" s="15">
        <v>43066</v>
      </c>
      <c r="H580" s="15">
        <v>43192</v>
      </c>
      <c r="I580" t="s">
        <v>1145</v>
      </c>
      <c r="J580">
        <v>159.48000000000002</v>
      </c>
      <c r="K580" t="s">
        <v>2070</v>
      </c>
      <c r="L580" t="s">
        <v>2071</v>
      </c>
      <c r="M580">
        <v>0</v>
      </c>
      <c r="N580">
        <v>0</v>
      </c>
      <c r="O580">
        <v>0.30556</v>
      </c>
      <c r="P580" t="s">
        <v>1136</v>
      </c>
      <c r="Q580">
        <v>0</v>
      </c>
      <c r="R580" t="s">
        <v>1694</v>
      </c>
      <c r="S580" t="str">
        <f>IFERROR(IF(Table_vwCurrentSellingPrices[[#This Row],[Item Status Code]]&lt;&gt;"LIVE",0,VLOOKUP(Table_vwCurrentSellingPrices[[#This Row],[No_]],Analysis!A:A,1,FALSE)),"CHECK")</f>
        <v>AAM4</v>
      </c>
      <c r="T580">
        <f>IF(Table_vwCurrentSellingPrices[[#This Row],[Sales Code]]="400",COUNTIFS(A:A,Table_vwCurrentSellingPrices[[#This Row],[No_]],I:I,"001"),0)</f>
        <v>0</v>
      </c>
    </row>
    <row r="581" spans="1:20" x14ac:dyDescent="0.25">
      <c r="A581" t="s">
        <v>536</v>
      </c>
      <c r="B581" t="s">
        <v>537</v>
      </c>
      <c r="C581">
        <v>3.6</v>
      </c>
      <c r="D581" t="s">
        <v>38</v>
      </c>
      <c r="E581" t="s">
        <v>19</v>
      </c>
      <c r="F581" t="s">
        <v>87</v>
      </c>
      <c r="G581" s="15">
        <v>42807</v>
      </c>
      <c r="H581" s="15">
        <v>43192</v>
      </c>
      <c r="I581" t="s">
        <v>1135</v>
      </c>
      <c r="J581">
        <v>288.32</v>
      </c>
      <c r="K581" t="s">
        <v>2070</v>
      </c>
      <c r="L581" t="s">
        <v>2071</v>
      </c>
      <c r="M581">
        <v>0</v>
      </c>
      <c r="N581">
        <v>0</v>
      </c>
      <c r="O581">
        <v>0.61111000000000004</v>
      </c>
      <c r="P581" t="s">
        <v>1136</v>
      </c>
      <c r="Q581">
        <v>0</v>
      </c>
      <c r="R581" t="s">
        <v>1694</v>
      </c>
      <c r="S581" t="str">
        <f>IFERROR(IF(Table_vwCurrentSellingPrices[[#This Row],[Item Status Code]]&lt;&gt;"LIVE",0,VLOOKUP(Table_vwCurrentSellingPrices[[#This Row],[No_]],Analysis!A:A,1,FALSE)),"CHECK")</f>
        <v>AT22</v>
      </c>
      <c r="T581">
        <f>IF(Table_vwCurrentSellingPrices[[#This Row],[Sales Code]]="400",COUNTIFS(A:A,Table_vwCurrentSellingPrices[[#This Row],[No_]],I:I,"001"),0)</f>
        <v>0</v>
      </c>
    </row>
    <row r="582" spans="1:20" x14ac:dyDescent="0.25">
      <c r="A582" t="s">
        <v>536</v>
      </c>
      <c r="B582" t="s">
        <v>537</v>
      </c>
      <c r="C582">
        <v>3.6</v>
      </c>
      <c r="D582" t="s">
        <v>38</v>
      </c>
      <c r="E582" t="s">
        <v>19</v>
      </c>
      <c r="F582" t="s">
        <v>87</v>
      </c>
      <c r="G582" s="15">
        <v>42807</v>
      </c>
      <c r="H582" s="15">
        <v>43192</v>
      </c>
      <c r="I582" t="s">
        <v>1137</v>
      </c>
      <c r="J582">
        <v>295.96999999999997</v>
      </c>
      <c r="K582" t="s">
        <v>2070</v>
      </c>
      <c r="L582" t="s">
        <v>2071</v>
      </c>
      <c r="M582">
        <v>0</v>
      </c>
      <c r="N582">
        <v>0</v>
      </c>
      <c r="O582">
        <v>0.61111000000000004</v>
      </c>
      <c r="P582" t="s">
        <v>1136</v>
      </c>
      <c r="Q582">
        <v>0</v>
      </c>
      <c r="R582" t="s">
        <v>1694</v>
      </c>
      <c r="S582" t="str">
        <f>IFERROR(IF(Table_vwCurrentSellingPrices[[#This Row],[Item Status Code]]&lt;&gt;"LIVE",0,VLOOKUP(Table_vwCurrentSellingPrices[[#This Row],[No_]],Analysis!A:A,1,FALSE)),"CHECK")</f>
        <v>AT22</v>
      </c>
      <c r="T582">
        <f>IF(Table_vwCurrentSellingPrices[[#This Row],[Sales Code]]="400",COUNTIFS(A:A,Table_vwCurrentSellingPrices[[#This Row],[No_]],I:I,"001"),0)</f>
        <v>0</v>
      </c>
    </row>
    <row r="583" spans="1:20" x14ac:dyDescent="0.25">
      <c r="A583" t="s">
        <v>536</v>
      </c>
      <c r="B583" t="s">
        <v>537</v>
      </c>
      <c r="C583">
        <v>3.6</v>
      </c>
      <c r="D583" t="s">
        <v>38</v>
      </c>
      <c r="E583" t="s">
        <v>19</v>
      </c>
      <c r="F583" t="s">
        <v>87</v>
      </c>
      <c r="G583" s="15">
        <v>42842</v>
      </c>
      <c r="H583" s="15">
        <v>43192</v>
      </c>
      <c r="I583" t="s">
        <v>1144</v>
      </c>
      <c r="J583">
        <v>296</v>
      </c>
      <c r="K583" t="s">
        <v>2070</v>
      </c>
      <c r="L583" t="s">
        <v>2071</v>
      </c>
      <c r="M583">
        <v>0</v>
      </c>
      <c r="N583">
        <v>0</v>
      </c>
      <c r="O583">
        <v>0.61111000000000004</v>
      </c>
      <c r="P583" t="s">
        <v>1136</v>
      </c>
      <c r="Q583">
        <v>0</v>
      </c>
      <c r="R583" t="s">
        <v>1694</v>
      </c>
      <c r="S583" t="str">
        <f>IFERROR(IF(Table_vwCurrentSellingPrices[[#This Row],[Item Status Code]]&lt;&gt;"LIVE",0,VLOOKUP(Table_vwCurrentSellingPrices[[#This Row],[No_]],Analysis!A:A,1,FALSE)),"CHECK")</f>
        <v>AT22</v>
      </c>
      <c r="T583">
        <f>IF(Table_vwCurrentSellingPrices[[#This Row],[Sales Code]]="400",COUNTIFS(A:A,Table_vwCurrentSellingPrices[[#This Row],[No_]],I:I,"001"),0)</f>
        <v>0</v>
      </c>
    </row>
    <row r="584" spans="1:20" x14ac:dyDescent="0.25">
      <c r="A584" t="s">
        <v>536</v>
      </c>
      <c r="B584" t="s">
        <v>537</v>
      </c>
      <c r="C584">
        <v>3.6</v>
      </c>
      <c r="D584" t="s">
        <v>38</v>
      </c>
      <c r="E584" t="s">
        <v>19</v>
      </c>
      <c r="F584" t="s">
        <v>87</v>
      </c>
      <c r="G584" s="15">
        <v>43066</v>
      </c>
      <c r="H584" s="15">
        <v>43192</v>
      </c>
      <c r="I584" t="s">
        <v>1145</v>
      </c>
      <c r="J584">
        <v>295.96999999999997</v>
      </c>
      <c r="K584" t="s">
        <v>2070</v>
      </c>
      <c r="L584" t="s">
        <v>2071</v>
      </c>
      <c r="M584">
        <v>0</v>
      </c>
      <c r="N584">
        <v>0</v>
      </c>
      <c r="O584">
        <v>0.61111000000000004</v>
      </c>
      <c r="P584" t="s">
        <v>1136</v>
      </c>
      <c r="Q584">
        <v>0</v>
      </c>
      <c r="R584" t="s">
        <v>1694</v>
      </c>
      <c r="S584" t="str">
        <f>IFERROR(IF(Table_vwCurrentSellingPrices[[#This Row],[Item Status Code]]&lt;&gt;"LIVE",0,VLOOKUP(Table_vwCurrentSellingPrices[[#This Row],[No_]],Analysis!A:A,1,FALSE)),"CHECK")</f>
        <v>AT22</v>
      </c>
      <c r="T584">
        <f>IF(Table_vwCurrentSellingPrices[[#This Row],[Sales Code]]="400",COUNTIFS(A:A,Table_vwCurrentSellingPrices[[#This Row],[No_]],I:I,"001"),0)</f>
        <v>0</v>
      </c>
    </row>
    <row r="585" spans="1:20" x14ac:dyDescent="0.25">
      <c r="A585" t="s">
        <v>231</v>
      </c>
      <c r="B585" t="s">
        <v>232</v>
      </c>
      <c r="C585">
        <v>4.5999999999999996</v>
      </c>
      <c r="D585" t="s">
        <v>38</v>
      </c>
      <c r="E585" t="s">
        <v>19</v>
      </c>
      <c r="F585" t="s">
        <v>233</v>
      </c>
      <c r="G585" s="15">
        <v>42934</v>
      </c>
      <c r="H585" s="15">
        <v>43192</v>
      </c>
      <c r="I585" t="s">
        <v>1138</v>
      </c>
      <c r="J585">
        <v>89</v>
      </c>
      <c r="K585" t="s">
        <v>2070</v>
      </c>
      <c r="L585" t="s">
        <v>2070</v>
      </c>
      <c r="M585">
        <v>0</v>
      </c>
      <c r="N585">
        <v>0</v>
      </c>
      <c r="O585">
        <v>0.18331</v>
      </c>
      <c r="P585" t="s">
        <v>1136</v>
      </c>
      <c r="Q585">
        <v>0</v>
      </c>
      <c r="R585" t="s">
        <v>1694</v>
      </c>
      <c r="S585" t="str">
        <f>IFERROR(IF(Table_vwCurrentSellingPrices[[#This Row],[Item Status Code]]&lt;&gt;"LIVE",0,VLOOKUP(Table_vwCurrentSellingPrices[[#This Row],[No_]],Analysis!A:A,1,FALSE)),"CHECK")</f>
        <v>BS14</v>
      </c>
      <c r="T585">
        <f>IF(Table_vwCurrentSellingPrices[[#This Row],[Sales Code]]="400",COUNTIFS(A:A,Table_vwCurrentSellingPrices[[#This Row],[No_]],I:I,"001"),0)</f>
        <v>0</v>
      </c>
    </row>
    <row r="586" spans="1:20" x14ac:dyDescent="0.25">
      <c r="A586" t="s">
        <v>231</v>
      </c>
      <c r="B586" t="s">
        <v>232</v>
      </c>
      <c r="C586">
        <v>4.5999999999999996</v>
      </c>
      <c r="D586" t="s">
        <v>38</v>
      </c>
      <c r="E586" t="s">
        <v>19</v>
      </c>
      <c r="F586" t="s">
        <v>233</v>
      </c>
      <c r="G586" s="15">
        <v>43066</v>
      </c>
      <c r="H586" s="15">
        <v>43192</v>
      </c>
      <c r="I586" t="s">
        <v>1145</v>
      </c>
      <c r="J586">
        <v>129.41</v>
      </c>
      <c r="K586" t="s">
        <v>2070</v>
      </c>
      <c r="L586" t="s">
        <v>2071</v>
      </c>
      <c r="M586">
        <v>0</v>
      </c>
      <c r="N586">
        <v>0</v>
      </c>
      <c r="O586">
        <v>0.18331</v>
      </c>
      <c r="P586" t="s">
        <v>1136</v>
      </c>
      <c r="Q586">
        <v>0</v>
      </c>
      <c r="R586" t="s">
        <v>1694</v>
      </c>
      <c r="S586" t="str">
        <f>IFERROR(IF(Table_vwCurrentSellingPrices[[#This Row],[Item Status Code]]&lt;&gt;"LIVE",0,VLOOKUP(Table_vwCurrentSellingPrices[[#This Row],[No_]],Analysis!A:A,1,FALSE)),"CHECK")</f>
        <v>BS14</v>
      </c>
      <c r="T586">
        <f>IF(Table_vwCurrentSellingPrices[[#This Row],[Sales Code]]="400",COUNTIFS(A:A,Table_vwCurrentSellingPrices[[#This Row],[No_]],I:I,"001"),0)</f>
        <v>0</v>
      </c>
    </row>
    <row r="587" spans="1:20" x14ac:dyDescent="0.25">
      <c r="A587" t="s">
        <v>583</v>
      </c>
      <c r="B587" t="s">
        <v>584</v>
      </c>
      <c r="C587">
        <v>6.2</v>
      </c>
      <c r="D587" t="s">
        <v>38</v>
      </c>
      <c r="E587" t="s">
        <v>19</v>
      </c>
      <c r="F587" t="s">
        <v>233</v>
      </c>
      <c r="G587" s="15">
        <v>42934</v>
      </c>
      <c r="H587" s="15">
        <v>43192</v>
      </c>
      <c r="I587" t="s">
        <v>1138</v>
      </c>
      <c r="J587">
        <v>95.000000000000014</v>
      </c>
      <c r="K587" t="s">
        <v>2070</v>
      </c>
      <c r="L587" t="s">
        <v>2070</v>
      </c>
      <c r="M587">
        <v>0</v>
      </c>
      <c r="N587">
        <v>0</v>
      </c>
      <c r="O587">
        <v>0.18331</v>
      </c>
      <c r="P587" t="s">
        <v>1136</v>
      </c>
      <c r="Q587">
        <v>0</v>
      </c>
      <c r="R587" t="s">
        <v>1694</v>
      </c>
      <c r="S587" t="str">
        <f>IFERROR(IF(Table_vwCurrentSellingPrices[[#This Row],[Item Status Code]]&lt;&gt;"LIVE",0,VLOOKUP(Table_vwCurrentSellingPrices[[#This Row],[No_]],Analysis!A:A,1,FALSE)),"CHECK")</f>
        <v>BS50</v>
      </c>
      <c r="T587">
        <f>IF(Table_vwCurrentSellingPrices[[#This Row],[Sales Code]]="400",COUNTIFS(A:A,Table_vwCurrentSellingPrices[[#This Row],[No_]],I:I,"001"),0)</f>
        <v>0</v>
      </c>
    </row>
    <row r="588" spans="1:20" x14ac:dyDescent="0.25">
      <c r="A588" t="s">
        <v>583</v>
      </c>
      <c r="B588" t="s">
        <v>584</v>
      </c>
      <c r="C588">
        <v>6.2</v>
      </c>
      <c r="D588" t="s">
        <v>38</v>
      </c>
      <c r="E588" t="s">
        <v>19</v>
      </c>
      <c r="F588" t="s">
        <v>233</v>
      </c>
      <c r="G588" s="15">
        <v>43066</v>
      </c>
      <c r="H588" s="15">
        <v>43192</v>
      </c>
      <c r="I588" t="s">
        <v>1145</v>
      </c>
      <c r="J588">
        <v>139.32000000000002</v>
      </c>
      <c r="K588" t="s">
        <v>2070</v>
      </c>
      <c r="L588" t="s">
        <v>2071</v>
      </c>
      <c r="M588">
        <v>0</v>
      </c>
      <c r="N588">
        <v>0</v>
      </c>
      <c r="O588">
        <v>0.18331</v>
      </c>
      <c r="P588" t="s">
        <v>1136</v>
      </c>
      <c r="Q588">
        <v>0</v>
      </c>
      <c r="R588" t="s">
        <v>1694</v>
      </c>
      <c r="S588" t="str">
        <f>IFERROR(IF(Table_vwCurrentSellingPrices[[#This Row],[Item Status Code]]&lt;&gt;"LIVE",0,VLOOKUP(Table_vwCurrentSellingPrices[[#This Row],[No_]],Analysis!A:A,1,FALSE)),"CHECK")</f>
        <v>BS50</v>
      </c>
      <c r="T588">
        <f>IF(Table_vwCurrentSellingPrices[[#This Row],[Sales Code]]="400",COUNTIFS(A:A,Table_vwCurrentSellingPrices[[#This Row],[No_]],I:I,"001"),0)</f>
        <v>0</v>
      </c>
    </row>
    <row r="589" spans="1:20" x14ac:dyDescent="0.25">
      <c r="A589" t="s">
        <v>621</v>
      </c>
      <c r="B589" t="s">
        <v>622</v>
      </c>
      <c r="C589">
        <v>4.5999999999999996</v>
      </c>
      <c r="D589" t="s">
        <v>38</v>
      </c>
      <c r="E589" t="s">
        <v>19</v>
      </c>
      <c r="F589" t="s">
        <v>233</v>
      </c>
      <c r="G589" s="15">
        <v>42934</v>
      </c>
      <c r="H589" s="15">
        <v>43192</v>
      </c>
      <c r="I589" t="s">
        <v>1138</v>
      </c>
      <c r="J589">
        <v>92</v>
      </c>
      <c r="K589" t="s">
        <v>2070</v>
      </c>
      <c r="L589" t="s">
        <v>2070</v>
      </c>
      <c r="M589">
        <v>0</v>
      </c>
      <c r="N589">
        <v>0</v>
      </c>
      <c r="O589">
        <v>0.18331</v>
      </c>
      <c r="P589" t="s">
        <v>1136</v>
      </c>
      <c r="Q589">
        <v>0</v>
      </c>
      <c r="R589" t="s">
        <v>1694</v>
      </c>
      <c r="S589" t="str">
        <f>IFERROR(IF(Table_vwCurrentSellingPrices[[#This Row],[Item Status Code]]&lt;&gt;"LIVE",0,VLOOKUP(Table_vwCurrentSellingPrices[[#This Row],[No_]],Analysis!A:A,1,FALSE)),"CHECK")</f>
        <v>BS57</v>
      </c>
      <c r="T589">
        <f>IF(Table_vwCurrentSellingPrices[[#This Row],[Sales Code]]="400",COUNTIFS(A:A,Table_vwCurrentSellingPrices[[#This Row],[No_]],I:I,"001"),0)</f>
        <v>0</v>
      </c>
    </row>
    <row r="590" spans="1:20" x14ac:dyDescent="0.25">
      <c r="A590" t="s">
        <v>621</v>
      </c>
      <c r="B590" t="s">
        <v>622</v>
      </c>
      <c r="C590">
        <v>4.5999999999999996</v>
      </c>
      <c r="D590" t="s">
        <v>38</v>
      </c>
      <c r="E590" t="s">
        <v>19</v>
      </c>
      <c r="F590" t="s">
        <v>233</v>
      </c>
      <c r="G590" s="15">
        <v>43066</v>
      </c>
      <c r="H590" s="15">
        <v>43192</v>
      </c>
      <c r="I590" t="s">
        <v>1145</v>
      </c>
      <c r="J590">
        <v>126.16</v>
      </c>
      <c r="K590" t="s">
        <v>2070</v>
      </c>
      <c r="L590" t="s">
        <v>2071</v>
      </c>
      <c r="M590">
        <v>0</v>
      </c>
      <c r="N590">
        <v>0</v>
      </c>
      <c r="O590">
        <v>0.18331</v>
      </c>
      <c r="P590" t="s">
        <v>1136</v>
      </c>
      <c r="Q590">
        <v>0</v>
      </c>
      <c r="R590" t="s">
        <v>1694</v>
      </c>
      <c r="S590" t="str">
        <f>IFERROR(IF(Table_vwCurrentSellingPrices[[#This Row],[Item Status Code]]&lt;&gt;"LIVE",0,VLOOKUP(Table_vwCurrentSellingPrices[[#This Row],[No_]],Analysis!A:A,1,FALSE)),"CHECK")</f>
        <v>BS57</v>
      </c>
      <c r="T590">
        <f>IF(Table_vwCurrentSellingPrices[[#This Row],[Sales Code]]="400",COUNTIFS(A:A,Table_vwCurrentSellingPrices[[#This Row],[No_]],I:I,"001"),0)</f>
        <v>0</v>
      </c>
    </row>
    <row r="591" spans="1:20" x14ac:dyDescent="0.25">
      <c r="A591" t="s">
        <v>377</v>
      </c>
      <c r="B591" t="s">
        <v>378</v>
      </c>
      <c r="C591">
        <v>4</v>
      </c>
      <c r="D591" t="s">
        <v>38</v>
      </c>
      <c r="E591" t="s">
        <v>39</v>
      </c>
      <c r="F591" t="s">
        <v>40</v>
      </c>
      <c r="G591" s="15">
        <v>42931</v>
      </c>
      <c r="H591" s="15">
        <v>43213</v>
      </c>
      <c r="I591" t="s">
        <v>1135</v>
      </c>
      <c r="J591">
        <v>325.13</v>
      </c>
      <c r="K591" t="s">
        <v>2070</v>
      </c>
      <c r="L591" t="s">
        <v>2071</v>
      </c>
      <c r="M591">
        <v>0</v>
      </c>
      <c r="N591">
        <v>0</v>
      </c>
      <c r="O591">
        <v>0.61111000000000004</v>
      </c>
      <c r="P591" t="s">
        <v>1136</v>
      </c>
      <c r="Q591">
        <v>0</v>
      </c>
      <c r="R591" t="s">
        <v>1694</v>
      </c>
      <c r="S591" t="str">
        <f>IFERROR(IF(Table_vwCurrentSellingPrices[[#This Row],[Item Status Code]]&lt;&gt;"LIVE",0,VLOOKUP(Table_vwCurrentSellingPrices[[#This Row],[No_]],Analysis!A:A,1,FALSE)),"CHECK")</f>
        <v>A191</v>
      </c>
      <c r="T591">
        <f>IF(Table_vwCurrentSellingPrices[[#This Row],[Sales Code]]="400",COUNTIFS(A:A,Table_vwCurrentSellingPrices[[#This Row],[No_]],I:I,"001"),0)</f>
        <v>0</v>
      </c>
    </row>
    <row r="592" spans="1:20" x14ac:dyDescent="0.25">
      <c r="A592" t="s">
        <v>377</v>
      </c>
      <c r="B592" t="s">
        <v>378</v>
      </c>
      <c r="C592">
        <v>4</v>
      </c>
      <c r="D592" t="s">
        <v>38</v>
      </c>
      <c r="E592" t="s">
        <v>39</v>
      </c>
      <c r="F592" t="s">
        <v>40</v>
      </c>
      <c r="G592" s="15">
        <v>42931</v>
      </c>
      <c r="H592" s="15">
        <v>43213</v>
      </c>
      <c r="I592" t="s">
        <v>1140</v>
      </c>
      <c r="J592">
        <v>323.31</v>
      </c>
      <c r="K592" t="s">
        <v>2070</v>
      </c>
      <c r="L592" t="s">
        <v>2071</v>
      </c>
      <c r="M592">
        <v>0</v>
      </c>
      <c r="N592">
        <v>0</v>
      </c>
      <c r="O592">
        <v>0.61111000000000004</v>
      </c>
      <c r="P592" t="s">
        <v>1136</v>
      </c>
      <c r="Q592">
        <v>0</v>
      </c>
      <c r="R592" t="s">
        <v>1694</v>
      </c>
      <c r="S592" t="str">
        <f>IFERROR(IF(Table_vwCurrentSellingPrices[[#This Row],[Item Status Code]]&lt;&gt;"LIVE",0,VLOOKUP(Table_vwCurrentSellingPrices[[#This Row],[No_]],Analysis!A:A,1,FALSE)),"CHECK")</f>
        <v>A191</v>
      </c>
      <c r="T592">
        <f>IF(Table_vwCurrentSellingPrices[[#This Row],[Sales Code]]="400",COUNTIFS(A:A,Table_vwCurrentSellingPrices[[#This Row],[No_]],I:I,"001"),0)</f>
        <v>0</v>
      </c>
    </row>
    <row r="593" spans="1:20" x14ac:dyDescent="0.25">
      <c r="A593" t="s">
        <v>377</v>
      </c>
      <c r="B593" t="s">
        <v>378</v>
      </c>
      <c r="C593">
        <v>4</v>
      </c>
      <c r="D593" t="s">
        <v>38</v>
      </c>
      <c r="E593" t="s">
        <v>39</v>
      </c>
      <c r="F593" t="s">
        <v>40</v>
      </c>
      <c r="G593" s="15">
        <v>42931</v>
      </c>
      <c r="H593" s="15">
        <v>43213</v>
      </c>
      <c r="I593" t="s">
        <v>1141</v>
      </c>
      <c r="J593">
        <v>323.31</v>
      </c>
      <c r="K593" t="s">
        <v>2071</v>
      </c>
      <c r="L593" t="s">
        <v>2071</v>
      </c>
      <c r="M593">
        <v>0</v>
      </c>
      <c r="N593">
        <v>0</v>
      </c>
      <c r="O593">
        <v>0.61111000000000004</v>
      </c>
      <c r="P593" t="s">
        <v>1136</v>
      </c>
      <c r="Q593">
        <v>0</v>
      </c>
      <c r="R593" t="s">
        <v>1694</v>
      </c>
      <c r="S593" t="str">
        <f>IFERROR(IF(Table_vwCurrentSellingPrices[[#This Row],[Item Status Code]]&lt;&gt;"LIVE",0,VLOOKUP(Table_vwCurrentSellingPrices[[#This Row],[No_]],Analysis!A:A,1,FALSE)),"CHECK")</f>
        <v>A191</v>
      </c>
      <c r="T593">
        <f>IF(Table_vwCurrentSellingPrices[[#This Row],[Sales Code]]="400",COUNTIFS(A:A,Table_vwCurrentSellingPrices[[#This Row],[No_]],I:I,"001"),0)</f>
        <v>0</v>
      </c>
    </row>
    <row r="594" spans="1:20" x14ac:dyDescent="0.25">
      <c r="A594" t="s">
        <v>377</v>
      </c>
      <c r="B594" t="s">
        <v>378</v>
      </c>
      <c r="C594">
        <v>4</v>
      </c>
      <c r="D594" t="s">
        <v>38</v>
      </c>
      <c r="E594" t="s">
        <v>39</v>
      </c>
      <c r="F594" t="s">
        <v>40</v>
      </c>
      <c r="G594" s="15">
        <v>42931</v>
      </c>
      <c r="H594" s="15">
        <v>43213</v>
      </c>
      <c r="I594" t="s">
        <v>1142</v>
      </c>
      <c r="J594">
        <v>323.31</v>
      </c>
      <c r="K594" t="s">
        <v>2071</v>
      </c>
      <c r="L594" t="s">
        <v>2071</v>
      </c>
      <c r="M594">
        <v>0</v>
      </c>
      <c r="N594">
        <v>0</v>
      </c>
      <c r="O594">
        <v>0.61111000000000004</v>
      </c>
      <c r="P594" t="s">
        <v>1136</v>
      </c>
      <c r="Q594">
        <v>0</v>
      </c>
      <c r="R594" t="s">
        <v>1694</v>
      </c>
      <c r="S594" t="str">
        <f>IFERROR(IF(Table_vwCurrentSellingPrices[[#This Row],[Item Status Code]]&lt;&gt;"LIVE",0,VLOOKUP(Table_vwCurrentSellingPrices[[#This Row],[No_]],Analysis!A:A,1,FALSE)),"CHECK")</f>
        <v>A191</v>
      </c>
      <c r="T594">
        <f>IF(Table_vwCurrentSellingPrices[[#This Row],[Sales Code]]="400",COUNTIFS(A:A,Table_vwCurrentSellingPrices[[#This Row],[No_]],I:I,"001"),0)</f>
        <v>0</v>
      </c>
    </row>
    <row r="595" spans="1:20" x14ac:dyDescent="0.25">
      <c r="A595" t="s">
        <v>377</v>
      </c>
      <c r="B595" t="s">
        <v>378</v>
      </c>
      <c r="C595">
        <v>4</v>
      </c>
      <c r="D595" t="s">
        <v>38</v>
      </c>
      <c r="E595" t="s">
        <v>39</v>
      </c>
      <c r="F595" t="s">
        <v>40</v>
      </c>
      <c r="G595" s="15">
        <v>42931</v>
      </c>
      <c r="H595" s="15">
        <v>43213</v>
      </c>
      <c r="I595" t="s">
        <v>1143</v>
      </c>
      <c r="J595">
        <v>323.31</v>
      </c>
      <c r="K595" t="s">
        <v>2070</v>
      </c>
      <c r="L595" t="s">
        <v>2071</v>
      </c>
      <c r="M595">
        <v>0</v>
      </c>
      <c r="N595">
        <v>0</v>
      </c>
      <c r="O595">
        <v>0.61111000000000004</v>
      </c>
      <c r="P595" t="s">
        <v>1136</v>
      </c>
      <c r="Q595">
        <v>0</v>
      </c>
      <c r="R595" t="s">
        <v>1694</v>
      </c>
      <c r="S595" t="str">
        <f>IFERROR(IF(Table_vwCurrentSellingPrices[[#This Row],[Item Status Code]]&lt;&gt;"LIVE",0,VLOOKUP(Table_vwCurrentSellingPrices[[#This Row],[No_]],Analysis!A:A,1,FALSE)),"CHECK")</f>
        <v>A191</v>
      </c>
      <c r="T595">
        <f>IF(Table_vwCurrentSellingPrices[[#This Row],[Sales Code]]="400",COUNTIFS(A:A,Table_vwCurrentSellingPrices[[#This Row],[No_]],I:I,"001"),0)</f>
        <v>0</v>
      </c>
    </row>
    <row r="596" spans="1:20" x14ac:dyDescent="0.25">
      <c r="A596" t="s">
        <v>377</v>
      </c>
      <c r="B596" t="s">
        <v>378</v>
      </c>
      <c r="C596">
        <v>4</v>
      </c>
      <c r="D596" t="s">
        <v>38</v>
      </c>
      <c r="E596" t="s">
        <v>39</v>
      </c>
      <c r="F596" t="s">
        <v>40</v>
      </c>
      <c r="G596" s="15">
        <v>42931</v>
      </c>
      <c r="H596" s="15">
        <v>43213</v>
      </c>
      <c r="I596" t="s">
        <v>1139</v>
      </c>
      <c r="J596">
        <v>329.17</v>
      </c>
      <c r="K596" t="s">
        <v>2070</v>
      </c>
      <c r="L596" t="s">
        <v>2071</v>
      </c>
      <c r="M596">
        <v>0</v>
      </c>
      <c r="N596">
        <v>0</v>
      </c>
      <c r="O596">
        <v>0.61111000000000004</v>
      </c>
      <c r="P596" t="s">
        <v>1136</v>
      </c>
      <c r="Q596">
        <v>0</v>
      </c>
      <c r="R596" t="s">
        <v>1694</v>
      </c>
      <c r="S596" t="str">
        <f>IFERROR(IF(Table_vwCurrentSellingPrices[[#This Row],[Item Status Code]]&lt;&gt;"LIVE",0,VLOOKUP(Table_vwCurrentSellingPrices[[#This Row],[No_]],Analysis!A:A,1,FALSE)),"CHECK")</f>
        <v>A191</v>
      </c>
      <c r="T596">
        <f>IF(Table_vwCurrentSellingPrices[[#This Row],[Sales Code]]="400",COUNTIFS(A:A,Table_vwCurrentSellingPrices[[#This Row],[No_]],I:I,"001"),0)</f>
        <v>0</v>
      </c>
    </row>
    <row r="597" spans="1:20" x14ac:dyDescent="0.25">
      <c r="A597" t="s">
        <v>377</v>
      </c>
      <c r="B597" t="s">
        <v>378</v>
      </c>
      <c r="C597">
        <v>4</v>
      </c>
      <c r="D597" t="s">
        <v>38</v>
      </c>
      <c r="E597" t="s">
        <v>39</v>
      </c>
      <c r="F597" t="s">
        <v>40</v>
      </c>
      <c r="G597" s="15">
        <v>42931</v>
      </c>
      <c r="H597" s="15">
        <v>43213</v>
      </c>
      <c r="I597" t="s">
        <v>1137</v>
      </c>
      <c r="J597">
        <v>330.42</v>
      </c>
      <c r="K597" t="s">
        <v>2070</v>
      </c>
      <c r="L597" t="s">
        <v>2071</v>
      </c>
      <c r="M597">
        <v>0</v>
      </c>
      <c r="N597">
        <v>0</v>
      </c>
      <c r="O597">
        <v>0.61111000000000004</v>
      </c>
      <c r="P597" t="s">
        <v>1136</v>
      </c>
      <c r="Q597">
        <v>0</v>
      </c>
      <c r="R597" t="s">
        <v>1694</v>
      </c>
      <c r="S597" t="str">
        <f>IFERROR(IF(Table_vwCurrentSellingPrices[[#This Row],[Item Status Code]]&lt;&gt;"LIVE",0,VLOOKUP(Table_vwCurrentSellingPrices[[#This Row],[No_]],Analysis!A:A,1,FALSE)),"CHECK")</f>
        <v>A191</v>
      </c>
      <c r="T597">
        <f>IF(Table_vwCurrentSellingPrices[[#This Row],[Sales Code]]="400",COUNTIFS(A:A,Table_vwCurrentSellingPrices[[#This Row],[No_]],I:I,"001"),0)</f>
        <v>0</v>
      </c>
    </row>
    <row r="598" spans="1:20" x14ac:dyDescent="0.25">
      <c r="A598" t="s">
        <v>377</v>
      </c>
      <c r="B598" t="s">
        <v>378</v>
      </c>
      <c r="C598">
        <v>4</v>
      </c>
      <c r="D598" t="s">
        <v>38</v>
      </c>
      <c r="E598" t="s">
        <v>39</v>
      </c>
      <c r="F598" t="s">
        <v>40</v>
      </c>
      <c r="G598" s="15">
        <v>42842</v>
      </c>
      <c r="H598" s="15">
        <v>43213</v>
      </c>
      <c r="I598" t="s">
        <v>1144</v>
      </c>
      <c r="J598">
        <v>330.4</v>
      </c>
      <c r="K598" t="s">
        <v>2070</v>
      </c>
      <c r="L598" t="s">
        <v>2071</v>
      </c>
      <c r="M598">
        <v>0</v>
      </c>
      <c r="N598">
        <v>0</v>
      </c>
      <c r="O598">
        <v>0.61111000000000004</v>
      </c>
      <c r="P598" t="s">
        <v>1136</v>
      </c>
      <c r="Q598">
        <v>0</v>
      </c>
      <c r="R598" t="s">
        <v>1694</v>
      </c>
      <c r="S598" t="str">
        <f>IFERROR(IF(Table_vwCurrentSellingPrices[[#This Row],[Item Status Code]]&lt;&gt;"LIVE",0,VLOOKUP(Table_vwCurrentSellingPrices[[#This Row],[No_]],Analysis!A:A,1,FALSE)),"CHECK")</f>
        <v>A191</v>
      </c>
      <c r="T598">
        <f>IF(Table_vwCurrentSellingPrices[[#This Row],[Sales Code]]="400",COUNTIFS(A:A,Table_vwCurrentSellingPrices[[#This Row],[No_]],I:I,"001"),0)</f>
        <v>0</v>
      </c>
    </row>
    <row r="599" spans="1:20" x14ac:dyDescent="0.25">
      <c r="A599" t="s">
        <v>377</v>
      </c>
      <c r="B599" t="s">
        <v>378</v>
      </c>
      <c r="C599">
        <v>4</v>
      </c>
      <c r="D599" t="s">
        <v>38</v>
      </c>
      <c r="E599" t="s">
        <v>39</v>
      </c>
      <c r="F599" t="s">
        <v>40</v>
      </c>
      <c r="G599" s="15">
        <v>43066</v>
      </c>
      <c r="H599" s="15">
        <v>43213</v>
      </c>
      <c r="I599" t="s">
        <v>1145</v>
      </c>
      <c r="J599">
        <v>330.42</v>
      </c>
      <c r="K599" t="s">
        <v>2070</v>
      </c>
      <c r="L599" t="s">
        <v>2071</v>
      </c>
      <c r="M599">
        <v>0</v>
      </c>
      <c r="N599">
        <v>0</v>
      </c>
      <c r="O599">
        <v>0.61111000000000004</v>
      </c>
      <c r="P599" t="s">
        <v>1136</v>
      </c>
      <c r="Q599">
        <v>0</v>
      </c>
      <c r="R599" t="s">
        <v>1694</v>
      </c>
      <c r="S599" t="str">
        <f>IFERROR(IF(Table_vwCurrentSellingPrices[[#This Row],[Item Status Code]]&lt;&gt;"LIVE",0,VLOOKUP(Table_vwCurrentSellingPrices[[#This Row],[No_]],Analysis!A:A,1,FALSE)),"CHECK")</f>
        <v>A191</v>
      </c>
      <c r="T599">
        <f>IF(Table_vwCurrentSellingPrices[[#This Row],[Sales Code]]="400",COUNTIFS(A:A,Table_vwCurrentSellingPrices[[#This Row],[No_]],I:I,"001"),0)</f>
        <v>0</v>
      </c>
    </row>
    <row r="600" spans="1:20" x14ac:dyDescent="0.25">
      <c r="A600" t="s">
        <v>575</v>
      </c>
      <c r="B600" t="s">
        <v>576</v>
      </c>
      <c r="C600">
        <v>5</v>
      </c>
      <c r="D600" t="s">
        <v>38</v>
      </c>
      <c r="E600" t="s">
        <v>39</v>
      </c>
      <c r="F600" t="s">
        <v>93</v>
      </c>
      <c r="G600" s="15">
        <v>42931</v>
      </c>
      <c r="H600" s="15">
        <v>43206</v>
      </c>
      <c r="I600" t="s">
        <v>1135</v>
      </c>
      <c r="J600">
        <v>372.97</v>
      </c>
      <c r="K600" t="s">
        <v>2070</v>
      </c>
      <c r="L600" t="s">
        <v>2071</v>
      </c>
      <c r="M600">
        <v>0</v>
      </c>
      <c r="N600">
        <v>0</v>
      </c>
      <c r="O600">
        <v>0.61111000000000004</v>
      </c>
      <c r="P600" t="s">
        <v>1136</v>
      </c>
      <c r="Q600">
        <v>0</v>
      </c>
      <c r="R600" t="s">
        <v>1694</v>
      </c>
      <c r="S600" t="str">
        <f>IFERROR(IF(Table_vwCurrentSellingPrices[[#This Row],[Item Status Code]]&lt;&gt;"LIVE",0,VLOOKUP(Table_vwCurrentSellingPrices[[#This Row],[No_]],Analysis!A:A,1,FALSE)),"CHECK")</f>
        <v>A197</v>
      </c>
      <c r="T600">
        <f>IF(Table_vwCurrentSellingPrices[[#This Row],[Sales Code]]="400",COUNTIFS(A:A,Table_vwCurrentSellingPrices[[#This Row],[No_]],I:I,"001"),0)</f>
        <v>0</v>
      </c>
    </row>
    <row r="601" spans="1:20" x14ac:dyDescent="0.25">
      <c r="A601" t="s">
        <v>575</v>
      </c>
      <c r="B601" t="s">
        <v>576</v>
      </c>
      <c r="C601">
        <v>5</v>
      </c>
      <c r="D601" t="s">
        <v>38</v>
      </c>
      <c r="E601" t="s">
        <v>39</v>
      </c>
      <c r="F601" t="s">
        <v>93</v>
      </c>
      <c r="G601" s="15">
        <v>42931</v>
      </c>
      <c r="H601" s="15">
        <v>43206</v>
      </c>
      <c r="I601" t="s">
        <v>1140</v>
      </c>
      <c r="J601">
        <v>370.84999999999997</v>
      </c>
      <c r="K601" t="s">
        <v>2070</v>
      </c>
      <c r="L601" t="s">
        <v>2071</v>
      </c>
      <c r="M601">
        <v>0</v>
      </c>
      <c r="N601">
        <v>0</v>
      </c>
      <c r="O601">
        <v>0.61111000000000004</v>
      </c>
      <c r="P601" t="s">
        <v>1136</v>
      </c>
      <c r="Q601">
        <v>0</v>
      </c>
      <c r="R601" t="s">
        <v>1694</v>
      </c>
      <c r="S601" t="str">
        <f>IFERROR(IF(Table_vwCurrentSellingPrices[[#This Row],[Item Status Code]]&lt;&gt;"LIVE",0,VLOOKUP(Table_vwCurrentSellingPrices[[#This Row],[No_]],Analysis!A:A,1,FALSE)),"CHECK")</f>
        <v>A197</v>
      </c>
      <c r="T601">
        <f>IF(Table_vwCurrentSellingPrices[[#This Row],[Sales Code]]="400",COUNTIFS(A:A,Table_vwCurrentSellingPrices[[#This Row],[No_]],I:I,"001"),0)</f>
        <v>0</v>
      </c>
    </row>
    <row r="602" spans="1:20" x14ac:dyDescent="0.25">
      <c r="A602" t="s">
        <v>575</v>
      </c>
      <c r="B602" t="s">
        <v>576</v>
      </c>
      <c r="C602">
        <v>5</v>
      </c>
      <c r="D602" t="s">
        <v>38</v>
      </c>
      <c r="E602" t="s">
        <v>39</v>
      </c>
      <c r="F602" t="s">
        <v>93</v>
      </c>
      <c r="G602" s="15">
        <v>42931</v>
      </c>
      <c r="H602" s="15">
        <v>43206</v>
      </c>
      <c r="I602" t="s">
        <v>1141</v>
      </c>
      <c r="J602">
        <v>370.84999999999997</v>
      </c>
      <c r="K602" t="s">
        <v>2070</v>
      </c>
      <c r="L602" t="s">
        <v>2071</v>
      </c>
      <c r="M602">
        <v>0</v>
      </c>
      <c r="N602">
        <v>0</v>
      </c>
      <c r="O602">
        <v>0.61111000000000004</v>
      </c>
      <c r="P602" t="s">
        <v>1136</v>
      </c>
      <c r="Q602">
        <v>0</v>
      </c>
      <c r="R602" t="s">
        <v>1694</v>
      </c>
      <c r="S602" t="str">
        <f>IFERROR(IF(Table_vwCurrentSellingPrices[[#This Row],[Item Status Code]]&lt;&gt;"LIVE",0,VLOOKUP(Table_vwCurrentSellingPrices[[#This Row],[No_]],Analysis!A:A,1,FALSE)),"CHECK")</f>
        <v>A197</v>
      </c>
      <c r="T602">
        <f>IF(Table_vwCurrentSellingPrices[[#This Row],[Sales Code]]="400",COUNTIFS(A:A,Table_vwCurrentSellingPrices[[#This Row],[No_]],I:I,"001"),0)</f>
        <v>0</v>
      </c>
    </row>
    <row r="603" spans="1:20" x14ac:dyDescent="0.25">
      <c r="A603" t="s">
        <v>575</v>
      </c>
      <c r="B603" t="s">
        <v>576</v>
      </c>
      <c r="C603">
        <v>5</v>
      </c>
      <c r="D603" t="s">
        <v>38</v>
      </c>
      <c r="E603" t="s">
        <v>39</v>
      </c>
      <c r="F603" t="s">
        <v>93</v>
      </c>
      <c r="G603" s="15">
        <v>42931</v>
      </c>
      <c r="H603" s="15">
        <v>43206</v>
      </c>
      <c r="I603" t="s">
        <v>1142</v>
      </c>
      <c r="J603">
        <v>370.84999999999997</v>
      </c>
      <c r="K603" t="s">
        <v>2070</v>
      </c>
      <c r="L603" t="s">
        <v>2071</v>
      </c>
      <c r="M603">
        <v>0</v>
      </c>
      <c r="N603">
        <v>0</v>
      </c>
      <c r="O603">
        <v>0.61111000000000004</v>
      </c>
      <c r="P603" t="s">
        <v>1136</v>
      </c>
      <c r="Q603">
        <v>0</v>
      </c>
      <c r="R603" t="s">
        <v>1694</v>
      </c>
      <c r="S603" t="str">
        <f>IFERROR(IF(Table_vwCurrentSellingPrices[[#This Row],[Item Status Code]]&lt;&gt;"LIVE",0,VLOOKUP(Table_vwCurrentSellingPrices[[#This Row],[No_]],Analysis!A:A,1,FALSE)),"CHECK")</f>
        <v>A197</v>
      </c>
      <c r="T603">
        <f>IF(Table_vwCurrentSellingPrices[[#This Row],[Sales Code]]="400",COUNTIFS(A:A,Table_vwCurrentSellingPrices[[#This Row],[No_]],I:I,"001"),0)</f>
        <v>0</v>
      </c>
    </row>
    <row r="604" spans="1:20" x14ac:dyDescent="0.25">
      <c r="A604" t="s">
        <v>575</v>
      </c>
      <c r="B604" t="s">
        <v>576</v>
      </c>
      <c r="C604">
        <v>5</v>
      </c>
      <c r="D604" t="s">
        <v>38</v>
      </c>
      <c r="E604" t="s">
        <v>39</v>
      </c>
      <c r="F604" t="s">
        <v>93</v>
      </c>
      <c r="G604" s="15">
        <v>42931</v>
      </c>
      <c r="H604" s="15">
        <v>43206</v>
      </c>
      <c r="I604" t="s">
        <v>1143</v>
      </c>
      <c r="J604">
        <v>370.84999999999997</v>
      </c>
      <c r="K604" t="s">
        <v>2070</v>
      </c>
      <c r="L604" t="s">
        <v>2071</v>
      </c>
      <c r="M604">
        <v>0</v>
      </c>
      <c r="N604">
        <v>0</v>
      </c>
      <c r="O604">
        <v>0.61111000000000004</v>
      </c>
      <c r="P604" t="s">
        <v>1136</v>
      </c>
      <c r="Q604">
        <v>0</v>
      </c>
      <c r="R604" t="s">
        <v>1694</v>
      </c>
      <c r="S604" t="str">
        <f>IFERROR(IF(Table_vwCurrentSellingPrices[[#This Row],[Item Status Code]]&lt;&gt;"LIVE",0,VLOOKUP(Table_vwCurrentSellingPrices[[#This Row],[No_]],Analysis!A:A,1,FALSE)),"CHECK")</f>
        <v>A197</v>
      </c>
      <c r="T604">
        <f>IF(Table_vwCurrentSellingPrices[[#This Row],[Sales Code]]="400",COUNTIFS(A:A,Table_vwCurrentSellingPrices[[#This Row],[No_]],I:I,"001"),0)</f>
        <v>0</v>
      </c>
    </row>
    <row r="605" spans="1:20" x14ac:dyDescent="0.25">
      <c r="A605" t="s">
        <v>575</v>
      </c>
      <c r="B605" t="s">
        <v>576</v>
      </c>
      <c r="C605">
        <v>5</v>
      </c>
      <c r="D605" t="s">
        <v>38</v>
      </c>
      <c r="E605" t="s">
        <v>39</v>
      </c>
      <c r="F605" t="s">
        <v>93</v>
      </c>
      <c r="G605" s="15">
        <v>42931</v>
      </c>
      <c r="H605" s="15">
        <v>43206</v>
      </c>
      <c r="I605" t="s">
        <v>1146</v>
      </c>
      <c r="J605">
        <v>370.84999999999997</v>
      </c>
      <c r="K605" t="s">
        <v>2070</v>
      </c>
      <c r="L605" t="s">
        <v>2071</v>
      </c>
      <c r="M605">
        <v>0</v>
      </c>
      <c r="N605">
        <v>0</v>
      </c>
      <c r="O605">
        <v>0.61111000000000004</v>
      </c>
      <c r="P605" t="s">
        <v>1136</v>
      </c>
      <c r="Q605">
        <v>0</v>
      </c>
      <c r="R605" t="s">
        <v>1694</v>
      </c>
      <c r="S605" t="str">
        <f>IFERROR(IF(Table_vwCurrentSellingPrices[[#This Row],[Item Status Code]]&lt;&gt;"LIVE",0,VLOOKUP(Table_vwCurrentSellingPrices[[#This Row],[No_]],Analysis!A:A,1,FALSE)),"CHECK")</f>
        <v>A197</v>
      </c>
      <c r="T605">
        <f>IF(Table_vwCurrentSellingPrices[[#This Row],[Sales Code]]="400",COUNTIFS(A:A,Table_vwCurrentSellingPrices[[#This Row],[No_]],I:I,"001"),0)</f>
        <v>0</v>
      </c>
    </row>
    <row r="606" spans="1:20" x14ac:dyDescent="0.25">
      <c r="A606" t="s">
        <v>575</v>
      </c>
      <c r="B606" t="s">
        <v>576</v>
      </c>
      <c r="C606">
        <v>5</v>
      </c>
      <c r="D606" t="s">
        <v>38</v>
      </c>
      <c r="E606" t="s">
        <v>39</v>
      </c>
      <c r="F606" t="s">
        <v>93</v>
      </c>
      <c r="G606" s="15">
        <v>42931</v>
      </c>
      <c r="H606" s="15">
        <v>43206</v>
      </c>
      <c r="I606" t="s">
        <v>1139</v>
      </c>
      <c r="J606">
        <v>377.93</v>
      </c>
      <c r="K606" t="s">
        <v>2070</v>
      </c>
      <c r="L606" t="s">
        <v>2071</v>
      </c>
      <c r="M606">
        <v>0</v>
      </c>
      <c r="N606">
        <v>0</v>
      </c>
      <c r="O606">
        <v>0.61111000000000004</v>
      </c>
      <c r="P606" t="s">
        <v>1136</v>
      </c>
      <c r="Q606">
        <v>0</v>
      </c>
      <c r="R606" t="s">
        <v>1694</v>
      </c>
      <c r="S606" t="str">
        <f>IFERROR(IF(Table_vwCurrentSellingPrices[[#This Row],[Item Status Code]]&lt;&gt;"LIVE",0,VLOOKUP(Table_vwCurrentSellingPrices[[#This Row],[No_]],Analysis!A:A,1,FALSE)),"CHECK")</f>
        <v>A197</v>
      </c>
      <c r="T606">
        <f>IF(Table_vwCurrentSellingPrices[[#This Row],[Sales Code]]="400",COUNTIFS(A:A,Table_vwCurrentSellingPrices[[#This Row],[No_]],I:I,"001"),0)</f>
        <v>0</v>
      </c>
    </row>
    <row r="607" spans="1:20" x14ac:dyDescent="0.25">
      <c r="A607" t="s">
        <v>575</v>
      </c>
      <c r="B607" t="s">
        <v>576</v>
      </c>
      <c r="C607">
        <v>5</v>
      </c>
      <c r="D607" t="s">
        <v>38</v>
      </c>
      <c r="E607" t="s">
        <v>39</v>
      </c>
      <c r="F607" t="s">
        <v>93</v>
      </c>
      <c r="G607" s="15">
        <v>42931</v>
      </c>
      <c r="H607" s="15">
        <v>43206</v>
      </c>
      <c r="I607" t="s">
        <v>1137</v>
      </c>
      <c r="J607">
        <v>377.93</v>
      </c>
      <c r="K607" t="s">
        <v>2070</v>
      </c>
      <c r="L607" t="s">
        <v>2071</v>
      </c>
      <c r="M607">
        <v>0</v>
      </c>
      <c r="N607">
        <v>0</v>
      </c>
      <c r="O607">
        <v>0.61111000000000004</v>
      </c>
      <c r="P607" t="s">
        <v>1136</v>
      </c>
      <c r="Q607">
        <v>0</v>
      </c>
      <c r="R607" t="s">
        <v>1694</v>
      </c>
      <c r="S607" t="str">
        <f>IFERROR(IF(Table_vwCurrentSellingPrices[[#This Row],[Item Status Code]]&lt;&gt;"LIVE",0,VLOOKUP(Table_vwCurrentSellingPrices[[#This Row],[No_]],Analysis!A:A,1,FALSE)),"CHECK")</f>
        <v>A197</v>
      </c>
      <c r="T607">
        <f>IF(Table_vwCurrentSellingPrices[[#This Row],[Sales Code]]="400",COUNTIFS(A:A,Table_vwCurrentSellingPrices[[#This Row],[No_]],I:I,"001"),0)</f>
        <v>0</v>
      </c>
    </row>
    <row r="608" spans="1:20" x14ac:dyDescent="0.25">
      <c r="A608" t="s">
        <v>575</v>
      </c>
      <c r="B608" t="s">
        <v>576</v>
      </c>
      <c r="C608">
        <v>5</v>
      </c>
      <c r="D608" t="s">
        <v>38</v>
      </c>
      <c r="E608" t="s">
        <v>39</v>
      </c>
      <c r="F608" t="s">
        <v>93</v>
      </c>
      <c r="G608" s="15">
        <v>42842</v>
      </c>
      <c r="H608" s="15">
        <v>43206</v>
      </c>
      <c r="I608" t="s">
        <v>1144</v>
      </c>
      <c r="J608">
        <v>377.88</v>
      </c>
      <c r="K608" t="s">
        <v>2070</v>
      </c>
      <c r="L608" t="s">
        <v>2071</v>
      </c>
      <c r="M608">
        <v>0</v>
      </c>
      <c r="N608">
        <v>0</v>
      </c>
      <c r="O608">
        <v>0.61111000000000004</v>
      </c>
      <c r="P608" t="s">
        <v>1136</v>
      </c>
      <c r="Q608">
        <v>0</v>
      </c>
      <c r="R608" t="s">
        <v>1694</v>
      </c>
      <c r="S608" t="str">
        <f>IFERROR(IF(Table_vwCurrentSellingPrices[[#This Row],[Item Status Code]]&lt;&gt;"LIVE",0,VLOOKUP(Table_vwCurrentSellingPrices[[#This Row],[No_]],Analysis!A:A,1,FALSE)),"CHECK")</f>
        <v>A197</v>
      </c>
      <c r="T608">
        <f>IF(Table_vwCurrentSellingPrices[[#This Row],[Sales Code]]="400",COUNTIFS(A:A,Table_vwCurrentSellingPrices[[#This Row],[No_]],I:I,"001"),0)</f>
        <v>0</v>
      </c>
    </row>
    <row r="609" spans="1:20" x14ac:dyDescent="0.25">
      <c r="A609" t="s">
        <v>575</v>
      </c>
      <c r="B609" t="s">
        <v>576</v>
      </c>
      <c r="C609">
        <v>5</v>
      </c>
      <c r="D609" t="s">
        <v>38</v>
      </c>
      <c r="E609" t="s">
        <v>39</v>
      </c>
      <c r="F609" t="s">
        <v>93</v>
      </c>
      <c r="G609" s="15">
        <v>43066</v>
      </c>
      <c r="H609" s="15">
        <v>43206</v>
      </c>
      <c r="I609" t="s">
        <v>1145</v>
      </c>
      <c r="J609">
        <v>377.93</v>
      </c>
      <c r="K609" t="s">
        <v>2070</v>
      </c>
      <c r="L609" t="s">
        <v>2071</v>
      </c>
      <c r="M609">
        <v>0</v>
      </c>
      <c r="N609">
        <v>0</v>
      </c>
      <c r="O609">
        <v>0.61111000000000004</v>
      </c>
      <c r="P609" t="s">
        <v>1136</v>
      </c>
      <c r="Q609">
        <v>0</v>
      </c>
      <c r="R609" t="s">
        <v>1694</v>
      </c>
      <c r="S609" t="str">
        <f>IFERROR(IF(Table_vwCurrentSellingPrices[[#This Row],[Item Status Code]]&lt;&gt;"LIVE",0,VLOOKUP(Table_vwCurrentSellingPrices[[#This Row],[No_]],Analysis!A:A,1,FALSE)),"CHECK")</f>
        <v>A197</v>
      </c>
      <c r="T609">
        <f>IF(Table_vwCurrentSellingPrices[[#This Row],[Sales Code]]="400",COUNTIFS(A:A,Table_vwCurrentSellingPrices[[#This Row],[No_]],I:I,"001"),0)</f>
        <v>0</v>
      </c>
    </row>
    <row r="610" spans="1:20" x14ac:dyDescent="0.25">
      <c r="A610" t="s">
        <v>344</v>
      </c>
      <c r="B610" t="s">
        <v>345</v>
      </c>
      <c r="C610">
        <v>5.9</v>
      </c>
      <c r="D610" t="s">
        <v>38</v>
      </c>
      <c r="E610" t="s">
        <v>39</v>
      </c>
      <c r="F610" t="s">
        <v>93</v>
      </c>
      <c r="G610" s="15">
        <v>42807</v>
      </c>
      <c r="H610" s="15">
        <v>43206</v>
      </c>
      <c r="I610" t="s">
        <v>1135</v>
      </c>
      <c r="J610">
        <v>154.26</v>
      </c>
      <c r="K610" t="s">
        <v>2070</v>
      </c>
      <c r="L610" t="s">
        <v>2071</v>
      </c>
      <c r="M610">
        <v>0</v>
      </c>
      <c r="N610">
        <v>0</v>
      </c>
      <c r="O610">
        <v>0.18331</v>
      </c>
      <c r="P610" t="s">
        <v>1136</v>
      </c>
      <c r="Q610">
        <v>0</v>
      </c>
      <c r="R610" t="s">
        <v>1694</v>
      </c>
      <c r="S610" t="str">
        <f>IFERROR(IF(Table_vwCurrentSellingPrices[[#This Row],[Item Status Code]]&lt;&gt;"LIVE",0,VLOOKUP(Table_vwCurrentSellingPrices[[#This Row],[No_]],Analysis!A:A,1,FALSE)),"CHECK")</f>
        <v>BS15</v>
      </c>
      <c r="T610">
        <f>IF(Table_vwCurrentSellingPrices[[#This Row],[Sales Code]]="400",COUNTIFS(A:A,Table_vwCurrentSellingPrices[[#This Row],[No_]],I:I,"001"),0)</f>
        <v>0</v>
      </c>
    </row>
    <row r="611" spans="1:20" x14ac:dyDescent="0.25">
      <c r="A611" t="s">
        <v>344</v>
      </c>
      <c r="B611" t="s">
        <v>345</v>
      </c>
      <c r="C611">
        <v>5.9</v>
      </c>
      <c r="D611" t="s">
        <v>38</v>
      </c>
      <c r="E611" t="s">
        <v>39</v>
      </c>
      <c r="F611" t="s">
        <v>93</v>
      </c>
      <c r="G611" s="15">
        <v>42807</v>
      </c>
      <c r="H611" s="15">
        <v>43206</v>
      </c>
      <c r="I611" t="s">
        <v>1137</v>
      </c>
      <c r="J611">
        <v>154.26</v>
      </c>
      <c r="K611" t="s">
        <v>2070</v>
      </c>
      <c r="L611" t="s">
        <v>2071</v>
      </c>
      <c r="M611">
        <v>0</v>
      </c>
      <c r="N611">
        <v>0</v>
      </c>
      <c r="O611">
        <v>0.18331</v>
      </c>
      <c r="P611" t="s">
        <v>1136</v>
      </c>
      <c r="Q611">
        <v>0</v>
      </c>
      <c r="R611" t="s">
        <v>1694</v>
      </c>
      <c r="S611" t="str">
        <f>IFERROR(IF(Table_vwCurrentSellingPrices[[#This Row],[Item Status Code]]&lt;&gt;"LIVE",0,VLOOKUP(Table_vwCurrentSellingPrices[[#This Row],[No_]],Analysis!A:A,1,FALSE)),"CHECK")</f>
        <v>BS15</v>
      </c>
      <c r="T611">
        <f>IF(Table_vwCurrentSellingPrices[[#This Row],[Sales Code]]="400",COUNTIFS(A:A,Table_vwCurrentSellingPrices[[#This Row],[No_]],I:I,"001"),0)</f>
        <v>0</v>
      </c>
    </row>
    <row r="612" spans="1:20" x14ac:dyDescent="0.25">
      <c r="A612" t="s">
        <v>344</v>
      </c>
      <c r="B612" t="s">
        <v>345</v>
      </c>
      <c r="C612">
        <v>5.9</v>
      </c>
      <c r="D612" t="s">
        <v>38</v>
      </c>
      <c r="E612" t="s">
        <v>39</v>
      </c>
      <c r="F612" t="s">
        <v>93</v>
      </c>
      <c r="G612" s="15">
        <v>43066</v>
      </c>
      <c r="H612" s="15">
        <v>43206</v>
      </c>
      <c r="I612" t="s">
        <v>1145</v>
      </c>
      <c r="J612">
        <v>154.77000000000001</v>
      </c>
      <c r="K612" t="s">
        <v>2070</v>
      </c>
      <c r="L612" t="s">
        <v>2071</v>
      </c>
      <c r="M612">
        <v>0</v>
      </c>
      <c r="N612">
        <v>0</v>
      </c>
      <c r="O612">
        <v>0.18331</v>
      </c>
      <c r="P612" t="s">
        <v>1136</v>
      </c>
      <c r="Q612">
        <v>0</v>
      </c>
      <c r="R612" t="s">
        <v>1694</v>
      </c>
      <c r="S612" t="str">
        <f>IFERROR(IF(Table_vwCurrentSellingPrices[[#This Row],[Item Status Code]]&lt;&gt;"LIVE",0,VLOOKUP(Table_vwCurrentSellingPrices[[#This Row],[No_]],Analysis!A:A,1,FALSE)),"CHECK")</f>
        <v>BS15</v>
      </c>
      <c r="T612">
        <f>IF(Table_vwCurrentSellingPrices[[#This Row],[Sales Code]]="400",COUNTIFS(A:A,Table_vwCurrentSellingPrices[[#This Row],[No_]],I:I,"001"),0)</f>
        <v>0</v>
      </c>
    </row>
    <row r="613" spans="1:20" x14ac:dyDescent="0.25">
      <c r="A613" t="s">
        <v>242</v>
      </c>
      <c r="B613" t="s">
        <v>243</v>
      </c>
      <c r="C613">
        <v>4.5</v>
      </c>
      <c r="D613" t="s">
        <v>38</v>
      </c>
      <c r="E613" t="s">
        <v>39</v>
      </c>
      <c r="F613" t="s">
        <v>93</v>
      </c>
      <c r="G613" s="15">
        <v>42934</v>
      </c>
      <c r="H613" s="15">
        <v>43206</v>
      </c>
      <c r="I613" t="s">
        <v>1138</v>
      </c>
      <c r="J613">
        <v>88</v>
      </c>
      <c r="K613" t="s">
        <v>2070</v>
      </c>
      <c r="L613" t="s">
        <v>2070</v>
      </c>
      <c r="M613">
        <v>0</v>
      </c>
      <c r="N613">
        <v>0</v>
      </c>
      <c r="O613">
        <v>0.18331</v>
      </c>
      <c r="P613" t="s">
        <v>1136</v>
      </c>
      <c r="Q613">
        <v>0</v>
      </c>
      <c r="R613" t="s">
        <v>1694</v>
      </c>
      <c r="S613" t="str">
        <f>IFERROR(IF(Table_vwCurrentSellingPrices[[#This Row],[Item Status Code]]&lt;&gt;"LIVE",0,VLOOKUP(Table_vwCurrentSellingPrices[[#This Row],[No_]],Analysis!A:A,1,FALSE)),"CHECK")</f>
        <v>BS28</v>
      </c>
      <c r="T613">
        <f>IF(Table_vwCurrentSellingPrices[[#This Row],[Sales Code]]="400",COUNTIFS(A:A,Table_vwCurrentSellingPrices[[#This Row],[No_]],I:I,"001"),0)</f>
        <v>0</v>
      </c>
    </row>
    <row r="614" spans="1:20" x14ac:dyDescent="0.25">
      <c r="A614" t="s">
        <v>242</v>
      </c>
      <c r="B614" t="s">
        <v>243</v>
      </c>
      <c r="C614">
        <v>4.5</v>
      </c>
      <c r="D614" t="s">
        <v>38</v>
      </c>
      <c r="E614" t="s">
        <v>39</v>
      </c>
      <c r="F614" t="s">
        <v>93</v>
      </c>
      <c r="G614" s="15">
        <v>42842</v>
      </c>
      <c r="H614" s="15">
        <v>43206</v>
      </c>
      <c r="I614" t="s">
        <v>1144</v>
      </c>
      <c r="J614">
        <v>119.47</v>
      </c>
      <c r="K614" t="s">
        <v>2070</v>
      </c>
      <c r="L614" t="s">
        <v>2071</v>
      </c>
      <c r="M614">
        <v>0</v>
      </c>
      <c r="N614">
        <v>0</v>
      </c>
      <c r="O614">
        <v>0.18331</v>
      </c>
      <c r="P614" t="s">
        <v>1136</v>
      </c>
      <c r="Q614">
        <v>0</v>
      </c>
      <c r="R614" t="s">
        <v>1694</v>
      </c>
      <c r="S614" t="str">
        <f>IFERROR(IF(Table_vwCurrentSellingPrices[[#This Row],[Item Status Code]]&lt;&gt;"LIVE",0,VLOOKUP(Table_vwCurrentSellingPrices[[#This Row],[No_]],Analysis!A:A,1,FALSE)),"CHECK")</f>
        <v>BS28</v>
      </c>
      <c r="T614">
        <f>IF(Table_vwCurrentSellingPrices[[#This Row],[Sales Code]]="400",COUNTIFS(A:A,Table_vwCurrentSellingPrices[[#This Row],[No_]],I:I,"001"),0)</f>
        <v>0</v>
      </c>
    </row>
    <row r="615" spans="1:20" x14ac:dyDescent="0.25">
      <c r="A615" t="s">
        <v>242</v>
      </c>
      <c r="B615" t="s">
        <v>243</v>
      </c>
      <c r="C615">
        <v>4.5</v>
      </c>
      <c r="D615" t="s">
        <v>38</v>
      </c>
      <c r="E615" t="s">
        <v>39</v>
      </c>
      <c r="F615" t="s">
        <v>93</v>
      </c>
      <c r="G615" s="15">
        <v>43066</v>
      </c>
      <c r="H615" s="15">
        <v>43206</v>
      </c>
      <c r="I615" t="s">
        <v>1145</v>
      </c>
      <c r="J615">
        <v>119.47</v>
      </c>
      <c r="K615" t="s">
        <v>2070</v>
      </c>
      <c r="L615" t="s">
        <v>2071</v>
      </c>
      <c r="M615">
        <v>0</v>
      </c>
      <c r="N615">
        <v>0</v>
      </c>
      <c r="O615">
        <v>0.18331</v>
      </c>
      <c r="P615" t="s">
        <v>1136</v>
      </c>
      <c r="Q615">
        <v>0</v>
      </c>
      <c r="R615" t="s">
        <v>1694</v>
      </c>
      <c r="S615" t="str">
        <f>IFERROR(IF(Table_vwCurrentSellingPrices[[#This Row],[Item Status Code]]&lt;&gt;"LIVE",0,VLOOKUP(Table_vwCurrentSellingPrices[[#This Row],[No_]],Analysis!A:A,1,FALSE)),"CHECK")</f>
        <v>BS28</v>
      </c>
      <c r="T615">
        <f>IF(Table_vwCurrentSellingPrices[[#This Row],[Sales Code]]="400",COUNTIFS(A:A,Table_vwCurrentSellingPrices[[#This Row],[No_]],I:I,"001"),0)</f>
        <v>0</v>
      </c>
    </row>
    <row r="616" spans="1:20" x14ac:dyDescent="0.25">
      <c r="A616" t="s">
        <v>997</v>
      </c>
      <c r="B616" t="s">
        <v>998</v>
      </c>
      <c r="C616">
        <v>4.8</v>
      </c>
      <c r="D616" t="s">
        <v>38</v>
      </c>
      <c r="E616" t="s">
        <v>39</v>
      </c>
      <c r="F616" t="s">
        <v>93</v>
      </c>
      <c r="G616" s="15">
        <v>42807</v>
      </c>
      <c r="H616" s="15">
        <v>43206</v>
      </c>
      <c r="I616" t="s">
        <v>1135</v>
      </c>
      <c r="J616">
        <v>120.77000000000001</v>
      </c>
      <c r="K616" t="s">
        <v>2070</v>
      </c>
      <c r="L616" t="s">
        <v>2071</v>
      </c>
      <c r="M616">
        <v>0</v>
      </c>
      <c r="N616">
        <v>0</v>
      </c>
      <c r="O616">
        <v>0.18331</v>
      </c>
      <c r="P616" t="s">
        <v>1136</v>
      </c>
      <c r="Q616">
        <v>0</v>
      </c>
      <c r="R616" t="s">
        <v>1694</v>
      </c>
      <c r="S616" t="str">
        <f>IFERROR(IF(Table_vwCurrentSellingPrices[[#This Row],[Item Status Code]]&lt;&gt;"LIVE",0,VLOOKUP(Table_vwCurrentSellingPrices[[#This Row],[No_]],Analysis!A:A,1,FALSE)),"CHECK")</f>
        <v>BS34</v>
      </c>
      <c r="T616">
        <f>IF(Table_vwCurrentSellingPrices[[#This Row],[Sales Code]]="400",COUNTIFS(A:A,Table_vwCurrentSellingPrices[[#This Row],[No_]],I:I,"001"),0)</f>
        <v>0</v>
      </c>
    </row>
    <row r="617" spans="1:20" x14ac:dyDescent="0.25">
      <c r="A617" t="s">
        <v>997</v>
      </c>
      <c r="B617" t="s">
        <v>998</v>
      </c>
      <c r="C617">
        <v>4.8</v>
      </c>
      <c r="D617" t="s">
        <v>38</v>
      </c>
      <c r="E617" t="s">
        <v>39</v>
      </c>
      <c r="F617" t="s">
        <v>93</v>
      </c>
      <c r="G617" s="15">
        <v>42807</v>
      </c>
      <c r="H617" s="15">
        <v>43206</v>
      </c>
      <c r="I617" t="s">
        <v>1137</v>
      </c>
      <c r="J617">
        <v>120.77000000000001</v>
      </c>
      <c r="K617" t="s">
        <v>2070</v>
      </c>
      <c r="L617" t="s">
        <v>2071</v>
      </c>
      <c r="M617">
        <v>0</v>
      </c>
      <c r="N617">
        <v>0</v>
      </c>
      <c r="O617">
        <v>0.18331</v>
      </c>
      <c r="P617" t="s">
        <v>1136</v>
      </c>
      <c r="Q617">
        <v>0</v>
      </c>
      <c r="R617" t="s">
        <v>1694</v>
      </c>
      <c r="S617" t="str">
        <f>IFERROR(IF(Table_vwCurrentSellingPrices[[#This Row],[Item Status Code]]&lt;&gt;"LIVE",0,VLOOKUP(Table_vwCurrentSellingPrices[[#This Row],[No_]],Analysis!A:A,1,FALSE)),"CHECK")</f>
        <v>BS34</v>
      </c>
      <c r="T617">
        <f>IF(Table_vwCurrentSellingPrices[[#This Row],[Sales Code]]="400",COUNTIFS(A:A,Table_vwCurrentSellingPrices[[#This Row],[No_]],I:I,"001"),0)</f>
        <v>0</v>
      </c>
    </row>
    <row r="618" spans="1:20" x14ac:dyDescent="0.25">
      <c r="A618" t="s">
        <v>997</v>
      </c>
      <c r="B618" t="s">
        <v>998</v>
      </c>
      <c r="C618">
        <v>4.8</v>
      </c>
      <c r="D618" t="s">
        <v>38</v>
      </c>
      <c r="E618" t="s">
        <v>39</v>
      </c>
      <c r="F618" t="s">
        <v>93</v>
      </c>
      <c r="G618" s="15">
        <v>43066</v>
      </c>
      <c r="H618" s="15">
        <v>43206</v>
      </c>
      <c r="I618" t="s">
        <v>1145</v>
      </c>
      <c r="J618">
        <v>120.77000000000001</v>
      </c>
      <c r="K618" t="s">
        <v>2070</v>
      </c>
      <c r="L618" t="s">
        <v>2071</v>
      </c>
      <c r="M618">
        <v>0</v>
      </c>
      <c r="N618">
        <v>0</v>
      </c>
      <c r="O618">
        <v>0.18331</v>
      </c>
      <c r="P618" t="s">
        <v>1136</v>
      </c>
      <c r="Q618">
        <v>0</v>
      </c>
      <c r="R618" t="s">
        <v>1694</v>
      </c>
      <c r="S618" t="str">
        <f>IFERROR(IF(Table_vwCurrentSellingPrices[[#This Row],[Item Status Code]]&lt;&gt;"LIVE",0,VLOOKUP(Table_vwCurrentSellingPrices[[#This Row],[No_]],Analysis!A:A,1,FALSE)),"CHECK")</f>
        <v>BS34</v>
      </c>
      <c r="T618">
        <f>IF(Table_vwCurrentSellingPrices[[#This Row],[Sales Code]]="400",COUNTIFS(A:A,Table_vwCurrentSellingPrices[[#This Row],[No_]],I:I,"001"),0)</f>
        <v>0</v>
      </c>
    </row>
    <row r="619" spans="1:20" x14ac:dyDescent="0.25">
      <c r="A619" t="s">
        <v>91</v>
      </c>
      <c r="B619" t="s">
        <v>92</v>
      </c>
      <c r="C619">
        <v>4.5999999999999996</v>
      </c>
      <c r="D619" t="s">
        <v>38</v>
      </c>
      <c r="E619" t="s">
        <v>39</v>
      </c>
      <c r="F619" t="s">
        <v>93</v>
      </c>
      <c r="G619" s="15">
        <v>42807</v>
      </c>
      <c r="H619" s="15">
        <v>43206</v>
      </c>
      <c r="I619" t="s">
        <v>1135</v>
      </c>
      <c r="J619">
        <v>122.41</v>
      </c>
      <c r="K619" t="s">
        <v>2070</v>
      </c>
      <c r="L619" t="s">
        <v>2071</v>
      </c>
      <c r="M619">
        <v>0</v>
      </c>
      <c r="N619">
        <v>0</v>
      </c>
      <c r="O619">
        <v>0.18331</v>
      </c>
      <c r="P619" t="s">
        <v>1136</v>
      </c>
      <c r="Q619">
        <v>0</v>
      </c>
      <c r="R619" t="s">
        <v>1694</v>
      </c>
      <c r="S619" t="str">
        <f>IFERROR(IF(Table_vwCurrentSellingPrices[[#This Row],[Item Status Code]]&lt;&gt;"LIVE",0,VLOOKUP(Table_vwCurrentSellingPrices[[#This Row],[No_]],Analysis!A:A,1,FALSE)),"CHECK")</f>
        <v>BQ44</v>
      </c>
      <c r="T619">
        <f>IF(Table_vwCurrentSellingPrices[[#This Row],[Sales Code]]="400",COUNTIFS(A:A,Table_vwCurrentSellingPrices[[#This Row],[No_]],I:I,"001"),0)</f>
        <v>0</v>
      </c>
    </row>
    <row r="620" spans="1:20" x14ac:dyDescent="0.25">
      <c r="A620" t="s">
        <v>91</v>
      </c>
      <c r="B620" t="s">
        <v>92</v>
      </c>
      <c r="C620">
        <v>4.5999999999999996</v>
      </c>
      <c r="D620" t="s">
        <v>38</v>
      </c>
      <c r="E620" t="s">
        <v>39</v>
      </c>
      <c r="F620" t="s">
        <v>93</v>
      </c>
      <c r="G620" s="15">
        <v>42807</v>
      </c>
      <c r="H620" s="15">
        <v>43206</v>
      </c>
      <c r="I620" t="s">
        <v>1137</v>
      </c>
      <c r="J620">
        <v>122.41</v>
      </c>
      <c r="K620" t="s">
        <v>2070</v>
      </c>
      <c r="L620" t="s">
        <v>2071</v>
      </c>
      <c r="M620">
        <v>0</v>
      </c>
      <c r="N620">
        <v>0</v>
      </c>
      <c r="O620">
        <v>0.18331</v>
      </c>
      <c r="P620" t="s">
        <v>1136</v>
      </c>
      <c r="Q620">
        <v>0</v>
      </c>
      <c r="R620" t="s">
        <v>1694</v>
      </c>
      <c r="S620" t="str">
        <f>IFERROR(IF(Table_vwCurrentSellingPrices[[#This Row],[Item Status Code]]&lt;&gt;"LIVE",0,VLOOKUP(Table_vwCurrentSellingPrices[[#This Row],[No_]],Analysis!A:A,1,FALSE)),"CHECK")</f>
        <v>BQ44</v>
      </c>
      <c r="T620">
        <f>IF(Table_vwCurrentSellingPrices[[#This Row],[Sales Code]]="400",COUNTIFS(A:A,Table_vwCurrentSellingPrices[[#This Row],[No_]],I:I,"001"),0)</f>
        <v>0</v>
      </c>
    </row>
    <row r="621" spans="1:20" x14ac:dyDescent="0.25">
      <c r="A621" t="s">
        <v>91</v>
      </c>
      <c r="B621" t="s">
        <v>92</v>
      </c>
      <c r="C621">
        <v>4.5999999999999996</v>
      </c>
      <c r="D621" t="s">
        <v>38</v>
      </c>
      <c r="E621" t="s">
        <v>39</v>
      </c>
      <c r="F621" t="s">
        <v>93</v>
      </c>
      <c r="G621" s="15">
        <v>42842</v>
      </c>
      <c r="H621" s="15">
        <v>43206</v>
      </c>
      <c r="I621" t="s">
        <v>1144</v>
      </c>
      <c r="J621">
        <v>122.36000000000001</v>
      </c>
      <c r="K621" t="s">
        <v>2070</v>
      </c>
      <c r="L621" t="s">
        <v>2071</v>
      </c>
      <c r="M621">
        <v>0</v>
      </c>
      <c r="N621">
        <v>0</v>
      </c>
      <c r="O621">
        <v>0.18331</v>
      </c>
      <c r="P621" t="s">
        <v>1136</v>
      </c>
      <c r="Q621">
        <v>0</v>
      </c>
      <c r="R621" t="s">
        <v>1694</v>
      </c>
      <c r="S621" t="str">
        <f>IFERROR(IF(Table_vwCurrentSellingPrices[[#This Row],[Item Status Code]]&lt;&gt;"LIVE",0,VLOOKUP(Table_vwCurrentSellingPrices[[#This Row],[No_]],Analysis!A:A,1,FALSE)),"CHECK")</f>
        <v>BQ44</v>
      </c>
      <c r="T621">
        <f>IF(Table_vwCurrentSellingPrices[[#This Row],[Sales Code]]="400",COUNTIFS(A:A,Table_vwCurrentSellingPrices[[#This Row],[No_]],I:I,"001"),0)</f>
        <v>0</v>
      </c>
    </row>
    <row r="622" spans="1:20" x14ac:dyDescent="0.25">
      <c r="A622" t="s">
        <v>91</v>
      </c>
      <c r="B622" t="s">
        <v>92</v>
      </c>
      <c r="C622">
        <v>4.5999999999999996</v>
      </c>
      <c r="D622" t="s">
        <v>38</v>
      </c>
      <c r="E622" t="s">
        <v>39</v>
      </c>
      <c r="F622" t="s">
        <v>93</v>
      </c>
      <c r="G622" s="15">
        <v>43066</v>
      </c>
      <c r="H622" s="15">
        <v>43206</v>
      </c>
      <c r="I622" t="s">
        <v>1145</v>
      </c>
      <c r="J622">
        <v>122.41</v>
      </c>
      <c r="K622" t="s">
        <v>2070</v>
      </c>
      <c r="L622" t="s">
        <v>2071</v>
      </c>
      <c r="M622">
        <v>0</v>
      </c>
      <c r="N622">
        <v>0</v>
      </c>
      <c r="O622">
        <v>0.18331</v>
      </c>
      <c r="P622" t="s">
        <v>1136</v>
      </c>
      <c r="Q622">
        <v>0</v>
      </c>
      <c r="R622" t="s">
        <v>1694</v>
      </c>
      <c r="S622" t="str">
        <f>IFERROR(IF(Table_vwCurrentSellingPrices[[#This Row],[Item Status Code]]&lt;&gt;"LIVE",0,VLOOKUP(Table_vwCurrentSellingPrices[[#This Row],[No_]],Analysis!A:A,1,FALSE)),"CHECK")</f>
        <v>BQ44</v>
      </c>
      <c r="T622">
        <f>IF(Table_vwCurrentSellingPrices[[#This Row],[Sales Code]]="400",COUNTIFS(A:A,Table_vwCurrentSellingPrices[[#This Row],[No_]],I:I,"001"),0)</f>
        <v>0</v>
      </c>
    </row>
    <row r="623" spans="1:20" x14ac:dyDescent="0.25">
      <c r="A623" t="s">
        <v>627</v>
      </c>
      <c r="B623" t="s">
        <v>628</v>
      </c>
      <c r="C623">
        <v>4.5999999999999996</v>
      </c>
      <c r="D623" t="s">
        <v>38</v>
      </c>
      <c r="E623" t="s">
        <v>39</v>
      </c>
      <c r="F623" t="s">
        <v>86</v>
      </c>
      <c r="G623" s="15">
        <v>42934</v>
      </c>
      <c r="H623" s="15">
        <v>43192</v>
      </c>
      <c r="I623" t="s">
        <v>1138</v>
      </c>
      <c r="J623">
        <v>92</v>
      </c>
      <c r="K623" t="s">
        <v>2070</v>
      </c>
      <c r="L623" t="s">
        <v>2070</v>
      </c>
      <c r="M623">
        <v>0</v>
      </c>
      <c r="N623">
        <v>0</v>
      </c>
      <c r="O623">
        <v>0.18331</v>
      </c>
      <c r="P623" t="s">
        <v>1136</v>
      </c>
      <c r="Q623">
        <v>0</v>
      </c>
      <c r="R623" t="s">
        <v>1694</v>
      </c>
      <c r="S623" t="str">
        <f>IFERROR(IF(Table_vwCurrentSellingPrices[[#This Row],[Item Status Code]]&lt;&gt;"LIVE",0,VLOOKUP(Table_vwCurrentSellingPrices[[#This Row],[No_]],Analysis!A:A,1,FALSE)),"CHECK")</f>
        <v>BS58</v>
      </c>
      <c r="T623">
        <f>IF(Table_vwCurrentSellingPrices[[#This Row],[Sales Code]]="400",COUNTIFS(A:A,Table_vwCurrentSellingPrices[[#This Row],[No_]],I:I,"001"),0)</f>
        <v>0</v>
      </c>
    </row>
    <row r="624" spans="1:20" x14ac:dyDescent="0.25">
      <c r="A624" t="s">
        <v>627</v>
      </c>
      <c r="B624" t="s">
        <v>628</v>
      </c>
      <c r="C624">
        <v>4.5999999999999996</v>
      </c>
      <c r="D624" t="s">
        <v>38</v>
      </c>
      <c r="E624" t="s">
        <v>39</v>
      </c>
      <c r="F624" t="s">
        <v>86</v>
      </c>
      <c r="G624" s="15">
        <v>43066</v>
      </c>
      <c r="H624" s="15">
        <v>43192</v>
      </c>
      <c r="I624" t="s">
        <v>1145</v>
      </c>
      <c r="J624">
        <v>126.16</v>
      </c>
      <c r="K624" t="s">
        <v>2070</v>
      </c>
      <c r="L624" t="s">
        <v>2071</v>
      </c>
      <c r="M624">
        <v>0</v>
      </c>
      <c r="N624">
        <v>0</v>
      </c>
      <c r="O624">
        <v>0.18331</v>
      </c>
      <c r="P624" t="s">
        <v>1136</v>
      </c>
      <c r="Q624">
        <v>0</v>
      </c>
      <c r="R624" t="s">
        <v>1694</v>
      </c>
      <c r="S624" t="str">
        <f>IFERROR(IF(Table_vwCurrentSellingPrices[[#This Row],[Item Status Code]]&lt;&gt;"LIVE",0,VLOOKUP(Table_vwCurrentSellingPrices[[#This Row],[No_]],Analysis!A:A,1,FALSE)),"CHECK")</f>
        <v>BS58</v>
      </c>
      <c r="T624">
        <f>IF(Table_vwCurrentSellingPrices[[#This Row],[Sales Code]]="400",COUNTIFS(A:A,Table_vwCurrentSellingPrices[[#This Row],[No_]],I:I,"001"),0)</f>
        <v>0</v>
      </c>
    </row>
    <row r="625" spans="1:20" x14ac:dyDescent="0.25">
      <c r="A625" t="s">
        <v>33</v>
      </c>
      <c r="B625" t="s">
        <v>34</v>
      </c>
      <c r="C625">
        <v>4.0999999999999996</v>
      </c>
      <c r="D625" t="s">
        <v>18</v>
      </c>
      <c r="E625" t="s">
        <v>19</v>
      </c>
      <c r="F625" t="s">
        <v>20</v>
      </c>
      <c r="G625" s="15">
        <v>42807</v>
      </c>
      <c r="H625" s="15">
        <v>43199</v>
      </c>
      <c r="I625" t="s">
        <v>1138</v>
      </c>
      <c r="J625">
        <v>99.22</v>
      </c>
      <c r="K625" t="s">
        <v>2070</v>
      </c>
      <c r="L625" t="s">
        <v>2070</v>
      </c>
      <c r="M625">
        <v>0</v>
      </c>
      <c r="N625">
        <v>0</v>
      </c>
      <c r="O625">
        <v>0.18331</v>
      </c>
      <c r="P625" t="s">
        <v>1136</v>
      </c>
      <c r="Q625">
        <v>0</v>
      </c>
      <c r="R625" t="s">
        <v>1694</v>
      </c>
      <c r="S625" t="str">
        <f>IFERROR(IF(Table_vwCurrentSellingPrices[[#This Row],[Item Status Code]]&lt;&gt;"LIVE",0,VLOOKUP(Table_vwCurrentSellingPrices[[#This Row],[No_]],Analysis!A:A,1,FALSE)),"CHECK")</f>
        <v>AW42</v>
      </c>
      <c r="T625">
        <f>IF(Table_vwCurrentSellingPrices[[#This Row],[Sales Code]]="400",COUNTIFS(A:A,Table_vwCurrentSellingPrices[[#This Row],[No_]],I:I,"001"),0)</f>
        <v>0</v>
      </c>
    </row>
    <row r="626" spans="1:20" x14ac:dyDescent="0.25">
      <c r="A626" t="s">
        <v>33</v>
      </c>
      <c r="B626" t="s">
        <v>34</v>
      </c>
      <c r="C626">
        <v>4.0999999999999996</v>
      </c>
      <c r="D626" t="s">
        <v>18</v>
      </c>
      <c r="E626" t="s">
        <v>19</v>
      </c>
      <c r="F626" t="s">
        <v>20</v>
      </c>
      <c r="G626" s="15">
        <v>42842</v>
      </c>
      <c r="H626" s="15">
        <v>43199</v>
      </c>
      <c r="I626" t="s">
        <v>1144</v>
      </c>
      <c r="J626">
        <v>110.22</v>
      </c>
      <c r="K626" t="s">
        <v>2070</v>
      </c>
      <c r="L626" t="s">
        <v>2071</v>
      </c>
      <c r="M626">
        <v>0</v>
      </c>
      <c r="N626">
        <v>0</v>
      </c>
      <c r="O626">
        <v>0.18331</v>
      </c>
      <c r="P626" t="s">
        <v>1136</v>
      </c>
      <c r="Q626">
        <v>0</v>
      </c>
      <c r="R626" t="s">
        <v>1694</v>
      </c>
      <c r="S626" t="str">
        <f>IFERROR(IF(Table_vwCurrentSellingPrices[[#This Row],[Item Status Code]]&lt;&gt;"LIVE",0,VLOOKUP(Table_vwCurrentSellingPrices[[#This Row],[No_]],Analysis!A:A,1,FALSE)),"CHECK")</f>
        <v>AW42</v>
      </c>
      <c r="T626">
        <f>IF(Table_vwCurrentSellingPrices[[#This Row],[Sales Code]]="400",COUNTIFS(A:A,Table_vwCurrentSellingPrices[[#This Row],[No_]],I:I,"001"),0)</f>
        <v>0</v>
      </c>
    </row>
    <row r="627" spans="1:20" x14ac:dyDescent="0.25">
      <c r="A627" t="s">
        <v>928</v>
      </c>
      <c r="B627" t="s">
        <v>7288</v>
      </c>
      <c r="C627">
        <v>3.7</v>
      </c>
      <c r="D627" t="s">
        <v>174</v>
      </c>
      <c r="E627" t="s">
        <v>19</v>
      </c>
      <c r="F627" t="s">
        <v>20</v>
      </c>
      <c r="G627" s="15">
        <v>42931</v>
      </c>
      <c r="H627" s="15">
        <v>43199</v>
      </c>
      <c r="I627" t="s">
        <v>1135</v>
      </c>
      <c r="J627">
        <v>225.49999999999997</v>
      </c>
      <c r="K627" t="s">
        <v>2070</v>
      </c>
      <c r="L627" t="s">
        <v>2071</v>
      </c>
      <c r="M627">
        <v>0</v>
      </c>
      <c r="N627">
        <v>0</v>
      </c>
      <c r="O627">
        <v>0.5</v>
      </c>
      <c r="P627" t="s">
        <v>1136</v>
      </c>
      <c r="Q627">
        <v>0</v>
      </c>
      <c r="R627" t="s">
        <v>1694</v>
      </c>
      <c r="S627" t="str">
        <f>IFERROR(IF(Table_vwCurrentSellingPrices[[#This Row],[Item Status Code]]&lt;&gt;"LIVE",0,VLOOKUP(Table_vwCurrentSellingPrices[[#This Row],[No_]],Analysis!A:A,1,FALSE)),"CHECK")</f>
        <v>AA64</v>
      </c>
      <c r="T627">
        <f>IF(Table_vwCurrentSellingPrices[[#This Row],[Sales Code]]="400",COUNTIFS(A:A,Table_vwCurrentSellingPrices[[#This Row],[No_]],I:I,"001"),0)</f>
        <v>0</v>
      </c>
    </row>
    <row r="628" spans="1:20" x14ac:dyDescent="0.25">
      <c r="A628" t="s">
        <v>928</v>
      </c>
      <c r="B628" t="s">
        <v>7288</v>
      </c>
      <c r="C628">
        <v>3.7</v>
      </c>
      <c r="D628" t="s">
        <v>174</v>
      </c>
      <c r="E628" t="s">
        <v>19</v>
      </c>
      <c r="F628" t="s">
        <v>20</v>
      </c>
      <c r="G628" s="15">
        <v>42931</v>
      </c>
      <c r="H628" s="15">
        <v>43199</v>
      </c>
      <c r="I628" t="s">
        <v>1147</v>
      </c>
      <c r="J628">
        <v>223.5</v>
      </c>
      <c r="K628" t="s">
        <v>2070</v>
      </c>
      <c r="L628" t="s">
        <v>2071</v>
      </c>
      <c r="M628">
        <v>0</v>
      </c>
      <c r="N628">
        <v>0</v>
      </c>
      <c r="O628">
        <v>0.5</v>
      </c>
      <c r="P628" t="s">
        <v>1136</v>
      </c>
      <c r="Q628">
        <v>0</v>
      </c>
      <c r="R628" t="s">
        <v>1694</v>
      </c>
      <c r="S628" t="str">
        <f>IFERROR(IF(Table_vwCurrentSellingPrices[[#This Row],[Item Status Code]]&lt;&gt;"LIVE",0,VLOOKUP(Table_vwCurrentSellingPrices[[#This Row],[No_]],Analysis!A:A,1,FALSE)),"CHECK")</f>
        <v>AA64</v>
      </c>
      <c r="T628">
        <f>IF(Table_vwCurrentSellingPrices[[#This Row],[Sales Code]]="400",COUNTIFS(A:A,Table_vwCurrentSellingPrices[[#This Row],[No_]],I:I,"001"),0)</f>
        <v>0</v>
      </c>
    </row>
    <row r="629" spans="1:20" x14ac:dyDescent="0.25">
      <c r="A629" t="s">
        <v>928</v>
      </c>
      <c r="B629" t="s">
        <v>7288</v>
      </c>
      <c r="C629">
        <v>3.7</v>
      </c>
      <c r="D629" t="s">
        <v>174</v>
      </c>
      <c r="E629" t="s">
        <v>19</v>
      </c>
      <c r="F629" t="s">
        <v>20</v>
      </c>
      <c r="G629" s="15">
        <v>42931</v>
      </c>
      <c r="H629" s="15">
        <v>43199</v>
      </c>
      <c r="I629" t="s">
        <v>1148</v>
      </c>
      <c r="J629">
        <v>223.5</v>
      </c>
      <c r="K629" t="s">
        <v>2070</v>
      </c>
      <c r="L629" t="s">
        <v>2071</v>
      </c>
      <c r="M629">
        <v>0</v>
      </c>
      <c r="N629">
        <v>0</v>
      </c>
      <c r="O629">
        <v>0.5</v>
      </c>
      <c r="P629" t="s">
        <v>1136</v>
      </c>
      <c r="Q629">
        <v>0</v>
      </c>
      <c r="R629" t="s">
        <v>1694</v>
      </c>
      <c r="S629" t="str">
        <f>IFERROR(IF(Table_vwCurrentSellingPrices[[#This Row],[Item Status Code]]&lt;&gt;"LIVE",0,VLOOKUP(Table_vwCurrentSellingPrices[[#This Row],[No_]],Analysis!A:A,1,FALSE)),"CHECK")</f>
        <v>AA64</v>
      </c>
      <c r="T629">
        <f>IF(Table_vwCurrentSellingPrices[[#This Row],[Sales Code]]="400",COUNTIFS(A:A,Table_vwCurrentSellingPrices[[#This Row],[No_]],I:I,"001"),0)</f>
        <v>0</v>
      </c>
    </row>
    <row r="630" spans="1:20" x14ac:dyDescent="0.25">
      <c r="A630" t="s">
        <v>928</v>
      </c>
      <c r="B630" t="s">
        <v>7288</v>
      </c>
      <c r="C630">
        <v>3.7</v>
      </c>
      <c r="D630" t="s">
        <v>174</v>
      </c>
      <c r="E630" t="s">
        <v>19</v>
      </c>
      <c r="F630" t="s">
        <v>20</v>
      </c>
      <c r="G630" s="15">
        <v>42931</v>
      </c>
      <c r="H630" s="15">
        <v>43199</v>
      </c>
      <c r="I630" t="s">
        <v>1149</v>
      </c>
      <c r="J630">
        <v>223.5</v>
      </c>
      <c r="K630" t="s">
        <v>2070</v>
      </c>
      <c r="L630" t="s">
        <v>2070</v>
      </c>
      <c r="M630">
        <v>0</v>
      </c>
      <c r="N630">
        <v>0</v>
      </c>
      <c r="O630">
        <v>0.5</v>
      </c>
      <c r="P630" t="s">
        <v>1136</v>
      </c>
      <c r="Q630">
        <v>0</v>
      </c>
      <c r="R630" t="s">
        <v>1694</v>
      </c>
      <c r="S630" t="str">
        <f>IFERROR(IF(Table_vwCurrentSellingPrices[[#This Row],[Item Status Code]]&lt;&gt;"LIVE",0,VLOOKUP(Table_vwCurrentSellingPrices[[#This Row],[No_]],Analysis!A:A,1,FALSE)),"CHECK")</f>
        <v>AA64</v>
      </c>
      <c r="T630">
        <f>IF(Table_vwCurrentSellingPrices[[#This Row],[Sales Code]]="400",COUNTIFS(A:A,Table_vwCurrentSellingPrices[[#This Row],[No_]],I:I,"001"),0)</f>
        <v>0</v>
      </c>
    </row>
    <row r="631" spans="1:20" x14ac:dyDescent="0.25">
      <c r="A631" t="s">
        <v>928</v>
      </c>
      <c r="B631" t="s">
        <v>7288</v>
      </c>
      <c r="C631">
        <v>3.7</v>
      </c>
      <c r="D631" t="s">
        <v>174</v>
      </c>
      <c r="E631" t="s">
        <v>19</v>
      </c>
      <c r="F631" t="s">
        <v>20</v>
      </c>
      <c r="G631" s="15">
        <v>42931</v>
      </c>
      <c r="H631" s="15">
        <v>43199</v>
      </c>
      <c r="I631" t="s">
        <v>1139</v>
      </c>
      <c r="J631">
        <v>227.64000000000001</v>
      </c>
      <c r="K631" t="s">
        <v>2070</v>
      </c>
      <c r="L631" t="s">
        <v>2071</v>
      </c>
      <c r="M631">
        <v>0</v>
      </c>
      <c r="N631">
        <v>0</v>
      </c>
      <c r="O631">
        <v>0.5</v>
      </c>
      <c r="P631" t="s">
        <v>1136</v>
      </c>
      <c r="Q631">
        <v>0</v>
      </c>
      <c r="R631" t="s">
        <v>1694</v>
      </c>
      <c r="S631" t="str">
        <f>IFERROR(IF(Table_vwCurrentSellingPrices[[#This Row],[Item Status Code]]&lt;&gt;"LIVE",0,VLOOKUP(Table_vwCurrentSellingPrices[[#This Row],[No_]],Analysis!A:A,1,FALSE)),"CHECK")</f>
        <v>AA64</v>
      </c>
      <c r="T631">
        <f>IF(Table_vwCurrentSellingPrices[[#This Row],[Sales Code]]="400",COUNTIFS(A:A,Table_vwCurrentSellingPrices[[#This Row],[No_]],I:I,"001"),0)</f>
        <v>0</v>
      </c>
    </row>
    <row r="632" spans="1:20" x14ac:dyDescent="0.25">
      <c r="A632" t="s">
        <v>928</v>
      </c>
      <c r="B632" t="s">
        <v>7288</v>
      </c>
      <c r="C632">
        <v>3.7</v>
      </c>
      <c r="D632" t="s">
        <v>174</v>
      </c>
      <c r="E632" t="s">
        <v>19</v>
      </c>
      <c r="F632" t="s">
        <v>20</v>
      </c>
      <c r="G632" s="15">
        <v>42931</v>
      </c>
      <c r="H632" s="15">
        <v>43199</v>
      </c>
      <c r="I632" t="s">
        <v>1137</v>
      </c>
      <c r="J632">
        <v>225.49999999999997</v>
      </c>
      <c r="K632" t="s">
        <v>2070</v>
      </c>
      <c r="L632" t="s">
        <v>2071</v>
      </c>
      <c r="M632">
        <v>0</v>
      </c>
      <c r="N632">
        <v>0</v>
      </c>
      <c r="O632">
        <v>0.5</v>
      </c>
      <c r="P632" t="s">
        <v>1136</v>
      </c>
      <c r="Q632">
        <v>0</v>
      </c>
      <c r="R632" t="s">
        <v>1694</v>
      </c>
      <c r="S632" t="str">
        <f>IFERROR(IF(Table_vwCurrentSellingPrices[[#This Row],[Item Status Code]]&lt;&gt;"LIVE",0,VLOOKUP(Table_vwCurrentSellingPrices[[#This Row],[No_]],Analysis!A:A,1,FALSE)),"CHECK")</f>
        <v>AA64</v>
      </c>
      <c r="T632">
        <f>IF(Table_vwCurrentSellingPrices[[#This Row],[Sales Code]]="400",COUNTIFS(A:A,Table_vwCurrentSellingPrices[[#This Row],[No_]],I:I,"001"),0)</f>
        <v>0</v>
      </c>
    </row>
    <row r="633" spans="1:20" x14ac:dyDescent="0.25">
      <c r="A633" t="s">
        <v>928</v>
      </c>
      <c r="B633" t="s">
        <v>7288</v>
      </c>
      <c r="C633">
        <v>3.7</v>
      </c>
      <c r="D633" t="s">
        <v>174</v>
      </c>
      <c r="E633" t="s">
        <v>19</v>
      </c>
      <c r="F633" t="s">
        <v>20</v>
      </c>
      <c r="G633" s="15">
        <v>42842</v>
      </c>
      <c r="H633" s="15">
        <v>43199</v>
      </c>
      <c r="I633" t="s">
        <v>1144</v>
      </c>
      <c r="J633">
        <v>237.89</v>
      </c>
      <c r="K633" t="s">
        <v>2070</v>
      </c>
      <c r="L633" t="s">
        <v>2071</v>
      </c>
      <c r="M633">
        <v>0</v>
      </c>
      <c r="N633">
        <v>0</v>
      </c>
      <c r="O633">
        <v>0.5</v>
      </c>
      <c r="P633" t="s">
        <v>1136</v>
      </c>
      <c r="Q633">
        <v>0</v>
      </c>
      <c r="R633" t="s">
        <v>1694</v>
      </c>
      <c r="S633" t="str">
        <f>IFERROR(IF(Table_vwCurrentSellingPrices[[#This Row],[Item Status Code]]&lt;&gt;"LIVE",0,VLOOKUP(Table_vwCurrentSellingPrices[[#This Row],[No_]],Analysis!A:A,1,FALSE)),"CHECK")</f>
        <v>AA64</v>
      </c>
      <c r="T633">
        <f>IF(Table_vwCurrentSellingPrices[[#This Row],[Sales Code]]="400",COUNTIFS(A:A,Table_vwCurrentSellingPrices[[#This Row],[No_]],I:I,"001"),0)</f>
        <v>0</v>
      </c>
    </row>
    <row r="634" spans="1:20" x14ac:dyDescent="0.25">
      <c r="A634" t="s">
        <v>941</v>
      </c>
      <c r="B634" t="s">
        <v>942</v>
      </c>
      <c r="C634">
        <v>3.6</v>
      </c>
      <c r="D634" t="s">
        <v>174</v>
      </c>
      <c r="E634" t="s">
        <v>19</v>
      </c>
      <c r="F634" t="s">
        <v>87</v>
      </c>
      <c r="G634" s="15">
        <v>42932</v>
      </c>
      <c r="H634" s="15">
        <v>43192</v>
      </c>
      <c r="I634" t="s">
        <v>1135</v>
      </c>
      <c r="J634">
        <v>231.46</v>
      </c>
      <c r="K634" t="s">
        <v>2070</v>
      </c>
      <c r="L634" t="s">
        <v>2071</v>
      </c>
      <c r="M634">
        <v>0</v>
      </c>
      <c r="N634">
        <v>0</v>
      </c>
      <c r="O634">
        <v>0.5</v>
      </c>
      <c r="P634" t="s">
        <v>1136</v>
      </c>
      <c r="Q634">
        <v>0</v>
      </c>
      <c r="R634" t="s">
        <v>1694</v>
      </c>
      <c r="S634" t="str">
        <f>IFERROR(IF(Table_vwCurrentSellingPrices[[#This Row],[Item Status Code]]&lt;&gt;"LIVE",0,VLOOKUP(Table_vwCurrentSellingPrices[[#This Row],[No_]],Analysis!A:A,1,FALSE)),"CHECK")</f>
        <v>AB44</v>
      </c>
      <c r="T634">
        <f>IF(Table_vwCurrentSellingPrices[[#This Row],[Sales Code]]="400",COUNTIFS(A:A,Table_vwCurrentSellingPrices[[#This Row],[No_]],I:I,"001"),0)</f>
        <v>0</v>
      </c>
    </row>
    <row r="635" spans="1:20" x14ac:dyDescent="0.25">
      <c r="A635" t="s">
        <v>941</v>
      </c>
      <c r="B635" t="s">
        <v>942</v>
      </c>
      <c r="C635">
        <v>3.6</v>
      </c>
      <c r="D635" t="s">
        <v>174</v>
      </c>
      <c r="E635" t="s">
        <v>19</v>
      </c>
      <c r="F635" t="s">
        <v>87</v>
      </c>
      <c r="G635" s="15">
        <v>42932</v>
      </c>
      <c r="H635" s="15">
        <v>43192</v>
      </c>
      <c r="I635" t="s">
        <v>1137</v>
      </c>
      <c r="J635">
        <v>241.13000000000002</v>
      </c>
      <c r="K635" t="s">
        <v>2070</v>
      </c>
      <c r="L635" t="s">
        <v>2071</v>
      </c>
      <c r="M635">
        <v>0</v>
      </c>
      <c r="N635">
        <v>0</v>
      </c>
      <c r="O635">
        <v>0.5</v>
      </c>
      <c r="P635" t="s">
        <v>1136</v>
      </c>
      <c r="Q635">
        <v>0</v>
      </c>
      <c r="R635" t="s">
        <v>1694</v>
      </c>
      <c r="S635" t="str">
        <f>IFERROR(IF(Table_vwCurrentSellingPrices[[#This Row],[Item Status Code]]&lt;&gt;"LIVE",0,VLOOKUP(Table_vwCurrentSellingPrices[[#This Row],[No_]],Analysis!A:A,1,FALSE)),"CHECK")</f>
        <v>AB44</v>
      </c>
      <c r="T635">
        <f>IF(Table_vwCurrentSellingPrices[[#This Row],[Sales Code]]="400",COUNTIFS(A:A,Table_vwCurrentSellingPrices[[#This Row],[No_]],I:I,"001"),0)</f>
        <v>0</v>
      </c>
    </row>
    <row r="636" spans="1:20" x14ac:dyDescent="0.25">
      <c r="A636" t="s">
        <v>941</v>
      </c>
      <c r="B636" t="s">
        <v>942</v>
      </c>
      <c r="C636">
        <v>3.6</v>
      </c>
      <c r="D636" t="s">
        <v>174</v>
      </c>
      <c r="E636" t="s">
        <v>19</v>
      </c>
      <c r="F636" t="s">
        <v>87</v>
      </c>
      <c r="G636" s="15">
        <v>42842</v>
      </c>
      <c r="H636" s="15">
        <v>43192</v>
      </c>
      <c r="I636" t="s">
        <v>1144</v>
      </c>
      <c r="J636">
        <v>241.64</v>
      </c>
      <c r="K636" t="s">
        <v>2070</v>
      </c>
      <c r="L636" t="s">
        <v>2071</v>
      </c>
      <c r="M636">
        <v>0</v>
      </c>
      <c r="N636">
        <v>0</v>
      </c>
      <c r="O636">
        <v>0.5</v>
      </c>
      <c r="P636" t="s">
        <v>1136</v>
      </c>
      <c r="Q636">
        <v>0</v>
      </c>
      <c r="R636" t="s">
        <v>1694</v>
      </c>
      <c r="S636" t="str">
        <f>IFERROR(IF(Table_vwCurrentSellingPrices[[#This Row],[Item Status Code]]&lt;&gt;"LIVE",0,VLOOKUP(Table_vwCurrentSellingPrices[[#This Row],[No_]],Analysis!A:A,1,FALSE)),"CHECK")</f>
        <v>AB44</v>
      </c>
      <c r="T636">
        <f>IF(Table_vwCurrentSellingPrices[[#This Row],[Sales Code]]="400",COUNTIFS(A:A,Table_vwCurrentSellingPrices[[#This Row],[No_]],I:I,"001"),0)</f>
        <v>0</v>
      </c>
    </row>
    <row r="637" spans="1:20" x14ac:dyDescent="0.25">
      <c r="A637" t="s">
        <v>258</v>
      </c>
      <c r="B637" t="s">
        <v>259</v>
      </c>
      <c r="C637">
        <v>3.8</v>
      </c>
      <c r="D637" t="s">
        <v>174</v>
      </c>
      <c r="E637" t="s">
        <v>39</v>
      </c>
      <c r="F637" t="s">
        <v>40</v>
      </c>
      <c r="G637" s="15">
        <v>42931</v>
      </c>
      <c r="H637" s="15">
        <v>43213</v>
      </c>
      <c r="I637" t="s">
        <v>1135</v>
      </c>
      <c r="J637">
        <v>247.55</v>
      </c>
      <c r="K637" t="s">
        <v>2070</v>
      </c>
      <c r="L637" t="s">
        <v>2071</v>
      </c>
      <c r="M637">
        <v>0</v>
      </c>
      <c r="N637">
        <v>0</v>
      </c>
      <c r="O637">
        <v>0.5</v>
      </c>
      <c r="P637" t="s">
        <v>1136</v>
      </c>
      <c r="Q637">
        <v>0</v>
      </c>
      <c r="R637" t="s">
        <v>1694</v>
      </c>
      <c r="S637" t="str">
        <f>IFERROR(IF(Table_vwCurrentSellingPrices[[#This Row],[Item Status Code]]&lt;&gt;"LIVE",0,VLOOKUP(Table_vwCurrentSellingPrices[[#This Row],[No_]],Analysis!A:A,1,FALSE)),"CHECK")</f>
        <v>AA69</v>
      </c>
      <c r="T637">
        <f>IF(Table_vwCurrentSellingPrices[[#This Row],[Sales Code]]="400",COUNTIFS(A:A,Table_vwCurrentSellingPrices[[#This Row],[No_]],I:I,"001"),0)</f>
        <v>0</v>
      </c>
    </row>
    <row r="638" spans="1:20" x14ac:dyDescent="0.25">
      <c r="A638" t="s">
        <v>258</v>
      </c>
      <c r="B638" t="s">
        <v>259</v>
      </c>
      <c r="C638">
        <v>3.8</v>
      </c>
      <c r="D638" t="s">
        <v>174</v>
      </c>
      <c r="E638" t="s">
        <v>39</v>
      </c>
      <c r="F638" t="s">
        <v>40</v>
      </c>
      <c r="G638" s="15">
        <v>42931</v>
      </c>
      <c r="H638" s="15">
        <v>43213</v>
      </c>
      <c r="I638" t="s">
        <v>1147</v>
      </c>
      <c r="J638">
        <v>244.78</v>
      </c>
      <c r="K638" t="s">
        <v>2070</v>
      </c>
      <c r="L638" t="s">
        <v>2071</v>
      </c>
      <c r="M638">
        <v>0</v>
      </c>
      <c r="N638">
        <v>0</v>
      </c>
      <c r="O638">
        <v>0.5</v>
      </c>
      <c r="P638" t="s">
        <v>1136</v>
      </c>
      <c r="Q638">
        <v>0</v>
      </c>
      <c r="R638" t="s">
        <v>1694</v>
      </c>
      <c r="S638" t="str">
        <f>IFERROR(IF(Table_vwCurrentSellingPrices[[#This Row],[Item Status Code]]&lt;&gt;"LIVE",0,VLOOKUP(Table_vwCurrentSellingPrices[[#This Row],[No_]],Analysis!A:A,1,FALSE)),"CHECK")</f>
        <v>AA69</v>
      </c>
      <c r="T638">
        <f>IF(Table_vwCurrentSellingPrices[[#This Row],[Sales Code]]="400",COUNTIFS(A:A,Table_vwCurrentSellingPrices[[#This Row],[No_]],I:I,"001"),0)</f>
        <v>0</v>
      </c>
    </row>
    <row r="639" spans="1:20" x14ac:dyDescent="0.25">
      <c r="A639" t="s">
        <v>258</v>
      </c>
      <c r="B639" t="s">
        <v>259</v>
      </c>
      <c r="C639">
        <v>3.8</v>
      </c>
      <c r="D639" t="s">
        <v>174</v>
      </c>
      <c r="E639" t="s">
        <v>39</v>
      </c>
      <c r="F639" t="s">
        <v>40</v>
      </c>
      <c r="G639" s="15">
        <v>42931</v>
      </c>
      <c r="H639" s="15">
        <v>43213</v>
      </c>
      <c r="I639" t="s">
        <v>1149</v>
      </c>
      <c r="J639">
        <v>244.79</v>
      </c>
      <c r="K639" t="s">
        <v>2070</v>
      </c>
      <c r="L639" t="s">
        <v>2070</v>
      </c>
      <c r="M639">
        <v>0</v>
      </c>
      <c r="N639">
        <v>0</v>
      </c>
      <c r="O639">
        <v>0.5</v>
      </c>
      <c r="P639" t="s">
        <v>1136</v>
      </c>
      <c r="Q639">
        <v>0</v>
      </c>
      <c r="R639" t="s">
        <v>1694</v>
      </c>
      <c r="S639" t="str">
        <f>IFERROR(IF(Table_vwCurrentSellingPrices[[#This Row],[Item Status Code]]&lt;&gt;"LIVE",0,VLOOKUP(Table_vwCurrentSellingPrices[[#This Row],[No_]],Analysis!A:A,1,FALSE)),"CHECK")</f>
        <v>AA69</v>
      </c>
      <c r="T639">
        <f>IF(Table_vwCurrentSellingPrices[[#This Row],[Sales Code]]="400",COUNTIFS(A:A,Table_vwCurrentSellingPrices[[#This Row],[No_]],I:I,"001"),0)</f>
        <v>0</v>
      </c>
    </row>
    <row r="640" spans="1:20" x14ac:dyDescent="0.25">
      <c r="A640" t="s">
        <v>258</v>
      </c>
      <c r="B640" t="s">
        <v>259</v>
      </c>
      <c r="C640">
        <v>3.8</v>
      </c>
      <c r="D640" t="s">
        <v>174</v>
      </c>
      <c r="E640" t="s">
        <v>39</v>
      </c>
      <c r="F640" t="s">
        <v>40</v>
      </c>
      <c r="G640" s="15">
        <v>42931</v>
      </c>
      <c r="H640" s="15">
        <v>43213</v>
      </c>
      <c r="I640" t="s">
        <v>1137</v>
      </c>
      <c r="J640">
        <v>246.26</v>
      </c>
      <c r="K640" t="s">
        <v>2070</v>
      </c>
      <c r="L640" t="s">
        <v>2071</v>
      </c>
      <c r="M640">
        <v>0</v>
      </c>
      <c r="N640">
        <v>0</v>
      </c>
      <c r="O640">
        <v>0.5</v>
      </c>
      <c r="P640" t="s">
        <v>1136</v>
      </c>
      <c r="Q640">
        <v>0</v>
      </c>
      <c r="R640" t="s">
        <v>1694</v>
      </c>
      <c r="S640" t="str">
        <f>IFERROR(IF(Table_vwCurrentSellingPrices[[#This Row],[Item Status Code]]&lt;&gt;"LIVE",0,VLOOKUP(Table_vwCurrentSellingPrices[[#This Row],[No_]],Analysis!A:A,1,FALSE)),"CHECK")</f>
        <v>AA69</v>
      </c>
      <c r="T640">
        <f>IF(Table_vwCurrentSellingPrices[[#This Row],[Sales Code]]="400",COUNTIFS(A:A,Table_vwCurrentSellingPrices[[#This Row],[No_]],I:I,"001"),0)</f>
        <v>0</v>
      </c>
    </row>
    <row r="641" spans="1:20" x14ac:dyDescent="0.25">
      <c r="A641" t="s">
        <v>258</v>
      </c>
      <c r="B641" t="s">
        <v>259</v>
      </c>
      <c r="C641">
        <v>3.8</v>
      </c>
      <c r="D641" t="s">
        <v>174</v>
      </c>
      <c r="E641" t="s">
        <v>39</v>
      </c>
      <c r="F641" t="s">
        <v>40</v>
      </c>
      <c r="G641" s="15">
        <v>42842</v>
      </c>
      <c r="H641" s="15">
        <v>43213</v>
      </c>
      <c r="I641" t="s">
        <v>1144</v>
      </c>
      <c r="J641">
        <v>268.01</v>
      </c>
      <c r="K641" t="s">
        <v>2070</v>
      </c>
      <c r="L641" t="s">
        <v>2071</v>
      </c>
      <c r="M641">
        <v>0</v>
      </c>
      <c r="N641">
        <v>0</v>
      </c>
      <c r="O641">
        <v>0.5</v>
      </c>
      <c r="P641" t="s">
        <v>1136</v>
      </c>
      <c r="Q641">
        <v>0</v>
      </c>
      <c r="R641" t="s">
        <v>1694</v>
      </c>
      <c r="S641" t="str">
        <f>IFERROR(IF(Table_vwCurrentSellingPrices[[#This Row],[Item Status Code]]&lt;&gt;"LIVE",0,VLOOKUP(Table_vwCurrentSellingPrices[[#This Row],[No_]],Analysis!A:A,1,FALSE)),"CHECK")</f>
        <v>AA69</v>
      </c>
      <c r="T641">
        <f>IF(Table_vwCurrentSellingPrices[[#This Row],[Sales Code]]="400",COUNTIFS(A:A,Table_vwCurrentSellingPrices[[#This Row],[No_]],I:I,"001"),0)</f>
        <v>0</v>
      </c>
    </row>
    <row r="642" spans="1:20" x14ac:dyDescent="0.25">
      <c r="A642" t="s">
        <v>618</v>
      </c>
      <c r="B642" t="s">
        <v>619</v>
      </c>
      <c r="C642">
        <v>5.0999999999999996</v>
      </c>
      <c r="D642" t="s">
        <v>174</v>
      </c>
      <c r="E642" t="s">
        <v>39</v>
      </c>
      <c r="F642" t="s">
        <v>93</v>
      </c>
      <c r="G642" s="15">
        <v>42821</v>
      </c>
      <c r="H642" s="15">
        <v>43206</v>
      </c>
      <c r="I642" t="s">
        <v>1135</v>
      </c>
      <c r="J642">
        <v>136.55000000000001</v>
      </c>
      <c r="K642" t="s">
        <v>2070</v>
      </c>
      <c r="L642" t="s">
        <v>2071</v>
      </c>
      <c r="M642">
        <v>0</v>
      </c>
      <c r="N642">
        <v>0</v>
      </c>
      <c r="O642">
        <v>0.18331</v>
      </c>
      <c r="P642" t="s">
        <v>1136</v>
      </c>
      <c r="Q642">
        <v>0</v>
      </c>
      <c r="R642" t="s">
        <v>1694</v>
      </c>
      <c r="S642" t="str">
        <f>IFERROR(IF(Table_vwCurrentSellingPrices[[#This Row],[Item Status Code]]&lt;&gt;"LIVE",0,VLOOKUP(Table_vwCurrentSellingPrices[[#This Row],[No_]],Analysis!A:A,1,FALSE)),"CHECK")</f>
        <v>AAJ8</v>
      </c>
      <c r="T642">
        <f>IF(Table_vwCurrentSellingPrices[[#This Row],[Sales Code]]="400",COUNTIFS(A:A,Table_vwCurrentSellingPrices[[#This Row],[No_]],I:I,"001"),0)</f>
        <v>0</v>
      </c>
    </row>
    <row r="643" spans="1:20" x14ac:dyDescent="0.25">
      <c r="A643" t="s">
        <v>172</v>
      </c>
      <c r="B643" t="s">
        <v>173</v>
      </c>
      <c r="C643">
        <v>5.2</v>
      </c>
      <c r="D643" t="s">
        <v>174</v>
      </c>
      <c r="E643" t="s">
        <v>39</v>
      </c>
      <c r="F643" t="s">
        <v>86</v>
      </c>
      <c r="G643" s="15">
        <v>42821</v>
      </c>
      <c r="H643" s="15">
        <v>43192</v>
      </c>
      <c r="I643" t="s">
        <v>1138</v>
      </c>
      <c r="J643">
        <v>127.61999999999999</v>
      </c>
      <c r="K643" t="s">
        <v>2070</v>
      </c>
      <c r="L643" t="s">
        <v>2070</v>
      </c>
      <c r="M643">
        <v>0</v>
      </c>
      <c r="N643">
        <v>0</v>
      </c>
      <c r="O643">
        <v>0.18331</v>
      </c>
      <c r="P643" t="s">
        <v>1136</v>
      </c>
      <c r="Q643">
        <v>0</v>
      </c>
      <c r="R643" t="s">
        <v>1694</v>
      </c>
      <c r="S643" t="str">
        <f>IFERROR(IF(Table_vwCurrentSellingPrices[[#This Row],[Item Status Code]]&lt;&gt;"LIVE",0,VLOOKUP(Table_vwCurrentSellingPrices[[#This Row],[No_]],Analysis!A:A,1,FALSE)),"CHECK")</f>
        <v>AAW0</v>
      </c>
      <c r="T643">
        <f>IF(Table_vwCurrentSellingPrices[[#This Row],[Sales Code]]="400",COUNTIFS(A:A,Table_vwCurrentSellingPrices[[#This Row],[No_]],I:I,"001"),0)</f>
        <v>0</v>
      </c>
    </row>
    <row r="644" spans="1:20" x14ac:dyDescent="0.25">
      <c r="A644" t="s">
        <v>1109</v>
      </c>
      <c r="B644" t="s">
        <v>1110</v>
      </c>
      <c r="C644">
        <v>3.6</v>
      </c>
      <c r="D644" t="s">
        <v>222</v>
      </c>
      <c r="E644" t="s">
        <v>19</v>
      </c>
      <c r="F644" t="s">
        <v>87</v>
      </c>
      <c r="G644" s="15">
        <v>42932</v>
      </c>
      <c r="H644" s="15">
        <v>43192</v>
      </c>
      <c r="I644" t="s">
        <v>1135</v>
      </c>
      <c r="J644">
        <v>279.41000000000003</v>
      </c>
      <c r="K644" t="s">
        <v>2070</v>
      </c>
      <c r="L644" t="s">
        <v>2071</v>
      </c>
      <c r="M644">
        <v>0</v>
      </c>
      <c r="N644">
        <v>0</v>
      </c>
      <c r="O644">
        <v>0.61111000000000004</v>
      </c>
      <c r="P644" t="s">
        <v>1136</v>
      </c>
      <c r="Q644">
        <v>0</v>
      </c>
      <c r="R644" t="s">
        <v>1694</v>
      </c>
      <c r="S644" t="str">
        <f>IFERROR(IF(Table_vwCurrentSellingPrices[[#This Row],[Item Status Code]]&lt;&gt;"LIVE",0,VLOOKUP(Table_vwCurrentSellingPrices[[#This Row],[No_]],Analysis!A:A,1,FALSE)),"CHECK")</f>
        <v>BE74</v>
      </c>
      <c r="T644">
        <f>IF(Table_vwCurrentSellingPrices[[#This Row],[Sales Code]]="400",COUNTIFS(A:A,Table_vwCurrentSellingPrices[[#This Row],[No_]],I:I,"001"),0)</f>
        <v>0</v>
      </c>
    </row>
    <row r="645" spans="1:20" x14ac:dyDescent="0.25">
      <c r="A645" t="s">
        <v>1109</v>
      </c>
      <c r="B645" t="s">
        <v>1110</v>
      </c>
      <c r="C645">
        <v>3.6</v>
      </c>
      <c r="D645" t="s">
        <v>222</v>
      </c>
      <c r="E645" t="s">
        <v>19</v>
      </c>
      <c r="F645" t="s">
        <v>87</v>
      </c>
      <c r="G645" s="15">
        <v>42932</v>
      </c>
      <c r="H645" s="15">
        <v>43192</v>
      </c>
      <c r="I645" t="s">
        <v>1139</v>
      </c>
      <c r="J645">
        <v>280.81</v>
      </c>
      <c r="K645" t="s">
        <v>2070</v>
      </c>
      <c r="L645" t="s">
        <v>2071</v>
      </c>
      <c r="M645">
        <v>0</v>
      </c>
      <c r="N645">
        <v>0</v>
      </c>
      <c r="O645">
        <v>0.61111000000000004</v>
      </c>
      <c r="P645" t="s">
        <v>1136</v>
      </c>
      <c r="Q645">
        <v>0</v>
      </c>
      <c r="R645" t="s">
        <v>1694</v>
      </c>
      <c r="S645" t="str">
        <f>IFERROR(IF(Table_vwCurrentSellingPrices[[#This Row],[Item Status Code]]&lt;&gt;"LIVE",0,VLOOKUP(Table_vwCurrentSellingPrices[[#This Row],[No_]],Analysis!A:A,1,FALSE)),"CHECK")</f>
        <v>BE74</v>
      </c>
      <c r="T645">
        <f>IF(Table_vwCurrentSellingPrices[[#This Row],[Sales Code]]="400",COUNTIFS(A:A,Table_vwCurrentSellingPrices[[#This Row],[No_]],I:I,"001"),0)</f>
        <v>0</v>
      </c>
    </row>
    <row r="646" spans="1:20" x14ac:dyDescent="0.25">
      <c r="A646" t="s">
        <v>1109</v>
      </c>
      <c r="B646" t="s">
        <v>1110</v>
      </c>
      <c r="C646">
        <v>3.6</v>
      </c>
      <c r="D646" t="s">
        <v>222</v>
      </c>
      <c r="E646" t="s">
        <v>19</v>
      </c>
      <c r="F646" t="s">
        <v>87</v>
      </c>
      <c r="G646" s="15">
        <v>42932</v>
      </c>
      <c r="H646" s="15">
        <v>43192</v>
      </c>
      <c r="I646" t="s">
        <v>1137</v>
      </c>
      <c r="J646">
        <v>291.76000000000005</v>
      </c>
      <c r="K646" t="s">
        <v>2070</v>
      </c>
      <c r="L646" t="s">
        <v>2071</v>
      </c>
      <c r="M646">
        <v>0</v>
      </c>
      <c r="N646">
        <v>0</v>
      </c>
      <c r="O646">
        <v>0.61111000000000004</v>
      </c>
      <c r="P646" t="s">
        <v>1136</v>
      </c>
      <c r="Q646">
        <v>0</v>
      </c>
      <c r="R646" t="s">
        <v>1694</v>
      </c>
      <c r="S646" t="str">
        <f>IFERROR(IF(Table_vwCurrentSellingPrices[[#This Row],[Item Status Code]]&lt;&gt;"LIVE",0,VLOOKUP(Table_vwCurrentSellingPrices[[#This Row],[No_]],Analysis!A:A,1,FALSE)),"CHECK")</f>
        <v>BE74</v>
      </c>
      <c r="T646">
        <f>IF(Table_vwCurrentSellingPrices[[#This Row],[Sales Code]]="400",COUNTIFS(A:A,Table_vwCurrentSellingPrices[[#This Row],[No_]],I:I,"001"),0)</f>
        <v>0</v>
      </c>
    </row>
    <row r="647" spans="1:20" x14ac:dyDescent="0.25">
      <c r="A647" t="s">
        <v>1109</v>
      </c>
      <c r="B647" t="s">
        <v>1110</v>
      </c>
      <c r="C647">
        <v>3.6</v>
      </c>
      <c r="D647" t="s">
        <v>222</v>
      </c>
      <c r="E647" t="s">
        <v>19</v>
      </c>
      <c r="F647" t="s">
        <v>87</v>
      </c>
      <c r="G647" s="15">
        <v>42842</v>
      </c>
      <c r="H647" s="15">
        <v>43192</v>
      </c>
      <c r="I647" t="s">
        <v>1144</v>
      </c>
      <c r="J647">
        <v>295.18</v>
      </c>
      <c r="K647" t="s">
        <v>2070</v>
      </c>
      <c r="L647" t="s">
        <v>2071</v>
      </c>
      <c r="M647">
        <v>0</v>
      </c>
      <c r="N647">
        <v>0</v>
      </c>
      <c r="O647">
        <v>0.61111000000000004</v>
      </c>
      <c r="P647" t="s">
        <v>1136</v>
      </c>
      <c r="Q647">
        <v>0</v>
      </c>
      <c r="R647" t="s">
        <v>1694</v>
      </c>
      <c r="S647" t="str">
        <f>IFERROR(IF(Table_vwCurrentSellingPrices[[#This Row],[Item Status Code]]&lt;&gt;"LIVE",0,VLOOKUP(Table_vwCurrentSellingPrices[[#This Row],[No_]],Analysis!A:A,1,FALSE)),"CHECK")</f>
        <v>BE74</v>
      </c>
      <c r="T647">
        <f>IF(Table_vwCurrentSellingPrices[[#This Row],[Sales Code]]="400",COUNTIFS(A:A,Table_vwCurrentSellingPrices[[#This Row],[No_]],I:I,"001"),0)</f>
        <v>0</v>
      </c>
    </row>
    <row r="648" spans="1:20" x14ac:dyDescent="0.25">
      <c r="A648" t="s">
        <v>1109</v>
      </c>
      <c r="B648" t="s">
        <v>1110</v>
      </c>
      <c r="C648">
        <v>3.6</v>
      </c>
      <c r="D648" t="s">
        <v>222</v>
      </c>
      <c r="E648" t="s">
        <v>19</v>
      </c>
      <c r="F648" t="s">
        <v>87</v>
      </c>
      <c r="G648" s="15">
        <v>43066</v>
      </c>
      <c r="H648" s="15">
        <v>43192</v>
      </c>
      <c r="I648" t="s">
        <v>1145</v>
      </c>
      <c r="J648">
        <v>295.16999999999996</v>
      </c>
      <c r="K648" t="s">
        <v>2070</v>
      </c>
      <c r="L648" t="s">
        <v>2071</v>
      </c>
      <c r="M648">
        <v>0</v>
      </c>
      <c r="N648">
        <v>0</v>
      </c>
      <c r="O648">
        <v>0.61111000000000004</v>
      </c>
      <c r="P648" t="s">
        <v>1136</v>
      </c>
      <c r="Q648">
        <v>0</v>
      </c>
      <c r="R648" t="s">
        <v>1694</v>
      </c>
      <c r="S648" t="str">
        <f>IFERROR(IF(Table_vwCurrentSellingPrices[[#This Row],[Item Status Code]]&lt;&gt;"LIVE",0,VLOOKUP(Table_vwCurrentSellingPrices[[#This Row],[No_]],Analysis!A:A,1,FALSE)),"CHECK")</f>
        <v>BE74</v>
      </c>
      <c r="T648">
        <f>IF(Table_vwCurrentSellingPrices[[#This Row],[Sales Code]]="400",COUNTIFS(A:A,Table_vwCurrentSellingPrices[[#This Row],[No_]],I:I,"001"),0)</f>
        <v>0</v>
      </c>
    </row>
    <row r="649" spans="1:20" x14ac:dyDescent="0.25">
      <c r="A649" t="s">
        <v>253</v>
      </c>
      <c r="B649" t="s">
        <v>254</v>
      </c>
      <c r="C649">
        <v>4</v>
      </c>
      <c r="D649" t="s">
        <v>222</v>
      </c>
      <c r="E649" t="s">
        <v>39</v>
      </c>
      <c r="F649" t="s">
        <v>40</v>
      </c>
      <c r="G649" s="15">
        <v>42932</v>
      </c>
      <c r="H649" s="15">
        <v>43213</v>
      </c>
      <c r="I649" t="s">
        <v>1135</v>
      </c>
      <c r="J649">
        <v>332.89</v>
      </c>
      <c r="K649" t="s">
        <v>2070</v>
      </c>
      <c r="L649" t="s">
        <v>2071</v>
      </c>
      <c r="M649">
        <v>0</v>
      </c>
      <c r="N649">
        <v>0</v>
      </c>
      <c r="O649">
        <v>0.61111000000000004</v>
      </c>
      <c r="P649" t="s">
        <v>1136</v>
      </c>
      <c r="Q649">
        <v>0</v>
      </c>
      <c r="R649" t="s">
        <v>1694</v>
      </c>
      <c r="S649" t="str">
        <f>IFERROR(IF(Table_vwCurrentSellingPrices[[#This Row],[Item Status Code]]&lt;&gt;"LIVE",0,VLOOKUP(Table_vwCurrentSellingPrices[[#This Row],[No_]],Analysis!A:A,1,FALSE)),"CHECK")</f>
        <v>BN87</v>
      </c>
      <c r="T649">
        <f>IF(Table_vwCurrentSellingPrices[[#This Row],[Sales Code]]="400",COUNTIFS(A:A,Table_vwCurrentSellingPrices[[#This Row],[No_]],I:I,"001"),0)</f>
        <v>0</v>
      </c>
    </row>
    <row r="650" spans="1:20" x14ac:dyDescent="0.25">
      <c r="A650" t="s">
        <v>253</v>
      </c>
      <c r="B650" t="s">
        <v>254</v>
      </c>
      <c r="C650">
        <v>4</v>
      </c>
      <c r="D650" t="s">
        <v>222</v>
      </c>
      <c r="E650" t="s">
        <v>39</v>
      </c>
      <c r="F650" t="s">
        <v>40</v>
      </c>
      <c r="G650" s="15">
        <v>42932</v>
      </c>
      <c r="H650" s="15">
        <v>43213</v>
      </c>
      <c r="I650" t="s">
        <v>1137</v>
      </c>
      <c r="J650">
        <v>330.62</v>
      </c>
      <c r="K650" t="s">
        <v>2070</v>
      </c>
      <c r="L650" t="s">
        <v>2071</v>
      </c>
      <c r="M650">
        <v>0</v>
      </c>
      <c r="N650">
        <v>0</v>
      </c>
      <c r="O650">
        <v>0.61111000000000004</v>
      </c>
      <c r="P650" t="s">
        <v>1136</v>
      </c>
      <c r="Q650">
        <v>0</v>
      </c>
      <c r="R650" t="s">
        <v>1694</v>
      </c>
      <c r="S650" t="str">
        <f>IFERROR(IF(Table_vwCurrentSellingPrices[[#This Row],[Item Status Code]]&lt;&gt;"LIVE",0,VLOOKUP(Table_vwCurrentSellingPrices[[#This Row],[No_]],Analysis!A:A,1,FALSE)),"CHECK")</f>
        <v>BN87</v>
      </c>
      <c r="T650">
        <f>IF(Table_vwCurrentSellingPrices[[#This Row],[Sales Code]]="400",COUNTIFS(A:A,Table_vwCurrentSellingPrices[[#This Row],[No_]],I:I,"001"),0)</f>
        <v>0</v>
      </c>
    </row>
    <row r="651" spans="1:20" x14ac:dyDescent="0.25">
      <c r="A651" t="s">
        <v>253</v>
      </c>
      <c r="B651" t="s">
        <v>254</v>
      </c>
      <c r="C651">
        <v>4</v>
      </c>
      <c r="D651" t="s">
        <v>222</v>
      </c>
      <c r="E651" t="s">
        <v>39</v>
      </c>
      <c r="F651" t="s">
        <v>40</v>
      </c>
      <c r="G651" s="15">
        <v>42842</v>
      </c>
      <c r="H651" s="15">
        <v>43213</v>
      </c>
      <c r="I651" t="s">
        <v>1144</v>
      </c>
      <c r="J651">
        <v>336.42</v>
      </c>
      <c r="K651" t="s">
        <v>2070</v>
      </c>
      <c r="L651" t="s">
        <v>2071</v>
      </c>
      <c r="M651">
        <v>0</v>
      </c>
      <c r="N651">
        <v>0</v>
      </c>
      <c r="O651">
        <v>0.61111000000000004</v>
      </c>
      <c r="P651" t="s">
        <v>1136</v>
      </c>
      <c r="Q651">
        <v>0</v>
      </c>
      <c r="R651" t="s">
        <v>1694</v>
      </c>
      <c r="S651" t="str">
        <f>IFERROR(IF(Table_vwCurrentSellingPrices[[#This Row],[Item Status Code]]&lt;&gt;"LIVE",0,VLOOKUP(Table_vwCurrentSellingPrices[[#This Row],[No_]],Analysis!A:A,1,FALSE)),"CHECK")</f>
        <v>BN87</v>
      </c>
      <c r="T651">
        <f>IF(Table_vwCurrentSellingPrices[[#This Row],[Sales Code]]="400",COUNTIFS(A:A,Table_vwCurrentSellingPrices[[#This Row],[No_]],I:I,"001"),0)</f>
        <v>0</v>
      </c>
    </row>
    <row r="652" spans="1:20" x14ac:dyDescent="0.25">
      <c r="A652" t="s">
        <v>253</v>
      </c>
      <c r="B652" t="s">
        <v>254</v>
      </c>
      <c r="C652">
        <v>4</v>
      </c>
      <c r="D652" t="s">
        <v>222</v>
      </c>
      <c r="E652" t="s">
        <v>39</v>
      </c>
      <c r="F652" t="s">
        <v>40</v>
      </c>
      <c r="G652" s="15">
        <v>43066</v>
      </c>
      <c r="H652" s="15">
        <v>43213</v>
      </c>
      <c r="I652" t="s">
        <v>1145</v>
      </c>
      <c r="J652">
        <v>336.42</v>
      </c>
      <c r="K652" t="s">
        <v>2070</v>
      </c>
      <c r="L652" t="s">
        <v>2071</v>
      </c>
      <c r="M652">
        <v>0</v>
      </c>
      <c r="N652">
        <v>0</v>
      </c>
      <c r="O652">
        <v>0.61111000000000004</v>
      </c>
      <c r="P652" t="s">
        <v>1136</v>
      </c>
      <c r="Q652">
        <v>0</v>
      </c>
      <c r="R652" t="s">
        <v>1694</v>
      </c>
      <c r="S652" t="str">
        <f>IFERROR(IF(Table_vwCurrentSellingPrices[[#This Row],[Item Status Code]]&lt;&gt;"LIVE",0,VLOOKUP(Table_vwCurrentSellingPrices[[#This Row],[No_]],Analysis!A:A,1,FALSE)),"CHECK")</f>
        <v>BN87</v>
      </c>
      <c r="T652">
        <f>IF(Table_vwCurrentSellingPrices[[#This Row],[Sales Code]]="400",COUNTIFS(A:A,Table_vwCurrentSellingPrices[[#This Row],[No_]],I:I,"001"),0)</f>
        <v>0</v>
      </c>
    </row>
    <row r="653" spans="1:20" x14ac:dyDescent="0.25">
      <c r="A653" t="s">
        <v>520</v>
      </c>
      <c r="B653" t="s">
        <v>521</v>
      </c>
      <c r="C653">
        <v>5</v>
      </c>
      <c r="D653" t="s">
        <v>430</v>
      </c>
      <c r="E653" t="s">
        <v>39</v>
      </c>
      <c r="F653" t="s">
        <v>86</v>
      </c>
      <c r="G653" s="15">
        <v>43013</v>
      </c>
      <c r="H653" s="15">
        <v>43192</v>
      </c>
      <c r="I653" t="s">
        <v>1135</v>
      </c>
      <c r="J653">
        <v>116.5</v>
      </c>
      <c r="K653" t="s">
        <v>2070</v>
      </c>
      <c r="L653" t="s">
        <v>2071</v>
      </c>
      <c r="M653">
        <v>0</v>
      </c>
      <c r="N653">
        <v>0</v>
      </c>
      <c r="O653">
        <v>0.18331</v>
      </c>
      <c r="P653" t="s">
        <v>1136</v>
      </c>
      <c r="Q653">
        <v>0</v>
      </c>
      <c r="R653" t="s">
        <v>1694</v>
      </c>
      <c r="S653" t="str">
        <f>IFERROR(IF(Table_vwCurrentSellingPrices[[#This Row],[Item Status Code]]&lt;&gt;"LIVE",0,VLOOKUP(Table_vwCurrentSellingPrices[[#This Row],[No_]],Analysis!A:A,1,FALSE)),"CHECK")</f>
        <v>AZ82</v>
      </c>
      <c r="T653">
        <f>IF(Table_vwCurrentSellingPrices[[#This Row],[Sales Code]]="400",COUNTIFS(A:A,Table_vwCurrentSellingPrices[[#This Row],[No_]],I:I,"001"),0)</f>
        <v>0</v>
      </c>
    </row>
    <row r="654" spans="1:20" x14ac:dyDescent="0.25">
      <c r="A654" t="s">
        <v>520</v>
      </c>
      <c r="B654" t="s">
        <v>521</v>
      </c>
      <c r="C654">
        <v>5</v>
      </c>
      <c r="D654" t="s">
        <v>430</v>
      </c>
      <c r="E654" t="s">
        <v>39</v>
      </c>
      <c r="F654" t="s">
        <v>86</v>
      </c>
      <c r="G654" s="15">
        <v>43013</v>
      </c>
      <c r="H654" s="15">
        <v>43192</v>
      </c>
      <c r="I654" t="s">
        <v>1137</v>
      </c>
      <c r="J654">
        <v>116.5</v>
      </c>
      <c r="K654" t="s">
        <v>2070</v>
      </c>
      <c r="L654" t="s">
        <v>2071</v>
      </c>
      <c r="M654">
        <v>0</v>
      </c>
      <c r="N654">
        <v>0</v>
      </c>
      <c r="O654">
        <v>0.18331</v>
      </c>
      <c r="P654" t="s">
        <v>1136</v>
      </c>
      <c r="Q654">
        <v>0</v>
      </c>
      <c r="R654" t="s">
        <v>1694</v>
      </c>
      <c r="S654" t="str">
        <f>IFERROR(IF(Table_vwCurrentSellingPrices[[#This Row],[Item Status Code]]&lt;&gt;"LIVE",0,VLOOKUP(Table_vwCurrentSellingPrices[[#This Row],[No_]],Analysis!A:A,1,FALSE)),"CHECK")</f>
        <v>AZ82</v>
      </c>
      <c r="T654">
        <f>IF(Table_vwCurrentSellingPrices[[#This Row],[Sales Code]]="400",COUNTIFS(A:A,Table_vwCurrentSellingPrices[[#This Row],[No_]],I:I,"001"),0)</f>
        <v>0</v>
      </c>
    </row>
    <row r="655" spans="1:20" x14ac:dyDescent="0.25">
      <c r="A655" t="s">
        <v>520</v>
      </c>
      <c r="B655" t="s">
        <v>521</v>
      </c>
      <c r="C655">
        <v>5</v>
      </c>
      <c r="D655" t="s">
        <v>430</v>
      </c>
      <c r="E655" t="s">
        <v>39</v>
      </c>
      <c r="F655" t="s">
        <v>86</v>
      </c>
      <c r="G655" s="15">
        <v>42842</v>
      </c>
      <c r="H655" s="15">
        <v>43192</v>
      </c>
      <c r="I655" t="s">
        <v>1144</v>
      </c>
      <c r="J655">
        <v>117.52</v>
      </c>
      <c r="K655" t="s">
        <v>2070</v>
      </c>
      <c r="L655" t="s">
        <v>2071</v>
      </c>
      <c r="M655">
        <v>0</v>
      </c>
      <c r="N655">
        <v>0</v>
      </c>
      <c r="O655">
        <v>0.18331</v>
      </c>
      <c r="P655" t="s">
        <v>1136</v>
      </c>
      <c r="Q655">
        <v>0</v>
      </c>
      <c r="R655" t="s">
        <v>1694</v>
      </c>
      <c r="S655" t="str">
        <f>IFERROR(IF(Table_vwCurrentSellingPrices[[#This Row],[Item Status Code]]&lt;&gt;"LIVE",0,VLOOKUP(Table_vwCurrentSellingPrices[[#This Row],[No_]],Analysis!A:A,1,FALSE)),"CHECK")</f>
        <v>AZ82</v>
      </c>
      <c r="T655">
        <f>IF(Table_vwCurrentSellingPrices[[#This Row],[Sales Code]]="400",COUNTIFS(A:A,Table_vwCurrentSellingPrices[[#This Row],[No_]],I:I,"001"),0)</f>
        <v>0</v>
      </c>
    </row>
    <row r="656" spans="1:20" x14ac:dyDescent="0.25">
      <c r="A656" t="s">
        <v>436</v>
      </c>
      <c r="B656" t="s">
        <v>437</v>
      </c>
      <c r="C656">
        <v>4.0999999999999996</v>
      </c>
      <c r="D656" t="s">
        <v>430</v>
      </c>
      <c r="E656" t="s">
        <v>431</v>
      </c>
      <c r="F656" t="s">
        <v>432</v>
      </c>
      <c r="G656" s="15">
        <v>42821</v>
      </c>
      <c r="H656" s="15">
        <v>43206</v>
      </c>
      <c r="I656" t="s">
        <v>1135</v>
      </c>
      <c r="J656">
        <v>105.74000000000001</v>
      </c>
      <c r="K656" t="s">
        <v>2070</v>
      </c>
      <c r="L656" t="s">
        <v>2071</v>
      </c>
      <c r="M656">
        <v>0</v>
      </c>
      <c r="N656">
        <v>0</v>
      </c>
      <c r="O656">
        <v>0.18331</v>
      </c>
      <c r="P656" t="s">
        <v>1136</v>
      </c>
      <c r="Q656">
        <v>0</v>
      </c>
      <c r="R656" t="s">
        <v>1694</v>
      </c>
      <c r="S656" t="str">
        <f>IFERROR(IF(Table_vwCurrentSellingPrices[[#This Row],[Item Status Code]]&lt;&gt;"LIVE",0,VLOOKUP(Table_vwCurrentSellingPrices[[#This Row],[No_]],Analysis!A:A,1,FALSE)),"CHECK")</f>
        <v>AW62</v>
      </c>
      <c r="T656">
        <f>IF(Table_vwCurrentSellingPrices[[#This Row],[Sales Code]]="400",COUNTIFS(A:A,Table_vwCurrentSellingPrices[[#This Row],[No_]],I:I,"001"),0)</f>
        <v>0</v>
      </c>
    </row>
    <row r="657" spans="1:20" x14ac:dyDescent="0.25">
      <c r="A657" t="s">
        <v>436</v>
      </c>
      <c r="B657" t="s">
        <v>437</v>
      </c>
      <c r="C657">
        <v>4.0999999999999996</v>
      </c>
      <c r="D657" t="s">
        <v>430</v>
      </c>
      <c r="E657" t="s">
        <v>431</v>
      </c>
      <c r="F657" t="s">
        <v>432</v>
      </c>
      <c r="G657" s="15">
        <v>42821</v>
      </c>
      <c r="H657" s="15">
        <v>43206</v>
      </c>
      <c r="I657" t="s">
        <v>1137</v>
      </c>
      <c r="J657">
        <v>108.03999999999999</v>
      </c>
      <c r="K657" t="s">
        <v>2070</v>
      </c>
      <c r="L657" t="s">
        <v>2071</v>
      </c>
      <c r="M657">
        <v>0</v>
      </c>
      <c r="N657">
        <v>0</v>
      </c>
      <c r="O657">
        <v>0.18331</v>
      </c>
      <c r="P657" t="s">
        <v>1136</v>
      </c>
      <c r="Q657">
        <v>0</v>
      </c>
      <c r="R657" t="s">
        <v>1694</v>
      </c>
      <c r="S657" t="str">
        <f>IFERROR(IF(Table_vwCurrentSellingPrices[[#This Row],[Item Status Code]]&lt;&gt;"LIVE",0,VLOOKUP(Table_vwCurrentSellingPrices[[#This Row],[No_]],Analysis!A:A,1,FALSE)),"CHECK")</f>
        <v>AW62</v>
      </c>
      <c r="T657">
        <f>IF(Table_vwCurrentSellingPrices[[#This Row],[Sales Code]]="400",COUNTIFS(A:A,Table_vwCurrentSellingPrices[[#This Row],[No_]],I:I,"001"),0)</f>
        <v>0</v>
      </c>
    </row>
    <row r="658" spans="1:20" x14ac:dyDescent="0.25">
      <c r="A658" t="s">
        <v>436</v>
      </c>
      <c r="B658" t="s">
        <v>437</v>
      </c>
      <c r="C658">
        <v>4.0999999999999996</v>
      </c>
      <c r="D658" t="s">
        <v>430</v>
      </c>
      <c r="E658" t="s">
        <v>431</v>
      </c>
      <c r="F658" t="s">
        <v>432</v>
      </c>
      <c r="G658" s="15">
        <v>42842</v>
      </c>
      <c r="H658" s="15">
        <v>43206</v>
      </c>
      <c r="I658" t="s">
        <v>1144</v>
      </c>
      <c r="J658">
        <v>101.67</v>
      </c>
      <c r="K658" t="s">
        <v>2070</v>
      </c>
      <c r="L658" t="s">
        <v>2071</v>
      </c>
      <c r="M658">
        <v>0</v>
      </c>
      <c r="N658">
        <v>0</v>
      </c>
      <c r="O658">
        <v>0.18331</v>
      </c>
      <c r="P658" t="s">
        <v>1136</v>
      </c>
      <c r="Q658">
        <v>0</v>
      </c>
      <c r="R658" t="s">
        <v>1694</v>
      </c>
      <c r="S658" t="str">
        <f>IFERROR(IF(Table_vwCurrentSellingPrices[[#This Row],[Item Status Code]]&lt;&gt;"LIVE",0,VLOOKUP(Table_vwCurrentSellingPrices[[#This Row],[No_]],Analysis!A:A,1,FALSE)),"CHECK")</f>
        <v>AW62</v>
      </c>
      <c r="T658">
        <f>IF(Table_vwCurrentSellingPrices[[#This Row],[Sales Code]]="400",COUNTIFS(A:A,Table_vwCurrentSellingPrices[[#This Row],[No_]],I:I,"001"),0)</f>
        <v>0</v>
      </c>
    </row>
    <row r="659" spans="1:20" x14ac:dyDescent="0.25">
      <c r="A659" t="s">
        <v>436</v>
      </c>
      <c r="B659" t="s">
        <v>437</v>
      </c>
      <c r="C659">
        <v>4.0999999999999996</v>
      </c>
      <c r="D659" t="s">
        <v>430</v>
      </c>
      <c r="E659" t="s">
        <v>431</v>
      </c>
      <c r="F659" t="s">
        <v>432</v>
      </c>
      <c r="G659" s="15">
        <v>43066</v>
      </c>
      <c r="H659" s="15">
        <v>43206</v>
      </c>
      <c r="I659" t="s">
        <v>1145</v>
      </c>
      <c r="J659">
        <v>109.9</v>
      </c>
      <c r="K659" t="s">
        <v>2070</v>
      </c>
      <c r="L659" t="s">
        <v>2071</v>
      </c>
      <c r="M659">
        <v>0</v>
      </c>
      <c r="N659">
        <v>0</v>
      </c>
      <c r="O659">
        <v>0.18331</v>
      </c>
      <c r="P659" t="s">
        <v>1136</v>
      </c>
      <c r="Q659">
        <v>0</v>
      </c>
      <c r="R659" t="s">
        <v>1694</v>
      </c>
      <c r="S659" t="str">
        <f>IFERROR(IF(Table_vwCurrentSellingPrices[[#This Row],[Item Status Code]]&lt;&gt;"LIVE",0,VLOOKUP(Table_vwCurrentSellingPrices[[#This Row],[No_]],Analysis!A:A,1,FALSE)),"CHECK")</f>
        <v>AW62</v>
      </c>
      <c r="T659">
        <f>IF(Table_vwCurrentSellingPrices[[#This Row],[Sales Code]]="400",COUNTIFS(A:A,Table_vwCurrentSellingPrices[[#This Row],[No_]],I:I,"001"),0)</f>
        <v>0</v>
      </c>
    </row>
    <row r="660" spans="1:20" x14ac:dyDescent="0.25">
      <c r="A660" t="s">
        <v>393</v>
      </c>
      <c r="B660" t="s">
        <v>394</v>
      </c>
      <c r="C660">
        <v>4.5</v>
      </c>
      <c r="D660" t="s">
        <v>390</v>
      </c>
      <c r="E660" t="s">
        <v>39</v>
      </c>
      <c r="F660" t="s">
        <v>86</v>
      </c>
      <c r="G660" s="15">
        <v>42821</v>
      </c>
      <c r="H660" s="15">
        <v>43192</v>
      </c>
      <c r="I660" t="s">
        <v>1138</v>
      </c>
      <c r="J660">
        <v>102.38000000000001</v>
      </c>
      <c r="K660" t="s">
        <v>2070</v>
      </c>
      <c r="L660" t="s">
        <v>2070</v>
      </c>
      <c r="M660">
        <v>0</v>
      </c>
      <c r="N660">
        <v>0</v>
      </c>
      <c r="O660">
        <v>0.18331</v>
      </c>
      <c r="P660" t="s">
        <v>1136</v>
      </c>
      <c r="Q660">
        <v>0</v>
      </c>
      <c r="R660" t="s">
        <v>1694</v>
      </c>
      <c r="S660" t="str">
        <f>IFERROR(IF(Table_vwCurrentSellingPrices[[#This Row],[Item Status Code]]&lt;&gt;"LIVE",0,VLOOKUP(Table_vwCurrentSellingPrices[[#This Row],[No_]],Analysis!A:A,1,FALSE)),"CHECK")</f>
        <v>AW82</v>
      </c>
      <c r="T660">
        <f>IF(Table_vwCurrentSellingPrices[[#This Row],[Sales Code]]="400",COUNTIFS(A:A,Table_vwCurrentSellingPrices[[#This Row],[No_]],I:I,"001"),0)</f>
        <v>0</v>
      </c>
    </row>
    <row r="661" spans="1:20" x14ac:dyDescent="0.25">
      <c r="A661" t="s">
        <v>393</v>
      </c>
      <c r="B661" t="s">
        <v>394</v>
      </c>
      <c r="C661">
        <v>4.5</v>
      </c>
      <c r="D661" t="s">
        <v>390</v>
      </c>
      <c r="E661" t="s">
        <v>39</v>
      </c>
      <c r="F661" t="s">
        <v>86</v>
      </c>
      <c r="G661" s="15">
        <v>42842</v>
      </c>
      <c r="H661" s="15">
        <v>43192</v>
      </c>
      <c r="I661" t="s">
        <v>1144</v>
      </c>
      <c r="J661">
        <v>118.52000000000001</v>
      </c>
      <c r="K661" t="s">
        <v>2070</v>
      </c>
      <c r="L661" t="s">
        <v>2071</v>
      </c>
      <c r="M661">
        <v>0</v>
      </c>
      <c r="N661">
        <v>0</v>
      </c>
      <c r="O661">
        <v>0.18331</v>
      </c>
      <c r="P661" t="s">
        <v>1136</v>
      </c>
      <c r="Q661">
        <v>0</v>
      </c>
      <c r="R661" t="s">
        <v>1694</v>
      </c>
      <c r="S661" t="str">
        <f>IFERROR(IF(Table_vwCurrentSellingPrices[[#This Row],[Item Status Code]]&lt;&gt;"LIVE",0,VLOOKUP(Table_vwCurrentSellingPrices[[#This Row],[No_]],Analysis!A:A,1,FALSE)),"CHECK")</f>
        <v>AW82</v>
      </c>
      <c r="T661">
        <f>IF(Table_vwCurrentSellingPrices[[#This Row],[Sales Code]]="400",COUNTIFS(A:A,Table_vwCurrentSellingPrices[[#This Row],[No_]],I:I,"001"),0)</f>
        <v>0</v>
      </c>
    </row>
    <row r="662" spans="1:20" x14ac:dyDescent="0.25">
      <c r="A662" t="s">
        <v>417</v>
      </c>
      <c r="B662" t="s">
        <v>418</v>
      </c>
      <c r="C662">
        <v>3.6</v>
      </c>
      <c r="D662" t="s">
        <v>86</v>
      </c>
      <c r="E662" t="s">
        <v>19</v>
      </c>
      <c r="F662" t="s">
        <v>20</v>
      </c>
      <c r="G662" s="15">
        <v>42931</v>
      </c>
      <c r="H662" s="15">
        <v>43199</v>
      </c>
      <c r="I662" t="s">
        <v>1135</v>
      </c>
      <c r="J662">
        <v>227.3</v>
      </c>
      <c r="K662" t="s">
        <v>2070</v>
      </c>
      <c r="L662" t="s">
        <v>2071</v>
      </c>
      <c r="M662">
        <v>0</v>
      </c>
      <c r="N662">
        <v>0</v>
      </c>
      <c r="O662">
        <v>0.5</v>
      </c>
      <c r="P662" t="s">
        <v>1136</v>
      </c>
      <c r="Q662">
        <v>0</v>
      </c>
      <c r="R662" t="s">
        <v>1694</v>
      </c>
      <c r="S662" t="str">
        <f>IFERROR(IF(Table_vwCurrentSellingPrices[[#This Row],[Item Status Code]]&lt;&gt;"LIVE",0,VLOOKUP(Table_vwCurrentSellingPrices[[#This Row],[No_]],Analysis!A:A,1,FALSE)),"CHECK")</f>
        <v>BA40</v>
      </c>
      <c r="T662">
        <f>IF(Table_vwCurrentSellingPrices[[#This Row],[Sales Code]]="400",COUNTIFS(A:A,Table_vwCurrentSellingPrices[[#This Row],[No_]],I:I,"001"),0)</f>
        <v>0</v>
      </c>
    </row>
    <row r="663" spans="1:20" x14ac:dyDescent="0.25">
      <c r="A663" t="s">
        <v>417</v>
      </c>
      <c r="B663" t="s">
        <v>418</v>
      </c>
      <c r="C663">
        <v>3.6</v>
      </c>
      <c r="D663" t="s">
        <v>86</v>
      </c>
      <c r="E663" t="s">
        <v>19</v>
      </c>
      <c r="F663" t="s">
        <v>20</v>
      </c>
      <c r="G663" s="15">
        <v>42931</v>
      </c>
      <c r="H663" s="15">
        <v>43199</v>
      </c>
      <c r="I663" t="s">
        <v>1139</v>
      </c>
      <c r="J663">
        <v>232.3</v>
      </c>
      <c r="K663" t="s">
        <v>2070</v>
      </c>
      <c r="L663" t="s">
        <v>2071</v>
      </c>
      <c r="M663">
        <v>0</v>
      </c>
      <c r="N663">
        <v>0</v>
      </c>
      <c r="O663">
        <v>0.5</v>
      </c>
      <c r="P663" t="s">
        <v>1136</v>
      </c>
      <c r="Q663">
        <v>0</v>
      </c>
      <c r="R663" t="s">
        <v>1694</v>
      </c>
      <c r="S663" t="str">
        <f>IFERROR(IF(Table_vwCurrentSellingPrices[[#This Row],[Item Status Code]]&lt;&gt;"LIVE",0,VLOOKUP(Table_vwCurrentSellingPrices[[#This Row],[No_]],Analysis!A:A,1,FALSE)),"CHECK")</f>
        <v>BA40</v>
      </c>
      <c r="T663">
        <f>IF(Table_vwCurrentSellingPrices[[#This Row],[Sales Code]]="400",COUNTIFS(A:A,Table_vwCurrentSellingPrices[[#This Row],[No_]],I:I,"001"),0)</f>
        <v>0</v>
      </c>
    </row>
    <row r="664" spans="1:20" x14ac:dyDescent="0.25">
      <c r="A664" t="s">
        <v>417</v>
      </c>
      <c r="B664" t="s">
        <v>418</v>
      </c>
      <c r="C664">
        <v>3.6</v>
      </c>
      <c r="D664" t="s">
        <v>86</v>
      </c>
      <c r="E664" t="s">
        <v>19</v>
      </c>
      <c r="F664" t="s">
        <v>20</v>
      </c>
      <c r="G664" s="15">
        <v>42931</v>
      </c>
      <c r="H664" s="15">
        <v>43199</v>
      </c>
      <c r="I664" t="s">
        <v>1137</v>
      </c>
      <c r="J664">
        <v>234.4</v>
      </c>
      <c r="K664" t="s">
        <v>2070</v>
      </c>
      <c r="L664" t="s">
        <v>2071</v>
      </c>
      <c r="M664">
        <v>0</v>
      </c>
      <c r="N664">
        <v>0</v>
      </c>
      <c r="O664">
        <v>0.5</v>
      </c>
      <c r="P664" t="s">
        <v>1136</v>
      </c>
      <c r="Q664">
        <v>0</v>
      </c>
      <c r="R664" t="s">
        <v>1694</v>
      </c>
      <c r="S664" t="str">
        <f>IFERROR(IF(Table_vwCurrentSellingPrices[[#This Row],[Item Status Code]]&lt;&gt;"LIVE",0,VLOOKUP(Table_vwCurrentSellingPrices[[#This Row],[No_]],Analysis!A:A,1,FALSE)),"CHECK")</f>
        <v>BA40</v>
      </c>
      <c r="T664">
        <f>IF(Table_vwCurrentSellingPrices[[#This Row],[Sales Code]]="400",COUNTIFS(A:A,Table_vwCurrentSellingPrices[[#This Row],[No_]],I:I,"001"),0)</f>
        <v>0</v>
      </c>
    </row>
    <row r="665" spans="1:20" x14ac:dyDescent="0.25">
      <c r="A665" t="s">
        <v>417</v>
      </c>
      <c r="B665" t="s">
        <v>418</v>
      </c>
      <c r="C665">
        <v>3.6</v>
      </c>
      <c r="D665" t="s">
        <v>86</v>
      </c>
      <c r="E665" t="s">
        <v>19</v>
      </c>
      <c r="F665" t="s">
        <v>20</v>
      </c>
      <c r="G665" s="15">
        <v>43066</v>
      </c>
      <c r="H665" s="15">
        <v>43199</v>
      </c>
      <c r="I665" t="s">
        <v>1145</v>
      </c>
      <c r="J665">
        <v>234.15</v>
      </c>
      <c r="K665" t="s">
        <v>2070</v>
      </c>
      <c r="L665" t="s">
        <v>2071</v>
      </c>
      <c r="M665">
        <v>0</v>
      </c>
      <c r="N665">
        <v>0</v>
      </c>
      <c r="O665">
        <v>0.5</v>
      </c>
      <c r="P665" t="s">
        <v>1136</v>
      </c>
      <c r="Q665">
        <v>0</v>
      </c>
      <c r="R665" t="s">
        <v>1694</v>
      </c>
      <c r="S665" t="str">
        <f>IFERROR(IF(Table_vwCurrentSellingPrices[[#This Row],[Item Status Code]]&lt;&gt;"LIVE",0,VLOOKUP(Table_vwCurrentSellingPrices[[#This Row],[No_]],Analysis!A:A,1,FALSE)),"CHECK")</f>
        <v>BA40</v>
      </c>
      <c r="T665">
        <f>IF(Table_vwCurrentSellingPrices[[#This Row],[Sales Code]]="400",COUNTIFS(A:A,Table_vwCurrentSellingPrices[[#This Row],[No_]],I:I,"001"),0)</f>
        <v>0</v>
      </c>
    </row>
    <row r="666" spans="1:20" x14ac:dyDescent="0.25">
      <c r="A666" t="s">
        <v>492</v>
      </c>
      <c r="B666" t="s">
        <v>493</v>
      </c>
      <c r="C666">
        <v>4</v>
      </c>
      <c r="D666" t="s">
        <v>494</v>
      </c>
      <c r="E666" t="s">
        <v>19</v>
      </c>
      <c r="F666" t="s">
        <v>20</v>
      </c>
      <c r="G666" s="15">
        <v>42807</v>
      </c>
      <c r="H666" s="15">
        <v>43199</v>
      </c>
      <c r="I666" t="s">
        <v>1135</v>
      </c>
      <c r="J666">
        <v>209.31</v>
      </c>
      <c r="K666" t="s">
        <v>2070</v>
      </c>
      <c r="L666" t="s">
        <v>2071</v>
      </c>
      <c r="M666">
        <v>0</v>
      </c>
      <c r="N666">
        <v>0</v>
      </c>
      <c r="O666">
        <v>0.5</v>
      </c>
      <c r="P666" t="s">
        <v>1136</v>
      </c>
      <c r="Q666">
        <v>0</v>
      </c>
      <c r="R666" t="s">
        <v>1694</v>
      </c>
      <c r="S666" t="str">
        <f>IFERROR(IF(Table_vwCurrentSellingPrices[[#This Row],[Item Status Code]]&lt;&gt;"LIVE",0,VLOOKUP(Table_vwCurrentSellingPrices[[#This Row],[No_]],Analysis!A:A,1,FALSE)),"CHECK")</f>
        <v>HOLT3</v>
      </c>
      <c r="T666">
        <f>IF(Table_vwCurrentSellingPrices[[#This Row],[Sales Code]]="400",COUNTIFS(A:A,Table_vwCurrentSellingPrices[[#This Row],[No_]],I:I,"001"),0)</f>
        <v>0</v>
      </c>
    </row>
    <row r="667" spans="1:20" x14ac:dyDescent="0.25">
      <c r="A667" t="s">
        <v>1080</v>
      </c>
      <c r="B667" t="s">
        <v>1081</v>
      </c>
      <c r="C667">
        <v>3.9</v>
      </c>
      <c r="D667" t="s">
        <v>103</v>
      </c>
      <c r="E667" t="s">
        <v>19</v>
      </c>
      <c r="F667" t="s">
        <v>20</v>
      </c>
      <c r="G667" s="15">
        <v>42821</v>
      </c>
      <c r="H667" s="15">
        <v>43199</v>
      </c>
      <c r="I667" t="s">
        <v>1138</v>
      </c>
      <c r="J667">
        <v>96.63000000000001</v>
      </c>
      <c r="K667" t="s">
        <v>2070</v>
      </c>
      <c r="L667" t="s">
        <v>2070</v>
      </c>
      <c r="M667">
        <v>0</v>
      </c>
      <c r="N667">
        <v>0</v>
      </c>
      <c r="O667">
        <v>0.18331</v>
      </c>
      <c r="P667" t="s">
        <v>1136</v>
      </c>
      <c r="Q667">
        <v>0</v>
      </c>
      <c r="R667" t="s">
        <v>1694</v>
      </c>
      <c r="S667" t="str">
        <f>IFERROR(IF(Table_vwCurrentSellingPrices[[#This Row],[Item Status Code]]&lt;&gt;"LIVE",0,VLOOKUP(Table_vwCurrentSellingPrices[[#This Row],[No_]],Analysis!A:A,1,FALSE)),"CHECK")</f>
        <v>AAH8</v>
      </c>
      <c r="T667">
        <f>IF(Table_vwCurrentSellingPrices[[#This Row],[Sales Code]]="400",COUNTIFS(A:A,Table_vwCurrentSellingPrices[[#This Row],[No_]],I:I,"001"),0)</f>
        <v>0</v>
      </c>
    </row>
    <row r="668" spans="1:20" x14ac:dyDescent="0.25">
      <c r="A668" t="s">
        <v>655</v>
      </c>
      <c r="B668" t="s">
        <v>656</v>
      </c>
      <c r="C668">
        <v>4.5</v>
      </c>
      <c r="D668" t="s">
        <v>58</v>
      </c>
      <c r="E668" t="s">
        <v>19</v>
      </c>
      <c r="F668" t="s">
        <v>27</v>
      </c>
      <c r="G668" s="15">
        <v>42931</v>
      </c>
      <c r="H668" s="15">
        <v>43199</v>
      </c>
      <c r="I668" t="s">
        <v>1135</v>
      </c>
      <c r="J668">
        <v>248.64</v>
      </c>
      <c r="K668" t="s">
        <v>2070</v>
      </c>
      <c r="L668" t="s">
        <v>2071</v>
      </c>
      <c r="M668">
        <v>0</v>
      </c>
      <c r="N668">
        <v>0</v>
      </c>
      <c r="O668">
        <v>0.5</v>
      </c>
      <c r="P668" t="s">
        <v>1136</v>
      </c>
      <c r="Q668">
        <v>0</v>
      </c>
      <c r="R668" t="s">
        <v>1694</v>
      </c>
      <c r="S668" t="str">
        <f>IFERROR(IF(Table_vwCurrentSellingPrices[[#This Row],[Item Status Code]]&lt;&gt;"LIVE",0,VLOOKUP(Table_vwCurrentSellingPrices[[#This Row],[No_]],Analysis!A:A,1,FALSE)),"CHECK")</f>
        <v>AA80</v>
      </c>
      <c r="T668">
        <f>IF(Table_vwCurrentSellingPrices[[#This Row],[Sales Code]]="400",COUNTIFS(A:A,Table_vwCurrentSellingPrices[[#This Row],[No_]],I:I,"001"),0)</f>
        <v>0</v>
      </c>
    </row>
    <row r="669" spans="1:20" x14ac:dyDescent="0.25">
      <c r="A669" t="s">
        <v>655</v>
      </c>
      <c r="B669" t="s">
        <v>656</v>
      </c>
      <c r="C669">
        <v>4.5</v>
      </c>
      <c r="D669" t="s">
        <v>58</v>
      </c>
      <c r="E669" t="s">
        <v>19</v>
      </c>
      <c r="F669" t="s">
        <v>27</v>
      </c>
      <c r="G669" s="15">
        <v>42931</v>
      </c>
      <c r="H669" s="15">
        <v>43199</v>
      </c>
      <c r="I669" t="s">
        <v>1139</v>
      </c>
      <c r="J669">
        <v>252.21999999999997</v>
      </c>
      <c r="K669" t="s">
        <v>2070</v>
      </c>
      <c r="L669" t="s">
        <v>2071</v>
      </c>
      <c r="M669">
        <v>0</v>
      </c>
      <c r="N669">
        <v>0</v>
      </c>
      <c r="O669">
        <v>0.5</v>
      </c>
      <c r="P669" t="s">
        <v>1136</v>
      </c>
      <c r="Q669">
        <v>0</v>
      </c>
      <c r="R669" t="s">
        <v>1694</v>
      </c>
      <c r="S669" t="str">
        <f>IFERROR(IF(Table_vwCurrentSellingPrices[[#This Row],[Item Status Code]]&lt;&gt;"LIVE",0,VLOOKUP(Table_vwCurrentSellingPrices[[#This Row],[No_]],Analysis!A:A,1,FALSE)),"CHECK")</f>
        <v>AA80</v>
      </c>
      <c r="T669">
        <f>IF(Table_vwCurrentSellingPrices[[#This Row],[Sales Code]]="400",COUNTIFS(A:A,Table_vwCurrentSellingPrices[[#This Row],[No_]],I:I,"001"),0)</f>
        <v>0</v>
      </c>
    </row>
    <row r="670" spans="1:20" x14ac:dyDescent="0.25">
      <c r="A670" t="s">
        <v>655</v>
      </c>
      <c r="B670" t="s">
        <v>656</v>
      </c>
      <c r="C670">
        <v>4.5</v>
      </c>
      <c r="D670" t="s">
        <v>58</v>
      </c>
      <c r="E670" t="s">
        <v>19</v>
      </c>
      <c r="F670" t="s">
        <v>27</v>
      </c>
      <c r="G670" s="15">
        <v>42931</v>
      </c>
      <c r="H670" s="15">
        <v>43199</v>
      </c>
      <c r="I670" t="s">
        <v>1137</v>
      </c>
      <c r="J670">
        <v>264.3</v>
      </c>
      <c r="K670" t="s">
        <v>2070</v>
      </c>
      <c r="L670" t="s">
        <v>2071</v>
      </c>
      <c r="M670">
        <v>0</v>
      </c>
      <c r="N670">
        <v>0</v>
      </c>
      <c r="O670">
        <v>0.5</v>
      </c>
      <c r="P670" t="s">
        <v>1136</v>
      </c>
      <c r="Q670">
        <v>0</v>
      </c>
      <c r="R670" t="s">
        <v>1694</v>
      </c>
      <c r="S670" t="str">
        <f>IFERROR(IF(Table_vwCurrentSellingPrices[[#This Row],[Item Status Code]]&lt;&gt;"LIVE",0,VLOOKUP(Table_vwCurrentSellingPrices[[#This Row],[No_]],Analysis!A:A,1,FALSE)),"CHECK")</f>
        <v>AA80</v>
      </c>
      <c r="T670">
        <f>IF(Table_vwCurrentSellingPrices[[#This Row],[Sales Code]]="400",COUNTIFS(A:A,Table_vwCurrentSellingPrices[[#This Row],[No_]],I:I,"001"),0)</f>
        <v>0</v>
      </c>
    </row>
    <row r="671" spans="1:20" x14ac:dyDescent="0.25">
      <c r="A671" t="s">
        <v>655</v>
      </c>
      <c r="B671" t="s">
        <v>656</v>
      </c>
      <c r="C671">
        <v>4.5</v>
      </c>
      <c r="D671" t="s">
        <v>58</v>
      </c>
      <c r="E671" t="s">
        <v>19</v>
      </c>
      <c r="F671" t="s">
        <v>27</v>
      </c>
      <c r="G671" s="15">
        <v>42842</v>
      </c>
      <c r="H671" s="15">
        <v>43199</v>
      </c>
      <c r="I671" t="s">
        <v>1144</v>
      </c>
      <c r="J671">
        <v>264.2</v>
      </c>
      <c r="K671" t="s">
        <v>2070</v>
      </c>
      <c r="L671" t="s">
        <v>2071</v>
      </c>
      <c r="M671">
        <v>0</v>
      </c>
      <c r="N671">
        <v>0</v>
      </c>
      <c r="O671">
        <v>0.5</v>
      </c>
      <c r="P671" t="s">
        <v>1136</v>
      </c>
      <c r="Q671">
        <v>0</v>
      </c>
      <c r="R671" t="s">
        <v>1694</v>
      </c>
      <c r="S671" t="str">
        <f>IFERROR(IF(Table_vwCurrentSellingPrices[[#This Row],[Item Status Code]]&lt;&gt;"LIVE",0,VLOOKUP(Table_vwCurrentSellingPrices[[#This Row],[No_]],Analysis!A:A,1,FALSE)),"CHECK")</f>
        <v>AA80</v>
      </c>
      <c r="T671">
        <f>IF(Table_vwCurrentSellingPrices[[#This Row],[Sales Code]]="400",COUNTIFS(A:A,Table_vwCurrentSellingPrices[[#This Row],[No_]],I:I,"001"),0)</f>
        <v>0</v>
      </c>
    </row>
    <row r="672" spans="1:20" x14ac:dyDescent="0.25">
      <c r="A672" t="s">
        <v>655</v>
      </c>
      <c r="B672" t="s">
        <v>656</v>
      </c>
      <c r="C672">
        <v>4.5</v>
      </c>
      <c r="D672" t="s">
        <v>58</v>
      </c>
      <c r="E672" t="s">
        <v>19</v>
      </c>
      <c r="F672" t="s">
        <v>27</v>
      </c>
      <c r="G672" s="15">
        <v>43066</v>
      </c>
      <c r="H672" s="15">
        <v>43199</v>
      </c>
      <c r="I672" t="s">
        <v>1145</v>
      </c>
      <c r="J672">
        <v>260.23999999999995</v>
      </c>
      <c r="K672" t="s">
        <v>2070</v>
      </c>
      <c r="L672" t="s">
        <v>2071</v>
      </c>
      <c r="M672">
        <v>0</v>
      </c>
      <c r="N672">
        <v>0</v>
      </c>
      <c r="O672">
        <v>0.5</v>
      </c>
      <c r="P672" t="s">
        <v>1136</v>
      </c>
      <c r="Q672">
        <v>0</v>
      </c>
      <c r="R672" t="s">
        <v>1694</v>
      </c>
      <c r="S672" t="str">
        <f>IFERROR(IF(Table_vwCurrentSellingPrices[[#This Row],[Item Status Code]]&lt;&gt;"LIVE",0,VLOOKUP(Table_vwCurrentSellingPrices[[#This Row],[No_]],Analysis!A:A,1,FALSE)),"CHECK")</f>
        <v>AA80</v>
      </c>
      <c r="T672">
        <f>IF(Table_vwCurrentSellingPrices[[#This Row],[Sales Code]]="400",COUNTIFS(A:A,Table_vwCurrentSellingPrices[[#This Row],[No_]],I:I,"001"),0)</f>
        <v>0</v>
      </c>
    </row>
    <row r="673" spans="1:20" x14ac:dyDescent="0.25">
      <c r="A673" t="s">
        <v>646</v>
      </c>
      <c r="B673" t="s">
        <v>647</v>
      </c>
      <c r="C673">
        <v>3.9</v>
      </c>
      <c r="D673" t="s">
        <v>58</v>
      </c>
      <c r="E673" t="s">
        <v>19</v>
      </c>
      <c r="F673" t="s">
        <v>87</v>
      </c>
      <c r="G673" s="15">
        <v>42935</v>
      </c>
      <c r="H673" s="15">
        <v>43192</v>
      </c>
      <c r="I673" t="s">
        <v>1135</v>
      </c>
      <c r="J673">
        <v>139.9</v>
      </c>
      <c r="K673" t="s">
        <v>2070</v>
      </c>
      <c r="L673" t="s">
        <v>2071</v>
      </c>
      <c r="M673">
        <v>0</v>
      </c>
      <c r="N673">
        <v>0</v>
      </c>
      <c r="O673">
        <v>0.30551</v>
      </c>
      <c r="P673" t="s">
        <v>1136</v>
      </c>
      <c r="Q673">
        <v>0</v>
      </c>
      <c r="R673" t="s">
        <v>1694</v>
      </c>
      <c r="S673" t="str">
        <f>IFERROR(IF(Table_vwCurrentSellingPrices[[#This Row],[Item Status Code]]&lt;&gt;"LIVE",0,VLOOKUP(Table_vwCurrentSellingPrices[[#This Row],[No_]],Analysis!A:A,1,FALSE)),"CHECK")</f>
        <v>3988</v>
      </c>
      <c r="T673">
        <f>IF(Table_vwCurrentSellingPrices[[#This Row],[Sales Code]]="400",COUNTIFS(A:A,Table_vwCurrentSellingPrices[[#This Row],[No_]],I:I,"001"),0)</f>
        <v>0</v>
      </c>
    </row>
    <row r="674" spans="1:20" x14ac:dyDescent="0.25">
      <c r="A674" t="s">
        <v>839</v>
      </c>
      <c r="B674" t="s">
        <v>840</v>
      </c>
      <c r="C674">
        <v>4.5</v>
      </c>
      <c r="D674" t="s">
        <v>58</v>
      </c>
      <c r="E674" t="s">
        <v>19</v>
      </c>
      <c r="F674" t="s">
        <v>87</v>
      </c>
      <c r="G674" s="15">
        <v>42821</v>
      </c>
      <c r="H674" s="15">
        <v>43192</v>
      </c>
      <c r="I674" t="s">
        <v>1138</v>
      </c>
      <c r="J674">
        <v>92.7</v>
      </c>
      <c r="K674" t="s">
        <v>2070</v>
      </c>
      <c r="L674" t="s">
        <v>2070</v>
      </c>
      <c r="M674">
        <v>0</v>
      </c>
      <c r="N674">
        <v>0</v>
      </c>
      <c r="O674">
        <v>0.18331</v>
      </c>
      <c r="P674" t="s">
        <v>1136</v>
      </c>
      <c r="Q674">
        <v>0</v>
      </c>
      <c r="R674" t="s">
        <v>1694</v>
      </c>
      <c r="S674" t="str">
        <f>IFERROR(IF(Table_vwCurrentSellingPrices[[#This Row],[Item Status Code]]&lt;&gt;"LIVE",0,VLOOKUP(Table_vwCurrentSellingPrices[[#This Row],[No_]],Analysis!A:A,1,FALSE)),"CHECK")</f>
        <v>AW52</v>
      </c>
      <c r="T674">
        <f>IF(Table_vwCurrentSellingPrices[[#This Row],[Sales Code]]="400",COUNTIFS(A:A,Table_vwCurrentSellingPrices[[#This Row],[No_]],I:I,"001"),0)</f>
        <v>0</v>
      </c>
    </row>
    <row r="675" spans="1:20" x14ac:dyDescent="0.25">
      <c r="A675" t="s">
        <v>839</v>
      </c>
      <c r="B675" t="s">
        <v>840</v>
      </c>
      <c r="C675">
        <v>4.5</v>
      </c>
      <c r="D675" t="s">
        <v>58</v>
      </c>
      <c r="E675" t="s">
        <v>19</v>
      </c>
      <c r="F675" t="s">
        <v>87</v>
      </c>
      <c r="G675" s="15">
        <v>42842</v>
      </c>
      <c r="H675" s="15">
        <v>43192</v>
      </c>
      <c r="I675" t="s">
        <v>1144</v>
      </c>
      <c r="J675">
        <v>111.5</v>
      </c>
      <c r="K675" t="s">
        <v>2070</v>
      </c>
      <c r="L675" t="s">
        <v>2071</v>
      </c>
      <c r="M675">
        <v>0</v>
      </c>
      <c r="N675">
        <v>0</v>
      </c>
      <c r="O675">
        <v>0.18331</v>
      </c>
      <c r="P675" t="s">
        <v>1136</v>
      </c>
      <c r="Q675">
        <v>0</v>
      </c>
      <c r="R675" t="s">
        <v>1694</v>
      </c>
      <c r="S675" t="str">
        <f>IFERROR(IF(Table_vwCurrentSellingPrices[[#This Row],[Item Status Code]]&lt;&gt;"LIVE",0,VLOOKUP(Table_vwCurrentSellingPrices[[#This Row],[No_]],Analysis!A:A,1,FALSE)),"CHECK")</f>
        <v>AW52</v>
      </c>
      <c r="T675">
        <f>IF(Table_vwCurrentSellingPrices[[#This Row],[Sales Code]]="400",COUNTIFS(A:A,Table_vwCurrentSellingPrices[[#This Row],[No_]],I:I,"001"),0)</f>
        <v>0</v>
      </c>
    </row>
    <row r="676" spans="1:20" x14ac:dyDescent="0.25">
      <c r="A676" t="s">
        <v>643</v>
      </c>
      <c r="B676" t="s">
        <v>644</v>
      </c>
      <c r="C676">
        <v>3.5</v>
      </c>
      <c r="D676" t="s">
        <v>58</v>
      </c>
      <c r="E676" t="s">
        <v>59</v>
      </c>
      <c r="F676" t="s">
        <v>72</v>
      </c>
      <c r="G676" s="15">
        <v>42935</v>
      </c>
      <c r="H676" s="15">
        <v>43192</v>
      </c>
      <c r="I676" t="s">
        <v>1135</v>
      </c>
      <c r="J676">
        <v>131.94</v>
      </c>
      <c r="K676" t="s">
        <v>2070</v>
      </c>
      <c r="L676" t="s">
        <v>2071</v>
      </c>
      <c r="M676">
        <v>0</v>
      </c>
      <c r="N676">
        <v>0</v>
      </c>
      <c r="O676">
        <v>0.30551</v>
      </c>
      <c r="P676" t="s">
        <v>1136</v>
      </c>
      <c r="Q676">
        <v>0</v>
      </c>
      <c r="R676" t="s">
        <v>1694</v>
      </c>
      <c r="S676" t="str">
        <f>IFERROR(IF(Table_vwCurrentSellingPrices[[#This Row],[Item Status Code]]&lt;&gt;"LIVE",0,VLOOKUP(Table_vwCurrentSellingPrices[[#This Row],[No_]],Analysis!A:A,1,FALSE)),"CHECK")</f>
        <v>3992</v>
      </c>
      <c r="T676">
        <f>IF(Table_vwCurrentSellingPrices[[#This Row],[Sales Code]]="400",COUNTIFS(A:A,Table_vwCurrentSellingPrices[[#This Row],[No_]],I:I,"001"),0)</f>
        <v>0</v>
      </c>
    </row>
    <row r="677" spans="1:20" x14ac:dyDescent="0.25">
      <c r="A677" t="s">
        <v>779</v>
      </c>
      <c r="B677" t="s">
        <v>780</v>
      </c>
      <c r="C677">
        <v>4</v>
      </c>
      <c r="D677" t="s">
        <v>58</v>
      </c>
      <c r="E677" t="s">
        <v>39</v>
      </c>
      <c r="F677" t="s">
        <v>86</v>
      </c>
      <c r="G677" s="15">
        <v>42947</v>
      </c>
      <c r="H677" s="15">
        <v>43192</v>
      </c>
      <c r="I677" t="s">
        <v>1138</v>
      </c>
      <c r="J677">
        <v>92.19</v>
      </c>
      <c r="K677" t="s">
        <v>2070</v>
      </c>
      <c r="L677" t="s">
        <v>2070</v>
      </c>
      <c r="M677">
        <v>0</v>
      </c>
      <c r="N677">
        <v>0</v>
      </c>
      <c r="O677">
        <v>0.18331</v>
      </c>
      <c r="P677" t="s">
        <v>1136</v>
      </c>
      <c r="Q677">
        <v>0</v>
      </c>
      <c r="R677" t="s">
        <v>1694</v>
      </c>
      <c r="S677" t="str">
        <f>IFERROR(IF(Table_vwCurrentSellingPrices[[#This Row],[Item Status Code]]&lt;&gt;"LIVE",0,VLOOKUP(Table_vwCurrentSellingPrices[[#This Row],[No_]],Analysis!A:A,1,FALSE)),"CHECK")</f>
        <v>38699</v>
      </c>
      <c r="T677">
        <f>IF(Table_vwCurrentSellingPrices[[#This Row],[Sales Code]]="400",COUNTIFS(A:A,Table_vwCurrentSellingPrices[[#This Row],[No_]],I:I,"001"),0)</f>
        <v>0</v>
      </c>
    </row>
    <row r="678" spans="1:20" x14ac:dyDescent="0.25">
      <c r="A678" t="s">
        <v>353</v>
      </c>
      <c r="B678" t="s">
        <v>354</v>
      </c>
      <c r="C678">
        <v>4.4000000000000004</v>
      </c>
      <c r="D678" t="s">
        <v>10</v>
      </c>
      <c r="E678" t="s">
        <v>19</v>
      </c>
      <c r="F678" t="s">
        <v>27</v>
      </c>
      <c r="G678" s="15">
        <v>42931</v>
      </c>
      <c r="H678" s="15">
        <v>43199</v>
      </c>
      <c r="I678" t="s">
        <v>1135</v>
      </c>
      <c r="J678">
        <v>144.88999999999999</v>
      </c>
      <c r="K678" t="s">
        <v>2070</v>
      </c>
      <c r="L678" t="s">
        <v>2071</v>
      </c>
      <c r="M678">
        <v>0</v>
      </c>
      <c r="N678">
        <v>0</v>
      </c>
      <c r="O678">
        <v>0.27778000000000003</v>
      </c>
      <c r="P678" t="s">
        <v>1136</v>
      </c>
      <c r="Q678">
        <v>0</v>
      </c>
      <c r="R678" t="s">
        <v>1694</v>
      </c>
      <c r="S678" t="str">
        <f>IFERROR(IF(Table_vwCurrentSellingPrices[[#This Row],[Item Status Code]]&lt;&gt;"LIVE",0,VLOOKUP(Table_vwCurrentSellingPrices[[#This Row],[No_]],Analysis!A:A,1,FALSE)),"CHECK")</f>
        <v>AR22</v>
      </c>
      <c r="T678">
        <f>IF(Table_vwCurrentSellingPrices[[#This Row],[Sales Code]]="400",COUNTIFS(A:A,Table_vwCurrentSellingPrices[[#This Row],[No_]],I:I,"001"),0)</f>
        <v>0</v>
      </c>
    </row>
    <row r="679" spans="1:20" x14ac:dyDescent="0.25">
      <c r="A679" t="s">
        <v>353</v>
      </c>
      <c r="B679" t="s">
        <v>354</v>
      </c>
      <c r="C679">
        <v>4.4000000000000004</v>
      </c>
      <c r="D679" t="s">
        <v>10</v>
      </c>
      <c r="E679" t="s">
        <v>19</v>
      </c>
      <c r="F679" t="s">
        <v>27</v>
      </c>
      <c r="G679" s="15">
        <v>42931</v>
      </c>
      <c r="H679" s="15">
        <v>43199</v>
      </c>
      <c r="I679" t="s">
        <v>1139</v>
      </c>
      <c r="J679">
        <v>149.89000000000001</v>
      </c>
      <c r="K679" t="s">
        <v>2070</v>
      </c>
      <c r="L679" t="s">
        <v>2071</v>
      </c>
      <c r="M679">
        <v>0</v>
      </c>
      <c r="N679">
        <v>0</v>
      </c>
      <c r="O679">
        <v>0.27778000000000003</v>
      </c>
      <c r="P679" t="s">
        <v>1136</v>
      </c>
      <c r="Q679">
        <v>0</v>
      </c>
      <c r="R679" t="s">
        <v>1694</v>
      </c>
      <c r="S679" t="str">
        <f>IFERROR(IF(Table_vwCurrentSellingPrices[[#This Row],[Item Status Code]]&lt;&gt;"LIVE",0,VLOOKUP(Table_vwCurrentSellingPrices[[#This Row],[No_]],Analysis!A:A,1,FALSE)),"CHECK")</f>
        <v>AR22</v>
      </c>
      <c r="T679">
        <f>IF(Table_vwCurrentSellingPrices[[#This Row],[Sales Code]]="400",COUNTIFS(A:A,Table_vwCurrentSellingPrices[[#This Row],[No_]],I:I,"001"),0)</f>
        <v>0</v>
      </c>
    </row>
    <row r="680" spans="1:20" x14ac:dyDescent="0.25">
      <c r="A680" t="s">
        <v>353</v>
      </c>
      <c r="B680" t="s">
        <v>354</v>
      </c>
      <c r="C680">
        <v>4.4000000000000004</v>
      </c>
      <c r="D680" t="s">
        <v>10</v>
      </c>
      <c r="E680" t="s">
        <v>19</v>
      </c>
      <c r="F680" t="s">
        <v>27</v>
      </c>
      <c r="G680" s="15">
        <v>42931</v>
      </c>
      <c r="H680" s="15">
        <v>43199</v>
      </c>
      <c r="I680" t="s">
        <v>1137</v>
      </c>
      <c r="J680">
        <v>156.56</v>
      </c>
      <c r="K680" t="s">
        <v>2070</v>
      </c>
      <c r="L680" t="s">
        <v>2071</v>
      </c>
      <c r="M680">
        <v>0</v>
      </c>
      <c r="N680">
        <v>0</v>
      </c>
      <c r="O680">
        <v>0.27778000000000003</v>
      </c>
      <c r="P680" t="s">
        <v>1136</v>
      </c>
      <c r="Q680">
        <v>0</v>
      </c>
      <c r="R680" t="s">
        <v>1694</v>
      </c>
      <c r="S680" t="str">
        <f>IFERROR(IF(Table_vwCurrentSellingPrices[[#This Row],[Item Status Code]]&lt;&gt;"LIVE",0,VLOOKUP(Table_vwCurrentSellingPrices[[#This Row],[No_]],Analysis!A:A,1,FALSE)),"CHECK")</f>
        <v>AR22</v>
      </c>
      <c r="T680">
        <f>IF(Table_vwCurrentSellingPrices[[#This Row],[Sales Code]]="400",COUNTIFS(A:A,Table_vwCurrentSellingPrices[[#This Row],[No_]],I:I,"001"),0)</f>
        <v>0</v>
      </c>
    </row>
    <row r="681" spans="1:20" x14ac:dyDescent="0.25">
      <c r="A681" t="s">
        <v>353</v>
      </c>
      <c r="B681" t="s">
        <v>354</v>
      </c>
      <c r="C681">
        <v>4.4000000000000004</v>
      </c>
      <c r="D681" t="s">
        <v>10</v>
      </c>
      <c r="E681" t="s">
        <v>19</v>
      </c>
      <c r="F681" t="s">
        <v>27</v>
      </c>
      <c r="G681" s="15">
        <v>42842</v>
      </c>
      <c r="H681" s="15">
        <v>43199</v>
      </c>
      <c r="I681" t="s">
        <v>1144</v>
      </c>
      <c r="J681">
        <v>156.53</v>
      </c>
      <c r="K681" t="s">
        <v>2070</v>
      </c>
      <c r="L681" t="s">
        <v>2071</v>
      </c>
      <c r="M681">
        <v>0</v>
      </c>
      <c r="N681">
        <v>0</v>
      </c>
      <c r="O681">
        <v>0.27778000000000003</v>
      </c>
      <c r="P681" t="s">
        <v>1136</v>
      </c>
      <c r="Q681">
        <v>0</v>
      </c>
      <c r="R681" t="s">
        <v>1694</v>
      </c>
      <c r="S681" t="str">
        <f>IFERROR(IF(Table_vwCurrentSellingPrices[[#This Row],[Item Status Code]]&lt;&gt;"LIVE",0,VLOOKUP(Table_vwCurrentSellingPrices[[#This Row],[No_]],Analysis!A:A,1,FALSE)),"CHECK")</f>
        <v>AR22</v>
      </c>
      <c r="T681">
        <f>IF(Table_vwCurrentSellingPrices[[#This Row],[Sales Code]]="400",COUNTIFS(A:A,Table_vwCurrentSellingPrices[[#This Row],[No_]],I:I,"001"),0)</f>
        <v>0</v>
      </c>
    </row>
    <row r="682" spans="1:20" x14ac:dyDescent="0.25">
      <c r="A682" t="s">
        <v>353</v>
      </c>
      <c r="B682" t="s">
        <v>354</v>
      </c>
      <c r="C682">
        <v>4.4000000000000004</v>
      </c>
      <c r="D682" t="s">
        <v>10</v>
      </c>
      <c r="E682" t="s">
        <v>19</v>
      </c>
      <c r="F682" t="s">
        <v>27</v>
      </c>
      <c r="G682" s="15">
        <v>43066</v>
      </c>
      <c r="H682" s="15">
        <v>43199</v>
      </c>
      <c r="I682" t="s">
        <v>1145</v>
      </c>
      <c r="J682">
        <v>156.55000000000001</v>
      </c>
      <c r="K682" t="s">
        <v>2070</v>
      </c>
      <c r="L682" t="s">
        <v>2071</v>
      </c>
      <c r="M682">
        <v>0</v>
      </c>
      <c r="N682">
        <v>0</v>
      </c>
      <c r="O682">
        <v>0.27778000000000003</v>
      </c>
      <c r="P682" t="s">
        <v>1136</v>
      </c>
      <c r="Q682">
        <v>0</v>
      </c>
      <c r="R682" t="s">
        <v>1694</v>
      </c>
      <c r="S682" t="str">
        <f>IFERROR(IF(Table_vwCurrentSellingPrices[[#This Row],[Item Status Code]]&lt;&gt;"LIVE",0,VLOOKUP(Table_vwCurrentSellingPrices[[#This Row],[No_]],Analysis!A:A,1,FALSE)),"CHECK")</f>
        <v>AR22</v>
      </c>
      <c r="T682">
        <f>IF(Table_vwCurrentSellingPrices[[#This Row],[Sales Code]]="400",COUNTIFS(A:A,Table_vwCurrentSellingPrices[[#This Row],[No_]],I:I,"001"),0)</f>
        <v>0</v>
      </c>
    </row>
    <row r="683" spans="1:20" x14ac:dyDescent="0.25">
      <c r="A683" t="s">
        <v>356</v>
      </c>
      <c r="B683" t="s">
        <v>357</v>
      </c>
      <c r="C683">
        <v>3.6</v>
      </c>
      <c r="D683" t="s">
        <v>10</v>
      </c>
      <c r="E683" t="s">
        <v>19</v>
      </c>
      <c r="F683" t="s">
        <v>87</v>
      </c>
      <c r="G683" s="15">
        <v>42932</v>
      </c>
      <c r="H683" s="15">
        <v>43192</v>
      </c>
      <c r="I683" t="s">
        <v>1135</v>
      </c>
      <c r="J683">
        <v>137.37</v>
      </c>
      <c r="K683" t="s">
        <v>2070</v>
      </c>
      <c r="L683" t="s">
        <v>2071</v>
      </c>
      <c r="M683">
        <v>0</v>
      </c>
      <c r="N683">
        <v>0</v>
      </c>
      <c r="O683">
        <v>0.27778000000000003</v>
      </c>
      <c r="P683" t="s">
        <v>1136</v>
      </c>
      <c r="Q683">
        <v>0</v>
      </c>
      <c r="R683" t="s">
        <v>1694</v>
      </c>
      <c r="S683" t="str">
        <f>IFERROR(IF(Table_vwCurrentSellingPrices[[#This Row],[Item Status Code]]&lt;&gt;"LIVE",0,VLOOKUP(Table_vwCurrentSellingPrices[[#This Row],[No_]],Analysis!A:A,1,FALSE)),"CHECK")</f>
        <v>BM00</v>
      </c>
      <c r="T683">
        <f>IF(Table_vwCurrentSellingPrices[[#This Row],[Sales Code]]="400",COUNTIFS(A:A,Table_vwCurrentSellingPrices[[#This Row],[No_]],I:I,"001"),0)</f>
        <v>0</v>
      </c>
    </row>
    <row r="684" spans="1:20" x14ac:dyDescent="0.25">
      <c r="A684" t="s">
        <v>356</v>
      </c>
      <c r="B684" t="s">
        <v>357</v>
      </c>
      <c r="C684">
        <v>3.6</v>
      </c>
      <c r="D684" t="s">
        <v>10</v>
      </c>
      <c r="E684" t="s">
        <v>19</v>
      </c>
      <c r="F684" t="s">
        <v>87</v>
      </c>
      <c r="G684" s="15">
        <v>42932</v>
      </c>
      <c r="H684" s="15">
        <v>43192</v>
      </c>
      <c r="I684" t="s">
        <v>1139</v>
      </c>
      <c r="J684">
        <v>141.12</v>
      </c>
      <c r="K684" t="s">
        <v>2070</v>
      </c>
      <c r="L684" t="s">
        <v>2071</v>
      </c>
      <c r="M684">
        <v>0</v>
      </c>
      <c r="N684">
        <v>0</v>
      </c>
      <c r="O684">
        <v>0.27778000000000003</v>
      </c>
      <c r="P684" t="s">
        <v>1136</v>
      </c>
      <c r="Q684">
        <v>0</v>
      </c>
      <c r="R684" t="s">
        <v>1694</v>
      </c>
      <c r="S684" t="str">
        <f>IFERROR(IF(Table_vwCurrentSellingPrices[[#This Row],[Item Status Code]]&lt;&gt;"LIVE",0,VLOOKUP(Table_vwCurrentSellingPrices[[#This Row],[No_]],Analysis!A:A,1,FALSE)),"CHECK")</f>
        <v>BM00</v>
      </c>
      <c r="T684">
        <f>IF(Table_vwCurrentSellingPrices[[#This Row],[Sales Code]]="400",COUNTIFS(A:A,Table_vwCurrentSellingPrices[[#This Row],[No_]],I:I,"001"),0)</f>
        <v>0</v>
      </c>
    </row>
    <row r="685" spans="1:20" x14ac:dyDescent="0.25">
      <c r="A685" t="s">
        <v>1073</v>
      </c>
      <c r="B685" t="s">
        <v>7280</v>
      </c>
      <c r="C685">
        <v>3.3</v>
      </c>
      <c r="D685" t="s">
        <v>10</v>
      </c>
      <c r="E685" t="s">
        <v>19</v>
      </c>
      <c r="F685" t="s">
        <v>87</v>
      </c>
      <c r="G685" s="15">
        <v>42931</v>
      </c>
      <c r="H685" s="15">
        <v>43192</v>
      </c>
      <c r="I685" t="s">
        <v>1135</v>
      </c>
      <c r="J685">
        <v>125.45</v>
      </c>
      <c r="K685" t="s">
        <v>2070</v>
      </c>
      <c r="L685" t="s">
        <v>2071</v>
      </c>
      <c r="M685">
        <v>0</v>
      </c>
      <c r="N685">
        <v>0</v>
      </c>
      <c r="O685">
        <v>0.27778000000000003</v>
      </c>
      <c r="P685" t="s">
        <v>1136</v>
      </c>
      <c r="Q685">
        <v>0</v>
      </c>
      <c r="R685" t="s">
        <v>1694</v>
      </c>
      <c r="S685" t="str">
        <f>IFERROR(IF(Table_vwCurrentSellingPrices[[#This Row],[Item Status Code]]&lt;&gt;"LIVE",0,VLOOKUP(Table_vwCurrentSellingPrices[[#This Row],[No_]],Analysis!A:A,1,FALSE)),"CHECK")</f>
        <v>AQ37</v>
      </c>
      <c r="T685">
        <f>IF(Table_vwCurrentSellingPrices[[#This Row],[Sales Code]]="400",COUNTIFS(A:A,Table_vwCurrentSellingPrices[[#This Row],[No_]],I:I,"001"),0)</f>
        <v>0</v>
      </c>
    </row>
    <row r="686" spans="1:20" x14ac:dyDescent="0.25">
      <c r="A686" t="s">
        <v>131</v>
      </c>
      <c r="B686" t="s">
        <v>132</v>
      </c>
      <c r="C686">
        <v>3.5</v>
      </c>
      <c r="D686" t="s">
        <v>10</v>
      </c>
      <c r="E686" t="s">
        <v>19</v>
      </c>
      <c r="F686" t="s">
        <v>87</v>
      </c>
      <c r="G686" s="15">
        <v>42931</v>
      </c>
      <c r="H686" s="15">
        <v>43192</v>
      </c>
      <c r="I686" t="s">
        <v>1135</v>
      </c>
      <c r="J686">
        <v>130.9</v>
      </c>
      <c r="K686" t="s">
        <v>2070</v>
      </c>
      <c r="L686" t="s">
        <v>2071</v>
      </c>
      <c r="M686">
        <v>0</v>
      </c>
      <c r="N686">
        <v>0</v>
      </c>
      <c r="O686">
        <v>0.27778000000000003</v>
      </c>
      <c r="P686" t="s">
        <v>1136</v>
      </c>
      <c r="Q686">
        <v>0</v>
      </c>
      <c r="R686" t="s">
        <v>1694</v>
      </c>
      <c r="S686" t="str">
        <f>IFERROR(IF(Table_vwCurrentSellingPrices[[#This Row],[Item Status Code]]&lt;&gt;"LIVE",0,VLOOKUP(Table_vwCurrentSellingPrices[[#This Row],[No_]],Analysis!A:A,1,FALSE)),"CHECK")</f>
        <v>AR04</v>
      </c>
      <c r="T686">
        <f>IF(Table_vwCurrentSellingPrices[[#This Row],[Sales Code]]="400",COUNTIFS(A:A,Table_vwCurrentSellingPrices[[#This Row],[No_]],I:I,"001"),0)</f>
        <v>0</v>
      </c>
    </row>
    <row r="687" spans="1:20" x14ac:dyDescent="0.25">
      <c r="A687" t="s">
        <v>131</v>
      </c>
      <c r="B687" t="s">
        <v>132</v>
      </c>
      <c r="C687">
        <v>3.5</v>
      </c>
      <c r="D687" t="s">
        <v>10</v>
      </c>
      <c r="E687" t="s">
        <v>19</v>
      </c>
      <c r="F687" t="s">
        <v>87</v>
      </c>
      <c r="G687" s="15">
        <v>42931</v>
      </c>
      <c r="H687" s="15">
        <v>43192</v>
      </c>
      <c r="I687" t="s">
        <v>1139</v>
      </c>
      <c r="J687">
        <v>136.94</v>
      </c>
      <c r="K687" t="s">
        <v>2070</v>
      </c>
      <c r="L687" t="s">
        <v>2071</v>
      </c>
      <c r="M687">
        <v>0</v>
      </c>
      <c r="N687">
        <v>0</v>
      </c>
      <c r="O687">
        <v>0.27778000000000003</v>
      </c>
      <c r="P687" t="s">
        <v>1136</v>
      </c>
      <c r="Q687">
        <v>0</v>
      </c>
      <c r="R687" t="s">
        <v>1694</v>
      </c>
      <c r="S687" t="str">
        <f>IFERROR(IF(Table_vwCurrentSellingPrices[[#This Row],[Item Status Code]]&lt;&gt;"LIVE",0,VLOOKUP(Table_vwCurrentSellingPrices[[#This Row],[No_]],Analysis!A:A,1,FALSE)),"CHECK")</f>
        <v>AR04</v>
      </c>
      <c r="T687">
        <f>IF(Table_vwCurrentSellingPrices[[#This Row],[Sales Code]]="400",COUNTIFS(A:A,Table_vwCurrentSellingPrices[[#This Row],[No_]],I:I,"001"),0)</f>
        <v>0</v>
      </c>
    </row>
    <row r="688" spans="1:20" x14ac:dyDescent="0.25">
      <c r="A688" t="s">
        <v>131</v>
      </c>
      <c r="B688" t="s">
        <v>132</v>
      </c>
      <c r="C688">
        <v>3.5</v>
      </c>
      <c r="D688" t="s">
        <v>10</v>
      </c>
      <c r="E688" t="s">
        <v>19</v>
      </c>
      <c r="F688" t="s">
        <v>87</v>
      </c>
      <c r="G688" s="15">
        <v>42931</v>
      </c>
      <c r="H688" s="15">
        <v>43192</v>
      </c>
      <c r="I688" t="s">
        <v>1137</v>
      </c>
      <c r="J688">
        <v>142.39000000000001</v>
      </c>
      <c r="K688" t="s">
        <v>2070</v>
      </c>
      <c r="L688" t="s">
        <v>2071</v>
      </c>
      <c r="M688">
        <v>0</v>
      </c>
      <c r="N688">
        <v>0</v>
      </c>
      <c r="O688">
        <v>0.27778000000000003</v>
      </c>
      <c r="P688" t="s">
        <v>1136</v>
      </c>
      <c r="Q688">
        <v>0</v>
      </c>
      <c r="R688" t="s">
        <v>1694</v>
      </c>
      <c r="S688" t="str">
        <f>IFERROR(IF(Table_vwCurrentSellingPrices[[#This Row],[Item Status Code]]&lt;&gt;"LIVE",0,VLOOKUP(Table_vwCurrentSellingPrices[[#This Row],[No_]],Analysis!A:A,1,FALSE)),"CHECK")</f>
        <v>AR04</v>
      </c>
      <c r="T688">
        <f>IF(Table_vwCurrentSellingPrices[[#This Row],[Sales Code]]="400",COUNTIFS(A:A,Table_vwCurrentSellingPrices[[#This Row],[No_]],I:I,"001"),0)</f>
        <v>0</v>
      </c>
    </row>
    <row r="689" spans="1:20" x14ac:dyDescent="0.25">
      <c r="A689" t="s">
        <v>131</v>
      </c>
      <c r="B689" t="s">
        <v>132</v>
      </c>
      <c r="C689">
        <v>3.5</v>
      </c>
      <c r="D689" t="s">
        <v>10</v>
      </c>
      <c r="E689" t="s">
        <v>19</v>
      </c>
      <c r="F689" t="s">
        <v>87</v>
      </c>
      <c r="G689" s="15">
        <v>42842</v>
      </c>
      <c r="H689" s="15">
        <v>43192</v>
      </c>
      <c r="I689" t="s">
        <v>1144</v>
      </c>
      <c r="J689">
        <v>141</v>
      </c>
      <c r="K689" t="s">
        <v>2070</v>
      </c>
      <c r="L689" t="s">
        <v>2071</v>
      </c>
      <c r="M689">
        <v>0</v>
      </c>
      <c r="N689">
        <v>0</v>
      </c>
      <c r="O689">
        <v>0.27778000000000003</v>
      </c>
      <c r="P689" t="s">
        <v>1136</v>
      </c>
      <c r="Q689">
        <v>0</v>
      </c>
      <c r="R689" t="s">
        <v>1694</v>
      </c>
      <c r="S689" t="str">
        <f>IFERROR(IF(Table_vwCurrentSellingPrices[[#This Row],[Item Status Code]]&lt;&gt;"LIVE",0,VLOOKUP(Table_vwCurrentSellingPrices[[#This Row],[No_]],Analysis!A:A,1,FALSE)),"CHECK")</f>
        <v>AR04</v>
      </c>
      <c r="T689">
        <f>IF(Table_vwCurrentSellingPrices[[#This Row],[Sales Code]]="400",COUNTIFS(A:A,Table_vwCurrentSellingPrices[[#This Row],[No_]],I:I,"001"),0)</f>
        <v>0</v>
      </c>
    </row>
    <row r="690" spans="1:20" x14ac:dyDescent="0.25">
      <c r="A690" t="s">
        <v>134</v>
      </c>
      <c r="B690" t="s">
        <v>135</v>
      </c>
      <c r="C690">
        <v>3.5</v>
      </c>
      <c r="D690" t="s">
        <v>10</v>
      </c>
      <c r="E690" t="s">
        <v>19</v>
      </c>
      <c r="F690" t="s">
        <v>87</v>
      </c>
      <c r="G690" s="15">
        <v>42931</v>
      </c>
      <c r="H690" s="15">
        <v>43192</v>
      </c>
      <c r="I690" t="s">
        <v>1135</v>
      </c>
      <c r="J690">
        <v>286.11</v>
      </c>
      <c r="K690" t="s">
        <v>2070</v>
      </c>
      <c r="L690" t="s">
        <v>2071</v>
      </c>
      <c r="M690">
        <v>0</v>
      </c>
      <c r="N690">
        <v>0</v>
      </c>
      <c r="O690">
        <v>0.61111000000000004</v>
      </c>
      <c r="P690" t="s">
        <v>1136</v>
      </c>
      <c r="Q690">
        <v>0</v>
      </c>
      <c r="R690" t="s">
        <v>1694</v>
      </c>
      <c r="S690" t="str">
        <f>IFERROR(IF(Table_vwCurrentSellingPrices[[#This Row],[Item Status Code]]&lt;&gt;"LIVE",0,VLOOKUP(Table_vwCurrentSellingPrices[[#This Row],[No_]],Analysis!A:A,1,FALSE)),"CHECK")</f>
        <v>AR05</v>
      </c>
      <c r="T690">
        <f>IF(Table_vwCurrentSellingPrices[[#This Row],[Sales Code]]="400",COUNTIFS(A:A,Table_vwCurrentSellingPrices[[#This Row],[No_]],I:I,"001"),0)</f>
        <v>0</v>
      </c>
    </row>
    <row r="691" spans="1:20" x14ac:dyDescent="0.25">
      <c r="A691" t="s">
        <v>134</v>
      </c>
      <c r="B691" t="s">
        <v>135</v>
      </c>
      <c r="C691">
        <v>3.5</v>
      </c>
      <c r="D691" t="s">
        <v>10</v>
      </c>
      <c r="E691" t="s">
        <v>19</v>
      </c>
      <c r="F691" t="s">
        <v>87</v>
      </c>
      <c r="G691" s="15">
        <v>42931</v>
      </c>
      <c r="H691" s="15">
        <v>43192</v>
      </c>
      <c r="I691" t="s">
        <v>1146</v>
      </c>
      <c r="J691">
        <v>287.38</v>
      </c>
      <c r="K691" t="s">
        <v>2070</v>
      </c>
      <c r="L691" t="s">
        <v>2071</v>
      </c>
      <c r="M691">
        <v>0</v>
      </c>
      <c r="N691">
        <v>0</v>
      </c>
      <c r="O691">
        <v>0.61111000000000004</v>
      </c>
      <c r="P691" t="s">
        <v>1136</v>
      </c>
      <c r="Q691">
        <v>0</v>
      </c>
      <c r="R691" t="s">
        <v>1694</v>
      </c>
      <c r="S691" t="str">
        <f>IFERROR(IF(Table_vwCurrentSellingPrices[[#This Row],[Item Status Code]]&lt;&gt;"LIVE",0,VLOOKUP(Table_vwCurrentSellingPrices[[#This Row],[No_]],Analysis!A:A,1,FALSE)),"CHECK")</f>
        <v>AR05</v>
      </c>
      <c r="T691">
        <f>IF(Table_vwCurrentSellingPrices[[#This Row],[Sales Code]]="400",COUNTIFS(A:A,Table_vwCurrentSellingPrices[[#This Row],[No_]],I:I,"001"),0)</f>
        <v>0</v>
      </c>
    </row>
    <row r="692" spans="1:20" x14ac:dyDescent="0.25">
      <c r="A692" t="s">
        <v>134</v>
      </c>
      <c r="B692" t="s">
        <v>135</v>
      </c>
      <c r="C692">
        <v>3.5</v>
      </c>
      <c r="D692" t="s">
        <v>10</v>
      </c>
      <c r="E692" t="s">
        <v>19</v>
      </c>
      <c r="F692" t="s">
        <v>87</v>
      </c>
      <c r="G692" s="15">
        <v>42931</v>
      </c>
      <c r="H692" s="15">
        <v>43192</v>
      </c>
      <c r="I692" t="s">
        <v>1139</v>
      </c>
      <c r="J692">
        <v>299.38</v>
      </c>
      <c r="K692" t="s">
        <v>2070</v>
      </c>
      <c r="L692" t="s">
        <v>2071</v>
      </c>
      <c r="M692">
        <v>0</v>
      </c>
      <c r="N692">
        <v>0</v>
      </c>
      <c r="O692">
        <v>0.61111000000000004</v>
      </c>
      <c r="P692" t="s">
        <v>1136</v>
      </c>
      <c r="Q692">
        <v>0</v>
      </c>
      <c r="R692" t="s">
        <v>1694</v>
      </c>
      <c r="S692" t="str">
        <f>IFERROR(IF(Table_vwCurrentSellingPrices[[#This Row],[Item Status Code]]&lt;&gt;"LIVE",0,VLOOKUP(Table_vwCurrentSellingPrices[[#This Row],[No_]],Analysis!A:A,1,FALSE)),"CHECK")</f>
        <v>AR05</v>
      </c>
      <c r="T692">
        <f>IF(Table_vwCurrentSellingPrices[[#This Row],[Sales Code]]="400",COUNTIFS(A:A,Table_vwCurrentSellingPrices[[#This Row],[No_]],I:I,"001"),0)</f>
        <v>0</v>
      </c>
    </row>
    <row r="693" spans="1:20" x14ac:dyDescent="0.25">
      <c r="A693" t="s">
        <v>134</v>
      </c>
      <c r="B693" t="s">
        <v>135</v>
      </c>
      <c r="C693">
        <v>3.5</v>
      </c>
      <c r="D693" t="s">
        <v>10</v>
      </c>
      <c r="E693" t="s">
        <v>19</v>
      </c>
      <c r="F693" t="s">
        <v>87</v>
      </c>
      <c r="G693" s="15">
        <v>42931</v>
      </c>
      <c r="H693" s="15">
        <v>43192</v>
      </c>
      <c r="I693" t="s">
        <v>1137</v>
      </c>
      <c r="J693">
        <v>311.38</v>
      </c>
      <c r="K693" t="s">
        <v>2070</v>
      </c>
      <c r="L693" t="s">
        <v>2071</v>
      </c>
      <c r="M693">
        <v>0</v>
      </c>
      <c r="N693">
        <v>0</v>
      </c>
      <c r="O693">
        <v>0.61111000000000004</v>
      </c>
      <c r="P693" t="s">
        <v>1136</v>
      </c>
      <c r="Q693">
        <v>0</v>
      </c>
      <c r="R693" t="s">
        <v>1694</v>
      </c>
      <c r="S693" t="str">
        <f>IFERROR(IF(Table_vwCurrentSellingPrices[[#This Row],[Item Status Code]]&lt;&gt;"LIVE",0,VLOOKUP(Table_vwCurrentSellingPrices[[#This Row],[No_]],Analysis!A:A,1,FALSE)),"CHECK")</f>
        <v>AR05</v>
      </c>
      <c r="T693">
        <f>IF(Table_vwCurrentSellingPrices[[#This Row],[Sales Code]]="400",COUNTIFS(A:A,Table_vwCurrentSellingPrices[[#This Row],[No_]],I:I,"001"),0)</f>
        <v>0</v>
      </c>
    </row>
    <row r="694" spans="1:20" x14ac:dyDescent="0.25">
      <c r="A694" t="s">
        <v>134</v>
      </c>
      <c r="B694" t="s">
        <v>135</v>
      </c>
      <c r="C694">
        <v>3.5</v>
      </c>
      <c r="D694" t="s">
        <v>10</v>
      </c>
      <c r="E694" t="s">
        <v>19</v>
      </c>
      <c r="F694" t="s">
        <v>87</v>
      </c>
      <c r="G694" s="15">
        <v>42842</v>
      </c>
      <c r="H694" s="15">
        <v>43192</v>
      </c>
      <c r="I694" t="s">
        <v>1144</v>
      </c>
      <c r="J694">
        <v>308.3</v>
      </c>
      <c r="K694" t="s">
        <v>2070</v>
      </c>
      <c r="L694" t="s">
        <v>2071</v>
      </c>
      <c r="M694">
        <v>0</v>
      </c>
      <c r="N694">
        <v>0</v>
      </c>
      <c r="O694">
        <v>0.61111000000000004</v>
      </c>
      <c r="P694" t="s">
        <v>1136</v>
      </c>
      <c r="Q694">
        <v>0</v>
      </c>
      <c r="R694" t="s">
        <v>1694</v>
      </c>
      <c r="S694" t="str">
        <f>IFERROR(IF(Table_vwCurrentSellingPrices[[#This Row],[Item Status Code]]&lt;&gt;"LIVE",0,VLOOKUP(Table_vwCurrentSellingPrices[[#This Row],[No_]],Analysis!A:A,1,FALSE)),"CHECK")</f>
        <v>AR05</v>
      </c>
      <c r="T694">
        <f>IF(Table_vwCurrentSellingPrices[[#This Row],[Sales Code]]="400",COUNTIFS(A:A,Table_vwCurrentSellingPrices[[#This Row],[No_]],I:I,"001"),0)</f>
        <v>0</v>
      </c>
    </row>
    <row r="695" spans="1:20" x14ac:dyDescent="0.25">
      <c r="A695" t="s">
        <v>1008</v>
      </c>
      <c r="B695" t="s">
        <v>1009</v>
      </c>
      <c r="C695">
        <v>3.6</v>
      </c>
      <c r="D695" t="s">
        <v>10</v>
      </c>
      <c r="E695" t="s">
        <v>19</v>
      </c>
      <c r="F695" t="s">
        <v>87</v>
      </c>
      <c r="G695" s="15">
        <v>42821</v>
      </c>
      <c r="H695" s="15">
        <v>43192</v>
      </c>
      <c r="I695" t="s">
        <v>1135</v>
      </c>
      <c r="J695">
        <v>132.57999999999998</v>
      </c>
      <c r="K695" t="s">
        <v>2071</v>
      </c>
      <c r="L695" t="s">
        <v>2071</v>
      </c>
      <c r="M695">
        <v>0</v>
      </c>
      <c r="N695">
        <v>0</v>
      </c>
      <c r="O695">
        <v>0.27778000000000003</v>
      </c>
      <c r="P695" t="s">
        <v>1136</v>
      </c>
      <c r="Q695">
        <v>0</v>
      </c>
      <c r="R695" t="s">
        <v>1694</v>
      </c>
      <c r="S695" t="str">
        <f>IFERROR(IF(Table_vwCurrentSellingPrices[[#This Row],[Item Status Code]]&lt;&gt;"LIVE",0,VLOOKUP(Table_vwCurrentSellingPrices[[#This Row],[No_]],Analysis!A:A,1,FALSE)),"CHECK")</f>
        <v>AR67</v>
      </c>
      <c r="T695">
        <f>IF(Table_vwCurrentSellingPrices[[#This Row],[Sales Code]]="400",COUNTIFS(A:A,Table_vwCurrentSellingPrices[[#This Row],[No_]],I:I,"001"),0)</f>
        <v>0</v>
      </c>
    </row>
    <row r="696" spans="1:20" x14ac:dyDescent="0.25">
      <c r="A696" t="s">
        <v>1008</v>
      </c>
      <c r="B696" t="s">
        <v>1009</v>
      </c>
      <c r="C696">
        <v>3.6</v>
      </c>
      <c r="D696" t="s">
        <v>10</v>
      </c>
      <c r="E696" t="s">
        <v>19</v>
      </c>
      <c r="F696" t="s">
        <v>87</v>
      </c>
      <c r="G696" s="15">
        <v>42842</v>
      </c>
      <c r="H696" s="15">
        <v>43192</v>
      </c>
      <c r="I696" t="s">
        <v>1144</v>
      </c>
      <c r="J696">
        <v>137.59</v>
      </c>
      <c r="K696" t="s">
        <v>2070</v>
      </c>
      <c r="L696" t="s">
        <v>2071</v>
      </c>
      <c r="M696">
        <v>0</v>
      </c>
      <c r="N696">
        <v>0</v>
      </c>
      <c r="O696">
        <v>0.27778000000000003</v>
      </c>
      <c r="P696" t="s">
        <v>1136</v>
      </c>
      <c r="Q696">
        <v>0</v>
      </c>
      <c r="R696" t="s">
        <v>1694</v>
      </c>
      <c r="S696" t="str">
        <f>IFERROR(IF(Table_vwCurrentSellingPrices[[#This Row],[Item Status Code]]&lt;&gt;"LIVE",0,VLOOKUP(Table_vwCurrentSellingPrices[[#This Row],[No_]],Analysis!A:A,1,FALSE)),"CHECK")</f>
        <v>AR67</v>
      </c>
      <c r="T696">
        <f>IF(Table_vwCurrentSellingPrices[[#This Row],[Sales Code]]="400",COUNTIFS(A:A,Table_vwCurrentSellingPrices[[#This Row],[No_]],I:I,"001"),0)</f>
        <v>0</v>
      </c>
    </row>
    <row r="697" spans="1:20" x14ac:dyDescent="0.25">
      <c r="A697" t="s">
        <v>586</v>
      </c>
      <c r="B697" t="s">
        <v>587</v>
      </c>
      <c r="C697">
        <v>6.6</v>
      </c>
      <c r="D697" t="s">
        <v>10</v>
      </c>
      <c r="E697" t="s">
        <v>39</v>
      </c>
      <c r="F697" t="s">
        <v>93</v>
      </c>
      <c r="G697" s="15">
        <v>42931</v>
      </c>
      <c r="H697" s="15">
        <v>43206</v>
      </c>
      <c r="I697" t="s">
        <v>1135</v>
      </c>
      <c r="J697">
        <v>91.98</v>
      </c>
      <c r="K697" t="s">
        <v>2070</v>
      </c>
      <c r="L697" t="s">
        <v>2071</v>
      </c>
      <c r="M697">
        <v>0</v>
      </c>
      <c r="N697">
        <v>0</v>
      </c>
      <c r="O697">
        <v>0.12221</v>
      </c>
      <c r="P697" t="s">
        <v>1136</v>
      </c>
      <c r="Q697">
        <v>0</v>
      </c>
      <c r="R697" t="s">
        <v>1694</v>
      </c>
      <c r="S697" t="str">
        <f>IFERROR(IF(Table_vwCurrentSellingPrices[[#This Row],[Item Status Code]]&lt;&gt;"LIVE",0,VLOOKUP(Table_vwCurrentSellingPrices[[#This Row],[No_]],Analysis!A:A,1,FALSE)),"CHECK")</f>
        <v>AP73</v>
      </c>
      <c r="T697">
        <f>IF(Table_vwCurrentSellingPrices[[#This Row],[Sales Code]]="400",COUNTIFS(A:A,Table_vwCurrentSellingPrices[[#This Row],[No_]],I:I,"001"),0)</f>
        <v>0</v>
      </c>
    </row>
    <row r="698" spans="1:20" x14ac:dyDescent="0.25">
      <c r="A698" t="s">
        <v>586</v>
      </c>
      <c r="B698" t="s">
        <v>587</v>
      </c>
      <c r="C698">
        <v>6.6</v>
      </c>
      <c r="D698" t="s">
        <v>10</v>
      </c>
      <c r="E698" t="s">
        <v>39</v>
      </c>
      <c r="F698" t="s">
        <v>93</v>
      </c>
      <c r="G698" s="15">
        <v>42931</v>
      </c>
      <c r="H698" s="15">
        <v>43206</v>
      </c>
      <c r="I698" t="s">
        <v>1149</v>
      </c>
      <c r="J698">
        <v>95.330000000000013</v>
      </c>
      <c r="K698" t="s">
        <v>2070</v>
      </c>
      <c r="L698" t="s">
        <v>2070</v>
      </c>
      <c r="M698">
        <v>0</v>
      </c>
      <c r="N698">
        <v>0</v>
      </c>
      <c r="O698">
        <v>0.12221</v>
      </c>
      <c r="P698" t="s">
        <v>1136</v>
      </c>
      <c r="Q698">
        <v>0</v>
      </c>
      <c r="R698" t="s">
        <v>1694</v>
      </c>
      <c r="S698" t="str">
        <f>IFERROR(IF(Table_vwCurrentSellingPrices[[#This Row],[Item Status Code]]&lt;&gt;"LIVE",0,VLOOKUP(Table_vwCurrentSellingPrices[[#This Row],[No_]],Analysis!A:A,1,FALSE)),"CHECK")</f>
        <v>AP73</v>
      </c>
      <c r="T698">
        <f>IF(Table_vwCurrentSellingPrices[[#This Row],[Sales Code]]="400",COUNTIFS(A:A,Table_vwCurrentSellingPrices[[#This Row],[No_]],I:I,"001"),0)</f>
        <v>0</v>
      </c>
    </row>
    <row r="699" spans="1:20" x14ac:dyDescent="0.25">
      <c r="A699" t="s">
        <v>586</v>
      </c>
      <c r="B699" t="s">
        <v>587</v>
      </c>
      <c r="C699">
        <v>6.6</v>
      </c>
      <c r="D699" t="s">
        <v>10</v>
      </c>
      <c r="E699" t="s">
        <v>39</v>
      </c>
      <c r="F699" t="s">
        <v>93</v>
      </c>
      <c r="G699" s="15">
        <v>42931</v>
      </c>
      <c r="H699" s="15">
        <v>43206</v>
      </c>
      <c r="I699" t="s">
        <v>1139</v>
      </c>
      <c r="J699">
        <v>95.330000000000013</v>
      </c>
      <c r="K699" t="s">
        <v>2070</v>
      </c>
      <c r="L699" t="s">
        <v>2071</v>
      </c>
      <c r="M699">
        <v>0</v>
      </c>
      <c r="N699">
        <v>0</v>
      </c>
      <c r="O699">
        <v>0.12221</v>
      </c>
      <c r="P699" t="s">
        <v>1136</v>
      </c>
      <c r="Q699">
        <v>0</v>
      </c>
      <c r="R699" t="s">
        <v>1694</v>
      </c>
      <c r="S699" t="str">
        <f>IFERROR(IF(Table_vwCurrentSellingPrices[[#This Row],[Item Status Code]]&lt;&gt;"LIVE",0,VLOOKUP(Table_vwCurrentSellingPrices[[#This Row],[No_]],Analysis!A:A,1,FALSE)),"CHECK")</f>
        <v>AP73</v>
      </c>
      <c r="T699">
        <f>IF(Table_vwCurrentSellingPrices[[#This Row],[Sales Code]]="400",COUNTIFS(A:A,Table_vwCurrentSellingPrices[[#This Row],[No_]],I:I,"001"),0)</f>
        <v>0</v>
      </c>
    </row>
    <row r="700" spans="1:20" x14ac:dyDescent="0.25">
      <c r="A700" t="s">
        <v>586</v>
      </c>
      <c r="B700" t="s">
        <v>587</v>
      </c>
      <c r="C700">
        <v>6.6</v>
      </c>
      <c r="D700" t="s">
        <v>10</v>
      </c>
      <c r="E700" t="s">
        <v>39</v>
      </c>
      <c r="F700" t="s">
        <v>93</v>
      </c>
      <c r="G700" s="15">
        <v>42842</v>
      </c>
      <c r="H700" s="15">
        <v>43206</v>
      </c>
      <c r="I700" t="s">
        <v>1144</v>
      </c>
      <c r="J700">
        <v>95.34</v>
      </c>
      <c r="K700" t="s">
        <v>2070</v>
      </c>
      <c r="L700" t="s">
        <v>2071</v>
      </c>
      <c r="M700">
        <v>0</v>
      </c>
      <c r="N700">
        <v>0</v>
      </c>
      <c r="O700">
        <v>0.12221</v>
      </c>
      <c r="P700" t="s">
        <v>1136</v>
      </c>
      <c r="Q700">
        <v>0</v>
      </c>
      <c r="R700" t="s">
        <v>1694</v>
      </c>
      <c r="S700" t="str">
        <f>IFERROR(IF(Table_vwCurrentSellingPrices[[#This Row],[Item Status Code]]&lt;&gt;"LIVE",0,VLOOKUP(Table_vwCurrentSellingPrices[[#This Row],[No_]],Analysis!A:A,1,FALSE)),"CHECK")</f>
        <v>AP73</v>
      </c>
      <c r="T700">
        <f>IF(Table_vwCurrentSellingPrices[[#This Row],[Sales Code]]="400",COUNTIFS(A:A,Table_vwCurrentSellingPrices[[#This Row],[No_]],I:I,"001"),0)</f>
        <v>0</v>
      </c>
    </row>
    <row r="701" spans="1:20" x14ac:dyDescent="0.25">
      <c r="A701" t="s">
        <v>486</v>
      </c>
      <c r="B701" t="s">
        <v>487</v>
      </c>
      <c r="C701">
        <v>4.8</v>
      </c>
      <c r="D701" t="s">
        <v>10</v>
      </c>
      <c r="E701" t="s">
        <v>39</v>
      </c>
      <c r="F701" t="s">
        <v>93</v>
      </c>
      <c r="G701" s="15">
        <v>42931</v>
      </c>
      <c r="H701" s="15">
        <v>43206</v>
      </c>
      <c r="I701" t="s">
        <v>1135</v>
      </c>
      <c r="J701">
        <v>86.6</v>
      </c>
      <c r="K701" t="s">
        <v>2070</v>
      </c>
      <c r="L701" t="s">
        <v>2071</v>
      </c>
      <c r="M701">
        <v>0</v>
      </c>
      <c r="N701">
        <v>0</v>
      </c>
      <c r="O701">
        <v>0.12221</v>
      </c>
      <c r="P701" t="s">
        <v>1136</v>
      </c>
      <c r="Q701">
        <v>0</v>
      </c>
      <c r="R701" t="s">
        <v>1694</v>
      </c>
      <c r="S701" t="str">
        <f>IFERROR(IF(Table_vwCurrentSellingPrices[[#This Row],[Item Status Code]]&lt;&gt;"LIVE",0,VLOOKUP(Table_vwCurrentSellingPrices[[#This Row],[No_]],Analysis!A:A,1,FALSE)),"CHECK")</f>
        <v>AP87</v>
      </c>
      <c r="T701">
        <f>IF(Table_vwCurrentSellingPrices[[#This Row],[Sales Code]]="400",COUNTIFS(A:A,Table_vwCurrentSellingPrices[[#This Row],[No_]],I:I,"001"),0)</f>
        <v>0</v>
      </c>
    </row>
    <row r="702" spans="1:20" x14ac:dyDescent="0.25">
      <c r="A702" t="s">
        <v>486</v>
      </c>
      <c r="B702" t="s">
        <v>487</v>
      </c>
      <c r="C702">
        <v>4.8</v>
      </c>
      <c r="D702" t="s">
        <v>10</v>
      </c>
      <c r="E702" t="s">
        <v>39</v>
      </c>
      <c r="F702" t="s">
        <v>93</v>
      </c>
      <c r="G702" s="15">
        <v>42931</v>
      </c>
      <c r="H702" s="15">
        <v>43206</v>
      </c>
      <c r="I702" t="s">
        <v>1139</v>
      </c>
      <c r="J702">
        <v>89.78</v>
      </c>
      <c r="K702" t="s">
        <v>2070</v>
      </c>
      <c r="L702" t="s">
        <v>2071</v>
      </c>
      <c r="M702">
        <v>0</v>
      </c>
      <c r="N702">
        <v>0</v>
      </c>
      <c r="O702">
        <v>0.12221</v>
      </c>
      <c r="P702" t="s">
        <v>1136</v>
      </c>
      <c r="Q702">
        <v>0</v>
      </c>
      <c r="R702" t="s">
        <v>1694</v>
      </c>
      <c r="S702" t="str">
        <f>IFERROR(IF(Table_vwCurrentSellingPrices[[#This Row],[Item Status Code]]&lt;&gt;"LIVE",0,VLOOKUP(Table_vwCurrentSellingPrices[[#This Row],[No_]],Analysis!A:A,1,FALSE)),"CHECK")</f>
        <v>AP87</v>
      </c>
      <c r="T702">
        <f>IF(Table_vwCurrentSellingPrices[[#This Row],[Sales Code]]="400",COUNTIFS(A:A,Table_vwCurrentSellingPrices[[#This Row],[No_]],I:I,"001"),0)</f>
        <v>0</v>
      </c>
    </row>
    <row r="703" spans="1:20" x14ac:dyDescent="0.25">
      <c r="A703" t="s">
        <v>486</v>
      </c>
      <c r="B703" t="s">
        <v>487</v>
      </c>
      <c r="C703">
        <v>4.8</v>
      </c>
      <c r="D703" t="s">
        <v>10</v>
      </c>
      <c r="E703" t="s">
        <v>39</v>
      </c>
      <c r="F703" t="s">
        <v>93</v>
      </c>
      <c r="G703" s="15">
        <v>42842</v>
      </c>
      <c r="H703" s="15">
        <v>43206</v>
      </c>
      <c r="I703" t="s">
        <v>1144</v>
      </c>
      <c r="J703">
        <v>89.79</v>
      </c>
      <c r="K703" t="s">
        <v>2070</v>
      </c>
      <c r="L703" t="s">
        <v>2071</v>
      </c>
      <c r="M703">
        <v>0</v>
      </c>
      <c r="N703">
        <v>0</v>
      </c>
      <c r="O703">
        <v>0.12221</v>
      </c>
      <c r="P703" t="s">
        <v>1136</v>
      </c>
      <c r="Q703">
        <v>0</v>
      </c>
      <c r="R703" t="s">
        <v>1694</v>
      </c>
      <c r="S703" t="str">
        <f>IFERROR(IF(Table_vwCurrentSellingPrices[[#This Row],[Item Status Code]]&lt;&gt;"LIVE",0,VLOOKUP(Table_vwCurrentSellingPrices[[#This Row],[No_]],Analysis!A:A,1,FALSE)),"CHECK")</f>
        <v>AP87</v>
      </c>
      <c r="T703">
        <f>IF(Table_vwCurrentSellingPrices[[#This Row],[Sales Code]]="400",COUNTIFS(A:A,Table_vwCurrentSellingPrices[[#This Row],[No_]],I:I,"001"),0)</f>
        <v>0</v>
      </c>
    </row>
    <row r="704" spans="1:20" x14ac:dyDescent="0.25">
      <c r="A704" t="s">
        <v>881</v>
      </c>
      <c r="B704" t="s">
        <v>882</v>
      </c>
      <c r="C704">
        <v>4.8</v>
      </c>
      <c r="D704" t="s">
        <v>10</v>
      </c>
      <c r="E704" t="s">
        <v>39</v>
      </c>
      <c r="F704" t="s">
        <v>93</v>
      </c>
      <c r="G704" s="15">
        <v>42807</v>
      </c>
      <c r="H704" s="15">
        <v>43206</v>
      </c>
      <c r="I704" t="s">
        <v>1135</v>
      </c>
      <c r="J704">
        <v>174.52</v>
      </c>
      <c r="K704" t="s">
        <v>2070</v>
      </c>
      <c r="L704" t="s">
        <v>2071</v>
      </c>
      <c r="M704">
        <v>0</v>
      </c>
      <c r="N704">
        <v>0</v>
      </c>
      <c r="O704">
        <v>0.27778000000000003</v>
      </c>
      <c r="P704" t="s">
        <v>1136</v>
      </c>
      <c r="Q704">
        <v>0</v>
      </c>
      <c r="R704" t="s">
        <v>1694</v>
      </c>
      <c r="S704" t="str">
        <f>IFERROR(IF(Table_vwCurrentSellingPrices[[#This Row],[Item Status Code]]&lt;&gt;"LIVE",0,VLOOKUP(Table_vwCurrentSellingPrices[[#This Row],[No_]],Analysis!A:A,1,FALSE)),"CHECK")</f>
        <v>AS63</v>
      </c>
      <c r="T704">
        <f>IF(Table_vwCurrentSellingPrices[[#This Row],[Sales Code]]="400",COUNTIFS(A:A,Table_vwCurrentSellingPrices[[#This Row],[No_]],I:I,"001"),0)</f>
        <v>0</v>
      </c>
    </row>
    <row r="705" spans="1:20" x14ac:dyDescent="0.25">
      <c r="A705" t="s">
        <v>881</v>
      </c>
      <c r="B705" t="s">
        <v>882</v>
      </c>
      <c r="C705">
        <v>4.8</v>
      </c>
      <c r="D705" t="s">
        <v>10</v>
      </c>
      <c r="E705" t="s">
        <v>39</v>
      </c>
      <c r="F705" t="s">
        <v>93</v>
      </c>
      <c r="G705" s="15">
        <v>42807</v>
      </c>
      <c r="H705" s="15">
        <v>43206</v>
      </c>
      <c r="I705" t="s">
        <v>1139</v>
      </c>
      <c r="J705">
        <v>172.89</v>
      </c>
      <c r="K705" t="s">
        <v>2070</v>
      </c>
      <c r="L705" t="s">
        <v>2071</v>
      </c>
      <c r="M705">
        <v>0</v>
      </c>
      <c r="N705">
        <v>0</v>
      </c>
      <c r="O705">
        <v>0.27778000000000003</v>
      </c>
      <c r="P705" t="s">
        <v>1136</v>
      </c>
      <c r="Q705">
        <v>0</v>
      </c>
      <c r="R705" t="s">
        <v>1694</v>
      </c>
      <c r="S705" t="str">
        <f>IFERROR(IF(Table_vwCurrentSellingPrices[[#This Row],[Item Status Code]]&lt;&gt;"LIVE",0,VLOOKUP(Table_vwCurrentSellingPrices[[#This Row],[No_]],Analysis!A:A,1,FALSE)),"CHECK")</f>
        <v>AS63</v>
      </c>
      <c r="T705">
        <f>IF(Table_vwCurrentSellingPrices[[#This Row],[Sales Code]]="400",COUNTIFS(A:A,Table_vwCurrentSellingPrices[[#This Row],[No_]],I:I,"001"),0)</f>
        <v>0</v>
      </c>
    </row>
    <row r="706" spans="1:20" x14ac:dyDescent="0.25">
      <c r="A706" t="s">
        <v>881</v>
      </c>
      <c r="B706" t="s">
        <v>882</v>
      </c>
      <c r="C706">
        <v>4.8</v>
      </c>
      <c r="D706" t="s">
        <v>10</v>
      </c>
      <c r="E706" t="s">
        <v>39</v>
      </c>
      <c r="F706" t="s">
        <v>93</v>
      </c>
      <c r="G706" s="15">
        <v>42807</v>
      </c>
      <c r="H706" s="15">
        <v>43206</v>
      </c>
      <c r="I706" t="s">
        <v>1154</v>
      </c>
      <c r="J706">
        <v>174.52</v>
      </c>
      <c r="K706" t="s">
        <v>2070</v>
      </c>
      <c r="L706" t="s">
        <v>2071</v>
      </c>
      <c r="M706">
        <v>0</v>
      </c>
      <c r="N706">
        <v>0</v>
      </c>
      <c r="O706">
        <v>0.27778000000000003</v>
      </c>
      <c r="P706" t="s">
        <v>1136</v>
      </c>
      <c r="Q706">
        <v>0</v>
      </c>
      <c r="R706" t="s">
        <v>1694</v>
      </c>
      <c r="S706" t="str">
        <f>IFERROR(IF(Table_vwCurrentSellingPrices[[#This Row],[Item Status Code]]&lt;&gt;"LIVE",0,VLOOKUP(Table_vwCurrentSellingPrices[[#This Row],[No_]],Analysis!A:A,1,FALSE)),"CHECK")</f>
        <v>AS63</v>
      </c>
      <c r="T706">
        <f>IF(Table_vwCurrentSellingPrices[[#This Row],[Sales Code]]="400",COUNTIFS(A:A,Table_vwCurrentSellingPrices[[#This Row],[No_]],I:I,"001"),0)</f>
        <v>0</v>
      </c>
    </row>
    <row r="707" spans="1:20" x14ac:dyDescent="0.25">
      <c r="A707" t="s">
        <v>881</v>
      </c>
      <c r="B707" t="s">
        <v>882</v>
      </c>
      <c r="C707">
        <v>4.8</v>
      </c>
      <c r="D707" t="s">
        <v>10</v>
      </c>
      <c r="E707" t="s">
        <v>39</v>
      </c>
      <c r="F707" t="s">
        <v>93</v>
      </c>
      <c r="G707" s="15">
        <v>42842</v>
      </c>
      <c r="H707" s="15">
        <v>43206</v>
      </c>
      <c r="I707" t="s">
        <v>1144</v>
      </c>
      <c r="J707">
        <v>182.85</v>
      </c>
      <c r="K707" t="s">
        <v>2070</v>
      </c>
      <c r="L707" t="s">
        <v>2071</v>
      </c>
      <c r="M707">
        <v>0</v>
      </c>
      <c r="N707">
        <v>0</v>
      </c>
      <c r="O707">
        <v>0.27778000000000003</v>
      </c>
      <c r="P707" t="s">
        <v>1136</v>
      </c>
      <c r="Q707">
        <v>0</v>
      </c>
      <c r="R707" t="s">
        <v>1694</v>
      </c>
      <c r="S707" t="str">
        <f>IFERROR(IF(Table_vwCurrentSellingPrices[[#This Row],[Item Status Code]]&lt;&gt;"LIVE",0,VLOOKUP(Table_vwCurrentSellingPrices[[#This Row],[No_]],Analysis!A:A,1,FALSE)),"CHECK")</f>
        <v>AS63</v>
      </c>
      <c r="T707">
        <f>IF(Table_vwCurrentSellingPrices[[#This Row],[Sales Code]]="400",COUNTIFS(A:A,Table_vwCurrentSellingPrices[[#This Row],[No_]],I:I,"001"),0)</f>
        <v>0</v>
      </c>
    </row>
    <row r="708" spans="1:20" x14ac:dyDescent="0.25">
      <c r="A708" t="s">
        <v>7472</v>
      </c>
      <c r="B708" t="s">
        <v>7579</v>
      </c>
      <c r="C708">
        <v>4.5</v>
      </c>
      <c r="D708" t="s">
        <v>10</v>
      </c>
      <c r="E708" t="s">
        <v>47</v>
      </c>
      <c r="F708" t="s">
        <v>48</v>
      </c>
      <c r="G708" s="15">
        <v>43172</v>
      </c>
      <c r="H708" s="15">
        <v>72686</v>
      </c>
      <c r="I708" t="s">
        <v>1135</v>
      </c>
      <c r="J708">
        <v>38.82</v>
      </c>
      <c r="K708" t="s">
        <v>2070</v>
      </c>
      <c r="L708" t="s">
        <v>2071</v>
      </c>
      <c r="M708">
        <v>0</v>
      </c>
      <c r="N708">
        <v>0</v>
      </c>
      <c r="O708">
        <v>4.8390000000000002E-2</v>
      </c>
      <c r="P708" t="s">
        <v>1136</v>
      </c>
      <c r="Q708">
        <v>0</v>
      </c>
      <c r="R708" t="s">
        <v>1694</v>
      </c>
      <c r="S708" t="str">
        <f>IFERROR(IF(Table_vwCurrentSellingPrices[[#This Row],[Item Status Code]]&lt;&gt;"LIVE",0,VLOOKUP(Table_vwCurrentSellingPrices[[#This Row],[No_]],Analysis!A:A,1,FALSE)),"CHECK")</f>
        <v>DQ79</v>
      </c>
      <c r="T708">
        <f>IF(Table_vwCurrentSellingPrices[[#This Row],[Sales Code]]="400",COUNTIFS(A:A,Table_vwCurrentSellingPrices[[#This Row],[No_]],I:I,"001"),0)</f>
        <v>0</v>
      </c>
    </row>
    <row r="709" spans="1:20" x14ac:dyDescent="0.25">
      <c r="A709" t="s">
        <v>7472</v>
      </c>
      <c r="B709" t="s">
        <v>7579</v>
      </c>
      <c r="C709">
        <v>4.5</v>
      </c>
      <c r="D709" t="s">
        <v>10</v>
      </c>
      <c r="E709" t="s">
        <v>47</v>
      </c>
      <c r="F709" t="s">
        <v>48</v>
      </c>
      <c r="G709" s="15">
        <v>43172</v>
      </c>
      <c r="H709" s="15">
        <v>72686</v>
      </c>
      <c r="I709" t="s">
        <v>1142</v>
      </c>
      <c r="J709">
        <v>34.74</v>
      </c>
      <c r="K709" t="s">
        <v>2070</v>
      </c>
      <c r="L709" t="s">
        <v>2070</v>
      </c>
      <c r="M709">
        <v>0</v>
      </c>
      <c r="N709">
        <v>0</v>
      </c>
      <c r="O709">
        <v>4.8390000000000002E-2</v>
      </c>
      <c r="P709" t="s">
        <v>1136</v>
      </c>
      <c r="Q709">
        <v>0</v>
      </c>
      <c r="R709" t="s">
        <v>1694</v>
      </c>
      <c r="S709" t="str">
        <f>IFERROR(IF(Table_vwCurrentSellingPrices[[#This Row],[Item Status Code]]&lt;&gt;"LIVE",0,VLOOKUP(Table_vwCurrentSellingPrices[[#This Row],[No_]],Analysis!A:A,1,FALSE)),"CHECK")</f>
        <v>DQ79</v>
      </c>
      <c r="T709">
        <f>IF(Table_vwCurrentSellingPrices[[#This Row],[Sales Code]]="400",COUNTIFS(A:A,Table_vwCurrentSellingPrices[[#This Row],[No_]],I:I,"001"),0)</f>
        <v>0</v>
      </c>
    </row>
    <row r="710" spans="1:20" x14ac:dyDescent="0.25">
      <c r="A710" t="s">
        <v>7472</v>
      </c>
      <c r="B710" t="s">
        <v>7579</v>
      </c>
      <c r="C710">
        <v>4.5</v>
      </c>
      <c r="D710" t="s">
        <v>10</v>
      </c>
      <c r="E710" t="s">
        <v>47</v>
      </c>
      <c r="F710" t="s">
        <v>48</v>
      </c>
      <c r="G710" s="15">
        <v>43172</v>
      </c>
      <c r="H710" s="15">
        <v>72686</v>
      </c>
      <c r="I710" t="s">
        <v>1137</v>
      </c>
      <c r="J710">
        <v>39.78</v>
      </c>
      <c r="K710" t="s">
        <v>2070</v>
      </c>
      <c r="L710" t="s">
        <v>2071</v>
      </c>
      <c r="M710">
        <v>0</v>
      </c>
      <c r="N710">
        <v>0</v>
      </c>
      <c r="O710">
        <v>4.8390000000000002E-2</v>
      </c>
      <c r="P710" t="s">
        <v>1136</v>
      </c>
      <c r="Q710">
        <v>0</v>
      </c>
      <c r="R710" t="s">
        <v>1694</v>
      </c>
      <c r="S710" t="str">
        <f>IFERROR(IF(Table_vwCurrentSellingPrices[[#This Row],[Item Status Code]]&lt;&gt;"LIVE",0,VLOOKUP(Table_vwCurrentSellingPrices[[#This Row],[No_]],Analysis!A:A,1,FALSE)),"CHECK")</f>
        <v>DQ79</v>
      </c>
      <c r="T710">
        <f>IF(Table_vwCurrentSellingPrices[[#This Row],[Sales Code]]="400",COUNTIFS(A:A,Table_vwCurrentSellingPrices[[#This Row],[No_]],I:I,"001"),0)</f>
        <v>0</v>
      </c>
    </row>
    <row r="711" spans="1:20" x14ac:dyDescent="0.25">
      <c r="A711" t="s">
        <v>7472</v>
      </c>
      <c r="B711" t="s">
        <v>7579</v>
      </c>
      <c r="C711">
        <v>4.5</v>
      </c>
      <c r="D711" t="s">
        <v>10</v>
      </c>
      <c r="E711" t="s">
        <v>47</v>
      </c>
      <c r="F711" t="s">
        <v>48</v>
      </c>
      <c r="G711" s="15">
        <v>43172</v>
      </c>
      <c r="H711" s="15">
        <v>72686</v>
      </c>
      <c r="I711" t="s">
        <v>1144</v>
      </c>
      <c r="J711">
        <v>40.03</v>
      </c>
      <c r="K711" t="s">
        <v>2070</v>
      </c>
      <c r="L711" t="s">
        <v>2071</v>
      </c>
      <c r="M711">
        <v>0</v>
      </c>
      <c r="N711">
        <v>0</v>
      </c>
      <c r="O711">
        <v>4.8390000000000002E-2</v>
      </c>
      <c r="P711" t="s">
        <v>1136</v>
      </c>
      <c r="Q711">
        <v>0</v>
      </c>
      <c r="R711" t="s">
        <v>1694</v>
      </c>
      <c r="S711" t="str">
        <f>IFERROR(IF(Table_vwCurrentSellingPrices[[#This Row],[Item Status Code]]&lt;&gt;"LIVE",0,VLOOKUP(Table_vwCurrentSellingPrices[[#This Row],[No_]],Analysis!A:A,1,FALSE)),"CHECK")</f>
        <v>DQ79</v>
      </c>
      <c r="T711">
        <f>IF(Table_vwCurrentSellingPrices[[#This Row],[Sales Code]]="400",COUNTIFS(A:A,Table_vwCurrentSellingPrices[[#This Row],[No_]],I:I,"001"),0)</f>
        <v>0</v>
      </c>
    </row>
    <row r="712" spans="1:20" x14ac:dyDescent="0.25">
      <c r="A712" t="s">
        <v>746</v>
      </c>
      <c r="B712" t="s">
        <v>747</v>
      </c>
      <c r="C712">
        <v>5</v>
      </c>
      <c r="D712" t="s">
        <v>53</v>
      </c>
      <c r="E712" t="s">
        <v>19</v>
      </c>
      <c r="F712" t="s">
        <v>87</v>
      </c>
      <c r="G712" s="15">
        <v>42957</v>
      </c>
      <c r="H712" s="15">
        <v>43192</v>
      </c>
      <c r="I712" t="s">
        <v>1138</v>
      </c>
      <c r="J712">
        <v>102</v>
      </c>
      <c r="K712" t="s">
        <v>2070</v>
      </c>
      <c r="L712" t="s">
        <v>2070</v>
      </c>
      <c r="M712">
        <v>0</v>
      </c>
      <c r="N712">
        <v>0</v>
      </c>
      <c r="O712">
        <v>0.18331</v>
      </c>
      <c r="P712" t="s">
        <v>1136</v>
      </c>
      <c r="Q712">
        <v>0</v>
      </c>
      <c r="R712" t="s">
        <v>1694</v>
      </c>
      <c r="S712" t="str">
        <f>IFERROR(IF(Table_vwCurrentSellingPrices[[#This Row],[Item Status Code]]&lt;&gt;"LIVE",0,VLOOKUP(Table_vwCurrentSellingPrices[[#This Row],[No_]],Analysis!A:A,1,FALSE)),"CHECK")</f>
        <v>AW15</v>
      </c>
      <c r="T712">
        <f>IF(Table_vwCurrentSellingPrices[[#This Row],[Sales Code]]="400",COUNTIFS(A:A,Table_vwCurrentSellingPrices[[#This Row],[No_]],I:I,"001"),0)</f>
        <v>0</v>
      </c>
    </row>
    <row r="713" spans="1:20" x14ac:dyDescent="0.25">
      <c r="A713" t="s">
        <v>169</v>
      </c>
      <c r="B713" t="s">
        <v>170</v>
      </c>
      <c r="C713">
        <v>5.6</v>
      </c>
      <c r="D713" t="s">
        <v>53</v>
      </c>
      <c r="E713" t="s">
        <v>19</v>
      </c>
      <c r="F713" t="s">
        <v>87</v>
      </c>
      <c r="G713" s="15">
        <v>42940</v>
      </c>
      <c r="H713" s="15">
        <v>43192</v>
      </c>
      <c r="I713" t="s">
        <v>1138</v>
      </c>
      <c r="J713">
        <v>205.65</v>
      </c>
      <c r="K713" t="s">
        <v>2070</v>
      </c>
      <c r="L713" t="s">
        <v>2070</v>
      </c>
      <c r="M713">
        <v>0</v>
      </c>
      <c r="N713">
        <v>0</v>
      </c>
      <c r="O713">
        <v>0.30551</v>
      </c>
      <c r="P713" t="s">
        <v>1136</v>
      </c>
      <c r="Q713">
        <v>0</v>
      </c>
      <c r="R713" t="s">
        <v>1694</v>
      </c>
      <c r="S713" t="str">
        <f>IFERROR(IF(Table_vwCurrentSellingPrices[[#This Row],[Item Status Code]]&lt;&gt;"LIVE",0,VLOOKUP(Table_vwCurrentSellingPrices[[#This Row],[No_]],Analysis!A:A,1,FALSE)),"CHECK")</f>
        <v>AAW7</v>
      </c>
      <c r="T713">
        <f>IF(Table_vwCurrentSellingPrices[[#This Row],[Sales Code]]="400",COUNTIFS(A:A,Table_vwCurrentSellingPrices[[#This Row],[No_]],I:I,"001"),0)</f>
        <v>0</v>
      </c>
    </row>
    <row r="714" spans="1:20" x14ac:dyDescent="0.25">
      <c r="A714" t="s">
        <v>752</v>
      </c>
      <c r="B714" t="s">
        <v>753</v>
      </c>
      <c r="C714">
        <v>4.5</v>
      </c>
      <c r="D714" t="s">
        <v>53</v>
      </c>
      <c r="E714" t="s">
        <v>39</v>
      </c>
      <c r="F714" t="s">
        <v>86</v>
      </c>
      <c r="G714" s="15">
        <v>42954</v>
      </c>
      <c r="H714" s="15">
        <v>43192</v>
      </c>
      <c r="I714" t="s">
        <v>1138</v>
      </c>
      <c r="J714">
        <v>98</v>
      </c>
      <c r="K714" t="s">
        <v>2070</v>
      </c>
      <c r="L714" t="s">
        <v>2070</v>
      </c>
      <c r="M714">
        <v>0</v>
      </c>
      <c r="N714">
        <v>0</v>
      </c>
      <c r="O714">
        <v>0.18331</v>
      </c>
      <c r="P714" t="s">
        <v>1136</v>
      </c>
      <c r="Q714">
        <v>0</v>
      </c>
      <c r="R714" t="s">
        <v>1694</v>
      </c>
      <c r="S714" t="str">
        <f>IFERROR(IF(Table_vwCurrentSellingPrices[[#This Row],[Item Status Code]]&lt;&gt;"LIVE",0,VLOOKUP(Table_vwCurrentSellingPrices[[#This Row],[No_]],Analysis!A:A,1,FALSE)),"CHECK")</f>
        <v>AAR3</v>
      </c>
      <c r="T714">
        <f>IF(Table_vwCurrentSellingPrices[[#This Row],[Sales Code]]="400",COUNTIFS(A:A,Table_vwCurrentSellingPrices[[#This Row],[No_]],I:I,"001"),0)</f>
        <v>0</v>
      </c>
    </row>
    <row r="715" spans="1:20" x14ac:dyDescent="0.25">
      <c r="A715" t="s">
        <v>752</v>
      </c>
      <c r="B715" t="s">
        <v>753</v>
      </c>
      <c r="C715">
        <v>4.5</v>
      </c>
      <c r="D715" t="s">
        <v>53</v>
      </c>
      <c r="E715" t="s">
        <v>39</v>
      </c>
      <c r="F715" t="s">
        <v>86</v>
      </c>
      <c r="G715" s="15">
        <v>42842</v>
      </c>
      <c r="H715" s="15">
        <v>43192</v>
      </c>
      <c r="I715" t="s">
        <v>1144</v>
      </c>
      <c r="J715">
        <v>104.4</v>
      </c>
      <c r="K715" t="s">
        <v>2070</v>
      </c>
      <c r="L715" t="s">
        <v>2071</v>
      </c>
      <c r="M715">
        <v>0</v>
      </c>
      <c r="N715">
        <v>0</v>
      </c>
      <c r="O715">
        <v>0.18331</v>
      </c>
      <c r="P715" t="s">
        <v>1136</v>
      </c>
      <c r="Q715">
        <v>0</v>
      </c>
      <c r="R715" t="s">
        <v>1694</v>
      </c>
      <c r="S715" t="str">
        <f>IFERROR(IF(Table_vwCurrentSellingPrices[[#This Row],[Item Status Code]]&lt;&gt;"LIVE",0,VLOOKUP(Table_vwCurrentSellingPrices[[#This Row],[No_]],Analysis!A:A,1,FALSE)),"CHECK")</f>
        <v>AAR3</v>
      </c>
      <c r="T715">
        <f>IF(Table_vwCurrentSellingPrices[[#This Row],[Sales Code]]="400",COUNTIFS(A:A,Table_vwCurrentSellingPrices[[#This Row],[No_]],I:I,"001"),0)</f>
        <v>0</v>
      </c>
    </row>
    <row r="716" spans="1:20" x14ac:dyDescent="0.25">
      <c r="A716" t="s">
        <v>675</v>
      </c>
      <c r="B716" t="s">
        <v>676</v>
      </c>
      <c r="C716">
        <v>4.0999999999999996</v>
      </c>
      <c r="D716" t="s">
        <v>53</v>
      </c>
      <c r="E716" t="s">
        <v>39</v>
      </c>
      <c r="F716" t="s">
        <v>86</v>
      </c>
      <c r="G716" s="15">
        <v>42807</v>
      </c>
      <c r="H716" s="15">
        <v>43192</v>
      </c>
      <c r="I716" t="s">
        <v>1138</v>
      </c>
      <c r="J716">
        <v>121.61999999999999</v>
      </c>
      <c r="K716" t="s">
        <v>2070</v>
      </c>
      <c r="L716" t="s">
        <v>2070</v>
      </c>
      <c r="M716">
        <v>0</v>
      </c>
      <c r="N716">
        <v>0</v>
      </c>
      <c r="O716">
        <v>0.18331</v>
      </c>
      <c r="P716" t="s">
        <v>1136</v>
      </c>
      <c r="Q716">
        <v>0</v>
      </c>
      <c r="R716" t="s">
        <v>1694</v>
      </c>
      <c r="S716" t="str">
        <f>IFERROR(IF(Table_vwCurrentSellingPrices[[#This Row],[Item Status Code]]&lt;&gt;"LIVE",0,VLOOKUP(Table_vwCurrentSellingPrices[[#This Row],[No_]],Analysis!A:A,1,FALSE)),"CHECK")</f>
        <v>AU33</v>
      </c>
      <c r="T716">
        <f>IF(Table_vwCurrentSellingPrices[[#This Row],[Sales Code]]="400",COUNTIFS(A:A,Table_vwCurrentSellingPrices[[#This Row],[No_]],I:I,"001"),0)</f>
        <v>0</v>
      </c>
    </row>
    <row r="717" spans="1:20" x14ac:dyDescent="0.25">
      <c r="A717" t="s">
        <v>675</v>
      </c>
      <c r="B717" t="s">
        <v>676</v>
      </c>
      <c r="C717">
        <v>4.0999999999999996</v>
      </c>
      <c r="D717" t="s">
        <v>53</v>
      </c>
      <c r="E717" t="s">
        <v>39</v>
      </c>
      <c r="F717" t="s">
        <v>86</v>
      </c>
      <c r="G717" s="15">
        <v>42842</v>
      </c>
      <c r="H717" s="15">
        <v>43192</v>
      </c>
      <c r="I717" t="s">
        <v>1144</v>
      </c>
      <c r="J717">
        <v>124.23</v>
      </c>
      <c r="K717" t="s">
        <v>2070</v>
      </c>
      <c r="L717" t="s">
        <v>2071</v>
      </c>
      <c r="M717">
        <v>0</v>
      </c>
      <c r="N717">
        <v>0</v>
      </c>
      <c r="O717">
        <v>0.18331</v>
      </c>
      <c r="P717" t="s">
        <v>1136</v>
      </c>
      <c r="Q717">
        <v>0</v>
      </c>
      <c r="R717" t="s">
        <v>1694</v>
      </c>
      <c r="S717" t="str">
        <f>IFERROR(IF(Table_vwCurrentSellingPrices[[#This Row],[Item Status Code]]&lt;&gt;"LIVE",0,VLOOKUP(Table_vwCurrentSellingPrices[[#This Row],[No_]],Analysis!A:A,1,FALSE)),"CHECK")</f>
        <v>AU33</v>
      </c>
      <c r="T717">
        <f>IF(Table_vwCurrentSellingPrices[[#This Row],[Sales Code]]="400",COUNTIFS(A:A,Table_vwCurrentSellingPrices[[#This Row],[No_]],I:I,"001"),0)</f>
        <v>0</v>
      </c>
    </row>
    <row r="718" spans="1:20" x14ac:dyDescent="0.25">
      <c r="A718" t="s">
        <v>983</v>
      </c>
      <c r="B718" t="s">
        <v>984</v>
      </c>
      <c r="C718">
        <v>5.6</v>
      </c>
      <c r="D718" t="s">
        <v>38</v>
      </c>
      <c r="E718" t="s">
        <v>47</v>
      </c>
      <c r="F718" t="s">
        <v>138</v>
      </c>
      <c r="G718" s="15">
        <v>43186</v>
      </c>
      <c r="H718" s="15">
        <v>72686</v>
      </c>
      <c r="I718" t="s">
        <v>1135</v>
      </c>
      <c r="J718">
        <v>16.37</v>
      </c>
      <c r="K718" t="s">
        <v>2070</v>
      </c>
      <c r="L718" t="s">
        <v>2071</v>
      </c>
      <c r="M718">
        <v>0</v>
      </c>
      <c r="N718">
        <v>0</v>
      </c>
      <c r="O718">
        <v>2.444E-2</v>
      </c>
      <c r="P718" t="s">
        <v>1136</v>
      </c>
      <c r="Q718">
        <v>0</v>
      </c>
      <c r="R718" t="s">
        <v>1694</v>
      </c>
      <c r="S718" t="str">
        <f>IFERROR(IF(Table_vwCurrentSellingPrices[[#This Row],[Item Status Code]]&lt;&gt;"LIVE",0,VLOOKUP(Table_vwCurrentSellingPrices[[#This Row],[No_]],Analysis!A:A,1,FALSE)),"CHECK")</f>
        <v>CJ19</v>
      </c>
      <c r="T718">
        <f>IF(Table_vwCurrentSellingPrices[[#This Row],[Sales Code]]="400",COUNTIFS(A:A,Table_vwCurrentSellingPrices[[#This Row],[No_]],I:I,"001"),0)</f>
        <v>0</v>
      </c>
    </row>
    <row r="719" spans="1:20" x14ac:dyDescent="0.25">
      <c r="A719" t="s">
        <v>983</v>
      </c>
      <c r="B719" t="s">
        <v>984</v>
      </c>
      <c r="C719">
        <v>5.6</v>
      </c>
      <c r="D719" t="s">
        <v>38</v>
      </c>
      <c r="E719" t="s">
        <v>47</v>
      </c>
      <c r="F719" t="s">
        <v>138</v>
      </c>
      <c r="G719" s="15">
        <v>43186</v>
      </c>
      <c r="H719" s="15">
        <v>72686</v>
      </c>
      <c r="I719" t="s">
        <v>1137</v>
      </c>
      <c r="J719">
        <v>16.37</v>
      </c>
      <c r="K719" t="s">
        <v>2070</v>
      </c>
      <c r="L719" t="s">
        <v>2071</v>
      </c>
      <c r="M719">
        <v>0</v>
      </c>
      <c r="N719">
        <v>0</v>
      </c>
      <c r="O719">
        <v>2.444E-2</v>
      </c>
      <c r="P719" t="s">
        <v>1136</v>
      </c>
      <c r="Q719">
        <v>0</v>
      </c>
      <c r="R719" t="s">
        <v>1694</v>
      </c>
      <c r="S719" t="str">
        <f>IFERROR(IF(Table_vwCurrentSellingPrices[[#This Row],[Item Status Code]]&lt;&gt;"LIVE",0,VLOOKUP(Table_vwCurrentSellingPrices[[#This Row],[No_]],Analysis!A:A,1,FALSE)),"CHECK")</f>
        <v>CJ19</v>
      </c>
      <c r="T719">
        <f>IF(Table_vwCurrentSellingPrices[[#This Row],[Sales Code]]="400",COUNTIFS(A:A,Table_vwCurrentSellingPrices[[#This Row],[No_]],I:I,"001"),0)</f>
        <v>0</v>
      </c>
    </row>
    <row r="720" spans="1:20" x14ac:dyDescent="0.25">
      <c r="A720" t="s">
        <v>983</v>
      </c>
      <c r="B720" t="s">
        <v>984</v>
      </c>
      <c r="C720">
        <v>5.6</v>
      </c>
      <c r="D720" t="s">
        <v>38</v>
      </c>
      <c r="E720" t="s">
        <v>47</v>
      </c>
      <c r="F720" t="s">
        <v>138</v>
      </c>
      <c r="G720" s="15">
        <v>43186</v>
      </c>
      <c r="H720" s="15">
        <v>72686</v>
      </c>
      <c r="I720" t="s">
        <v>1144</v>
      </c>
      <c r="J720">
        <v>16.05</v>
      </c>
      <c r="K720" t="s">
        <v>2070</v>
      </c>
      <c r="L720" t="s">
        <v>2071</v>
      </c>
      <c r="M720">
        <v>0</v>
      </c>
      <c r="N720">
        <v>0</v>
      </c>
      <c r="O720">
        <v>2.444E-2</v>
      </c>
      <c r="P720" t="s">
        <v>1136</v>
      </c>
      <c r="Q720">
        <v>0</v>
      </c>
      <c r="R720" t="s">
        <v>1694</v>
      </c>
      <c r="S720" t="str">
        <f>IFERROR(IF(Table_vwCurrentSellingPrices[[#This Row],[Item Status Code]]&lt;&gt;"LIVE",0,VLOOKUP(Table_vwCurrentSellingPrices[[#This Row],[No_]],Analysis!A:A,1,FALSE)),"CHECK")</f>
        <v>CJ19</v>
      </c>
      <c r="T720">
        <f>IF(Table_vwCurrentSellingPrices[[#This Row],[Sales Code]]="400",COUNTIFS(A:A,Table_vwCurrentSellingPrices[[#This Row],[No_]],I:I,"001"),0)</f>
        <v>0</v>
      </c>
    </row>
    <row r="721" spans="1:20" x14ac:dyDescent="0.25">
      <c r="A721" t="s">
        <v>983</v>
      </c>
      <c r="B721" t="s">
        <v>984</v>
      </c>
      <c r="C721">
        <v>5.6</v>
      </c>
      <c r="D721" t="s">
        <v>38</v>
      </c>
      <c r="E721" t="s">
        <v>47</v>
      </c>
      <c r="F721" t="s">
        <v>138</v>
      </c>
      <c r="G721" s="15">
        <v>43186</v>
      </c>
      <c r="H721" s="15">
        <v>72686</v>
      </c>
      <c r="I721" t="s">
        <v>1145</v>
      </c>
      <c r="J721">
        <v>16.37</v>
      </c>
      <c r="K721" t="s">
        <v>2070</v>
      </c>
      <c r="L721" t="s">
        <v>2071</v>
      </c>
      <c r="M721">
        <v>0</v>
      </c>
      <c r="N721">
        <v>0</v>
      </c>
      <c r="O721">
        <v>2.444E-2</v>
      </c>
      <c r="P721" t="s">
        <v>1136</v>
      </c>
      <c r="Q721">
        <v>0</v>
      </c>
      <c r="R721" t="s">
        <v>1694</v>
      </c>
      <c r="S721" t="str">
        <f>IFERROR(IF(Table_vwCurrentSellingPrices[[#This Row],[Item Status Code]]&lt;&gt;"LIVE",0,VLOOKUP(Table_vwCurrentSellingPrices[[#This Row],[No_]],Analysis!A:A,1,FALSE)),"CHECK")</f>
        <v>CJ19</v>
      </c>
      <c r="T721">
        <f>IF(Table_vwCurrentSellingPrices[[#This Row],[Sales Code]]="400",COUNTIFS(A:A,Table_vwCurrentSellingPrices[[#This Row],[No_]],I:I,"001"),0)</f>
        <v>0</v>
      </c>
    </row>
    <row r="722" spans="1:20" x14ac:dyDescent="0.25">
      <c r="A722" t="s">
        <v>630</v>
      </c>
      <c r="B722" t="s">
        <v>631</v>
      </c>
      <c r="C722">
        <v>4.5999999999999996</v>
      </c>
      <c r="D722" t="s">
        <v>38</v>
      </c>
      <c r="E722" t="s">
        <v>47</v>
      </c>
      <c r="F722" t="s">
        <v>138</v>
      </c>
      <c r="G722" s="15">
        <v>43186</v>
      </c>
      <c r="H722" s="15">
        <v>72686</v>
      </c>
      <c r="I722" t="s">
        <v>1138</v>
      </c>
      <c r="J722">
        <v>18.510000000000002</v>
      </c>
      <c r="K722" t="s">
        <v>2070</v>
      </c>
      <c r="L722" t="s">
        <v>2070</v>
      </c>
      <c r="M722">
        <v>0</v>
      </c>
      <c r="N722">
        <v>0</v>
      </c>
      <c r="O722">
        <v>2.419E-2</v>
      </c>
      <c r="P722" t="s">
        <v>1136</v>
      </c>
      <c r="Q722">
        <v>0</v>
      </c>
      <c r="R722" t="s">
        <v>1694</v>
      </c>
      <c r="S722" t="str">
        <f>IFERROR(IF(Table_vwCurrentSellingPrices[[#This Row],[Item Status Code]]&lt;&gt;"LIVE",0,VLOOKUP(Table_vwCurrentSellingPrices[[#This Row],[No_]],Analysis!A:A,1,FALSE)),"CHECK")</f>
        <v>CM33</v>
      </c>
      <c r="T722">
        <f>IF(Table_vwCurrentSellingPrices[[#This Row],[Sales Code]]="400",COUNTIFS(A:A,Table_vwCurrentSellingPrices[[#This Row],[No_]],I:I,"001"),0)</f>
        <v>0</v>
      </c>
    </row>
    <row r="723" spans="1:20" x14ac:dyDescent="0.25">
      <c r="A723" t="s">
        <v>630</v>
      </c>
      <c r="B723" t="s">
        <v>631</v>
      </c>
      <c r="C723">
        <v>4.5999999999999996</v>
      </c>
      <c r="D723" t="s">
        <v>38</v>
      </c>
      <c r="E723" t="s">
        <v>47</v>
      </c>
      <c r="F723" t="s">
        <v>138</v>
      </c>
      <c r="G723" s="15">
        <v>43186</v>
      </c>
      <c r="H723" s="15">
        <v>72686</v>
      </c>
      <c r="I723" t="s">
        <v>1145</v>
      </c>
      <c r="J723">
        <v>25.74</v>
      </c>
      <c r="K723" t="s">
        <v>2070</v>
      </c>
      <c r="L723" t="s">
        <v>2071</v>
      </c>
      <c r="M723">
        <v>0</v>
      </c>
      <c r="N723">
        <v>0</v>
      </c>
      <c r="O723">
        <v>2.419E-2</v>
      </c>
      <c r="P723" t="s">
        <v>1136</v>
      </c>
      <c r="Q723">
        <v>0</v>
      </c>
      <c r="R723" t="s">
        <v>1694</v>
      </c>
      <c r="S723" t="str">
        <f>IFERROR(IF(Table_vwCurrentSellingPrices[[#This Row],[Item Status Code]]&lt;&gt;"LIVE",0,VLOOKUP(Table_vwCurrentSellingPrices[[#This Row],[No_]],Analysis!A:A,1,FALSE)),"CHECK")</f>
        <v>CM33</v>
      </c>
      <c r="T723">
        <f>IF(Table_vwCurrentSellingPrices[[#This Row],[Sales Code]]="400",COUNTIFS(A:A,Table_vwCurrentSellingPrices[[#This Row],[No_]],I:I,"001"),0)</f>
        <v>0</v>
      </c>
    </row>
    <row r="724" spans="1:20" x14ac:dyDescent="0.25">
      <c r="A724" t="s">
        <v>236</v>
      </c>
      <c r="B724" t="s">
        <v>237</v>
      </c>
      <c r="C724">
        <v>4.5999999999999996</v>
      </c>
      <c r="D724" t="s">
        <v>38</v>
      </c>
      <c r="E724" t="s">
        <v>47</v>
      </c>
      <c r="F724" t="s">
        <v>138</v>
      </c>
      <c r="G724" s="15">
        <v>43186</v>
      </c>
      <c r="H724" s="15">
        <v>72686</v>
      </c>
      <c r="I724" t="s">
        <v>1138</v>
      </c>
      <c r="J724">
        <v>18.03</v>
      </c>
      <c r="K724" t="s">
        <v>2070</v>
      </c>
      <c r="L724" t="s">
        <v>2070</v>
      </c>
      <c r="M724">
        <v>0</v>
      </c>
      <c r="N724">
        <v>0</v>
      </c>
      <c r="O724">
        <v>2.419E-2</v>
      </c>
      <c r="P724" t="s">
        <v>1136</v>
      </c>
      <c r="Q724">
        <v>0</v>
      </c>
      <c r="R724" t="s">
        <v>1694</v>
      </c>
      <c r="S724" t="str">
        <f>IFERROR(IF(Table_vwCurrentSellingPrices[[#This Row],[Item Status Code]]&lt;&gt;"LIVE",0,VLOOKUP(Table_vwCurrentSellingPrices[[#This Row],[No_]],Analysis!A:A,1,FALSE)),"CHECK")</f>
        <v>CM55</v>
      </c>
      <c r="T724">
        <f>IF(Table_vwCurrentSellingPrices[[#This Row],[Sales Code]]="400",COUNTIFS(A:A,Table_vwCurrentSellingPrices[[#This Row],[No_]],I:I,"001"),0)</f>
        <v>0</v>
      </c>
    </row>
    <row r="725" spans="1:20" x14ac:dyDescent="0.25">
      <c r="A725" t="s">
        <v>236</v>
      </c>
      <c r="B725" t="s">
        <v>237</v>
      </c>
      <c r="C725">
        <v>4.5999999999999996</v>
      </c>
      <c r="D725" t="s">
        <v>38</v>
      </c>
      <c r="E725" t="s">
        <v>47</v>
      </c>
      <c r="F725" t="s">
        <v>138</v>
      </c>
      <c r="G725" s="15">
        <v>43186</v>
      </c>
      <c r="H725" s="15">
        <v>72686</v>
      </c>
      <c r="I725" t="s">
        <v>1145</v>
      </c>
      <c r="J725">
        <v>22.97</v>
      </c>
      <c r="K725" t="s">
        <v>2070</v>
      </c>
      <c r="L725" t="s">
        <v>2071</v>
      </c>
      <c r="M725">
        <v>0</v>
      </c>
      <c r="N725">
        <v>0</v>
      </c>
      <c r="O725">
        <v>2.419E-2</v>
      </c>
      <c r="P725" t="s">
        <v>1136</v>
      </c>
      <c r="Q725">
        <v>0</v>
      </c>
      <c r="R725" t="s">
        <v>1694</v>
      </c>
      <c r="S725" t="str">
        <f>IFERROR(IF(Table_vwCurrentSellingPrices[[#This Row],[Item Status Code]]&lt;&gt;"LIVE",0,VLOOKUP(Table_vwCurrentSellingPrices[[#This Row],[No_]],Analysis!A:A,1,FALSE)),"CHECK")</f>
        <v>CM55</v>
      </c>
      <c r="T725">
        <f>IF(Table_vwCurrentSellingPrices[[#This Row],[Sales Code]]="400",COUNTIFS(A:A,Table_vwCurrentSellingPrices[[#This Row],[No_]],I:I,"001"),0)</f>
        <v>0</v>
      </c>
    </row>
    <row r="726" spans="1:20" x14ac:dyDescent="0.25">
      <c r="A726" t="s">
        <v>698</v>
      </c>
      <c r="B726" t="s">
        <v>699</v>
      </c>
      <c r="C726">
        <v>4.7</v>
      </c>
      <c r="D726" t="s">
        <v>38</v>
      </c>
      <c r="E726" t="s">
        <v>47</v>
      </c>
      <c r="F726" t="s">
        <v>138</v>
      </c>
      <c r="G726" s="15">
        <v>43186</v>
      </c>
      <c r="H726" s="15">
        <v>72686</v>
      </c>
      <c r="I726" t="s">
        <v>1135</v>
      </c>
      <c r="J726">
        <v>24.8</v>
      </c>
      <c r="K726" t="s">
        <v>2070</v>
      </c>
      <c r="L726" t="s">
        <v>2071</v>
      </c>
      <c r="M726">
        <v>0</v>
      </c>
      <c r="N726">
        <v>0</v>
      </c>
      <c r="O726">
        <v>4.0329999999999998E-2</v>
      </c>
      <c r="P726" t="s">
        <v>1136</v>
      </c>
      <c r="Q726">
        <v>0</v>
      </c>
      <c r="R726" t="s">
        <v>1694</v>
      </c>
      <c r="S726" t="str">
        <f>IFERROR(IF(Table_vwCurrentSellingPrices[[#This Row],[Item Status Code]]&lt;&gt;"LIVE",0,VLOOKUP(Table_vwCurrentSellingPrices[[#This Row],[No_]],Analysis!A:A,1,FALSE)),"CHECK")</f>
        <v>D181</v>
      </c>
      <c r="T726">
        <f>IF(Table_vwCurrentSellingPrices[[#This Row],[Sales Code]]="400",COUNTIFS(A:A,Table_vwCurrentSellingPrices[[#This Row],[No_]],I:I,"001"),0)</f>
        <v>0</v>
      </c>
    </row>
    <row r="727" spans="1:20" x14ac:dyDescent="0.25">
      <c r="A727" t="s">
        <v>698</v>
      </c>
      <c r="B727" t="s">
        <v>699</v>
      </c>
      <c r="C727">
        <v>4.7</v>
      </c>
      <c r="D727" t="s">
        <v>38</v>
      </c>
      <c r="E727" t="s">
        <v>47</v>
      </c>
      <c r="F727" t="s">
        <v>138</v>
      </c>
      <c r="G727" s="15">
        <v>43186</v>
      </c>
      <c r="H727" s="15">
        <v>72686</v>
      </c>
      <c r="I727" t="s">
        <v>1137</v>
      </c>
      <c r="J727">
        <v>24.8</v>
      </c>
      <c r="K727" t="s">
        <v>2070</v>
      </c>
      <c r="L727" t="s">
        <v>2071</v>
      </c>
      <c r="M727">
        <v>0</v>
      </c>
      <c r="N727">
        <v>0</v>
      </c>
      <c r="O727">
        <v>4.0329999999999998E-2</v>
      </c>
      <c r="P727" t="s">
        <v>1136</v>
      </c>
      <c r="Q727">
        <v>0</v>
      </c>
      <c r="R727" t="s">
        <v>1694</v>
      </c>
      <c r="S727" t="str">
        <f>IFERROR(IF(Table_vwCurrentSellingPrices[[#This Row],[Item Status Code]]&lt;&gt;"LIVE",0,VLOOKUP(Table_vwCurrentSellingPrices[[#This Row],[No_]],Analysis!A:A,1,FALSE)),"CHECK")</f>
        <v>D181</v>
      </c>
      <c r="T727">
        <f>IF(Table_vwCurrentSellingPrices[[#This Row],[Sales Code]]="400",COUNTIFS(A:A,Table_vwCurrentSellingPrices[[#This Row],[No_]],I:I,"001"),0)</f>
        <v>0</v>
      </c>
    </row>
    <row r="728" spans="1:20" x14ac:dyDescent="0.25">
      <c r="A728" t="s">
        <v>698</v>
      </c>
      <c r="B728" t="s">
        <v>699</v>
      </c>
      <c r="C728">
        <v>4.7</v>
      </c>
      <c r="D728" t="s">
        <v>38</v>
      </c>
      <c r="E728" t="s">
        <v>47</v>
      </c>
      <c r="F728" t="s">
        <v>138</v>
      </c>
      <c r="G728" s="15">
        <v>43186</v>
      </c>
      <c r="H728" s="15">
        <v>72686</v>
      </c>
      <c r="I728" t="s">
        <v>1144</v>
      </c>
      <c r="J728">
        <v>24.29</v>
      </c>
      <c r="K728" t="s">
        <v>2070</v>
      </c>
      <c r="L728" t="s">
        <v>2071</v>
      </c>
      <c r="M728">
        <v>0</v>
      </c>
      <c r="N728">
        <v>0</v>
      </c>
      <c r="O728">
        <v>4.0329999999999998E-2</v>
      </c>
      <c r="P728" t="s">
        <v>1136</v>
      </c>
      <c r="Q728">
        <v>0</v>
      </c>
      <c r="R728" t="s">
        <v>1694</v>
      </c>
      <c r="S728" t="str">
        <f>IFERROR(IF(Table_vwCurrentSellingPrices[[#This Row],[Item Status Code]]&lt;&gt;"LIVE",0,VLOOKUP(Table_vwCurrentSellingPrices[[#This Row],[No_]],Analysis!A:A,1,FALSE)),"CHECK")</f>
        <v>D181</v>
      </c>
      <c r="T728">
        <f>IF(Table_vwCurrentSellingPrices[[#This Row],[Sales Code]]="400",COUNTIFS(A:A,Table_vwCurrentSellingPrices[[#This Row],[No_]],I:I,"001"),0)</f>
        <v>0</v>
      </c>
    </row>
    <row r="729" spans="1:20" x14ac:dyDescent="0.25">
      <c r="A729" t="s">
        <v>698</v>
      </c>
      <c r="B729" t="s">
        <v>699</v>
      </c>
      <c r="C729">
        <v>4.7</v>
      </c>
      <c r="D729" t="s">
        <v>38</v>
      </c>
      <c r="E729" t="s">
        <v>47</v>
      </c>
      <c r="F729" t="s">
        <v>138</v>
      </c>
      <c r="G729" s="15">
        <v>43186</v>
      </c>
      <c r="H729" s="15">
        <v>72686</v>
      </c>
      <c r="I729" t="s">
        <v>1145</v>
      </c>
      <c r="J729">
        <v>24.8</v>
      </c>
      <c r="K729" t="s">
        <v>2070</v>
      </c>
      <c r="L729" t="s">
        <v>2071</v>
      </c>
      <c r="M729">
        <v>0</v>
      </c>
      <c r="N729">
        <v>0</v>
      </c>
      <c r="O729">
        <v>4.0329999999999998E-2</v>
      </c>
      <c r="P729" t="s">
        <v>1136</v>
      </c>
      <c r="Q729">
        <v>0</v>
      </c>
      <c r="R729" t="s">
        <v>1694</v>
      </c>
      <c r="S729" t="str">
        <f>IFERROR(IF(Table_vwCurrentSellingPrices[[#This Row],[Item Status Code]]&lt;&gt;"LIVE",0,VLOOKUP(Table_vwCurrentSellingPrices[[#This Row],[No_]],Analysis!A:A,1,FALSE)),"CHECK")</f>
        <v>D181</v>
      </c>
      <c r="T729">
        <f>IF(Table_vwCurrentSellingPrices[[#This Row],[Sales Code]]="400",COUNTIFS(A:A,Table_vwCurrentSellingPrices[[#This Row],[No_]],I:I,"001"),0)</f>
        <v>0</v>
      </c>
    </row>
    <row r="730" spans="1:20" x14ac:dyDescent="0.25">
      <c r="A730" t="s">
        <v>580</v>
      </c>
      <c r="B730" t="s">
        <v>581</v>
      </c>
      <c r="C730">
        <v>6.2</v>
      </c>
      <c r="D730" t="s">
        <v>38</v>
      </c>
      <c r="E730" t="s">
        <v>47</v>
      </c>
      <c r="F730" t="s">
        <v>138</v>
      </c>
      <c r="G730" s="15">
        <v>43186</v>
      </c>
      <c r="H730" s="15">
        <v>72686</v>
      </c>
      <c r="I730" t="s">
        <v>1138</v>
      </c>
      <c r="J730">
        <v>43.74</v>
      </c>
      <c r="K730" t="s">
        <v>2070</v>
      </c>
      <c r="L730" t="s">
        <v>2070</v>
      </c>
      <c r="M730">
        <v>0</v>
      </c>
      <c r="N730">
        <v>0</v>
      </c>
      <c r="O730">
        <v>5.2060000000000002E-2</v>
      </c>
      <c r="P730" t="s">
        <v>1136</v>
      </c>
      <c r="Q730">
        <v>0</v>
      </c>
      <c r="R730" t="s">
        <v>1694</v>
      </c>
      <c r="S730" t="str">
        <f>IFERROR(IF(Table_vwCurrentSellingPrices[[#This Row],[Item Status Code]]&lt;&gt;"LIVE",0,VLOOKUP(Table_vwCurrentSellingPrices[[#This Row],[No_]],Analysis!A:A,1,FALSE)),"CHECK")</f>
        <v>DQ08</v>
      </c>
      <c r="T730">
        <f>IF(Table_vwCurrentSellingPrices[[#This Row],[Sales Code]]="400",COUNTIFS(A:A,Table_vwCurrentSellingPrices[[#This Row],[No_]],I:I,"001"),0)</f>
        <v>0</v>
      </c>
    </row>
    <row r="731" spans="1:20" x14ac:dyDescent="0.25">
      <c r="A731" t="s">
        <v>580</v>
      </c>
      <c r="B731" t="s">
        <v>581</v>
      </c>
      <c r="C731">
        <v>6.2</v>
      </c>
      <c r="D731" t="s">
        <v>38</v>
      </c>
      <c r="E731" t="s">
        <v>47</v>
      </c>
      <c r="F731" t="s">
        <v>138</v>
      </c>
      <c r="G731" s="15">
        <v>43186</v>
      </c>
      <c r="H731" s="15">
        <v>72686</v>
      </c>
      <c r="I731" t="s">
        <v>1145</v>
      </c>
      <c r="J731">
        <v>47.48</v>
      </c>
      <c r="K731" t="s">
        <v>2070</v>
      </c>
      <c r="L731" t="s">
        <v>2071</v>
      </c>
      <c r="M731">
        <v>0</v>
      </c>
      <c r="N731">
        <v>0</v>
      </c>
      <c r="O731">
        <v>5.2060000000000002E-2</v>
      </c>
      <c r="P731" t="s">
        <v>1136</v>
      </c>
      <c r="Q731">
        <v>0</v>
      </c>
      <c r="R731" t="s">
        <v>1694</v>
      </c>
      <c r="S731" t="str">
        <f>IFERROR(IF(Table_vwCurrentSellingPrices[[#This Row],[Item Status Code]]&lt;&gt;"LIVE",0,VLOOKUP(Table_vwCurrentSellingPrices[[#This Row],[No_]],Analysis!A:A,1,FALSE)),"CHECK")</f>
        <v>DQ08</v>
      </c>
      <c r="T731">
        <f>IF(Table_vwCurrentSellingPrices[[#This Row],[Sales Code]]="400",COUNTIFS(A:A,Table_vwCurrentSellingPrices[[#This Row],[No_]],I:I,"001"),0)</f>
        <v>0</v>
      </c>
    </row>
    <row r="732" spans="1:20" x14ac:dyDescent="0.25">
      <c r="A732" t="s">
        <v>636</v>
      </c>
      <c r="B732" t="s">
        <v>637</v>
      </c>
      <c r="C732">
        <v>4.5999999999999996</v>
      </c>
      <c r="D732" t="s">
        <v>38</v>
      </c>
      <c r="E732" t="s">
        <v>47</v>
      </c>
      <c r="F732" t="s">
        <v>138</v>
      </c>
      <c r="G732" s="15">
        <v>43186</v>
      </c>
      <c r="H732" s="15">
        <v>72686</v>
      </c>
      <c r="I732" t="s">
        <v>1138</v>
      </c>
      <c r="J732">
        <v>18.510000000000002</v>
      </c>
      <c r="K732" t="s">
        <v>2070</v>
      </c>
      <c r="L732" t="s">
        <v>2070</v>
      </c>
      <c r="M732">
        <v>0</v>
      </c>
      <c r="N732">
        <v>0</v>
      </c>
      <c r="O732">
        <v>2.419E-2</v>
      </c>
      <c r="P732" t="s">
        <v>1136</v>
      </c>
      <c r="Q732">
        <v>0</v>
      </c>
      <c r="R732" t="s">
        <v>1694</v>
      </c>
      <c r="S732" t="str">
        <f>IFERROR(IF(Table_vwCurrentSellingPrices[[#This Row],[Item Status Code]]&lt;&gt;"LIVE",0,VLOOKUP(Table_vwCurrentSellingPrices[[#This Row],[No_]],Analysis!A:A,1,FALSE)),"CHECK")</f>
        <v>DQ10</v>
      </c>
      <c r="T732">
        <f>IF(Table_vwCurrentSellingPrices[[#This Row],[Sales Code]]="400",COUNTIFS(A:A,Table_vwCurrentSellingPrices[[#This Row],[No_]],I:I,"001"),0)</f>
        <v>0</v>
      </c>
    </row>
    <row r="733" spans="1:20" x14ac:dyDescent="0.25">
      <c r="A733" t="s">
        <v>636</v>
      </c>
      <c r="B733" t="s">
        <v>637</v>
      </c>
      <c r="C733">
        <v>4.5999999999999996</v>
      </c>
      <c r="D733" t="s">
        <v>38</v>
      </c>
      <c r="E733" t="s">
        <v>47</v>
      </c>
      <c r="F733" t="s">
        <v>138</v>
      </c>
      <c r="G733" s="15">
        <v>43186</v>
      </c>
      <c r="H733" s="15">
        <v>72686</v>
      </c>
      <c r="I733" t="s">
        <v>1145</v>
      </c>
      <c r="J733">
        <v>22.25</v>
      </c>
      <c r="K733" t="s">
        <v>2070</v>
      </c>
      <c r="L733" t="s">
        <v>2071</v>
      </c>
      <c r="M733">
        <v>0</v>
      </c>
      <c r="N733">
        <v>0</v>
      </c>
      <c r="O733">
        <v>2.419E-2</v>
      </c>
      <c r="P733" t="s">
        <v>1136</v>
      </c>
      <c r="Q733">
        <v>0</v>
      </c>
      <c r="R733" t="s">
        <v>1694</v>
      </c>
      <c r="S733" t="str">
        <f>IFERROR(IF(Table_vwCurrentSellingPrices[[#This Row],[Item Status Code]]&lt;&gt;"LIVE",0,VLOOKUP(Table_vwCurrentSellingPrices[[#This Row],[No_]],Analysis!A:A,1,FALSE)),"CHECK")</f>
        <v>DQ10</v>
      </c>
      <c r="T733">
        <f>IF(Table_vwCurrentSellingPrices[[#This Row],[Sales Code]]="400",COUNTIFS(A:A,Table_vwCurrentSellingPrices[[#This Row],[No_]],I:I,"001"),0)</f>
        <v>0</v>
      </c>
    </row>
    <row r="734" spans="1:20" x14ac:dyDescent="0.25">
      <c r="A734" t="s">
        <v>965</v>
      </c>
      <c r="B734" t="s">
        <v>966</v>
      </c>
      <c r="C734">
        <v>4.8</v>
      </c>
      <c r="D734" t="s">
        <v>174</v>
      </c>
      <c r="E734" t="s">
        <v>47</v>
      </c>
      <c r="F734" t="s">
        <v>138</v>
      </c>
      <c r="G734" s="15">
        <v>43186</v>
      </c>
      <c r="H734" s="15">
        <v>72686</v>
      </c>
      <c r="I734" t="s">
        <v>1138</v>
      </c>
      <c r="J734">
        <v>35.22</v>
      </c>
      <c r="K734" t="s">
        <v>2070</v>
      </c>
      <c r="L734" t="s">
        <v>2070</v>
      </c>
      <c r="M734">
        <v>0</v>
      </c>
      <c r="N734">
        <v>0</v>
      </c>
      <c r="O734">
        <v>4.8390000000000002E-2</v>
      </c>
      <c r="P734" t="s">
        <v>1136</v>
      </c>
      <c r="Q734">
        <v>0</v>
      </c>
      <c r="R734" t="s">
        <v>1694</v>
      </c>
      <c r="S734" t="str">
        <f>IFERROR(IF(Table_vwCurrentSellingPrices[[#This Row],[Item Status Code]]&lt;&gt;"LIVE",0,VLOOKUP(Table_vwCurrentSellingPrices[[#This Row],[No_]],Analysis!A:A,1,FALSE)),"CHECK")</f>
        <v>DP81</v>
      </c>
      <c r="T734">
        <f>IF(Table_vwCurrentSellingPrices[[#This Row],[Sales Code]]="400",COUNTIFS(A:A,Table_vwCurrentSellingPrices[[#This Row],[No_]],I:I,"001"),0)</f>
        <v>0</v>
      </c>
    </row>
    <row r="735" spans="1:20" x14ac:dyDescent="0.25">
      <c r="A735" t="s">
        <v>442</v>
      </c>
      <c r="B735" t="s">
        <v>443</v>
      </c>
      <c r="C735">
        <v>4</v>
      </c>
      <c r="D735" t="s">
        <v>430</v>
      </c>
      <c r="E735" t="s">
        <v>47</v>
      </c>
      <c r="F735" t="s">
        <v>138</v>
      </c>
      <c r="G735" s="15">
        <v>43186</v>
      </c>
      <c r="H735" s="15">
        <v>72686</v>
      </c>
      <c r="I735" t="s">
        <v>1138</v>
      </c>
      <c r="J735">
        <v>15.81</v>
      </c>
      <c r="K735" t="s">
        <v>2070</v>
      </c>
      <c r="L735" t="s">
        <v>2070</v>
      </c>
      <c r="M735">
        <v>0</v>
      </c>
      <c r="N735">
        <v>0</v>
      </c>
      <c r="O735">
        <v>2.444E-2</v>
      </c>
      <c r="P735" t="s">
        <v>1136</v>
      </c>
      <c r="Q735">
        <v>0</v>
      </c>
      <c r="R735" t="s">
        <v>1694</v>
      </c>
      <c r="S735" t="str">
        <f>IFERROR(IF(Table_vwCurrentSellingPrices[[#This Row],[Item Status Code]]&lt;&gt;"LIVE",0,VLOOKUP(Table_vwCurrentSellingPrices[[#This Row],[No_]],Analysis!A:A,1,FALSE)),"CHECK")</f>
        <v>DP65</v>
      </c>
      <c r="T735">
        <f>IF(Table_vwCurrentSellingPrices[[#This Row],[Sales Code]]="400",COUNTIFS(A:A,Table_vwCurrentSellingPrices[[#This Row],[No_]],I:I,"001"),0)</f>
        <v>0</v>
      </c>
    </row>
    <row r="736" spans="1:20" x14ac:dyDescent="0.25">
      <c r="A736" t="s">
        <v>445</v>
      </c>
      <c r="B736" t="s">
        <v>446</v>
      </c>
      <c r="C736">
        <v>4.2</v>
      </c>
      <c r="D736" t="s">
        <v>430</v>
      </c>
      <c r="E736" t="s">
        <v>47</v>
      </c>
      <c r="F736" t="s">
        <v>440</v>
      </c>
      <c r="G736" s="15">
        <v>43186</v>
      </c>
      <c r="H736" s="15">
        <v>72686</v>
      </c>
      <c r="I736" t="s">
        <v>1135</v>
      </c>
      <c r="J736">
        <v>30.92</v>
      </c>
      <c r="K736" t="s">
        <v>2070</v>
      </c>
      <c r="L736" t="s">
        <v>2071</v>
      </c>
      <c r="M736">
        <v>0</v>
      </c>
      <c r="N736">
        <v>0</v>
      </c>
      <c r="O736">
        <v>4.8390000000000002E-2</v>
      </c>
      <c r="P736" t="s">
        <v>1136</v>
      </c>
      <c r="Q736">
        <v>0</v>
      </c>
      <c r="R736" t="s">
        <v>1694</v>
      </c>
      <c r="S736" t="str">
        <f>IFERROR(IF(Table_vwCurrentSellingPrices[[#This Row],[Item Status Code]]&lt;&gt;"LIVE",0,VLOOKUP(Table_vwCurrentSellingPrices[[#This Row],[No_]],Analysis!A:A,1,FALSE)),"CHECK")</f>
        <v>DE20</v>
      </c>
      <c r="T736">
        <f>IF(Table_vwCurrentSellingPrices[[#This Row],[Sales Code]]="400",COUNTIFS(A:A,Table_vwCurrentSellingPrices[[#This Row],[No_]],I:I,"001"),0)</f>
        <v>0</v>
      </c>
    </row>
    <row r="737" spans="1:20" x14ac:dyDescent="0.25">
      <c r="A737" t="s">
        <v>445</v>
      </c>
      <c r="B737" t="s">
        <v>446</v>
      </c>
      <c r="C737">
        <v>4.2</v>
      </c>
      <c r="D737" t="s">
        <v>430</v>
      </c>
      <c r="E737" t="s">
        <v>47</v>
      </c>
      <c r="F737" t="s">
        <v>440</v>
      </c>
      <c r="G737" s="15">
        <v>43186</v>
      </c>
      <c r="H737" s="15">
        <v>72686</v>
      </c>
      <c r="I737" t="s">
        <v>1137</v>
      </c>
      <c r="J737">
        <v>25.64</v>
      </c>
      <c r="K737" t="s">
        <v>2070</v>
      </c>
      <c r="L737" t="s">
        <v>2071</v>
      </c>
      <c r="M737">
        <v>0</v>
      </c>
      <c r="N737">
        <v>0</v>
      </c>
      <c r="O737">
        <v>4.8390000000000002E-2</v>
      </c>
      <c r="P737" t="s">
        <v>1136</v>
      </c>
      <c r="Q737">
        <v>0</v>
      </c>
      <c r="R737" t="s">
        <v>1694</v>
      </c>
      <c r="S737" t="str">
        <f>IFERROR(IF(Table_vwCurrentSellingPrices[[#This Row],[Item Status Code]]&lt;&gt;"LIVE",0,VLOOKUP(Table_vwCurrentSellingPrices[[#This Row],[No_]],Analysis!A:A,1,FALSE)),"CHECK")</f>
        <v>DE20</v>
      </c>
      <c r="T737">
        <f>IF(Table_vwCurrentSellingPrices[[#This Row],[Sales Code]]="400",COUNTIFS(A:A,Table_vwCurrentSellingPrices[[#This Row],[No_]],I:I,"001"),0)</f>
        <v>0</v>
      </c>
    </row>
    <row r="738" spans="1:20" x14ac:dyDescent="0.25">
      <c r="A738" t="s">
        <v>445</v>
      </c>
      <c r="B738" t="s">
        <v>446</v>
      </c>
      <c r="C738">
        <v>4.2</v>
      </c>
      <c r="D738" t="s">
        <v>430</v>
      </c>
      <c r="E738" t="s">
        <v>47</v>
      </c>
      <c r="F738" t="s">
        <v>440</v>
      </c>
      <c r="G738" s="15">
        <v>43186</v>
      </c>
      <c r="H738" s="15">
        <v>72686</v>
      </c>
      <c r="I738" t="s">
        <v>1144</v>
      </c>
      <c r="J738">
        <v>26.44</v>
      </c>
      <c r="K738" t="s">
        <v>2070</v>
      </c>
      <c r="L738" t="s">
        <v>2071</v>
      </c>
      <c r="M738">
        <v>0</v>
      </c>
      <c r="N738">
        <v>0</v>
      </c>
      <c r="O738">
        <v>4.8390000000000002E-2</v>
      </c>
      <c r="P738" t="s">
        <v>1136</v>
      </c>
      <c r="Q738">
        <v>0</v>
      </c>
      <c r="R738" t="s">
        <v>1694</v>
      </c>
      <c r="S738" t="str">
        <f>IFERROR(IF(Table_vwCurrentSellingPrices[[#This Row],[Item Status Code]]&lt;&gt;"LIVE",0,VLOOKUP(Table_vwCurrentSellingPrices[[#This Row],[No_]],Analysis!A:A,1,FALSE)),"CHECK")</f>
        <v>DE20</v>
      </c>
      <c r="T738">
        <f>IF(Table_vwCurrentSellingPrices[[#This Row],[Sales Code]]="400",COUNTIFS(A:A,Table_vwCurrentSellingPrices[[#This Row],[No_]],I:I,"001"),0)</f>
        <v>0</v>
      </c>
    </row>
    <row r="739" spans="1:20" x14ac:dyDescent="0.25">
      <c r="A739" t="s">
        <v>445</v>
      </c>
      <c r="B739" t="s">
        <v>446</v>
      </c>
      <c r="C739">
        <v>4.2</v>
      </c>
      <c r="D739" t="s">
        <v>430</v>
      </c>
      <c r="E739" t="s">
        <v>47</v>
      </c>
      <c r="F739" t="s">
        <v>440</v>
      </c>
      <c r="G739" s="15">
        <v>43186</v>
      </c>
      <c r="H739" s="15">
        <v>72686</v>
      </c>
      <c r="I739" t="s">
        <v>1145</v>
      </c>
      <c r="J739">
        <v>24.249999999999996</v>
      </c>
      <c r="K739" t="s">
        <v>2070</v>
      </c>
      <c r="L739" t="s">
        <v>2071</v>
      </c>
      <c r="M739">
        <v>0</v>
      </c>
      <c r="N739">
        <v>0</v>
      </c>
      <c r="O739">
        <v>4.8390000000000002E-2</v>
      </c>
      <c r="P739" t="s">
        <v>1136</v>
      </c>
      <c r="Q739">
        <v>0</v>
      </c>
      <c r="R739" t="s">
        <v>1694</v>
      </c>
      <c r="S739" t="str">
        <f>IFERROR(IF(Table_vwCurrentSellingPrices[[#This Row],[Item Status Code]]&lt;&gt;"LIVE",0,VLOOKUP(Table_vwCurrentSellingPrices[[#This Row],[No_]],Analysis!A:A,1,FALSE)),"CHECK")</f>
        <v>DE20</v>
      </c>
      <c r="T739">
        <f>IF(Table_vwCurrentSellingPrices[[#This Row],[Sales Code]]="400",COUNTIFS(A:A,Table_vwCurrentSellingPrices[[#This Row],[No_]],I:I,"001"),0)</f>
        <v>0</v>
      </c>
    </row>
    <row r="740" spans="1:20" x14ac:dyDescent="0.25">
      <c r="A740" t="s">
        <v>438</v>
      </c>
      <c r="B740" t="s">
        <v>439</v>
      </c>
      <c r="C740">
        <v>4.0999999999999996</v>
      </c>
      <c r="D740" t="s">
        <v>430</v>
      </c>
      <c r="E740" t="s">
        <v>47</v>
      </c>
      <c r="F740" t="s">
        <v>440</v>
      </c>
      <c r="G740" s="15">
        <v>43186</v>
      </c>
      <c r="H740" s="15">
        <v>72686</v>
      </c>
      <c r="I740" t="s">
        <v>1135</v>
      </c>
      <c r="J740">
        <v>47.190000000000005</v>
      </c>
      <c r="K740" t="s">
        <v>2070</v>
      </c>
      <c r="L740" t="s">
        <v>2071</v>
      </c>
      <c r="M740">
        <v>0</v>
      </c>
      <c r="N740">
        <v>0</v>
      </c>
      <c r="O740">
        <v>7.6259999999999994E-2</v>
      </c>
      <c r="P740" t="s">
        <v>1136</v>
      </c>
      <c r="Q740">
        <v>0</v>
      </c>
      <c r="R740" t="s">
        <v>1694</v>
      </c>
      <c r="S740" t="str">
        <f>IFERROR(IF(Table_vwCurrentSellingPrices[[#This Row],[Item Status Code]]&lt;&gt;"LIVE",0,VLOOKUP(Table_vwCurrentSellingPrices[[#This Row],[No_]],Analysis!A:A,1,FALSE)),"CHECK")</f>
        <v>DI73</v>
      </c>
      <c r="T740">
        <f>IF(Table_vwCurrentSellingPrices[[#This Row],[Sales Code]]="400",COUNTIFS(A:A,Table_vwCurrentSellingPrices[[#This Row],[No_]],I:I,"001"),0)</f>
        <v>0</v>
      </c>
    </row>
    <row r="741" spans="1:20" x14ac:dyDescent="0.25">
      <c r="A741" t="s">
        <v>438</v>
      </c>
      <c r="B741" t="s">
        <v>439</v>
      </c>
      <c r="C741">
        <v>4.0999999999999996</v>
      </c>
      <c r="D741" t="s">
        <v>430</v>
      </c>
      <c r="E741" t="s">
        <v>47</v>
      </c>
      <c r="F741" t="s">
        <v>440</v>
      </c>
      <c r="G741" s="15">
        <v>43186</v>
      </c>
      <c r="H741" s="15">
        <v>72686</v>
      </c>
      <c r="I741" t="s">
        <v>1137</v>
      </c>
      <c r="J741">
        <v>44.79</v>
      </c>
      <c r="K741" t="s">
        <v>2070</v>
      </c>
      <c r="L741" t="s">
        <v>2071</v>
      </c>
      <c r="M741">
        <v>0</v>
      </c>
      <c r="N741">
        <v>0</v>
      </c>
      <c r="O741">
        <v>7.6259999999999994E-2</v>
      </c>
      <c r="P741" t="s">
        <v>1136</v>
      </c>
      <c r="Q741">
        <v>0</v>
      </c>
      <c r="R741" t="s">
        <v>1694</v>
      </c>
      <c r="S741" t="str">
        <f>IFERROR(IF(Table_vwCurrentSellingPrices[[#This Row],[Item Status Code]]&lt;&gt;"LIVE",0,VLOOKUP(Table_vwCurrentSellingPrices[[#This Row],[No_]],Analysis!A:A,1,FALSE)),"CHECK")</f>
        <v>DI73</v>
      </c>
      <c r="T741">
        <f>IF(Table_vwCurrentSellingPrices[[#This Row],[Sales Code]]="400",COUNTIFS(A:A,Table_vwCurrentSellingPrices[[#This Row],[No_]],I:I,"001"),0)</f>
        <v>0</v>
      </c>
    </row>
    <row r="742" spans="1:20" x14ac:dyDescent="0.25">
      <c r="A742" t="s">
        <v>438</v>
      </c>
      <c r="B742" t="s">
        <v>439</v>
      </c>
      <c r="C742">
        <v>4.0999999999999996</v>
      </c>
      <c r="D742" t="s">
        <v>430</v>
      </c>
      <c r="E742" t="s">
        <v>47</v>
      </c>
      <c r="F742" t="s">
        <v>440</v>
      </c>
      <c r="G742" s="15">
        <v>43186</v>
      </c>
      <c r="H742" s="15">
        <v>72686</v>
      </c>
      <c r="I742" t="s">
        <v>1144</v>
      </c>
      <c r="J742">
        <v>44.150000000000006</v>
      </c>
      <c r="K742" t="s">
        <v>2070</v>
      </c>
      <c r="L742" t="s">
        <v>2071</v>
      </c>
      <c r="M742">
        <v>0</v>
      </c>
      <c r="N742">
        <v>0</v>
      </c>
      <c r="O742">
        <v>7.6259999999999994E-2</v>
      </c>
      <c r="P742" t="s">
        <v>1136</v>
      </c>
      <c r="Q742">
        <v>0</v>
      </c>
      <c r="R742" t="s">
        <v>1694</v>
      </c>
      <c r="S742" t="str">
        <f>IFERROR(IF(Table_vwCurrentSellingPrices[[#This Row],[Item Status Code]]&lt;&gt;"LIVE",0,VLOOKUP(Table_vwCurrentSellingPrices[[#This Row],[No_]],Analysis!A:A,1,FALSE)),"CHECK")</f>
        <v>DI73</v>
      </c>
      <c r="T742">
        <f>IF(Table_vwCurrentSellingPrices[[#This Row],[Sales Code]]="400",COUNTIFS(A:A,Table_vwCurrentSellingPrices[[#This Row],[No_]],I:I,"001"),0)</f>
        <v>0</v>
      </c>
    </row>
    <row r="743" spans="1:20" x14ac:dyDescent="0.25">
      <c r="A743" t="s">
        <v>438</v>
      </c>
      <c r="B743" t="s">
        <v>439</v>
      </c>
      <c r="C743">
        <v>4.0999999999999996</v>
      </c>
      <c r="D743" t="s">
        <v>430</v>
      </c>
      <c r="E743" t="s">
        <v>47</v>
      </c>
      <c r="F743" t="s">
        <v>440</v>
      </c>
      <c r="G743" s="15">
        <v>43186</v>
      </c>
      <c r="H743" s="15">
        <v>72686</v>
      </c>
      <c r="I743" t="s">
        <v>1145</v>
      </c>
      <c r="J743">
        <v>47.539999999999992</v>
      </c>
      <c r="K743" t="s">
        <v>2070</v>
      </c>
      <c r="L743" t="s">
        <v>2071</v>
      </c>
      <c r="M743">
        <v>0</v>
      </c>
      <c r="N743">
        <v>0</v>
      </c>
      <c r="O743">
        <v>7.6259999999999994E-2</v>
      </c>
      <c r="P743" t="s">
        <v>1136</v>
      </c>
      <c r="Q743">
        <v>0</v>
      </c>
      <c r="R743" t="s">
        <v>1694</v>
      </c>
      <c r="S743" t="str">
        <f>IFERROR(IF(Table_vwCurrentSellingPrices[[#This Row],[Item Status Code]]&lt;&gt;"LIVE",0,VLOOKUP(Table_vwCurrentSellingPrices[[#This Row],[No_]],Analysis!A:A,1,FALSE)),"CHECK")</f>
        <v>DI73</v>
      </c>
      <c r="T743">
        <f>IF(Table_vwCurrentSellingPrices[[#This Row],[Sales Code]]="400",COUNTIFS(A:A,Table_vwCurrentSellingPrices[[#This Row],[No_]],I:I,"001"),0)</f>
        <v>0</v>
      </c>
    </row>
    <row r="744" spans="1:20" x14ac:dyDescent="0.25">
      <c r="A744" t="s">
        <v>1052</v>
      </c>
      <c r="B744" t="s">
        <v>1053</v>
      </c>
      <c r="C744">
        <v>3.8</v>
      </c>
      <c r="D744" t="s">
        <v>430</v>
      </c>
      <c r="E744" t="s">
        <v>47</v>
      </c>
      <c r="F744" t="s">
        <v>86</v>
      </c>
      <c r="G744" s="15">
        <v>43186</v>
      </c>
      <c r="H744" s="15">
        <v>72686</v>
      </c>
      <c r="I744" t="s">
        <v>1138</v>
      </c>
      <c r="J744">
        <v>16.920000000000002</v>
      </c>
      <c r="K744" t="s">
        <v>2070</v>
      </c>
      <c r="L744" t="s">
        <v>2070</v>
      </c>
      <c r="M744">
        <v>0</v>
      </c>
      <c r="N744">
        <v>0</v>
      </c>
      <c r="O744">
        <v>2.444E-2</v>
      </c>
      <c r="P744" t="s">
        <v>1136</v>
      </c>
      <c r="Q744">
        <v>0</v>
      </c>
      <c r="R744" t="s">
        <v>1694</v>
      </c>
      <c r="S744" t="str">
        <f>IFERROR(IF(Table_vwCurrentSellingPrices[[#This Row],[Item Status Code]]&lt;&gt;"LIVE",0,VLOOKUP(Table_vwCurrentSellingPrices[[#This Row],[No_]],Analysis!A:A,1,FALSE)),"CHECK")</f>
        <v>DP16</v>
      </c>
      <c r="T744">
        <f>IF(Table_vwCurrentSellingPrices[[#This Row],[Sales Code]]="400",COUNTIFS(A:A,Table_vwCurrentSellingPrices[[#This Row],[No_]],I:I,"001"),0)</f>
        <v>0</v>
      </c>
    </row>
    <row r="745" spans="1:20" x14ac:dyDescent="0.25">
      <c r="A745" t="s">
        <v>1052</v>
      </c>
      <c r="B745" t="s">
        <v>1053</v>
      </c>
      <c r="C745">
        <v>3.8</v>
      </c>
      <c r="D745" t="s">
        <v>430</v>
      </c>
      <c r="E745" t="s">
        <v>47</v>
      </c>
      <c r="F745" t="s">
        <v>86</v>
      </c>
      <c r="G745" s="15">
        <v>43186</v>
      </c>
      <c r="H745" s="15">
        <v>72686</v>
      </c>
      <c r="I745" t="s">
        <v>1144</v>
      </c>
      <c r="J745">
        <v>14.84</v>
      </c>
      <c r="K745" t="s">
        <v>2070</v>
      </c>
      <c r="L745" t="s">
        <v>2071</v>
      </c>
      <c r="M745">
        <v>0</v>
      </c>
      <c r="N745">
        <v>0</v>
      </c>
      <c r="O745">
        <v>2.444E-2</v>
      </c>
      <c r="P745" t="s">
        <v>1136</v>
      </c>
      <c r="Q745">
        <v>0</v>
      </c>
      <c r="R745" t="s">
        <v>1694</v>
      </c>
      <c r="S745" t="str">
        <f>IFERROR(IF(Table_vwCurrentSellingPrices[[#This Row],[Item Status Code]]&lt;&gt;"LIVE",0,VLOOKUP(Table_vwCurrentSellingPrices[[#This Row],[No_]],Analysis!A:A,1,FALSE)),"CHECK")</f>
        <v>DP16</v>
      </c>
      <c r="T745">
        <f>IF(Table_vwCurrentSellingPrices[[#This Row],[Sales Code]]="400",COUNTIFS(A:A,Table_vwCurrentSellingPrices[[#This Row],[No_]],I:I,"001"),0)</f>
        <v>0</v>
      </c>
    </row>
    <row r="746" spans="1:20" x14ac:dyDescent="0.25">
      <c r="A746" t="s">
        <v>1052</v>
      </c>
      <c r="B746" t="s">
        <v>1053</v>
      </c>
      <c r="C746">
        <v>3.8</v>
      </c>
      <c r="D746" t="s">
        <v>430</v>
      </c>
      <c r="E746" t="s">
        <v>47</v>
      </c>
      <c r="F746" t="s">
        <v>86</v>
      </c>
      <c r="G746" s="15">
        <v>43186</v>
      </c>
      <c r="H746" s="15">
        <v>72686</v>
      </c>
      <c r="I746" t="s">
        <v>1145</v>
      </c>
      <c r="J746">
        <v>14.65</v>
      </c>
      <c r="K746" t="s">
        <v>2070</v>
      </c>
      <c r="L746" t="s">
        <v>2071</v>
      </c>
      <c r="M746">
        <v>0</v>
      </c>
      <c r="N746">
        <v>0</v>
      </c>
      <c r="O746">
        <v>2.444E-2</v>
      </c>
      <c r="P746" t="s">
        <v>1136</v>
      </c>
      <c r="Q746">
        <v>0</v>
      </c>
      <c r="R746" t="s">
        <v>1694</v>
      </c>
      <c r="S746" t="str">
        <f>IFERROR(IF(Table_vwCurrentSellingPrices[[#This Row],[Item Status Code]]&lt;&gt;"LIVE",0,VLOOKUP(Table_vwCurrentSellingPrices[[#This Row],[No_]],Analysis!A:A,1,FALSE)),"CHECK")</f>
        <v>DP16</v>
      </c>
      <c r="T746">
        <f>IF(Table_vwCurrentSellingPrices[[#This Row],[Sales Code]]="400",COUNTIFS(A:A,Table_vwCurrentSellingPrices[[#This Row],[No_]],I:I,"001"),0)</f>
        <v>0</v>
      </c>
    </row>
    <row r="747" spans="1:20" x14ac:dyDescent="0.25">
      <c r="A747" t="s">
        <v>812</v>
      </c>
      <c r="B747" t="s">
        <v>813</v>
      </c>
      <c r="C747">
        <v>5</v>
      </c>
      <c r="D747" t="s">
        <v>103</v>
      </c>
      <c r="E747" t="s">
        <v>47</v>
      </c>
      <c r="F747" t="s">
        <v>86</v>
      </c>
      <c r="G747" s="15">
        <v>43186</v>
      </c>
      <c r="H747" s="15">
        <v>72686</v>
      </c>
      <c r="I747" t="s">
        <v>1138</v>
      </c>
      <c r="J747">
        <v>32.03</v>
      </c>
      <c r="K747" t="s">
        <v>2070</v>
      </c>
      <c r="L747" t="s">
        <v>2070</v>
      </c>
      <c r="M747">
        <v>0</v>
      </c>
      <c r="N747">
        <v>0</v>
      </c>
      <c r="O747">
        <v>4.8390000000000002E-2</v>
      </c>
      <c r="P747" t="s">
        <v>1136</v>
      </c>
      <c r="Q747">
        <v>0</v>
      </c>
      <c r="R747" t="s">
        <v>1694</v>
      </c>
      <c r="S747" t="str">
        <f>IFERROR(IF(Table_vwCurrentSellingPrices[[#This Row],[Item Status Code]]&lt;&gt;"LIVE",0,VLOOKUP(Table_vwCurrentSellingPrices[[#This Row],[No_]],Analysis!A:A,1,FALSE)),"CHECK")</f>
        <v>DN47</v>
      </c>
      <c r="T747">
        <f>IF(Table_vwCurrentSellingPrices[[#This Row],[Sales Code]]="400",COUNTIFS(A:A,Table_vwCurrentSellingPrices[[#This Row],[No_]],I:I,"001"),0)</f>
        <v>0</v>
      </c>
    </row>
    <row r="748" spans="1:20" x14ac:dyDescent="0.25">
      <c r="A748" t="s">
        <v>651</v>
      </c>
      <c r="B748" t="s">
        <v>652</v>
      </c>
      <c r="C748">
        <v>4.7</v>
      </c>
      <c r="D748" t="s">
        <v>58</v>
      </c>
      <c r="E748" t="s">
        <v>47</v>
      </c>
      <c r="F748" t="s">
        <v>138</v>
      </c>
      <c r="G748" s="15">
        <v>43186</v>
      </c>
      <c r="H748" s="15">
        <v>72686</v>
      </c>
      <c r="I748" t="s">
        <v>1135</v>
      </c>
      <c r="J748">
        <v>30.750000000000004</v>
      </c>
      <c r="K748" t="s">
        <v>2070</v>
      </c>
      <c r="L748" t="s">
        <v>2071</v>
      </c>
      <c r="M748">
        <v>0</v>
      </c>
      <c r="N748">
        <v>0</v>
      </c>
      <c r="O748">
        <v>4.0329999999999998E-2</v>
      </c>
      <c r="P748" t="s">
        <v>1136</v>
      </c>
      <c r="Q748">
        <v>0</v>
      </c>
      <c r="R748" t="s">
        <v>1694</v>
      </c>
      <c r="S748" t="str">
        <f>IFERROR(IF(Table_vwCurrentSellingPrices[[#This Row],[Item Status Code]]&lt;&gt;"LIVE",0,VLOOKUP(Table_vwCurrentSellingPrices[[#This Row],[No_]],Analysis!A:A,1,FALSE)),"CHECK")</f>
        <v>DF53</v>
      </c>
      <c r="T748">
        <f>IF(Table_vwCurrentSellingPrices[[#This Row],[Sales Code]]="400",COUNTIFS(A:A,Table_vwCurrentSellingPrices[[#This Row],[No_]],I:I,"001"),0)</f>
        <v>0</v>
      </c>
    </row>
    <row r="749" spans="1:20" x14ac:dyDescent="0.25">
      <c r="A749" t="s">
        <v>651</v>
      </c>
      <c r="B749" t="s">
        <v>652</v>
      </c>
      <c r="C749">
        <v>4.7</v>
      </c>
      <c r="D749" t="s">
        <v>58</v>
      </c>
      <c r="E749" t="s">
        <v>47</v>
      </c>
      <c r="F749" t="s">
        <v>138</v>
      </c>
      <c r="G749" s="15">
        <v>43186</v>
      </c>
      <c r="H749" s="15">
        <v>72686</v>
      </c>
      <c r="I749" t="s">
        <v>1137</v>
      </c>
      <c r="J749">
        <v>31.470000000000002</v>
      </c>
      <c r="K749" t="s">
        <v>2070</v>
      </c>
      <c r="L749" t="s">
        <v>2071</v>
      </c>
      <c r="M749">
        <v>0</v>
      </c>
      <c r="N749">
        <v>0</v>
      </c>
      <c r="O749">
        <v>4.0329999999999998E-2</v>
      </c>
      <c r="P749" t="s">
        <v>1136</v>
      </c>
      <c r="Q749">
        <v>0</v>
      </c>
      <c r="R749" t="s">
        <v>1694</v>
      </c>
      <c r="S749" t="str">
        <f>IFERROR(IF(Table_vwCurrentSellingPrices[[#This Row],[Item Status Code]]&lt;&gt;"LIVE",0,VLOOKUP(Table_vwCurrentSellingPrices[[#This Row],[No_]],Analysis!A:A,1,FALSE)),"CHECK")</f>
        <v>DF53</v>
      </c>
      <c r="T749">
        <f>IF(Table_vwCurrentSellingPrices[[#This Row],[Sales Code]]="400",COUNTIFS(A:A,Table_vwCurrentSellingPrices[[#This Row],[No_]],I:I,"001"),0)</f>
        <v>0</v>
      </c>
    </row>
    <row r="750" spans="1:20" x14ac:dyDescent="0.25">
      <c r="A750" t="s">
        <v>651</v>
      </c>
      <c r="B750" t="s">
        <v>652</v>
      </c>
      <c r="C750">
        <v>4.7</v>
      </c>
      <c r="D750" t="s">
        <v>58</v>
      </c>
      <c r="E750" t="s">
        <v>47</v>
      </c>
      <c r="F750" t="s">
        <v>138</v>
      </c>
      <c r="G750" s="15">
        <v>43186</v>
      </c>
      <c r="H750" s="15">
        <v>72686</v>
      </c>
      <c r="I750" t="s">
        <v>1144</v>
      </c>
      <c r="J750">
        <v>31.049999999999997</v>
      </c>
      <c r="K750" t="s">
        <v>2070</v>
      </c>
      <c r="L750" t="s">
        <v>2071</v>
      </c>
      <c r="M750">
        <v>0</v>
      </c>
      <c r="N750">
        <v>0</v>
      </c>
      <c r="O750">
        <v>4.0329999999999998E-2</v>
      </c>
      <c r="P750" t="s">
        <v>1136</v>
      </c>
      <c r="Q750">
        <v>0</v>
      </c>
      <c r="R750" t="s">
        <v>1694</v>
      </c>
      <c r="S750" t="str">
        <f>IFERROR(IF(Table_vwCurrentSellingPrices[[#This Row],[Item Status Code]]&lt;&gt;"LIVE",0,VLOOKUP(Table_vwCurrentSellingPrices[[#This Row],[No_]],Analysis!A:A,1,FALSE)),"CHECK")</f>
        <v>DF53</v>
      </c>
      <c r="T750">
        <f>IF(Table_vwCurrentSellingPrices[[#This Row],[Sales Code]]="400",COUNTIFS(A:A,Table_vwCurrentSellingPrices[[#This Row],[No_]],I:I,"001"),0)</f>
        <v>0</v>
      </c>
    </row>
    <row r="751" spans="1:20" x14ac:dyDescent="0.25">
      <c r="A751" t="s">
        <v>651</v>
      </c>
      <c r="B751" t="s">
        <v>652</v>
      </c>
      <c r="C751">
        <v>4.7</v>
      </c>
      <c r="D751" t="s">
        <v>58</v>
      </c>
      <c r="E751" t="s">
        <v>47</v>
      </c>
      <c r="F751" t="s">
        <v>138</v>
      </c>
      <c r="G751" s="15">
        <v>43186</v>
      </c>
      <c r="H751" s="15">
        <v>72686</v>
      </c>
      <c r="I751" t="s">
        <v>1145</v>
      </c>
      <c r="J751">
        <v>31.529999999999998</v>
      </c>
      <c r="K751" t="s">
        <v>2070</v>
      </c>
      <c r="L751" t="s">
        <v>2071</v>
      </c>
      <c r="M751">
        <v>0</v>
      </c>
      <c r="N751">
        <v>0</v>
      </c>
      <c r="O751">
        <v>4.0329999999999998E-2</v>
      </c>
      <c r="P751" t="s">
        <v>1136</v>
      </c>
      <c r="Q751">
        <v>0</v>
      </c>
      <c r="R751" t="s">
        <v>1694</v>
      </c>
      <c r="S751" t="str">
        <f>IFERROR(IF(Table_vwCurrentSellingPrices[[#This Row],[Item Status Code]]&lt;&gt;"LIVE",0,VLOOKUP(Table_vwCurrentSellingPrices[[#This Row],[No_]],Analysis!A:A,1,FALSE)),"CHECK")</f>
        <v>DF53</v>
      </c>
      <c r="T751">
        <f>IF(Table_vwCurrentSellingPrices[[#This Row],[Sales Code]]="400",COUNTIFS(A:A,Table_vwCurrentSellingPrices[[#This Row],[No_]],I:I,"001"),0)</f>
        <v>0</v>
      </c>
    </row>
    <row r="752" spans="1:20" x14ac:dyDescent="0.25">
      <c r="A752" t="s">
        <v>477</v>
      </c>
      <c r="B752" t="s">
        <v>478</v>
      </c>
      <c r="C752">
        <v>5.2</v>
      </c>
      <c r="D752" t="s">
        <v>58</v>
      </c>
      <c r="E752" t="s">
        <v>47</v>
      </c>
      <c r="F752" t="s">
        <v>138</v>
      </c>
      <c r="G752" s="15">
        <v>43186</v>
      </c>
      <c r="H752" s="15">
        <v>72686</v>
      </c>
      <c r="I752" t="s">
        <v>1138</v>
      </c>
      <c r="J752">
        <v>13.9</v>
      </c>
      <c r="K752" t="s">
        <v>2070</v>
      </c>
      <c r="L752" t="s">
        <v>2070</v>
      </c>
      <c r="M752">
        <v>0</v>
      </c>
      <c r="N752">
        <v>0</v>
      </c>
      <c r="O752">
        <v>2.444E-2</v>
      </c>
      <c r="P752" t="s">
        <v>1136</v>
      </c>
      <c r="Q752">
        <v>0</v>
      </c>
      <c r="R752" t="s">
        <v>1694</v>
      </c>
      <c r="S752" t="str">
        <f>IFERROR(IF(Table_vwCurrentSellingPrices[[#This Row],[Item Status Code]]&lt;&gt;"LIVE",0,VLOOKUP(Table_vwCurrentSellingPrices[[#This Row],[No_]],Analysis!A:A,1,FALSE)),"CHECK")</f>
        <v>DQ61</v>
      </c>
      <c r="T752">
        <f>IF(Table_vwCurrentSellingPrices[[#This Row],[Sales Code]]="400",COUNTIFS(A:A,Table_vwCurrentSellingPrices[[#This Row],[No_]],I:I,"001"),0)</f>
        <v>0</v>
      </c>
    </row>
    <row r="753" spans="1:20" x14ac:dyDescent="0.25">
      <c r="A753" t="s">
        <v>477</v>
      </c>
      <c r="B753" t="s">
        <v>478</v>
      </c>
      <c r="C753">
        <v>5.2</v>
      </c>
      <c r="D753" t="s">
        <v>58</v>
      </c>
      <c r="E753" t="s">
        <v>47</v>
      </c>
      <c r="F753" t="s">
        <v>138</v>
      </c>
      <c r="G753" s="15">
        <v>43186</v>
      </c>
      <c r="H753" s="15">
        <v>72686</v>
      </c>
      <c r="I753" t="s">
        <v>1144</v>
      </c>
      <c r="J753">
        <v>16.02</v>
      </c>
      <c r="K753" t="s">
        <v>2070</v>
      </c>
      <c r="L753" t="s">
        <v>2071</v>
      </c>
      <c r="M753">
        <v>0</v>
      </c>
      <c r="N753">
        <v>0</v>
      </c>
      <c r="O753">
        <v>2.444E-2</v>
      </c>
      <c r="P753" t="s">
        <v>1136</v>
      </c>
      <c r="Q753">
        <v>0</v>
      </c>
      <c r="R753" t="s">
        <v>1694</v>
      </c>
      <c r="S753" t="str">
        <f>IFERROR(IF(Table_vwCurrentSellingPrices[[#This Row],[Item Status Code]]&lt;&gt;"LIVE",0,VLOOKUP(Table_vwCurrentSellingPrices[[#This Row],[No_]],Analysis!A:A,1,FALSE)),"CHECK")</f>
        <v>DQ61</v>
      </c>
      <c r="T753">
        <f>IF(Table_vwCurrentSellingPrices[[#This Row],[Sales Code]]="400",COUNTIFS(A:A,Table_vwCurrentSellingPrices[[#This Row],[No_]],I:I,"001"),0)</f>
        <v>0</v>
      </c>
    </row>
    <row r="754" spans="1:20" x14ac:dyDescent="0.25">
      <c r="A754" t="s">
        <v>146</v>
      </c>
      <c r="B754" t="s">
        <v>147</v>
      </c>
      <c r="C754">
        <v>4.7</v>
      </c>
      <c r="D754" t="s">
        <v>58</v>
      </c>
      <c r="E754" t="s">
        <v>47</v>
      </c>
      <c r="F754" t="s">
        <v>138</v>
      </c>
      <c r="G754" s="15">
        <v>43186</v>
      </c>
      <c r="H754" s="15">
        <v>72686</v>
      </c>
      <c r="I754" t="s">
        <v>1138</v>
      </c>
      <c r="J754">
        <v>14.18</v>
      </c>
      <c r="K754" t="s">
        <v>2070</v>
      </c>
      <c r="L754" t="s">
        <v>2070</v>
      </c>
      <c r="M754">
        <v>0</v>
      </c>
      <c r="N754">
        <v>0</v>
      </c>
      <c r="O754">
        <v>2.444E-2</v>
      </c>
      <c r="P754" t="s">
        <v>1136</v>
      </c>
      <c r="Q754">
        <v>0</v>
      </c>
      <c r="R754" t="s">
        <v>1694</v>
      </c>
      <c r="S754" t="str">
        <f>IFERROR(IF(Table_vwCurrentSellingPrices[[#This Row],[Item Status Code]]&lt;&gt;"LIVE",0,VLOOKUP(Table_vwCurrentSellingPrices[[#This Row],[No_]],Analysis!A:A,1,FALSE)),"CHECK")</f>
        <v>DJ89</v>
      </c>
      <c r="T754">
        <f>IF(Table_vwCurrentSellingPrices[[#This Row],[Sales Code]]="400",COUNTIFS(A:A,Table_vwCurrentSellingPrices[[#This Row],[No_]],I:I,"001"),0)</f>
        <v>0</v>
      </c>
    </row>
    <row r="755" spans="1:20" x14ac:dyDescent="0.25">
      <c r="A755" t="s">
        <v>1046</v>
      </c>
      <c r="B755" t="s">
        <v>1047</v>
      </c>
      <c r="C755">
        <v>5</v>
      </c>
      <c r="D755" t="s">
        <v>58</v>
      </c>
      <c r="E755" t="s">
        <v>47</v>
      </c>
      <c r="F755" t="s">
        <v>138</v>
      </c>
      <c r="G755" s="15">
        <v>43186</v>
      </c>
      <c r="H755" s="15">
        <v>72686</v>
      </c>
      <c r="I755" t="s">
        <v>1138</v>
      </c>
      <c r="J755">
        <v>14.41</v>
      </c>
      <c r="K755" t="s">
        <v>2070</v>
      </c>
      <c r="L755" t="s">
        <v>2070</v>
      </c>
      <c r="M755">
        <v>0</v>
      </c>
      <c r="N755">
        <v>0</v>
      </c>
      <c r="O755">
        <v>2.444E-2</v>
      </c>
      <c r="P755" t="s">
        <v>1136</v>
      </c>
      <c r="Q755">
        <v>0</v>
      </c>
      <c r="R755" t="s">
        <v>1694</v>
      </c>
      <c r="S755" t="str">
        <f>IFERROR(IF(Table_vwCurrentSellingPrices[[#This Row],[Item Status Code]]&lt;&gt;"LIVE",0,VLOOKUP(Table_vwCurrentSellingPrices[[#This Row],[No_]],Analysis!A:A,1,FALSE)),"CHECK")</f>
        <v>DJ95</v>
      </c>
      <c r="T755">
        <f>IF(Table_vwCurrentSellingPrices[[#This Row],[Sales Code]]="400",COUNTIFS(A:A,Table_vwCurrentSellingPrices[[#This Row],[No_]],I:I,"001"),0)</f>
        <v>0</v>
      </c>
    </row>
    <row r="756" spans="1:20" x14ac:dyDescent="0.25">
      <c r="A756" t="s">
        <v>1046</v>
      </c>
      <c r="B756" t="s">
        <v>1047</v>
      </c>
      <c r="C756">
        <v>5</v>
      </c>
      <c r="D756" t="s">
        <v>58</v>
      </c>
      <c r="E756" t="s">
        <v>47</v>
      </c>
      <c r="F756" t="s">
        <v>138</v>
      </c>
      <c r="G756" s="15">
        <v>43186</v>
      </c>
      <c r="H756" s="15">
        <v>72686</v>
      </c>
      <c r="I756" t="s">
        <v>1145</v>
      </c>
      <c r="J756">
        <v>15.44</v>
      </c>
      <c r="K756" t="s">
        <v>2070</v>
      </c>
      <c r="L756" t="s">
        <v>2071</v>
      </c>
      <c r="M756">
        <v>0</v>
      </c>
      <c r="N756">
        <v>0</v>
      </c>
      <c r="O756">
        <v>2.444E-2</v>
      </c>
      <c r="P756" t="s">
        <v>1136</v>
      </c>
      <c r="Q756">
        <v>0</v>
      </c>
      <c r="R756" t="s">
        <v>1694</v>
      </c>
      <c r="S756" t="str">
        <f>IFERROR(IF(Table_vwCurrentSellingPrices[[#This Row],[Item Status Code]]&lt;&gt;"LIVE",0,VLOOKUP(Table_vwCurrentSellingPrices[[#This Row],[No_]],Analysis!A:A,1,FALSE)),"CHECK")</f>
        <v>DJ95</v>
      </c>
      <c r="T756">
        <f>IF(Table_vwCurrentSellingPrices[[#This Row],[Sales Code]]="400",COUNTIFS(A:A,Table_vwCurrentSellingPrices[[#This Row],[No_]],I:I,"001"),0)</f>
        <v>0</v>
      </c>
    </row>
    <row r="757" spans="1:20" x14ac:dyDescent="0.25">
      <c r="A757" t="s">
        <v>640</v>
      </c>
      <c r="B757" t="s">
        <v>641</v>
      </c>
      <c r="C757">
        <v>2.8</v>
      </c>
      <c r="D757" t="s">
        <v>58</v>
      </c>
      <c r="E757" t="s">
        <v>47</v>
      </c>
      <c r="F757" t="s">
        <v>138</v>
      </c>
      <c r="G757" s="15">
        <v>43186</v>
      </c>
      <c r="H757" s="15">
        <v>72686</v>
      </c>
      <c r="I757" t="s">
        <v>1135</v>
      </c>
      <c r="J757">
        <v>20.76</v>
      </c>
      <c r="K757" t="s">
        <v>2070</v>
      </c>
      <c r="L757" t="s">
        <v>2071</v>
      </c>
      <c r="M757">
        <v>0</v>
      </c>
      <c r="N757">
        <v>0</v>
      </c>
      <c r="O757">
        <v>4.0329999999999998E-2</v>
      </c>
      <c r="P757" t="s">
        <v>1136</v>
      </c>
      <c r="Q757">
        <v>0</v>
      </c>
      <c r="R757" t="s">
        <v>1694</v>
      </c>
      <c r="S757" t="str">
        <f>IFERROR(IF(Table_vwCurrentSellingPrices[[#This Row],[Item Status Code]]&lt;&gt;"LIVE",0,VLOOKUP(Table_vwCurrentSellingPrices[[#This Row],[No_]],Analysis!A:A,1,FALSE)),"CHECK")</f>
        <v>DK29</v>
      </c>
      <c r="T757">
        <f>IF(Table_vwCurrentSellingPrices[[#This Row],[Sales Code]]="400",COUNTIFS(A:A,Table_vwCurrentSellingPrices[[#This Row],[No_]],I:I,"001"),0)</f>
        <v>0</v>
      </c>
    </row>
    <row r="758" spans="1:20" x14ac:dyDescent="0.25">
      <c r="A758" t="s">
        <v>640</v>
      </c>
      <c r="B758" t="s">
        <v>641</v>
      </c>
      <c r="C758">
        <v>2.8</v>
      </c>
      <c r="D758" t="s">
        <v>58</v>
      </c>
      <c r="E758" t="s">
        <v>47</v>
      </c>
      <c r="F758" t="s">
        <v>138</v>
      </c>
      <c r="G758" s="15">
        <v>43186</v>
      </c>
      <c r="H758" s="15">
        <v>72686</v>
      </c>
      <c r="I758" t="s">
        <v>1137</v>
      </c>
      <c r="J758">
        <v>30.430000000000003</v>
      </c>
      <c r="K758" t="s">
        <v>2070</v>
      </c>
      <c r="L758" t="s">
        <v>2071</v>
      </c>
      <c r="M758">
        <v>0</v>
      </c>
      <c r="N758">
        <v>0</v>
      </c>
      <c r="O758">
        <v>4.0329999999999998E-2</v>
      </c>
      <c r="P758" t="s">
        <v>1136</v>
      </c>
      <c r="Q758">
        <v>0</v>
      </c>
      <c r="R758" t="s">
        <v>1694</v>
      </c>
      <c r="S758" t="str">
        <f>IFERROR(IF(Table_vwCurrentSellingPrices[[#This Row],[Item Status Code]]&lt;&gt;"LIVE",0,VLOOKUP(Table_vwCurrentSellingPrices[[#This Row],[No_]],Analysis!A:A,1,FALSE)),"CHECK")</f>
        <v>DK29</v>
      </c>
      <c r="T758">
        <f>IF(Table_vwCurrentSellingPrices[[#This Row],[Sales Code]]="400",COUNTIFS(A:A,Table_vwCurrentSellingPrices[[#This Row],[No_]],I:I,"001"),0)</f>
        <v>0</v>
      </c>
    </row>
    <row r="759" spans="1:20" x14ac:dyDescent="0.25">
      <c r="A759" t="s">
        <v>640</v>
      </c>
      <c r="B759" t="s">
        <v>641</v>
      </c>
      <c r="C759">
        <v>2.8</v>
      </c>
      <c r="D759" t="s">
        <v>58</v>
      </c>
      <c r="E759" t="s">
        <v>47</v>
      </c>
      <c r="F759" t="s">
        <v>138</v>
      </c>
      <c r="G759" s="15">
        <v>43186</v>
      </c>
      <c r="H759" s="15">
        <v>72686</v>
      </c>
      <c r="I759" t="s">
        <v>1144</v>
      </c>
      <c r="J759">
        <v>20.21</v>
      </c>
      <c r="K759" t="s">
        <v>2070</v>
      </c>
      <c r="L759" t="s">
        <v>2071</v>
      </c>
      <c r="M759">
        <v>0</v>
      </c>
      <c r="N759">
        <v>0</v>
      </c>
      <c r="O759">
        <v>4.0329999999999998E-2</v>
      </c>
      <c r="P759" t="s">
        <v>1136</v>
      </c>
      <c r="Q759">
        <v>0</v>
      </c>
      <c r="R759" t="s">
        <v>1694</v>
      </c>
      <c r="S759" t="str">
        <f>IFERROR(IF(Table_vwCurrentSellingPrices[[#This Row],[Item Status Code]]&lt;&gt;"LIVE",0,VLOOKUP(Table_vwCurrentSellingPrices[[#This Row],[No_]],Analysis!A:A,1,FALSE)),"CHECK")</f>
        <v>DK29</v>
      </c>
      <c r="T759">
        <f>IF(Table_vwCurrentSellingPrices[[#This Row],[Sales Code]]="400",COUNTIFS(A:A,Table_vwCurrentSellingPrices[[#This Row],[No_]],I:I,"001"),0)</f>
        <v>0</v>
      </c>
    </row>
    <row r="760" spans="1:20" x14ac:dyDescent="0.25">
      <c r="A760" t="s">
        <v>640</v>
      </c>
      <c r="B760" t="s">
        <v>641</v>
      </c>
      <c r="C760">
        <v>2.8</v>
      </c>
      <c r="D760" t="s">
        <v>58</v>
      </c>
      <c r="E760" t="s">
        <v>47</v>
      </c>
      <c r="F760" t="s">
        <v>138</v>
      </c>
      <c r="G760" s="15">
        <v>43186</v>
      </c>
      <c r="H760" s="15">
        <v>72686</v>
      </c>
      <c r="I760" t="s">
        <v>1145</v>
      </c>
      <c r="J760">
        <v>20.69</v>
      </c>
      <c r="K760" t="s">
        <v>2070</v>
      </c>
      <c r="L760" t="s">
        <v>2071</v>
      </c>
      <c r="M760">
        <v>0</v>
      </c>
      <c r="N760">
        <v>0</v>
      </c>
      <c r="O760">
        <v>4.0329999999999998E-2</v>
      </c>
      <c r="P760" t="s">
        <v>1136</v>
      </c>
      <c r="Q760">
        <v>0</v>
      </c>
      <c r="R760" t="s">
        <v>1694</v>
      </c>
      <c r="S760" t="str">
        <f>IFERROR(IF(Table_vwCurrentSellingPrices[[#This Row],[Item Status Code]]&lt;&gt;"LIVE",0,VLOOKUP(Table_vwCurrentSellingPrices[[#This Row],[No_]],Analysis!A:A,1,FALSE)),"CHECK")</f>
        <v>DK29</v>
      </c>
      <c r="T760">
        <f>IF(Table_vwCurrentSellingPrices[[#This Row],[Sales Code]]="400",COUNTIFS(A:A,Table_vwCurrentSellingPrices[[#This Row],[No_]],I:I,"001"),0)</f>
        <v>0</v>
      </c>
    </row>
    <row r="761" spans="1:20" x14ac:dyDescent="0.25">
      <c r="A761" t="s">
        <v>136</v>
      </c>
      <c r="B761" t="s">
        <v>137</v>
      </c>
      <c r="C761">
        <v>4.7</v>
      </c>
      <c r="D761" t="s">
        <v>58</v>
      </c>
      <c r="E761" t="s">
        <v>47</v>
      </c>
      <c r="F761" t="s">
        <v>138</v>
      </c>
      <c r="G761" s="15">
        <v>43186</v>
      </c>
      <c r="H761" s="15">
        <v>72686</v>
      </c>
      <c r="I761" t="s">
        <v>1138</v>
      </c>
      <c r="J761">
        <v>14.18</v>
      </c>
      <c r="K761" t="s">
        <v>2070</v>
      </c>
      <c r="L761" t="s">
        <v>2070</v>
      </c>
      <c r="M761">
        <v>0</v>
      </c>
      <c r="N761">
        <v>0</v>
      </c>
      <c r="O761">
        <v>2.444E-2</v>
      </c>
      <c r="P761" t="s">
        <v>1136</v>
      </c>
      <c r="Q761">
        <v>0</v>
      </c>
      <c r="R761" t="s">
        <v>1694</v>
      </c>
      <c r="S761" t="str">
        <f>IFERROR(IF(Table_vwCurrentSellingPrices[[#This Row],[Item Status Code]]&lt;&gt;"LIVE",0,VLOOKUP(Table_vwCurrentSellingPrices[[#This Row],[No_]],Analysis!A:A,1,FALSE)),"CHECK")</f>
        <v>DL60</v>
      </c>
      <c r="T761">
        <f>IF(Table_vwCurrentSellingPrices[[#This Row],[Sales Code]]="400",COUNTIFS(A:A,Table_vwCurrentSellingPrices[[#This Row],[No_]],I:I,"001"),0)</f>
        <v>0</v>
      </c>
    </row>
    <row r="762" spans="1:20" x14ac:dyDescent="0.25">
      <c r="A762" t="s">
        <v>304</v>
      </c>
      <c r="B762" t="s">
        <v>305</v>
      </c>
      <c r="C762">
        <v>3.2</v>
      </c>
      <c r="D762" t="s">
        <v>143</v>
      </c>
      <c r="E762" t="s">
        <v>47</v>
      </c>
      <c r="F762" t="s">
        <v>138</v>
      </c>
      <c r="G762" s="15">
        <v>43186</v>
      </c>
      <c r="H762" s="15">
        <v>72686</v>
      </c>
      <c r="I762" t="s">
        <v>1135</v>
      </c>
      <c r="J762">
        <v>23.790000000000003</v>
      </c>
      <c r="K762" t="s">
        <v>2070</v>
      </c>
      <c r="L762" t="s">
        <v>2071</v>
      </c>
      <c r="M762">
        <v>0</v>
      </c>
      <c r="N762">
        <v>0</v>
      </c>
      <c r="O762">
        <v>4.0329999999999998E-2</v>
      </c>
      <c r="P762" t="s">
        <v>1136</v>
      </c>
      <c r="Q762">
        <v>0</v>
      </c>
      <c r="R762" t="s">
        <v>1694</v>
      </c>
      <c r="S762" t="str">
        <f>IFERROR(IF(Table_vwCurrentSellingPrices[[#This Row],[Item Status Code]]&lt;&gt;"LIVE",0,VLOOKUP(Table_vwCurrentSellingPrices[[#This Row],[No_]],Analysis!A:A,1,FALSE)),"CHECK")</f>
        <v>DJ02</v>
      </c>
      <c r="T762">
        <f>IF(Table_vwCurrentSellingPrices[[#This Row],[Sales Code]]="400",COUNTIFS(A:A,Table_vwCurrentSellingPrices[[#This Row],[No_]],I:I,"001"),0)</f>
        <v>0</v>
      </c>
    </row>
    <row r="763" spans="1:20" x14ac:dyDescent="0.25">
      <c r="A763" t="s">
        <v>304</v>
      </c>
      <c r="B763" t="s">
        <v>305</v>
      </c>
      <c r="C763">
        <v>3.2</v>
      </c>
      <c r="D763" t="s">
        <v>143</v>
      </c>
      <c r="E763" t="s">
        <v>47</v>
      </c>
      <c r="F763" t="s">
        <v>138</v>
      </c>
      <c r="G763" s="15">
        <v>43186</v>
      </c>
      <c r="H763" s="15">
        <v>72686</v>
      </c>
      <c r="I763" t="s">
        <v>1137</v>
      </c>
      <c r="J763">
        <v>24.270000000000003</v>
      </c>
      <c r="K763" t="s">
        <v>2070</v>
      </c>
      <c r="L763" t="s">
        <v>2071</v>
      </c>
      <c r="M763">
        <v>0</v>
      </c>
      <c r="N763">
        <v>0</v>
      </c>
      <c r="O763">
        <v>4.0329999999999998E-2</v>
      </c>
      <c r="P763" t="s">
        <v>1136</v>
      </c>
      <c r="Q763">
        <v>0</v>
      </c>
      <c r="R763" t="s">
        <v>1694</v>
      </c>
      <c r="S763" t="str">
        <f>IFERROR(IF(Table_vwCurrentSellingPrices[[#This Row],[Item Status Code]]&lt;&gt;"LIVE",0,VLOOKUP(Table_vwCurrentSellingPrices[[#This Row],[No_]],Analysis!A:A,1,FALSE)),"CHECK")</f>
        <v>DJ02</v>
      </c>
      <c r="T763">
        <f>IF(Table_vwCurrentSellingPrices[[#This Row],[Sales Code]]="400",COUNTIFS(A:A,Table_vwCurrentSellingPrices[[#This Row],[No_]],I:I,"001"),0)</f>
        <v>0</v>
      </c>
    </row>
    <row r="764" spans="1:20" x14ac:dyDescent="0.25">
      <c r="A764" t="s">
        <v>304</v>
      </c>
      <c r="B764" t="s">
        <v>305</v>
      </c>
      <c r="C764">
        <v>3.2</v>
      </c>
      <c r="D764" t="s">
        <v>143</v>
      </c>
      <c r="E764" t="s">
        <v>47</v>
      </c>
      <c r="F764" t="s">
        <v>138</v>
      </c>
      <c r="G764" s="15">
        <v>43186</v>
      </c>
      <c r="H764" s="15">
        <v>72686</v>
      </c>
      <c r="I764" t="s">
        <v>1144</v>
      </c>
      <c r="J764">
        <v>23.630000000000003</v>
      </c>
      <c r="K764" t="s">
        <v>2070</v>
      </c>
      <c r="L764" t="s">
        <v>2071</v>
      </c>
      <c r="M764">
        <v>0</v>
      </c>
      <c r="N764">
        <v>0</v>
      </c>
      <c r="O764">
        <v>4.0329999999999998E-2</v>
      </c>
      <c r="P764" t="s">
        <v>1136</v>
      </c>
      <c r="Q764">
        <v>0</v>
      </c>
      <c r="R764" t="s">
        <v>1694</v>
      </c>
      <c r="S764" t="str">
        <f>IFERROR(IF(Table_vwCurrentSellingPrices[[#This Row],[Item Status Code]]&lt;&gt;"LIVE",0,VLOOKUP(Table_vwCurrentSellingPrices[[#This Row],[No_]],Analysis!A:A,1,FALSE)),"CHECK")</f>
        <v>DJ02</v>
      </c>
      <c r="T764">
        <f>IF(Table_vwCurrentSellingPrices[[#This Row],[Sales Code]]="400",COUNTIFS(A:A,Table_vwCurrentSellingPrices[[#This Row],[No_]],I:I,"001"),0)</f>
        <v>0</v>
      </c>
    </row>
    <row r="765" spans="1:20" x14ac:dyDescent="0.25">
      <c r="A765" t="s">
        <v>304</v>
      </c>
      <c r="B765" t="s">
        <v>305</v>
      </c>
      <c r="C765">
        <v>3.2</v>
      </c>
      <c r="D765" t="s">
        <v>143</v>
      </c>
      <c r="E765" t="s">
        <v>47</v>
      </c>
      <c r="F765" t="s">
        <v>138</v>
      </c>
      <c r="G765" s="15">
        <v>43186</v>
      </c>
      <c r="H765" s="15">
        <v>72686</v>
      </c>
      <c r="I765" t="s">
        <v>1145</v>
      </c>
      <c r="J765">
        <v>24.110000000000003</v>
      </c>
      <c r="K765" t="s">
        <v>2070</v>
      </c>
      <c r="L765" t="s">
        <v>2071</v>
      </c>
      <c r="M765">
        <v>0</v>
      </c>
      <c r="N765">
        <v>0</v>
      </c>
      <c r="O765">
        <v>4.0329999999999998E-2</v>
      </c>
      <c r="P765" t="s">
        <v>1136</v>
      </c>
      <c r="Q765">
        <v>0</v>
      </c>
      <c r="R765" t="s">
        <v>1694</v>
      </c>
      <c r="S765" t="str">
        <f>IFERROR(IF(Table_vwCurrentSellingPrices[[#This Row],[Item Status Code]]&lt;&gt;"LIVE",0,VLOOKUP(Table_vwCurrentSellingPrices[[#This Row],[No_]],Analysis!A:A,1,FALSE)),"CHECK")</f>
        <v>DJ02</v>
      </c>
      <c r="T765">
        <f>IF(Table_vwCurrentSellingPrices[[#This Row],[Sales Code]]="400",COUNTIFS(A:A,Table_vwCurrentSellingPrices[[#This Row],[No_]],I:I,"001"),0)</f>
        <v>0</v>
      </c>
    </row>
    <row r="766" spans="1:20" x14ac:dyDescent="0.25">
      <c r="A766" t="s">
        <v>362</v>
      </c>
      <c r="B766" t="s">
        <v>363</v>
      </c>
      <c r="C766">
        <v>5.3</v>
      </c>
      <c r="D766" t="s">
        <v>143</v>
      </c>
      <c r="E766" t="s">
        <v>47</v>
      </c>
      <c r="F766" t="s">
        <v>86</v>
      </c>
      <c r="G766" s="15">
        <v>43186</v>
      </c>
      <c r="H766" s="15">
        <v>72686</v>
      </c>
      <c r="I766" t="s">
        <v>1138</v>
      </c>
      <c r="J766">
        <v>24.6</v>
      </c>
      <c r="K766" t="s">
        <v>2070</v>
      </c>
      <c r="L766" t="s">
        <v>2070</v>
      </c>
      <c r="M766">
        <v>0</v>
      </c>
      <c r="N766">
        <v>0</v>
      </c>
      <c r="O766">
        <v>3.6659999999999998E-2</v>
      </c>
      <c r="P766" t="s">
        <v>1136</v>
      </c>
      <c r="Q766">
        <v>0</v>
      </c>
      <c r="R766" t="s">
        <v>1694</v>
      </c>
      <c r="S766" t="str">
        <f>IFERROR(IF(Table_vwCurrentSellingPrices[[#This Row],[Item Status Code]]&lt;&gt;"LIVE",0,VLOOKUP(Table_vwCurrentSellingPrices[[#This Row],[No_]],Analysis!A:A,1,FALSE)),"CHECK")</f>
        <v>CA84</v>
      </c>
      <c r="T766">
        <f>IF(Table_vwCurrentSellingPrices[[#This Row],[Sales Code]]="400",COUNTIFS(A:A,Table_vwCurrentSellingPrices[[#This Row],[No_]],I:I,"001"),0)</f>
        <v>0</v>
      </c>
    </row>
    <row r="767" spans="1:20" x14ac:dyDescent="0.25">
      <c r="A767" t="s">
        <v>362</v>
      </c>
      <c r="B767" t="s">
        <v>363</v>
      </c>
      <c r="C767">
        <v>5.3</v>
      </c>
      <c r="D767" t="s">
        <v>143</v>
      </c>
      <c r="E767" t="s">
        <v>47</v>
      </c>
      <c r="F767" t="s">
        <v>86</v>
      </c>
      <c r="G767" s="15">
        <v>43186</v>
      </c>
      <c r="H767" s="15">
        <v>72686</v>
      </c>
      <c r="I767" t="s">
        <v>1144</v>
      </c>
      <c r="J767">
        <v>27.02</v>
      </c>
      <c r="K767" t="s">
        <v>2070</v>
      </c>
      <c r="L767" t="s">
        <v>2071</v>
      </c>
      <c r="M767">
        <v>0</v>
      </c>
      <c r="N767">
        <v>0</v>
      </c>
      <c r="O767">
        <v>3.6659999999999998E-2</v>
      </c>
      <c r="P767" t="s">
        <v>1136</v>
      </c>
      <c r="Q767">
        <v>0</v>
      </c>
      <c r="R767" t="s">
        <v>1694</v>
      </c>
      <c r="S767" t="str">
        <f>IFERROR(IF(Table_vwCurrentSellingPrices[[#This Row],[Item Status Code]]&lt;&gt;"LIVE",0,VLOOKUP(Table_vwCurrentSellingPrices[[#This Row],[No_]],Analysis!A:A,1,FALSE)),"CHECK")</f>
        <v>CA84</v>
      </c>
      <c r="T767">
        <f>IF(Table_vwCurrentSellingPrices[[#This Row],[Sales Code]]="400",COUNTIFS(A:A,Table_vwCurrentSellingPrices[[#This Row],[No_]],I:I,"001"),0)</f>
        <v>0</v>
      </c>
    </row>
    <row r="768" spans="1:20" x14ac:dyDescent="0.25">
      <c r="A768" t="s">
        <v>1075</v>
      </c>
      <c r="B768" t="s">
        <v>1076</v>
      </c>
      <c r="C768">
        <v>7.5</v>
      </c>
      <c r="D768" t="s">
        <v>10</v>
      </c>
      <c r="E768" t="s">
        <v>47</v>
      </c>
      <c r="F768" t="s">
        <v>138</v>
      </c>
      <c r="G768" s="15">
        <v>43186</v>
      </c>
      <c r="H768" s="15">
        <v>72686</v>
      </c>
      <c r="I768" t="s">
        <v>1135</v>
      </c>
      <c r="J768">
        <v>46.27</v>
      </c>
      <c r="K768" t="s">
        <v>2070</v>
      </c>
      <c r="L768" t="s">
        <v>2071</v>
      </c>
      <c r="M768">
        <v>0</v>
      </c>
      <c r="N768">
        <v>0</v>
      </c>
      <c r="O768">
        <v>4.8390000000000002E-2</v>
      </c>
      <c r="P768" t="s">
        <v>1136</v>
      </c>
      <c r="Q768">
        <v>0</v>
      </c>
      <c r="R768" t="s">
        <v>1694</v>
      </c>
      <c r="S768" t="str">
        <f>IFERROR(IF(Table_vwCurrentSellingPrices[[#This Row],[Item Status Code]]&lt;&gt;"LIVE",0,VLOOKUP(Table_vwCurrentSellingPrices[[#This Row],[No_]],Analysis!A:A,1,FALSE)),"CHECK")</f>
        <v>DN96</v>
      </c>
      <c r="T768">
        <f>IF(Table_vwCurrentSellingPrices[[#This Row],[Sales Code]]="400",COUNTIFS(A:A,Table_vwCurrentSellingPrices[[#This Row],[No_]],I:I,"001"),0)</f>
        <v>0</v>
      </c>
    </row>
    <row r="769" spans="1:20" x14ac:dyDescent="0.25">
      <c r="A769" t="s">
        <v>408</v>
      </c>
      <c r="B769" t="s">
        <v>409</v>
      </c>
      <c r="C769">
        <v>4.3</v>
      </c>
      <c r="D769" t="s">
        <v>10</v>
      </c>
      <c r="E769" t="s">
        <v>47</v>
      </c>
      <c r="F769" t="s">
        <v>86</v>
      </c>
      <c r="G769" s="15">
        <v>43186</v>
      </c>
      <c r="H769" s="15">
        <v>72686</v>
      </c>
      <c r="I769" t="s">
        <v>1138</v>
      </c>
      <c r="J769">
        <v>21.57</v>
      </c>
      <c r="K769" t="s">
        <v>2070</v>
      </c>
      <c r="L769" t="s">
        <v>2070</v>
      </c>
      <c r="M769">
        <v>0</v>
      </c>
      <c r="N769">
        <v>0</v>
      </c>
      <c r="O769">
        <v>2.6030000000000001E-2</v>
      </c>
      <c r="P769" t="s">
        <v>1136</v>
      </c>
      <c r="Q769">
        <v>0</v>
      </c>
      <c r="R769" t="s">
        <v>1694</v>
      </c>
      <c r="S769" t="str">
        <f>IFERROR(IF(Table_vwCurrentSellingPrices[[#This Row],[Item Status Code]]&lt;&gt;"LIVE",0,VLOOKUP(Table_vwCurrentSellingPrices[[#This Row],[No_]],Analysis!A:A,1,FALSE)),"CHECK")</f>
        <v>DQ23</v>
      </c>
      <c r="T769">
        <f>IF(Table_vwCurrentSellingPrices[[#This Row],[Sales Code]]="400",COUNTIFS(A:A,Table_vwCurrentSellingPrices[[#This Row],[No_]],I:I,"001"),0)</f>
        <v>0</v>
      </c>
    </row>
    <row r="770" spans="1:20" x14ac:dyDescent="0.25">
      <c r="A770" t="s">
        <v>408</v>
      </c>
      <c r="B770" t="s">
        <v>409</v>
      </c>
      <c r="C770">
        <v>4.3</v>
      </c>
      <c r="D770" t="s">
        <v>10</v>
      </c>
      <c r="E770" t="s">
        <v>47</v>
      </c>
      <c r="F770" t="s">
        <v>86</v>
      </c>
      <c r="G770" s="15">
        <v>43186</v>
      </c>
      <c r="H770" s="15">
        <v>72686</v>
      </c>
      <c r="I770" t="s">
        <v>1144</v>
      </c>
      <c r="J770">
        <v>22.52</v>
      </c>
      <c r="K770" t="s">
        <v>2070</v>
      </c>
      <c r="L770" t="s">
        <v>2071</v>
      </c>
      <c r="M770">
        <v>0</v>
      </c>
      <c r="N770">
        <v>0</v>
      </c>
      <c r="O770">
        <v>2.6030000000000001E-2</v>
      </c>
      <c r="P770" t="s">
        <v>1136</v>
      </c>
      <c r="Q770">
        <v>0</v>
      </c>
      <c r="R770" t="s">
        <v>1694</v>
      </c>
      <c r="S770" t="str">
        <f>IFERROR(IF(Table_vwCurrentSellingPrices[[#This Row],[Item Status Code]]&lt;&gt;"LIVE",0,VLOOKUP(Table_vwCurrentSellingPrices[[#This Row],[No_]],Analysis!A:A,1,FALSE)),"CHECK")</f>
        <v>DQ23</v>
      </c>
      <c r="T770">
        <f>IF(Table_vwCurrentSellingPrices[[#This Row],[Sales Code]]="400",COUNTIFS(A:A,Table_vwCurrentSellingPrices[[#This Row],[No_]],I:I,"001"),0)</f>
        <v>0</v>
      </c>
    </row>
    <row r="771" spans="1:20" x14ac:dyDescent="0.25">
      <c r="A771" t="s">
        <v>411</v>
      </c>
      <c r="B771" t="s">
        <v>412</v>
      </c>
      <c r="C771">
        <v>4.3</v>
      </c>
      <c r="D771" t="s">
        <v>10</v>
      </c>
      <c r="E771" t="s">
        <v>47</v>
      </c>
      <c r="F771" t="s">
        <v>86</v>
      </c>
      <c r="G771" s="15">
        <v>43186</v>
      </c>
      <c r="H771" s="15">
        <v>72686</v>
      </c>
      <c r="I771" t="s">
        <v>1138</v>
      </c>
      <c r="J771">
        <v>22.86</v>
      </c>
      <c r="K771" t="s">
        <v>2070</v>
      </c>
      <c r="L771" t="s">
        <v>2070</v>
      </c>
      <c r="M771">
        <v>0</v>
      </c>
      <c r="N771">
        <v>0</v>
      </c>
      <c r="O771">
        <v>2.6030000000000001E-2</v>
      </c>
      <c r="P771" t="s">
        <v>1136</v>
      </c>
      <c r="Q771">
        <v>0</v>
      </c>
      <c r="R771" t="s">
        <v>1694</v>
      </c>
      <c r="S771" t="str">
        <f>IFERROR(IF(Table_vwCurrentSellingPrices[[#This Row],[Item Status Code]]&lt;&gt;"LIVE",0,VLOOKUP(Table_vwCurrentSellingPrices[[#This Row],[No_]],Analysis!A:A,1,FALSE)),"CHECK")</f>
        <v>DQ25</v>
      </c>
      <c r="T771">
        <f>IF(Table_vwCurrentSellingPrices[[#This Row],[Sales Code]]="400",COUNTIFS(A:A,Table_vwCurrentSellingPrices[[#This Row],[No_]],I:I,"001"),0)</f>
        <v>0</v>
      </c>
    </row>
    <row r="772" spans="1:20" x14ac:dyDescent="0.25">
      <c r="A772" t="s">
        <v>411</v>
      </c>
      <c r="B772" t="s">
        <v>412</v>
      </c>
      <c r="C772">
        <v>4.3</v>
      </c>
      <c r="D772" t="s">
        <v>10</v>
      </c>
      <c r="E772" t="s">
        <v>47</v>
      </c>
      <c r="F772" t="s">
        <v>86</v>
      </c>
      <c r="G772" s="15">
        <v>43186</v>
      </c>
      <c r="H772" s="15">
        <v>72686</v>
      </c>
      <c r="I772" t="s">
        <v>1144</v>
      </c>
      <c r="J772">
        <v>26.8</v>
      </c>
      <c r="K772" t="s">
        <v>2070</v>
      </c>
      <c r="L772" t="s">
        <v>2071</v>
      </c>
      <c r="M772">
        <v>0</v>
      </c>
      <c r="N772">
        <v>0</v>
      </c>
      <c r="O772">
        <v>2.6030000000000001E-2</v>
      </c>
      <c r="P772" t="s">
        <v>1136</v>
      </c>
      <c r="Q772">
        <v>0</v>
      </c>
      <c r="R772" t="s">
        <v>1694</v>
      </c>
      <c r="S772" t="str">
        <f>IFERROR(IF(Table_vwCurrentSellingPrices[[#This Row],[Item Status Code]]&lt;&gt;"LIVE",0,VLOOKUP(Table_vwCurrentSellingPrices[[#This Row],[No_]],Analysis!A:A,1,FALSE)),"CHECK")</f>
        <v>DQ25</v>
      </c>
      <c r="T772">
        <f>IF(Table_vwCurrentSellingPrices[[#This Row],[Sales Code]]="400",COUNTIFS(A:A,Table_vwCurrentSellingPrices[[#This Row],[No_]],I:I,"001"),0)</f>
        <v>0</v>
      </c>
    </row>
    <row r="773" spans="1:20" x14ac:dyDescent="0.25">
      <c r="A773" t="s">
        <v>166</v>
      </c>
      <c r="B773" t="s">
        <v>167</v>
      </c>
      <c r="C773">
        <v>5.6</v>
      </c>
      <c r="D773" t="s">
        <v>53</v>
      </c>
      <c r="E773" t="s">
        <v>47</v>
      </c>
      <c r="F773" t="s">
        <v>138</v>
      </c>
      <c r="G773" s="15">
        <v>43186</v>
      </c>
      <c r="H773" s="15">
        <v>72686</v>
      </c>
      <c r="I773" t="s">
        <v>1138</v>
      </c>
      <c r="J773">
        <v>38.64</v>
      </c>
      <c r="K773" t="s">
        <v>2070</v>
      </c>
      <c r="L773" t="s">
        <v>2070</v>
      </c>
      <c r="M773">
        <v>0</v>
      </c>
      <c r="N773">
        <v>0</v>
      </c>
      <c r="O773">
        <v>4.8390000000000002E-2</v>
      </c>
      <c r="P773" t="s">
        <v>1136</v>
      </c>
      <c r="Q773">
        <v>0</v>
      </c>
      <c r="R773" t="s">
        <v>1694</v>
      </c>
      <c r="S773" t="str">
        <f>IFERROR(IF(Table_vwCurrentSellingPrices[[#This Row],[Item Status Code]]&lt;&gt;"LIVE",0,VLOOKUP(Table_vwCurrentSellingPrices[[#This Row],[No_]],Analysis!A:A,1,FALSE)),"CHECK")</f>
        <v>DQ56</v>
      </c>
      <c r="T773">
        <f>IF(Table_vwCurrentSellingPrices[[#This Row],[Sales Code]]="400",COUNTIFS(A:A,Table_vwCurrentSellingPrices[[#This Row],[No_]],I:I,"001"),0)</f>
        <v>0</v>
      </c>
    </row>
    <row r="774" spans="1:20" x14ac:dyDescent="0.25">
      <c r="A774" t="s">
        <v>166</v>
      </c>
      <c r="B774" t="s">
        <v>167</v>
      </c>
      <c r="C774">
        <v>5.6</v>
      </c>
      <c r="D774" t="s">
        <v>53</v>
      </c>
      <c r="E774" t="s">
        <v>47</v>
      </c>
      <c r="F774" t="s">
        <v>138</v>
      </c>
      <c r="G774" s="15">
        <v>43186</v>
      </c>
      <c r="H774" s="15">
        <v>72686</v>
      </c>
      <c r="I774" t="s">
        <v>1144</v>
      </c>
      <c r="J774">
        <v>36.64</v>
      </c>
      <c r="K774" t="s">
        <v>2070</v>
      </c>
      <c r="L774" t="s">
        <v>2071</v>
      </c>
      <c r="M774">
        <v>0</v>
      </c>
      <c r="N774">
        <v>0</v>
      </c>
      <c r="O774">
        <v>4.8390000000000002E-2</v>
      </c>
      <c r="P774" t="s">
        <v>1136</v>
      </c>
      <c r="Q774">
        <v>0</v>
      </c>
      <c r="R774" t="s">
        <v>1694</v>
      </c>
      <c r="S774" t="str">
        <f>IFERROR(IF(Table_vwCurrentSellingPrices[[#This Row],[Item Status Code]]&lt;&gt;"LIVE",0,VLOOKUP(Table_vwCurrentSellingPrices[[#This Row],[No_]],Analysis!A:A,1,FALSE)),"CHECK")</f>
        <v>DQ56</v>
      </c>
      <c r="T774">
        <f>IF(Table_vwCurrentSellingPrices[[#This Row],[Sales Code]]="400",COUNTIFS(A:A,Table_vwCurrentSellingPrices[[#This Row],[No_]],I:I,"001"),0)</f>
        <v>0</v>
      </c>
    </row>
    <row r="775" spans="1:20" x14ac:dyDescent="0.25">
      <c r="A775" t="s">
        <v>1005</v>
      </c>
      <c r="B775" t="s">
        <v>1006</v>
      </c>
      <c r="C775">
        <v>4.7</v>
      </c>
      <c r="D775" t="s">
        <v>53</v>
      </c>
      <c r="E775" t="s">
        <v>47</v>
      </c>
      <c r="F775" t="s">
        <v>138</v>
      </c>
      <c r="G775" s="15">
        <v>43186</v>
      </c>
      <c r="H775" s="15">
        <v>72686</v>
      </c>
      <c r="I775" t="s">
        <v>1138</v>
      </c>
      <c r="J775">
        <v>14.65</v>
      </c>
      <c r="K775" t="s">
        <v>2070</v>
      </c>
      <c r="L775" t="s">
        <v>2070</v>
      </c>
      <c r="M775">
        <v>0</v>
      </c>
      <c r="N775">
        <v>0</v>
      </c>
      <c r="O775">
        <v>2.444E-2</v>
      </c>
      <c r="P775" t="s">
        <v>1136</v>
      </c>
      <c r="Q775">
        <v>0</v>
      </c>
      <c r="R775" t="s">
        <v>1694</v>
      </c>
      <c r="S775" t="str">
        <f>IFERROR(IF(Table_vwCurrentSellingPrices[[#This Row],[Item Status Code]]&lt;&gt;"LIVE",0,VLOOKUP(Table_vwCurrentSellingPrices[[#This Row],[No_]],Analysis!A:A,1,FALSE)),"CHECK")</f>
        <v>DP14</v>
      </c>
      <c r="T775">
        <f>IF(Table_vwCurrentSellingPrices[[#This Row],[Sales Code]]="400",COUNTIFS(A:A,Table_vwCurrentSellingPrices[[#This Row],[No_]],I:I,"001"),0)</f>
        <v>0</v>
      </c>
    </row>
    <row r="776" spans="1:20" x14ac:dyDescent="0.25">
      <c r="A776" t="s">
        <v>1005</v>
      </c>
      <c r="B776" t="s">
        <v>1006</v>
      </c>
      <c r="C776">
        <v>4.7</v>
      </c>
      <c r="D776" t="s">
        <v>53</v>
      </c>
      <c r="E776" t="s">
        <v>47</v>
      </c>
      <c r="F776" t="s">
        <v>138</v>
      </c>
      <c r="G776" s="15">
        <v>43186</v>
      </c>
      <c r="H776" s="15">
        <v>72686</v>
      </c>
      <c r="I776" t="s">
        <v>1144</v>
      </c>
      <c r="J776">
        <v>17.13</v>
      </c>
      <c r="K776" t="s">
        <v>2070</v>
      </c>
      <c r="L776" t="s">
        <v>2071</v>
      </c>
      <c r="M776">
        <v>0</v>
      </c>
      <c r="N776">
        <v>0</v>
      </c>
      <c r="O776">
        <v>2.444E-2</v>
      </c>
      <c r="P776" t="s">
        <v>1136</v>
      </c>
      <c r="Q776">
        <v>0</v>
      </c>
      <c r="R776" t="s">
        <v>1694</v>
      </c>
      <c r="S776" t="str">
        <f>IFERROR(IF(Table_vwCurrentSellingPrices[[#This Row],[Item Status Code]]&lt;&gt;"LIVE",0,VLOOKUP(Table_vwCurrentSellingPrices[[#This Row],[No_]],Analysis!A:A,1,FALSE)),"CHECK")</f>
        <v>DP14</v>
      </c>
      <c r="T776">
        <f>IF(Table_vwCurrentSellingPrices[[#This Row],[Sales Code]]="400",COUNTIFS(A:A,Table_vwCurrentSellingPrices[[#This Row],[No_]],I:I,"001"),0)</f>
        <v>0</v>
      </c>
    </row>
    <row r="777" spans="1:20" x14ac:dyDescent="0.25">
      <c r="A777" t="s">
        <v>379</v>
      </c>
      <c r="B777" t="s">
        <v>380</v>
      </c>
      <c r="C777">
        <v>4</v>
      </c>
      <c r="D777" t="s">
        <v>38</v>
      </c>
      <c r="E777" t="s">
        <v>47</v>
      </c>
      <c r="F777" t="s">
        <v>48</v>
      </c>
      <c r="G777" s="15">
        <v>43186</v>
      </c>
      <c r="H777" s="15">
        <v>72686</v>
      </c>
      <c r="I777" t="s">
        <v>1135</v>
      </c>
      <c r="J777">
        <v>24.230000000000004</v>
      </c>
      <c r="K777" t="s">
        <v>2070</v>
      </c>
      <c r="L777" t="s">
        <v>2071</v>
      </c>
      <c r="M777">
        <v>0</v>
      </c>
      <c r="N777">
        <v>0</v>
      </c>
      <c r="O777">
        <v>4.0329999999999998E-2</v>
      </c>
      <c r="P777" t="s">
        <v>1136</v>
      </c>
      <c r="Q777">
        <v>0</v>
      </c>
      <c r="R777" t="s">
        <v>1694</v>
      </c>
      <c r="S777" t="str">
        <f>IFERROR(IF(Table_vwCurrentSellingPrices[[#This Row],[Item Status Code]]&lt;&gt;"LIVE",0,VLOOKUP(Table_vwCurrentSellingPrices[[#This Row],[No_]],Analysis!A:A,1,FALSE)),"CHECK")</f>
        <v>CD23</v>
      </c>
      <c r="T777">
        <f>IF(Table_vwCurrentSellingPrices[[#This Row],[Sales Code]]="400",COUNTIFS(A:A,Table_vwCurrentSellingPrices[[#This Row],[No_]],I:I,"001"),0)</f>
        <v>0</v>
      </c>
    </row>
    <row r="778" spans="1:20" x14ac:dyDescent="0.25">
      <c r="A778" t="s">
        <v>379</v>
      </c>
      <c r="B778" t="s">
        <v>380</v>
      </c>
      <c r="C778">
        <v>4</v>
      </c>
      <c r="D778" t="s">
        <v>38</v>
      </c>
      <c r="E778" t="s">
        <v>47</v>
      </c>
      <c r="F778" t="s">
        <v>48</v>
      </c>
      <c r="G778" s="15">
        <v>43186</v>
      </c>
      <c r="H778" s="15">
        <v>72686</v>
      </c>
      <c r="I778" t="s">
        <v>1137</v>
      </c>
      <c r="J778">
        <v>24.230000000000004</v>
      </c>
      <c r="K778" t="s">
        <v>2070</v>
      </c>
      <c r="L778" t="s">
        <v>2071</v>
      </c>
      <c r="M778">
        <v>0</v>
      </c>
      <c r="N778">
        <v>0</v>
      </c>
      <c r="O778">
        <v>4.0329999999999998E-2</v>
      </c>
      <c r="P778" t="s">
        <v>1136</v>
      </c>
      <c r="Q778">
        <v>0</v>
      </c>
      <c r="R778" t="s">
        <v>1694</v>
      </c>
      <c r="S778" t="str">
        <f>IFERROR(IF(Table_vwCurrentSellingPrices[[#This Row],[Item Status Code]]&lt;&gt;"LIVE",0,VLOOKUP(Table_vwCurrentSellingPrices[[#This Row],[No_]],Analysis!A:A,1,FALSE)),"CHECK")</f>
        <v>CD23</v>
      </c>
      <c r="T778">
        <f>IF(Table_vwCurrentSellingPrices[[#This Row],[Sales Code]]="400",COUNTIFS(A:A,Table_vwCurrentSellingPrices[[#This Row],[No_]],I:I,"001"),0)</f>
        <v>0</v>
      </c>
    </row>
    <row r="779" spans="1:20" x14ac:dyDescent="0.25">
      <c r="A779" t="s">
        <v>379</v>
      </c>
      <c r="B779" t="s">
        <v>380</v>
      </c>
      <c r="C779">
        <v>4</v>
      </c>
      <c r="D779" t="s">
        <v>38</v>
      </c>
      <c r="E779" t="s">
        <v>47</v>
      </c>
      <c r="F779" t="s">
        <v>48</v>
      </c>
      <c r="G779" s="15">
        <v>43186</v>
      </c>
      <c r="H779" s="15">
        <v>72686</v>
      </c>
      <c r="I779" t="s">
        <v>1144</v>
      </c>
      <c r="J779">
        <v>23.8</v>
      </c>
      <c r="K779" t="s">
        <v>2070</v>
      </c>
      <c r="L779" t="s">
        <v>2071</v>
      </c>
      <c r="M779">
        <v>0</v>
      </c>
      <c r="N779">
        <v>0</v>
      </c>
      <c r="O779">
        <v>4.0329999999999998E-2</v>
      </c>
      <c r="P779" t="s">
        <v>1136</v>
      </c>
      <c r="Q779">
        <v>0</v>
      </c>
      <c r="R779" t="s">
        <v>1694</v>
      </c>
      <c r="S779" t="str">
        <f>IFERROR(IF(Table_vwCurrentSellingPrices[[#This Row],[Item Status Code]]&lt;&gt;"LIVE",0,VLOOKUP(Table_vwCurrentSellingPrices[[#This Row],[No_]],Analysis!A:A,1,FALSE)),"CHECK")</f>
        <v>CD23</v>
      </c>
      <c r="T779">
        <f>IF(Table_vwCurrentSellingPrices[[#This Row],[Sales Code]]="400",COUNTIFS(A:A,Table_vwCurrentSellingPrices[[#This Row],[No_]],I:I,"001"),0)</f>
        <v>0</v>
      </c>
    </row>
    <row r="780" spans="1:20" x14ac:dyDescent="0.25">
      <c r="A780" t="s">
        <v>379</v>
      </c>
      <c r="B780" t="s">
        <v>380</v>
      </c>
      <c r="C780">
        <v>4</v>
      </c>
      <c r="D780" t="s">
        <v>38</v>
      </c>
      <c r="E780" t="s">
        <v>47</v>
      </c>
      <c r="F780" t="s">
        <v>48</v>
      </c>
      <c r="G780" s="15">
        <v>43186</v>
      </c>
      <c r="H780" s="15">
        <v>72686</v>
      </c>
      <c r="I780" t="s">
        <v>1145</v>
      </c>
      <c r="J780">
        <v>24.270000000000003</v>
      </c>
      <c r="K780" t="s">
        <v>2070</v>
      </c>
      <c r="L780" t="s">
        <v>2071</v>
      </c>
      <c r="M780">
        <v>0</v>
      </c>
      <c r="N780">
        <v>0</v>
      </c>
      <c r="O780">
        <v>4.0329999999999998E-2</v>
      </c>
      <c r="P780" t="s">
        <v>1136</v>
      </c>
      <c r="Q780">
        <v>0</v>
      </c>
      <c r="R780" t="s">
        <v>1694</v>
      </c>
      <c r="S780" t="str">
        <f>IFERROR(IF(Table_vwCurrentSellingPrices[[#This Row],[Item Status Code]]&lt;&gt;"LIVE",0,VLOOKUP(Table_vwCurrentSellingPrices[[#This Row],[No_]],Analysis!A:A,1,FALSE)),"CHECK")</f>
        <v>CD23</v>
      </c>
      <c r="T780">
        <f>IF(Table_vwCurrentSellingPrices[[#This Row],[Sales Code]]="400",COUNTIFS(A:A,Table_vwCurrentSellingPrices[[#This Row],[No_]],I:I,"001"),0)</f>
        <v>0</v>
      </c>
    </row>
    <row r="781" spans="1:20" x14ac:dyDescent="0.25">
      <c r="A781" t="s">
        <v>577</v>
      </c>
      <c r="B781" t="s">
        <v>578</v>
      </c>
      <c r="C781">
        <v>4.7</v>
      </c>
      <c r="D781" t="s">
        <v>38</v>
      </c>
      <c r="E781" t="s">
        <v>47</v>
      </c>
      <c r="F781" t="s">
        <v>48</v>
      </c>
      <c r="G781" s="15">
        <v>43186</v>
      </c>
      <c r="H781" s="15">
        <v>72686</v>
      </c>
      <c r="I781" t="s">
        <v>1138</v>
      </c>
      <c r="J781">
        <v>39.270000000000003</v>
      </c>
      <c r="K781" t="s">
        <v>2070</v>
      </c>
      <c r="L781" t="s">
        <v>2070</v>
      </c>
      <c r="M781">
        <v>0</v>
      </c>
      <c r="N781">
        <v>0</v>
      </c>
      <c r="O781">
        <v>5.2060000000000002E-2</v>
      </c>
      <c r="P781" t="s">
        <v>1136</v>
      </c>
      <c r="Q781">
        <v>0</v>
      </c>
      <c r="R781" t="s">
        <v>1694</v>
      </c>
      <c r="S781" t="str">
        <f>IFERROR(IF(Table_vwCurrentSellingPrices[[#This Row],[Item Status Code]]&lt;&gt;"LIVE",0,VLOOKUP(Table_vwCurrentSellingPrices[[#This Row],[No_]],Analysis!A:A,1,FALSE)),"CHECK")</f>
        <v>DQ04</v>
      </c>
      <c r="T781">
        <f>IF(Table_vwCurrentSellingPrices[[#This Row],[Sales Code]]="400",COUNTIFS(A:A,Table_vwCurrentSellingPrices[[#This Row],[No_]],I:I,"001"),0)</f>
        <v>0</v>
      </c>
    </row>
    <row r="782" spans="1:20" x14ac:dyDescent="0.25">
      <c r="A782" t="s">
        <v>577</v>
      </c>
      <c r="B782" t="s">
        <v>578</v>
      </c>
      <c r="C782">
        <v>4.7</v>
      </c>
      <c r="D782" t="s">
        <v>38</v>
      </c>
      <c r="E782" t="s">
        <v>47</v>
      </c>
      <c r="F782" t="s">
        <v>48</v>
      </c>
      <c r="G782" s="15">
        <v>43186</v>
      </c>
      <c r="H782" s="15">
        <v>72686</v>
      </c>
      <c r="I782" t="s">
        <v>1144</v>
      </c>
      <c r="J782">
        <v>46.129999999999995</v>
      </c>
      <c r="K782" t="s">
        <v>2070</v>
      </c>
      <c r="L782" t="s">
        <v>2071</v>
      </c>
      <c r="M782">
        <v>0</v>
      </c>
      <c r="N782">
        <v>0</v>
      </c>
      <c r="O782">
        <v>5.2060000000000002E-2</v>
      </c>
      <c r="P782" t="s">
        <v>1136</v>
      </c>
      <c r="Q782">
        <v>0</v>
      </c>
      <c r="R782" t="s">
        <v>1694</v>
      </c>
      <c r="S782" t="str">
        <f>IFERROR(IF(Table_vwCurrentSellingPrices[[#This Row],[Item Status Code]]&lt;&gt;"LIVE",0,VLOOKUP(Table_vwCurrentSellingPrices[[#This Row],[No_]],Analysis!A:A,1,FALSE)),"CHECK")</f>
        <v>DQ04</v>
      </c>
      <c r="T782">
        <f>IF(Table_vwCurrentSellingPrices[[#This Row],[Sales Code]]="400",COUNTIFS(A:A,Table_vwCurrentSellingPrices[[#This Row],[No_]],I:I,"001"),0)</f>
        <v>0</v>
      </c>
    </row>
    <row r="783" spans="1:20" x14ac:dyDescent="0.25">
      <c r="A783" t="s">
        <v>577</v>
      </c>
      <c r="B783" t="s">
        <v>578</v>
      </c>
      <c r="C783">
        <v>4.7</v>
      </c>
      <c r="D783" t="s">
        <v>38</v>
      </c>
      <c r="E783" t="s">
        <v>47</v>
      </c>
      <c r="F783" t="s">
        <v>48</v>
      </c>
      <c r="G783" s="15">
        <v>43186</v>
      </c>
      <c r="H783" s="15">
        <v>72686</v>
      </c>
      <c r="I783" t="s">
        <v>1145</v>
      </c>
      <c r="J783">
        <v>35.61</v>
      </c>
      <c r="K783" t="s">
        <v>2070</v>
      </c>
      <c r="L783" t="s">
        <v>2071</v>
      </c>
      <c r="M783">
        <v>0</v>
      </c>
      <c r="N783">
        <v>0</v>
      </c>
      <c r="O783">
        <v>5.2060000000000002E-2</v>
      </c>
      <c r="P783" t="s">
        <v>1136</v>
      </c>
      <c r="Q783">
        <v>0</v>
      </c>
      <c r="R783" t="s">
        <v>1694</v>
      </c>
      <c r="S783" t="str">
        <f>IFERROR(IF(Table_vwCurrentSellingPrices[[#This Row],[Item Status Code]]&lt;&gt;"LIVE",0,VLOOKUP(Table_vwCurrentSellingPrices[[#This Row],[No_]],Analysis!A:A,1,FALSE)),"CHECK")</f>
        <v>DQ04</v>
      </c>
      <c r="T783">
        <f>IF(Table_vwCurrentSellingPrices[[#This Row],[Sales Code]]="400",COUNTIFS(A:A,Table_vwCurrentSellingPrices[[#This Row],[No_]],I:I,"001"),0)</f>
        <v>0</v>
      </c>
    </row>
    <row r="784" spans="1:20" x14ac:dyDescent="0.25">
      <c r="A784" t="s">
        <v>633</v>
      </c>
      <c r="B784" t="s">
        <v>634</v>
      </c>
      <c r="C784">
        <v>4.5999999999999996</v>
      </c>
      <c r="D784" t="s">
        <v>38</v>
      </c>
      <c r="E784" t="s">
        <v>47</v>
      </c>
      <c r="F784" t="s">
        <v>48</v>
      </c>
      <c r="G784" s="15">
        <v>43186</v>
      </c>
      <c r="H784" s="15">
        <v>72686</v>
      </c>
      <c r="I784" t="s">
        <v>1138</v>
      </c>
      <c r="J784">
        <v>18.510000000000002</v>
      </c>
      <c r="K784" t="s">
        <v>2070</v>
      </c>
      <c r="L784" t="s">
        <v>2070</v>
      </c>
      <c r="M784">
        <v>0</v>
      </c>
      <c r="N784">
        <v>0</v>
      </c>
      <c r="O784">
        <v>2.419E-2</v>
      </c>
      <c r="P784" t="s">
        <v>1136</v>
      </c>
      <c r="Q784">
        <v>0</v>
      </c>
      <c r="R784" t="s">
        <v>1694</v>
      </c>
      <c r="S784" t="str">
        <f>IFERROR(IF(Table_vwCurrentSellingPrices[[#This Row],[Item Status Code]]&lt;&gt;"LIVE",0,VLOOKUP(Table_vwCurrentSellingPrices[[#This Row],[No_]],Analysis!A:A,1,FALSE)),"CHECK")</f>
        <v>DQ11</v>
      </c>
      <c r="T784">
        <f>IF(Table_vwCurrentSellingPrices[[#This Row],[Sales Code]]="400",COUNTIFS(A:A,Table_vwCurrentSellingPrices[[#This Row],[No_]],I:I,"001"),0)</f>
        <v>0</v>
      </c>
    </row>
    <row r="785" spans="1:20" x14ac:dyDescent="0.25">
      <c r="A785" t="s">
        <v>633</v>
      </c>
      <c r="B785" t="s">
        <v>634</v>
      </c>
      <c r="C785">
        <v>4.5999999999999996</v>
      </c>
      <c r="D785" t="s">
        <v>38</v>
      </c>
      <c r="E785" t="s">
        <v>47</v>
      </c>
      <c r="F785" t="s">
        <v>48</v>
      </c>
      <c r="G785" s="15">
        <v>43186</v>
      </c>
      <c r="H785" s="15">
        <v>72686</v>
      </c>
      <c r="I785" t="s">
        <v>1145</v>
      </c>
      <c r="J785">
        <v>22.25</v>
      </c>
      <c r="K785" t="s">
        <v>2070</v>
      </c>
      <c r="L785" t="s">
        <v>2071</v>
      </c>
      <c r="M785">
        <v>0</v>
      </c>
      <c r="N785">
        <v>0</v>
      </c>
      <c r="O785">
        <v>2.419E-2</v>
      </c>
      <c r="P785" t="s">
        <v>1136</v>
      </c>
      <c r="Q785">
        <v>0</v>
      </c>
      <c r="R785" t="s">
        <v>1694</v>
      </c>
      <c r="S785" t="str">
        <f>IFERROR(IF(Table_vwCurrentSellingPrices[[#This Row],[Item Status Code]]&lt;&gt;"LIVE",0,VLOOKUP(Table_vwCurrentSellingPrices[[#This Row],[No_]],Analysis!A:A,1,FALSE)),"CHECK")</f>
        <v>DQ11</v>
      </c>
      <c r="T785">
        <f>IF(Table_vwCurrentSellingPrices[[#This Row],[Sales Code]]="400",COUNTIFS(A:A,Table_vwCurrentSellingPrices[[#This Row],[No_]],I:I,"001"),0)</f>
        <v>0</v>
      </c>
    </row>
    <row r="786" spans="1:20" x14ac:dyDescent="0.25">
      <c r="A786" t="s">
        <v>239</v>
      </c>
      <c r="B786" t="s">
        <v>240</v>
      </c>
      <c r="C786">
        <v>4.5</v>
      </c>
      <c r="D786" t="s">
        <v>38</v>
      </c>
      <c r="E786" t="s">
        <v>47</v>
      </c>
      <c r="F786" t="s">
        <v>48</v>
      </c>
      <c r="G786" s="15">
        <v>43186</v>
      </c>
      <c r="H786" s="15">
        <v>72686</v>
      </c>
      <c r="I786" t="s">
        <v>1138</v>
      </c>
      <c r="J786">
        <v>17.98</v>
      </c>
      <c r="K786" t="s">
        <v>2070</v>
      </c>
      <c r="L786" t="s">
        <v>2070</v>
      </c>
      <c r="M786">
        <v>0</v>
      </c>
      <c r="N786">
        <v>0</v>
      </c>
      <c r="O786">
        <v>2.419E-2</v>
      </c>
      <c r="P786" t="s">
        <v>1136</v>
      </c>
      <c r="Q786">
        <v>0</v>
      </c>
      <c r="R786" t="s">
        <v>1694</v>
      </c>
      <c r="S786" t="str">
        <f>IFERROR(IF(Table_vwCurrentSellingPrices[[#This Row],[Item Status Code]]&lt;&gt;"LIVE",0,VLOOKUP(Table_vwCurrentSellingPrices[[#This Row],[No_]],Analysis!A:A,1,FALSE)),"CHECK")</f>
        <v>CM54</v>
      </c>
      <c r="T786">
        <f>IF(Table_vwCurrentSellingPrices[[#This Row],[Sales Code]]="400",COUNTIFS(A:A,Table_vwCurrentSellingPrices[[#This Row],[No_]],I:I,"001"),0)</f>
        <v>0</v>
      </c>
    </row>
    <row r="787" spans="1:20" x14ac:dyDescent="0.25">
      <c r="A787" t="s">
        <v>239</v>
      </c>
      <c r="B787" t="s">
        <v>240</v>
      </c>
      <c r="C787">
        <v>4.5</v>
      </c>
      <c r="D787" t="s">
        <v>38</v>
      </c>
      <c r="E787" t="s">
        <v>47</v>
      </c>
      <c r="F787" t="s">
        <v>48</v>
      </c>
      <c r="G787" s="15">
        <v>43186</v>
      </c>
      <c r="H787" s="15">
        <v>72686</v>
      </c>
      <c r="I787" t="s">
        <v>1145</v>
      </c>
      <c r="J787">
        <v>21.14</v>
      </c>
      <c r="K787" t="s">
        <v>2070</v>
      </c>
      <c r="L787" t="s">
        <v>2071</v>
      </c>
      <c r="M787">
        <v>0</v>
      </c>
      <c r="N787">
        <v>0</v>
      </c>
      <c r="O787">
        <v>2.419E-2</v>
      </c>
      <c r="P787" t="s">
        <v>1136</v>
      </c>
      <c r="Q787">
        <v>0</v>
      </c>
      <c r="R787" t="s">
        <v>1694</v>
      </c>
      <c r="S787" t="str">
        <f>IFERROR(IF(Table_vwCurrentSellingPrices[[#This Row],[Item Status Code]]&lt;&gt;"LIVE",0,VLOOKUP(Table_vwCurrentSellingPrices[[#This Row],[No_]],Analysis!A:A,1,FALSE)),"CHECK")</f>
        <v>CM54</v>
      </c>
      <c r="T787">
        <f>IF(Table_vwCurrentSellingPrices[[#This Row],[Sales Code]]="400",COUNTIFS(A:A,Table_vwCurrentSellingPrices[[#This Row],[No_]],I:I,"001"),0)</f>
        <v>0</v>
      </c>
    </row>
    <row r="788" spans="1:20" x14ac:dyDescent="0.25">
      <c r="A788" t="s">
        <v>45</v>
      </c>
      <c r="B788" t="s">
        <v>46</v>
      </c>
      <c r="C788">
        <v>4.0999999999999996</v>
      </c>
      <c r="D788" t="s">
        <v>38</v>
      </c>
      <c r="E788" t="s">
        <v>47</v>
      </c>
      <c r="F788" t="s">
        <v>48</v>
      </c>
      <c r="G788" s="15">
        <v>43186</v>
      </c>
      <c r="H788" s="15">
        <v>72686</v>
      </c>
      <c r="I788" t="s">
        <v>1135</v>
      </c>
      <c r="J788">
        <v>33.56</v>
      </c>
      <c r="K788" t="s">
        <v>2070</v>
      </c>
      <c r="L788" t="s">
        <v>2071</v>
      </c>
      <c r="M788">
        <v>0</v>
      </c>
      <c r="N788">
        <v>0</v>
      </c>
      <c r="O788">
        <v>4.3990000000000001E-2</v>
      </c>
      <c r="P788" t="s">
        <v>1136</v>
      </c>
      <c r="Q788">
        <v>0</v>
      </c>
      <c r="R788" t="s">
        <v>1694</v>
      </c>
      <c r="S788" t="str">
        <f>IFERROR(IF(Table_vwCurrentSellingPrices[[#This Row],[Item Status Code]]&lt;&gt;"LIVE",0,VLOOKUP(Table_vwCurrentSellingPrices[[#This Row],[No_]],Analysis!A:A,1,FALSE)),"CHECK")</f>
        <v>CL47</v>
      </c>
      <c r="T788">
        <f>IF(Table_vwCurrentSellingPrices[[#This Row],[Sales Code]]="400",COUNTIFS(A:A,Table_vwCurrentSellingPrices[[#This Row],[No_]],I:I,"001"),0)</f>
        <v>0</v>
      </c>
    </row>
    <row r="789" spans="1:20" x14ac:dyDescent="0.25">
      <c r="A789" t="s">
        <v>45</v>
      </c>
      <c r="B789" t="s">
        <v>46</v>
      </c>
      <c r="C789">
        <v>4.0999999999999996</v>
      </c>
      <c r="D789" t="s">
        <v>38</v>
      </c>
      <c r="E789" t="s">
        <v>47</v>
      </c>
      <c r="F789" t="s">
        <v>48</v>
      </c>
      <c r="G789" s="15">
        <v>43186</v>
      </c>
      <c r="H789" s="15">
        <v>72686</v>
      </c>
      <c r="I789" t="s">
        <v>1137</v>
      </c>
      <c r="J789">
        <v>33.56</v>
      </c>
      <c r="K789" t="s">
        <v>2070</v>
      </c>
      <c r="L789" t="s">
        <v>2071</v>
      </c>
      <c r="M789">
        <v>0</v>
      </c>
      <c r="N789">
        <v>0</v>
      </c>
      <c r="O789">
        <v>4.3990000000000001E-2</v>
      </c>
      <c r="P789" t="s">
        <v>1136</v>
      </c>
      <c r="Q789">
        <v>0</v>
      </c>
      <c r="R789" t="s">
        <v>1694</v>
      </c>
      <c r="S789" t="str">
        <f>IFERROR(IF(Table_vwCurrentSellingPrices[[#This Row],[Item Status Code]]&lt;&gt;"LIVE",0,VLOOKUP(Table_vwCurrentSellingPrices[[#This Row],[No_]],Analysis!A:A,1,FALSE)),"CHECK")</f>
        <v>CL47</v>
      </c>
      <c r="T789">
        <f>IF(Table_vwCurrentSellingPrices[[#This Row],[Sales Code]]="400",COUNTIFS(A:A,Table_vwCurrentSellingPrices[[#This Row],[No_]],I:I,"001"),0)</f>
        <v>0</v>
      </c>
    </row>
    <row r="790" spans="1:20" x14ac:dyDescent="0.25">
      <c r="A790" t="s">
        <v>45</v>
      </c>
      <c r="B790" t="s">
        <v>46</v>
      </c>
      <c r="C790">
        <v>4.0999999999999996</v>
      </c>
      <c r="D790" t="s">
        <v>38</v>
      </c>
      <c r="E790" t="s">
        <v>47</v>
      </c>
      <c r="F790" t="s">
        <v>48</v>
      </c>
      <c r="G790" s="15">
        <v>43186</v>
      </c>
      <c r="H790" s="15">
        <v>72686</v>
      </c>
      <c r="I790" t="s">
        <v>1144</v>
      </c>
      <c r="J790">
        <v>31.32</v>
      </c>
      <c r="K790" t="s">
        <v>2070</v>
      </c>
      <c r="L790" t="s">
        <v>2071</v>
      </c>
      <c r="M790">
        <v>0</v>
      </c>
      <c r="N790">
        <v>0</v>
      </c>
      <c r="O790">
        <v>4.3990000000000001E-2</v>
      </c>
      <c r="P790" t="s">
        <v>1136</v>
      </c>
      <c r="Q790">
        <v>0</v>
      </c>
      <c r="R790" t="s">
        <v>1694</v>
      </c>
      <c r="S790" t="str">
        <f>IFERROR(IF(Table_vwCurrentSellingPrices[[#This Row],[Item Status Code]]&lt;&gt;"LIVE",0,VLOOKUP(Table_vwCurrentSellingPrices[[#This Row],[No_]],Analysis!A:A,1,FALSE)),"CHECK")</f>
        <v>CL47</v>
      </c>
      <c r="T790">
        <f>IF(Table_vwCurrentSellingPrices[[#This Row],[Sales Code]]="400",COUNTIFS(A:A,Table_vwCurrentSellingPrices[[#This Row],[No_]],I:I,"001"),0)</f>
        <v>0</v>
      </c>
    </row>
    <row r="791" spans="1:20" x14ac:dyDescent="0.25">
      <c r="A791" t="s">
        <v>45</v>
      </c>
      <c r="B791" t="s">
        <v>46</v>
      </c>
      <c r="C791">
        <v>4.0999999999999996</v>
      </c>
      <c r="D791" t="s">
        <v>38</v>
      </c>
      <c r="E791" t="s">
        <v>47</v>
      </c>
      <c r="F791" t="s">
        <v>48</v>
      </c>
      <c r="G791" s="15">
        <v>43186</v>
      </c>
      <c r="H791" s="15">
        <v>72686</v>
      </c>
      <c r="I791" t="s">
        <v>1145</v>
      </c>
      <c r="J791">
        <v>32.020000000000003</v>
      </c>
      <c r="K791" t="s">
        <v>2070</v>
      </c>
      <c r="L791" t="s">
        <v>2071</v>
      </c>
      <c r="M791">
        <v>0</v>
      </c>
      <c r="N791">
        <v>0</v>
      </c>
      <c r="O791">
        <v>4.3990000000000001E-2</v>
      </c>
      <c r="P791" t="s">
        <v>1136</v>
      </c>
      <c r="Q791">
        <v>0</v>
      </c>
      <c r="R791" t="s">
        <v>1694</v>
      </c>
      <c r="S791" t="str">
        <f>IFERROR(IF(Table_vwCurrentSellingPrices[[#This Row],[Item Status Code]]&lt;&gt;"LIVE",0,VLOOKUP(Table_vwCurrentSellingPrices[[#This Row],[No_]],Analysis!A:A,1,FALSE)),"CHECK")</f>
        <v>CL47</v>
      </c>
      <c r="T791">
        <f>IF(Table_vwCurrentSellingPrices[[#This Row],[Sales Code]]="400",COUNTIFS(A:A,Table_vwCurrentSellingPrices[[#This Row],[No_]],I:I,"001"),0)</f>
        <v>0</v>
      </c>
    </row>
    <row r="792" spans="1:20" x14ac:dyDescent="0.25">
      <c r="A792" t="s">
        <v>385</v>
      </c>
      <c r="B792" t="s">
        <v>386</v>
      </c>
      <c r="C792">
        <v>4.3</v>
      </c>
      <c r="D792" t="s">
        <v>38</v>
      </c>
      <c r="E792" t="s">
        <v>47</v>
      </c>
      <c r="F792" t="s">
        <v>48</v>
      </c>
      <c r="G792" s="15">
        <v>43186</v>
      </c>
      <c r="H792" s="15">
        <v>72686</v>
      </c>
      <c r="I792" t="s">
        <v>1138</v>
      </c>
      <c r="J792">
        <v>22.96</v>
      </c>
      <c r="K792" t="s">
        <v>2070</v>
      </c>
      <c r="L792" t="s">
        <v>2070</v>
      </c>
      <c r="M792">
        <v>0</v>
      </c>
      <c r="N792">
        <v>0</v>
      </c>
      <c r="O792">
        <v>4.3990000000000001E-2</v>
      </c>
      <c r="P792" t="s">
        <v>1136</v>
      </c>
      <c r="Q792">
        <v>0</v>
      </c>
      <c r="R792" t="s">
        <v>1694</v>
      </c>
      <c r="S792" t="str">
        <f>IFERROR(IF(Table_vwCurrentSellingPrices[[#This Row],[Item Status Code]]&lt;&gt;"LIVE",0,VLOOKUP(Table_vwCurrentSellingPrices[[#This Row],[No_]],Analysis!A:A,1,FALSE)),"CHECK")</f>
        <v>CL59</v>
      </c>
      <c r="T792">
        <f>IF(Table_vwCurrentSellingPrices[[#This Row],[Sales Code]]="400",COUNTIFS(A:A,Table_vwCurrentSellingPrices[[#This Row],[No_]],I:I,"001"),0)</f>
        <v>0</v>
      </c>
    </row>
    <row r="793" spans="1:20" x14ac:dyDescent="0.25">
      <c r="A793" t="s">
        <v>385</v>
      </c>
      <c r="B793" t="s">
        <v>386</v>
      </c>
      <c r="C793">
        <v>4.3</v>
      </c>
      <c r="D793" t="s">
        <v>38</v>
      </c>
      <c r="E793" t="s">
        <v>47</v>
      </c>
      <c r="F793" t="s">
        <v>48</v>
      </c>
      <c r="G793" s="15">
        <v>43186</v>
      </c>
      <c r="H793" s="15">
        <v>72686</v>
      </c>
      <c r="I793" t="s">
        <v>1137</v>
      </c>
      <c r="J793">
        <v>35.200000000000003</v>
      </c>
      <c r="K793" t="s">
        <v>2070</v>
      </c>
      <c r="L793" t="s">
        <v>2071</v>
      </c>
      <c r="M793">
        <v>0</v>
      </c>
      <c r="N793">
        <v>0</v>
      </c>
      <c r="O793">
        <v>4.3990000000000001E-2</v>
      </c>
      <c r="P793" t="s">
        <v>1136</v>
      </c>
      <c r="Q793">
        <v>0</v>
      </c>
      <c r="R793" t="s">
        <v>1694</v>
      </c>
      <c r="S793" t="str">
        <f>IFERROR(IF(Table_vwCurrentSellingPrices[[#This Row],[Item Status Code]]&lt;&gt;"LIVE",0,VLOOKUP(Table_vwCurrentSellingPrices[[#This Row],[No_]],Analysis!A:A,1,FALSE)),"CHECK")</f>
        <v>CL59</v>
      </c>
      <c r="T793">
        <f>IF(Table_vwCurrentSellingPrices[[#This Row],[Sales Code]]="400",COUNTIFS(A:A,Table_vwCurrentSellingPrices[[#This Row],[No_]],I:I,"001"),0)</f>
        <v>0</v>
      </c>
    </row>
    <row r="794" spans="1:20" x14ac:dyDescent="0.25">
      <c r="A794" t="s">
        <v>385</v>
      </c>
      <c r="B794" t="s">
        <v>386</v>
      </c>
      <c r="C794">
        <v>4.3</v>
      </c>
      <c r="D794" t="s">
        <v>38</v>
      </c>
      <c r="E794" t="s">
        <v>47</v>
      </c>
      <c r="F794" t="s">
        <v>48</v>
      </c>
      <c r="G794" s="15">
        <v>43186</v>
      </c>
      <c r="H794" s="15">
        <v>72686</v>
      </c>
      <c r="I794" t="s">
        <v>1145</v>
      </c>
      <c r="J794">
        <v>35.409999999999997</v>
      </c>
      <c r="K794" t="s">
        <v>2070</v>
      </c>
      <c r="L794" t="s">
        <v>2071</v>
      </c>
      <c r="M794">
        <v>0</v>
      </c>
      <c r="N794">
        <v>0</v>
      </c>
      <c r="O794">
        <v>4.3990000000000001E-2</v>
      </c>
      <c r="P794" t="s">
        <v>1136</v>
      </c>
      <c r="Q794">
        <v>0</v>
      </c>
      <c r="R794" t="s">
        <v>1694</v>
      </c>
      <c r="S794" t="str">
        <f>IFERROR(IF(Table_vwCurrentSellingPrices[[#This Row],[Item Status Code]]&lt;&gt;"LIVE",0,VLOOKUP(Table_vwCurrentSellingPrices[[#This Row],[No_]],Analysis!A:A,1,FALSE)),"CHECK")</f>
        <v>CL59</v>
      </c>
      <c r="T794">
        <f>IF(Table_vwCurrentSellingPrices[[#This Row],[Sales Code]]="400",COUNTIFS(A:A,Table_vwCurrentSellingPrices[[#This Row],[No_]],I:I,"001"),0)</f>
        <v>0</v>
      </c>
    </row>
    <row r="795" spans="1:20" x14ac:dyDescent="0.25">
      <c r="A795" t="s">
        <v>758</v>
      </c>
      <c r="B795" t="s">
        <v>759</v>
      </c>
      <c r="C795">
        <v>4.7</v>
      </c>
      <c r="D795" t="s">
        <v>38</v>
      </c>
      <c r="E795" t="s">
        <v>47</v>
      </c>
      <c r="F795" t="s">
        <v>48</v>
      </c>
      <c r="G795" s="15">
        <v>43186</v>
      </c>
      <c r="H795" s="15">
        <v>72686</v>
      </c>
      <c r="I795" t="s">
        <v>1135</v>
      </c>
      <c r="J795">
        <v>40.69</v>
      </c>
      <c r="K795" t="s">
        <v>2071</v>
      </c>
      <c r="L795" t="s">
        <v>2071</v>
      </c>
      <c r="M795">
        <v>0</v>
      </c>
      <c r="N795">
        <v>0</v>
      </c>
      <c r="O795">
        <v>6.4519999999999994E-2</v>
      </c>
      <c r="P795" t="s">
        <v>1136</v>
      </c>
      <c r="Q795">
        <v>0</v>
      </c>
      <c r="R795" t="s">
        <v>1694</v>
      </c>
      <c r="S795" t="str">
        <f>IFERROR(IF(Table_vwCurrentSellingPrices[[#This Row],[Item Status Code]]&lt;&gt;"LIVE",0,VLOOKUP(Table_vwCurrentSellingPrices[[#This Row],[No_]],Analysis!A:A,1,FALSE)),"CHECK")</f>
        <v>CL76</v>
      </c>
      <c r="T795">
        <f>IF(Table_vwCurrentSellingPrices[[#This Row],[Sales Code]]="400",COUNTIFS(A:A,Table_vwCurrentSellingPrices[[#This Row],[No_]],I:I,"001"),0)</f>
        <v>0</v>
      </c>
    </row>
    <row r="796" spans="1:20" x14ac:dyDescent="0.25">
      <c r="A796" t="s">
        <v>758</v>
      </c>
      <c r="B796" t="s">
        <v>759</v>
      </c>
      <c r="C796">
        <v>4.7</v>
      </c>
      <c r="D796" t="s">
        <v>38</v>
      </c>
      <c r="E796" t="s">
        <v>47</v>
      </c>
      <c r="F796" t="s">
        <v>48</v>
      </c>
      <c r="G796" s="15">
        <v>43186</v>
      </c>
      <c r="H796" s="15">
        <v>72686</v>
      </c>
      <c r="I796" t="s">
        <v>1137</v>
      </c>
      <c r="J796">
        <v>40.21</v>
      </c>
      <c r="K796" t="s">
        <v>2071</v>
      </c>
      <c r="L796" t="s">
        <v>2071</v>
      </c>
      <c r="M796">
        <v>0</v>
      </c>
      <c r="N796">
        <v>0</v>
      </c>
      <c r="O796">
        <v>6.4519999999999994E-2</v>
      </c>
      <c r="P796" t="s">
        <v>1136</v>
      </c>
      <c r="Q796">
        <v>0</v>
      </c>
      <c r="R796" t="s">
        <v>1694</v>
      </c>
      <c r="S796" t="str">
        <f>IFERROR(IF(Table_vwCurrentSellingPrices[[#This Row],[Item Status Code]]&lt;&gt;"LIVE",0,VLOOKUP(Table_vwCurrentSellingPrices[[#This Row],[No_]],Analysis!A:A,1,FALSE)),"CHECK")</f>
        <v>CL76</v>
      </c>
      <c r="T796">
        <f>IF(Table_vwCurrentSellingPrices[[#This Row],[Sales Code]]="400",COUNTIFS(A:A,Table_vwCurrentSellingPrices[[#This Row],[No_]],I:I,"001"),0)</f>
        <v>0</v>
      </c>
    </row>
    <row r="797" spans="1:20" x14ac:dyDescent="0.25">
      <c r="A797" t="s">
        <v>758</v>
      </c>
      <c r="B797" t="s">
        <v>759</v>
      </c>
      <c r="C797">
        <v>4.7</v>
      </c>
      <c r="D797" t="s">
        <v>38</v>
      </c>
      <c r="E797" t="s">
        <v>47</v>
      </c>
      <c r="F797" t="s">
        <v>48</v>
      </c>
      <c r="G797" s="15">
        <v>43186</v>
      </c>
      <c r="H797" s="15">
        <v>72686</v>
      </c>
      <c r="I797" t="s">
        <v>1144</v>
      </c>
      <c r="J797">
        <v>49.95</v>
      </c>
      <c r="K797" t="s">
        <v>2070</v>
      </c>
      <c r="L797" t="s">
        <v>2071</v>
      </c>
      <c r="M797">
        <v>0</v>
      </c>
      <c r="N797">
        <v>0</v>
      </c>
      <c r="O797">
        <v>6.4519999999999994E-2</v>
      </c>
      <c r="P797" t="s">
        <v>1136</v>
      </c>
      <c r="Q797">
        <v>0</v>
      </c>
      <c r="R797" t="s">
        <v>1694</v>
      </c>
      <c r="S797" t="str">
        <f>IFERROR(IF(Table_vwCurrentSellingPrices[[#This Row],[Item Status Code]]&lt;&gt;"LIVE",0,VLOOKUP(Table_vwCurrentSellingPrices[[#This Row],[No_]],Analysis!A:A,1,FALSE)),"CHECK")</f>
        <v>CL76</v>
      </c>
      <c r="T797">
        <f>IF(Table_vwCurrentSellingPrices[[#This Row],[Sales Code]]="400",COUNTIFS(A:A,Table_vwCurrentSellingPrices[[#This Row],[No_]],I:I,"001"),0)</f>
        <v>0</v>
      </c>
    </row>
    <row r="798" spans="1:20" x14ac:dyDescent="0.25">
      <c r="A798" t="s">
        <v>758</v>
      </c>
      <c r="B798" t="s">
        <v>759</v>
      </c>
      <c r="C798">
        <v>4.7</v>
      </c>
      <c r="D798" t="s">
        <v>38</v>
      </c>
      <c r="E798" t="s">
        <v>47</v>
      </c>
      <c r="F798" t="s">
        <v>48</v>
      </c>
      <c r="G798" s="15">
        <v>43186</v>
      </c>
      <c r="H798" s="15">
        <v>72686</v>
      </c>
      <c r="I798" t="s">
        <v>1145</v>
      </c>
      <c r="J798">
        <v>51.059999999999995</v>
      </c>
      <c r="K798" t="s">
        <v>2070</v>
      </c>
      <c r="L798" t="s">
        <v>2071</v>
      </c>
      <c r="M798">
        <v>0</v>
      </c>
      <c r="N798">
        <v>0</v>
      </c>
      <c r="O798">
        <v>6.4519999999999994E-2</v>
      </c>
      <c r="P798" t="s">
        <v>1136</v>
      </c>
      <c r="Q798">
        <v>0</v>
      </c>
      <c r="R798" t="s">
        <v>1694</v>
      </c>
      <c r="S798" t="str">
        <f>IFERROR(IF(Table_vwCurrentSellingPrices[[#This Row],[Item Status Code]]&lt;&gt;"LIVE",0,VLOOKUP(Table_vwCurrentSellingPrices[[#This Row],[No_]],Analysis!A:A,1,FALSE)),"CHECK")</f>
        <v>CL76</v>
      </c>
      <c r="T798">
        <f>IF(Table_vwCurrentSellingPrices[[#This Row],[Sales Code]]="400",COUNTIFS(A:A,Table_vwCurrentSellingPrices[[#This Row],[No_]],I:I,"001"),0)</f>
        <v>0</v>
      </c>
    </row>
    <row r="799" spans="1:20" x14ac:dyDescent="0.25">
      <c r="A799" t="s">
        <v>624</v>
      </c>
      <c r="B799" t="s">
        <v>625</v>
      </c>
      <c r="C799">
        <v>4.5999999999999996</v>
      </c>
      <c r="D799" t="s">
        <v>38</v>
      </c>
      <c r="E799" t="s">
        <v>47</v>
      </c>
      <c r="F799" t="s">
        <v>48</v>
      </c>
      <c r="G799" s="15">
        <v>43186</v>
      </c>
      <c r="H799" s="15">
        <v>72686</v>
      </c>
      <c r="I799" t="s">
        <v>1138</v>
      </c>
      <c r="J799">
        <v>18.510000000000002</v>
      </c>
      <c r="K799" t="s">
        <v>2070</v>
      </c>
      <c r="L799" t="s">
        <v>2070</v>
      </c>
      <c r="M799">
        <v>0</v>
      </c>
      <c r="N799">
        <v>0</v>
      </c>
      <c r="O799">
        <v>2.419E-2</v>
      </c>
      <c r="P799" t="s">
        <v>1136</v>
      </c>
      <c r="Q799">
        <v>0</v>
      </c>
      <c r="R799" t="s">
        <v>1694</v>
      </c>
      <c r="S799" t="str">
        <f>IFERROR(IF(Table_vwCurrentSellingPrices[[#This Row],[Item Status Code]]&lt;&gt;"LIVE",0,VLOOKUP(Table_vwCurrentSellingPrices[[#This Row],[No_]],Analysis!A:A,1,FALSE)),"CHECK")</f>
        <v>CM34</v>
      </c>
      <c r="T799">
        <f>IF(Table_vwCurrentSellingPrices[[#This Row],[Sales Code]]="400",COUNTIFS(A:A,Table_vwCurrentSellingPrices[[#This Row],[No_]],I:I,"001"),0)</f>
        <v>0</v>
      </c>
    </row>
    <row r="800" spans="1:20" x14ac:dyDescent="0.25">
      <c r="A800" t="s">
        <v>624</v>
      </c>
      <c r="B800" t="s">
        <v>625</v>
      </c>
      <c r="C800">
        <v>4.5999999999999996</v>
      </c>
      <c r="D800" t="s">
        <v>38</v>
      </c>
      <c r="E800" t="s">
        <v>47</v>
      </c>
      <c r="F800" t="s">
        <v>48</v>
      </c>
      <c r="G800" s="15">
        <v>43186</v>
      </c>
      <c r="H800" s="15">
        <v>72686</v>
      </c>
      <c r="I800" t="s">
        <v>1145</v>
      </c>
      <c r="J800">
        <v>22.25</v>
      </c>
      <c r="K800" t="s">
        <v>2070</v>
      </c>
      <c r="L800" t="s">
        <v>2071</v>
      </c>
      <c r="M800">
        <v>0</v>
      </c>
      <c r="N800">
        <v>0</v>
      </c>
      <c r="O800">
        <v>2.419E-2</v>
      </c>
      <c r="P800" t="s">
        <v>1136</v>
      </c>
      <c r="Q800">
        <v>0</v>
      </c>
      <c r="R800" t="s">
        <v>1694</v>
      </c>
      <c r="S800" t="str">
        <f>IFERROR(IF(Table_vwCurrentSellingPrices[[#This Row],[Item Status Code]]&lt;&gt;"LIVE",0,VLOOKUP(Table_vwCurrentSellingPrices[[#This Row],[No_]],Analysis!A:A,1,FALSE)),"CHECK")</f>
        <v>CM34</v>
      </c>
      <c r="T800">
        <f>IF(Table_vwCurrentSellingPrices[[#This Row],[Sales Code]]="400",COUNTIFS(A:A,Table_vwCurrentSellingPrices[[#This Row],[No_]],I:I,"001"),0)</f>
        <v>0</v>
      </c>
    </row>
    <row r="801" spans="1:20" x14ac:dyDescent="0.25">
      <c r="A801" t="s">
        <v>555</v>
      </c>
      <c r="B801" t="s">
        <v>556</v>
      </c>
      <c r="C801">
        <v>4.8</v>
      </c>
      <c r="D801" t="s">
        <v>174</v>
      </c>
      <c r="E801" t="s">
        <v>47</v>
      </c>
      <c r="F801" t="s">
        <v>48</v>
      </c>
      <c r="G801" s="15">
        <v>43186</v>
      </c>
      <c r="H801" s="15">
        <v>72686</v>
      </c>
      <c r="I801" t="s">
        <v>1135</v>
      </c>
      <c r="J801">
        <v>36.14</v>
      </c>
      <c r="K801" t="s">
        <v>2070</v>
      </c>
      <c r="L801" t="s">
        <v>2071</v>
      </c>
      <c r="M801">
        <v>0</v>
      </c>
      <c r="N801">
        <v>0</v>
      </c>
      <c r="O801">
        <v>4.7660000000000001E-2</v>
      </c>
      <c r="P801" t="s">
        <v>1136</v>
      </c>
      <c r="Q801">
        <v>0</v>
      </c>
      <c r="R801" t="s">
        <v>1694</v>
      </c>
      <c r="S801" t="str">
        <f>IFERROR(IF(Table_vwCurrentSellingPrices[[#This Row],[Item Status Code]]&lt;&gt;"LIVE",0,VLOOKUP(Table_vwCurrentSellingPrices[[#This Row],[No_]],Analysis!A:A,1,FALSE)),"CHECK")</f>
        <v>DN26</v>
      </c>
      <c r="T801">
        <f>IF(Table_vwCurrentSellingPrices[[#This Row],[Sales Code]]="400",COUNTIFS(A:A,Table_vwCurrentSellingPrices[[#This Row],[No_]],I:I,"001"),0)</f>
        <v>0</v>
      </c>
    </row>
    <row r="802" spans="1:20" x14ac:dyDescent="0.25">
      <c r="A802" t="s">
        <v>555</v>
      </c>
      <c r="B802" t="s">
        <v>556</v>
      </c>
      <c r="C802">
        <v>4.8</v>
      </c>
      <c r="D802" t="s">
        <v>174</v>
      </c>
      <c r="E802" t="s">
        <v>47</v>
      </c>
      <c r="F802" t="s">
        <v>48</v>
      </c>
      <c r="G802" s="15">
        <v>43186</v>
      </c>
      <c r="H802" s="15">
        <v>72686</v>
      </c>
      <c r="I802" t="s">
        <v>1137</v>
      </c>
      <c r="J802">
        <v>36.14</v>
      </c>
      <c r="K802" t="s">
        <v>2070</v>
      </c>
      <c r="L802" t="s">
        <v>2071</v>
      </c>
      <c r="M802">
        <v>0</v>
      </c>
      <c r="N802">
        <v>0</v>
      </c>
      <c r="O802">
        <v>4.7660000000000001E-2</v>
      </c>
      <c r="P802" t="s">
        <v>1136</v>
      </c>
      <c r="Q802">
        <v>0</v>
      </c>
      <c r="R802" t="s">
        <v>1694</v>
      </c>
      <c r="S802" t="str">
        <f>IFERROR(IF(Table_vwCurrentSellingPrices[[#This Row],[Item Status Code]]&lt;&gt;"LIVE",0,VLOOKUP(Table_vwCurrentSellingPrices[[#This Row],[No_]],Analysis!A:A,1,FALSE)),"CHECK")</f>
        <v>DN26</v>
      </c>
      <c r="T802">
        <f>IF(Table_vwCurrentSellingPrices[[#This Row],[Sales Code]]="400",COUNTIFS(A:A,Table_vwCurrentSellingPrices[[#This Row],[No_]],I:I,"001"),0)</f>
        <v>0</v>
      </c>
    </row>
    <row r="803" spans="1:20" x14ac:dyDescent="0.25">
      <c r="A803" t="s">
        <v>555</v>
      </c>
      <c r="B803" t="s">
        <v>556</v>
      </c>
      <c r="C803">
        <v>4.8</v>
      </c>
      <c r="D803" t="s">
        <v>174</v>
      </c>
      <c r="E803" t="s">
        <v>47</v>
      </c>
      <c r="F803" t="s">
        <v>48</v>
      </c>
      <c r="G803" s="15">
        <v>43186</v>
      </c>
      <c r="H803" s="15">
        <v>72686</v>
      </c>
      <c r="I803" t="s">
        <v>1145</v>
      </c>
      <c r="J803">
        <v>36.510000000000005</v>
      </c>
      <c r="K803" t="s">
        <v>2070</v>
      </c>
      <c r="L803" t="s">
        <v>2071</v>
      </c>
      <c r="M803">
        <v>0</v>
      </c>
      <c r="N803">
        <v>0</v>
      </c>
      <c r="O803">
        <v>4.7660000000000001E-2</v>
      </c>
      <c r="P803" t="s">
        <v>1136</v>
      </c>
      <c r="Q803">
        <v>0</v>
      </c>
      <c r="R803" t="s">
        <v>1694</v>
      </c>
      <c r="S803" t="str">
        <f>IFERROR(IF(Table_vwCurrentSellingPrices[[#This Row],[Item Status Code]]&lt;&gt;"LIVE",0,VLOOKUP(Table_vwCurrentSellingPrices[[#This Row],[No_]],Analysis!A:A,1,FALSE)),"CHECK")</f>
        <v>DN26</v>
      </c>
      <c r="T803">
        <f>IF(Table_vwCurrentSellingPrices[[#This Row],[Sales Code]]="400",COUNTIFS(A:A,Table_vwCurrentSellingPrices[[#This Row],[No_]],I:I,"001"),0)</f>
        <v>0</v>
      </c>
    </row>
    <row r="804" spans="1:20" x14ac:dyDescent="0.25">
      <c r="A804" t="s">
        <v>260</v>
      </c>
      <c r="B804" t="s">
        <v>261</v>
      </c>
      <c r="C804">
        <v>3.8</v>
      </c>
      <c r="D804" t="s">
        <v>174</v>
      </c>
      <c r="E804" t="s">
        <v>47</v>
      </c>
      <c r="F804" t="s">
        <v>48</v>
      </c>
      <c r="G804" s="15">
        <v>43186</v>
      </c>
      <c r="H804" s="15">
        <v>72686</v>
      </c>
      <c r="I804" t="s">
        <v>1138</v>
      </c>
      <c r="J804">
        <v>23.41</v>
      </c>
      <c r="K804" t="s">
        <v>2070</v>
      </c>
      <c r="L804" t="s">
        <v>2070</v>
      </c>
      <c r="M804">
        <v>0</v>
      </c>
      <c r="N804">
        <v>0</v>
      </c>
      <c r="O804">
        <v>4.8399999999999999E-2</v>
      </c>
      <c r="P804" t="s">
        <v>1136</v>
      </c>
      <c r="Q804">
        <v>0</v>
      </c>
      <c r="R804" t="s">
        <v>1694</v>
      </c>
      <c r="S804" t="str">
        <f>IFERROR(IF(Table_vwCurrentSellingPrices[[#This Row],[Item Status Code]]&lt;&gt;"LIVE",0,VLOOKUP(Table_vwCurrentSellingPrices[[#This Row],[No_]],Analysis!A:A,1,FALSE)),"CHECK")</f>
        <v>DQ32</v>
      </c>
      <c r="T804">
        <f>IF(Table_vwCurrentSellingPrices[[#This Row],[Sales Code]]="400",COUNTIFS(A:A,Table_vwCurrentSellingPrices[[#This Row],[No_]],I:I,"001"),0)</f>
        <v>0</v>
      </c>
    </row>
    <row r="805" spans="1:20" x14ac:dyDescent="0.25">
      <c r="A805" t="s">
        <v>260</v>
      </c>
      <c r="B805" t="s">
        <v>261</v>
      </c>
      <c r="C805">
        <v>3.8</v>
      </c>
      <c r="D805" t="s">
        <v>174</v>
      </c>
      <c r="E805" t="s">
        <v>47</v>
      </c>
      <c r="F805" t="s">
        <v>48</v>
      </c>
      <c r="G805" s="15">
        <v>43186</v>
      </c>
      <c r="H805" s="15">
        <v>72686</v>
      </c>
      <c r="I805" t="s">
        <v>1144</v>
      </c>
      <c r="J805">
        <v>31.769999999999996</v>
      </c>
      <c r="K805" t="s">
        <v>2070</v>
      </c>
      <c r="L805" t="s">
        <v>2071</v>
      </c>
      <c r="M805">
        <v>0</v>
      </c>
      <c r="N805">
        <v>0</v>
      </c>
      <c r="O805">
        <v>4.8399999999999999E-2</v>
      </c>
      <c r="P805" t="s">
        <v>1136</v>
      </c>
      <c r="Q805">
        <v>0</v>
      </c>
      <c r="R805" t="s">
        <v>1694</v>
      </c>
      <c r="S805" t="str">
        <f>IFERROR(IF(Table_vwCurrentSellingPrices[[#This Row],[Item Status Code]]&lt;&gt;"LIVE",0,VLOOKUP(Table_vwCurrentSellingPrices[[#This Row],[No_]],Analysis!A:A,1,FALSE)),"CHECK")</f>
        <v>DQ32</v>
      </c>
      <c r="T805">
        <f>IF(Table_vwCurrentSellingPrices[[#This Row],[Sales Code]]="400",COUNTIFS(A:A,Table_vwCurrentSellingPrices[[#This Row],[No_]],I:I,"001"),0)</f>
        <v>0</v>
      </c>
    </row>
    <row r="806" spans="1:20" x14ac:dyDescent="0.25">
      <c r="A806" t="s">
        <v>269</v>
      </c>
      <c r="B806" t="s">
        <v>270</v>
      </c>
      <c r="C806">
        <v>8</v>
      </c>
      <c r="D806" t="s">
        <v>174</v>
      </c>
      <c r="E806" t="s">
        <v>47</v>
      </c>
      <c r="F806" t="s">
        <v>48</v>
      </c>
      <c r="G806" s="15">
        <v>43186</v>
      </c>
      <c r="H806" s="15">
        <v>72686</v>
      </c>
      <c r="I806" t="s">
        <v>1135</v>
      </c>
      <c r="J806">
        <v>51.75</v>
      </c>
      <c r="K806" t="s">
        <v>2070</v>
      </c>
      <c r="L806" t="s">
        <v>2071</v>
      </c>
      <c r="M806">
        <v>0</v>
      </c>
      <c r="N806">
        <v>0</v>
      </c>
      <c r="O806">
        <v>4.0329999999999998E-2</v>
      </c>
      <c r="P806" t="s">
        <v>1136</v>
      </c>
      <c r="Q806">
        <v>0</v>
      </c>
      <c r="R806" t="s">
        <v>1694</v>
      </c>
      <c r="S806" t="str">
        <f>IFERROR(IF(Table_vwCurrentSellingPrices[[#This Row],[Item Status Code]]&lt;&gt;"LIVE",0,VLOOKUP(Table_vwCurrentSellingPrices[[#This Row],[No_]],Analysis!A:A,1,FALSE)),"CHECK")</f>
        <v>DF18</v>
      </c>
      <c r="T806">
        <f>IF(Table_vwCurrentSellingPrices[[#This Row],[Sales Code]]="400",COUNTIFS(A:A,Table_vwCurrentSellingPrices[[#This Row],[No_]],I:I,"001"),0)</f>
        <v>0</v>
      </c>
    </row>
    <row r="807" spans="1:20" x14ac:dyDescent="0.25">
      <c r="A807" t="s">
        <v>489</v>
      </c>
      <c r="B807" t="s">
        <v>490</v>
      </c>
      <c r="C807">
        <v>5</v>
      </c>
      <c r="D807" t="s">
        <v>174</v>
      </c>
      <c r="E807" t="s">
        <v>47</v>
      </c>
      <c r="F807" t="s">
        <v>48</v>
      </c>
      <c r="G807" s="15">
        <v>43186</v>
      </c>
      <c r="H807" s="15">
        <v>72686</v>
      </c>
      <c r="I807" t="s">
        <v>1135</v>
      </c>
      <c r="J807">
        <v>39.849999999999994</v>
      </c>
      <c r="K807" t="s">
        <v>2070</v>
      </c>
      <c r="L807" t="s">
        <v>2071</v>
      </c>
      <c r="M807">
        <v>0</v>
      </c>
      <c r="N807">
        <v>0</v>
      </c>
      <c r="O807">
        <v>4.0329999999999998E-2</v>
      </c>
      <c r="P807" t="s">
        <v>1136</v>
      </c>
      <c r="Q807">
        <v>0</v>
      </c>
      <c r="R807" t="s">
        <v>1694</v>
      </c>
      <c r="S807" t="str">
        <f>IFERROR(IF(Table_vwCurrentSellingPrices[[#This Row],[Item Status Code]]&lt;&gt;"LIVE",0,VLOOKUP(Table_vwCurrentSellingPrices[[#This Row],[No_]],Analysis!A:A,1,FALSE)),"CHECK")</f>
        <v>DH81</v>
      </c>
      <c r="T807">
        <f>IF(Table_vwCurrentSellingPrices[[#This Row],[Sales Code]]="400",COUNTIFS(A:A,Table_vwCurrentSellingPrices[[#This Row],[No_]],I:I,"001"),0)</f>
        <v>0</v>
      </c>
    </row>
    <row r="808" spans="1:20" x14ac:dyDescent="0.25">
      <c r="A808" t="s">
        <v>489</v>
      </c>
      <c r="B808" t="s">
        <v>490</v>
      </c>
      <c r="C808">
        <v>5</v>
      </c>
      <c r="D808" t="s">
        <v>174</v>
      </c>
      <c r="E808" t="s">
        <v>47</v>
      </c>
      <c r="F808" t="s">
        <v>48</v>
      </c>
      <c r="G808" s="15">
        <v>43186</v>
      </c>
      <c r="H808" s="15">
        <v>72686</v>
      </c>
      <c r="I808" t="s">
        <v>1142</v>
      </c>
      <c r="J808">
        <v>35.479999999999997</v>
      </c>
      <c r="K808" t="s">
        <v>2070</v>
      </c>
      <c r="L808" t="s">
        <v>2071</v>
      </c>
      <c r="M808">
        <v>0</v>
      </c>
      <c r="N808">
        <v>0</v>
      </c>
      <c r="O808">
        <v>4.0329999999999998E-2</v>
      </c>
      <c r="P808" t="s">
        <v>1136</v>
      </c>
      <c r="Q808">
        <v>0</v>
      </c>
      <c r="R808" t="s">
        <v>1694</v>
      </c>
      <c r="S808" t="str">
        <f>IFERROR(IF(Table_vwCurrentSellingPrices[[#This Row],[Item Status Code]]&lt;&gt;"LIVE",0,VLOOKUP(Table_vwCurrentSellingPrices[[#This Row],[No_]],Analysis!A:A,1,FALSE)),"CHECK")</f>
        <v>DH81</v>
      </c>
      <c r="T808">
        <f>IF(Table_vwCurrentSellingPrices[[#This Row],[Sales Code]]="400",COUNTIFS(A:A,Table_vwCurrentSellingPrices[[#This Row],[No_]],I:I,"001"),0)</f>
        <v>0</v>
      </c>
    </row>
    <row r="809" spans="1:20" x14ac:dyDescent="0.25">
      <c r="A809" t="s">
        <v>489</v>
      </c>
      <c r="B809" t="s">
        <v>490</v>
      </c>
      <c r="C809">
        <v>5</v>
      </c>
      <c r="D809" t="s">
        <v>174</v>
      </c>
      <c r="E809" t="s">
        <v>47</v>
      </c>
      <c r="F809" t="s">
        <v>48</v>
      </c>
      <c r="G809" s="15">
        <v>43186</v>
      </c>
      <c r="H809" s="15">
        <v>72686</v>
      </c>
      <c r="I809" t="s">
        <v>1137</v>
      </c>
      <c r="J809">
        <v>40.809999999999995</v>
      </c>
      <c r="K809" t="s">
        <v>2070</v>
      </c>
      <c r="L809" t="s">
        <v>2071</v>
      </c>
      <c r="M809">
        <v>0</v>
      </c>
      <c r="N809">
        <v>0</v>
      </c>
      <c r="O809">
        <v>4.0329999999999998E-2</v>
      </c>
      <c r="P809" t="s">
        <v>1136</v>
      </c>
      <c r="Q809">
        <v>0</v>
      </c>
      <c r="R809" t="s">
        <v>1694</v>
      </c>
      <c r="S809" t="str">
        <f>IFERROR(IF(Table_vwCurrentSellingPrices[[#This Row],[Item Status Code]]&lt;&gt;"LIVE",0,VLOOKUP(Table_vwCurrentSellingPrices[[#This Row],[No_]],Analysis!A:A,1,FALSE)),"CHECK")</f>
        <v>DH81</v>
      </c>
      <c r="T809">
        <f>IF(Table_vwCurrentSellingPrices[[#This Row],[Sales Code]]="400",COUNTIFS(A:A,Table_vwCurrentSellingPrices[[#This Row],[No_]],I:I,"001"),0)</f>
        <v>0</v>
      </c>
    </row>
    <row r="810" spans="1:20" x14ac:dyDescent="0.25">
      <c r="A810" t="s">
        <v>425</v>
      </c>
      <c r="B810" t="s">
        <v>426</v>
      </c>
      <c r="C810">
        <v>5</v>
      </c>
      <c r="D810" t="s">
        <v>222</v>
      </c>
      <c r="E810" t="s">
        <v>47</v>
      </c>
      <c r="F810" t="s">
        <v>48</v>
      </c>
      <c r="G810" s="15">
        <v>43186</v>
      </c>
      <c r="H810" s="15">
        <v>72686</v>
      </c>
      <c r="I810" t="s">
        <v>1135</v>
      </c>
      <c r="J810">
        <v>35.69</v>
      </c>
      <c r="K810" t="s">
        <v>2070</v>
      </c>
      <c r="L810" t="s">
        <v>2071</v>
      </c>
      <c r="M810">
        <v>0</v>
      </c>
      <c r="N810">
        <v>0</v>
      </c>
      <c r="O810">
        <v>4.3990000000000001E-2</v>
      </c>
      <c r="P810" t="s">
        <v>1136</v>
      </c>
      <c r="Q810">
        <v>0</v>
      </c>
      <c r="R810" t="s">
        <v>1694</v>
      </c>
      <c r="S810" t="str">
        <f>IFERROR(IF(Table_vwCurrentSellingPrices[[#This Row],[Item Status Code]]&lt;&gt;"LIVE",0,VLOOKUP(Table_vwCurrentSellingPrices[[#This Row],[No_]],Analysis!A:A,1,FALSE)),"CHECK")</f>
        <v>CA12</v>
      </c>
      <c r="T810">
        <f>IF(Table_vwCurrentSellingPrices[[#This Row],[Sales Code]]="400",COUNTIFS(A:A,Table_vwCurrentSellingPrices[[#This Row],[No_]],I:I,"001"),0)</f>
        <v>0</v>
      </c>
    </row>
    <row r="811" spans="1:20" x14ac:dyDescent="0.25">
      <c r="A811" t="s">
        <v>425</v>
      </c>
      <c r="B811" t="s">
        <v>426</v>
      </c>
      <c r="C811">
        <v>5</v>
      </c>
      <c r="D811" t="s">
        <v>222</v>
      </c>
      <c r="E811" t="s">
        <v>47</v>
      </c>
      <c r="F811" t="s">
        <v>48</v>
      </c>
      <c r="G811" s="15">
        <v>43186</v>
      </c>
      <c r="H811" s="15">
        <v>72686</v>
      </c>
      <c r="I811" t="s">
        <v>1137</v>
      </c>
      <c r="J811">
        <v>35.69</v>
      </c>
      <c r="K811" t="s">
        <v>2070</v>
      </c>
      <c r="L811" t="s">
        <v>2071</v>
      </c>
      <c r="M811">
        <v>0</v>
      </c>
      <c r="N811">
        <v>0</v>
      </c>
      <c r="O811">
        <v>4.3990000000000001E-2</v>
      </c>
      <c r="P811" t="s">
        <v>1136</v>
      </c>
      <c r="Q811">
        <v>0</v>
      </c>
      <c r="R811" t="s">
        <v>1694</v>
      </c>
      <c r="S811" t="str">
        <f>IFERROR(IF(Table_vwCurrentSellingPrices[[#This Row],[Item Status Code]]&lt;&gt;"LIVE",0,VLOOKUP(Table_vwCurrentSellingPrices[[#This Row],[No_]],Analysis!A:A,1,FALSE)),"CHECK")</f>
        <v>CA12</v>
      </c>
      <c r="T811">
        <f>IF(Table_vwCurrentSellingPrices[[#This Row],[Sales Code]]="400",COUNTIFS(A:A,Table_vwCurrentSellingPrices[[#This Row],[No_]],I:I,"001"),0)</f>
        <v>0</v>
      </c>
    </row>
    <row r="812" spans="1:20" x14ac:dyDescent="0.25">
      <c r="A812" t="s">
        <v>425</v>
      </c>
      <c r="B812" t="s">
        <v>426</v>
      </c>
      <c r="C812">
        <v>5</v>
      </c>
      <c r="D812" t="s">
        <v>222</v>
      </c>
      <c r="E812" t="s">
        <v>47</v>
      </c>
      <c r="F812" t="s">
        <v>48</v>
      </c>
      <c r="G812" s="15">
        <v>43186</v>
      </c>
      <c r="H812" s="15">
        <v>72686</v>
      </c>
      <c r="I812" t="s">
        <v>1144</v>
      </c>
      <c r="J812">
        <v>35.79</v>
      </c>
      <c r="K812" t="s">
        <v>2070</v>
      </c>
      <c r="L812" t="s">
        <v>2071</v>
      </c>
      <c r="M812">
        <v>0</v>
      </c>
      <c r="N812">
        <v>0</v>
      </c>
      <c r="O812">
        <v>4.3990000000000001E-2</v>
      </c>
      <c r="P812" t="s">
        <v>1136</v>
      </c>
      <c r="Q812">
        <v>0</v>
      </c>
      <c r="R812" t="s">
        <v>1694</v>
      </c>
      <c r="S812" t="str">
        <f>IFERROR(IF(Table_vwCurrentSellingPrices[[#This Row],[Item Status Code]]&lt;&gt;"LIVE",0,VLOOKUP(Table_vwCurrentSellingPrices[[#This Row],[No_]],Analysis!A:A,1,FALSE)),"CHECK")</f>
        <v>CA12</v>
      </c>
      <c r="T812">
        <f>IF(Table_vwCurrentSellingPrices[[#This Row],[Sales Code]]="400",COUNTIFS(A:A,Table_vwCurrentSellingPrices[[#This Row],[No_]],I:I,"001"),0)</f>
        <v>0</v>
      </c>
    </row>
    <row r="813" spans="1:20" x14ac:dyDescent="0.25">
      <c r="A813" t="s">
        <v>73</v>
      </c>
      <c r="B813" t="s">
        <v>74</v>
      </c>
      <c r="C813">
        <v>4.3</v>
      </c>
      <c r="D813" t="s">
        <v>10</v>
      </c>
      <c r="E813" t="s">
        <v>47</v>
      </c>
      <c r="F813" t="s">
        <v>48</v>
      </c>
      <c r="G813" s="15">
        <v>43186</v>
      </c>
      <c r="H813" s="15">
        <v>72686</v>
      </c>
      <c r="I813" t="s">
        <v>1135</v>
      </c>
      <c r="J813">
        <v>38.849999999999994</v>
      </c>
      <c r="K813" t="s">
        <v>2070</v>
      </c>
      <c r="L813" t="s">
        <v>2071</v>
      </c>
      <c r="M813">
        <v>0</v>
      </c>
      <c r="N813">
        <v>0</v>
      </c>
      <c r="O813">
        <v>4.0329999999999998E-2</v>
      </c>
      <c r="P813" t="s">
        <v>1136</v>
      </c>
      <c r="Q813">
        <v>0</v>
      </c>
      <c r="R813" t="s">
        <v>1694</v>
      </c>
      <c r="S813" t="str">
        <f>IFERROR(IF(Table_vwCurrentSellingPrices[[#This Row],[Item Status Code]]&lt;&gt;"LIVE",0,VLOOKUP(Table_vwCurrentSellingPrices[[#This Row],[No_]],Analysis!A:A,1,FALSE)),"CHECK")</f>
        <v>DL93</v>
      </c>
      <c r="T813">
        <f>IF(Table_vwCurrentSellingPrices[[#This Row],[Sales Code]]="400",COUNTIFS(A:A,Table_vwCurrentSellingPrices[[#This Row],[No_]],I:I,"001"),0)</f>
        <v>0</v>
      </c>
    </row>
    <row r="814" spans="1:20" x14ac:dyDescent="0.25">
      <c r="A814" t="s">
        <v>73</v>
      </c>
      <c r="B814" t="s">
        <v>74</v>
      </c>
      <c r="C814">
        <v>4.3</v>
      </c>
      <c r="D814" t="s">
        <v>10</v>
      </c>
      <c r="E814" t="s">
        <v>47</v>
      </c>
      <c r="F814" t="s">
        <v>48</v>
      </c>
      <c r="G814" s="15">
        <v>43186</v>
      </c>
      <c r="H814" s="15">
        <v>72686</v>
      </c>
      <c r="I814" t="s">
        <v>1139</v>
      </c>
      <c r="J814">
        <v>41.01</v>
      </c>
      <c r="K814" t="s">
        <v>2070</v>
      </c>
      <c r="L814" t="s">
        <v>2071</v>
      </c>
      <c r="M814">
        <v>0</v>
      </c>
      <c r="N814">
        <v>0</v>
      </c>
      <c r="O814">
        <v>4.0329999999999998E-2</v>
      </c>
      <c r="P814" t="s">
        <v>1136</v>
      </c>
      <c r="Q814">
        <v>0</v>
      </c>
      <c r="R814" t="s">
        <v>1694</v>
      </c>
      <c r="S814" t="str">
        <f>IFERROR(IF(Table_vwCurrentSellingPrices[[#This Row],[Item Status Code]]&lt;&gt;"LIVE",0,VLOOKUP(Table_vwCurrentSellingPrices[[#This Row],[No_]],Analysis!A:A,1,FALSE)),"CHECK")</f>
        <v>DL93</v>
      </c>
      <c r="T814">
        <f>IF(Table_vwCurrentSellingPrices[[#This Row],[Sales Code]]="400",COUNTIFS(A:A,Table_vwCurrentSellingPrices[[#This Row],[No_]],I:I,"001"),0)</f>
        <v>0</v>
      </c>
    </row>
    <row r="815" spans="1:20" x14ac:dyDescent="0.25">
      <c r="A815" t="s">
        <v>73</v>
      </c>
      <c r="B815" t="s">
        <v>74</v>
      </c>
      <c r="C815">
        <v>4.3</v>
      </c>
      <c r="D815" t="s">
        <v>10</v>
      </c>
      <c r="E815" t="s">
        <v>47</v>
      </c>
      <c r="F815" t="s">
        <v>48</v>
      </c>
      <c r="G815" s="15">
        <v>43186</v>
      </c>
      <c r="H815" s="15">
        <v>72686</v>
      </c>
      <c r="I815" t="s">
        <v>1137</v>
      </c>
      <c r="J815">
        <v>42.449999999999996</v>
      </c>
      <c r="K815" t="s">
        <v>2070</v>
      </c>
      <c r="L815" t="s">
        <v>2071</v>
      </c>
      <c r="M815">
        <v>0</v>
      </c>
      <c r="N815">
        <v>0</v>
      </c>
      <c r="O815">
        <v>4.0329999999999998E-2</v>
      </c>
      <c r="P815" t="s">
        <v>1136</v>
      </c>
      <c r="Q815">
        <v>0</v>
      </c>
      <c r="R815" t="s">
        <v>1694</v>
      </c>
      <c r="S815" t="str">
        <f>IFERROR(IF(Table_vwCurrentSellingPrices[[#This Row],[Item Status Code]]&lt;&gt;"LIVE",0,VLOOKUP(Table_vwCurrentSellingPrices[[#This Row],[No_]],Analysis!A:A,1,FALSE)),"CHECK")</f>
        <v>DL93</v>
      </c>
      <c r="T815">
        <f>IF(Table_vwCurrentSellingPrices[[#This Row],[Sales Code]]="400",COUNTIFS(A:A,Table_vwCurrentSellingPrices[[#This Row],[No_]],I:I,"001"),0)</f>
        <v>0</v>
      </c>
    </row>
    <row r="816" spans="1:20" x14ac:dyDescent="0.25">
      <c r="A816" t="s">
        <v>1011</v>
      </c>
      <c r="B816" t="s">
        <v>1012</v>
      </c>
      <c r="C816">
        <v>5.5</v>
      </c>
      <c r="D816" t="s">
        <v>53</v>
      </c>
      <c r="E816" t="s">
        <v>47</v>
      </c>
      <c r="F816" t="s">
        <v>48</v>
      </c>
      <c r="G816" s="15">
        <v>43186</v>
      </c>
      <c r="H816" s="15">
        <v>72686</v>
      </c>
      <c r="I816" t="s">
        <v>1135</v>
      </c>
      <c r="J816">
        <v>39.840000000000003</v>
      </c>
      <c r="K816" t="s">
        <v>2070</v>
      </c>
      <c r="L816" t="s">
        <v>2071</v>
      </c>
      <c r="M816">
        <v>0</v>
      </c>
      <c r="N816">
        <v>0</v>
      </c>
      <c r="O816">
        <v>6.1100000000000002E-2</v>
      </c>
      <c r="P816" t="s">
        <v>1136</v>
      </c>
      <c r="Q816">
        <v>0</v>
      </c>
      <c r="R816" t="s">
        <v>1694</v>
      </c>
      <c r="S816" t="str">
        <f>IFERROR(IF(Table_vwCurrentSellingPrices[[#This Row],[Item Status Code]]&lt;&gt;"LIVE",0,VLOOKUP(Table_vwCurrentSellingPrices[[#This Row],[No_]],Analysis!A:A,1,FALSE)),"CHECK")</f>
        <v>DP13</v>
      </c>
      <c r="T816">
        <f>IF(Table_vwCurrentSellingPrices[[#This Row],[Sales Code]]="400",COUNTIFS(A:A,Table_vwCurrentSellingPrices[[#This Row],[No_]],I:I,"001"),0)</f>
        <v>0</v>
      </c>
    </row>
    <row r="817" spans="1:20" x14ac:dyDescent="0.25">
      <c r="A817" t="s">
        <v>181</v>
      </c>
      <c r="B817" t="s">
        <v>182</v>
      </c>
      <c r="C817">
        <v>5</v>
      </c>
      <c r="D817" t="s">
        <v>53</v>
      </c>
      <c r="E817" t="s">
        <v>47</v>
      </c>
      <c r="F817" t="s">
        <v>48</v>
      </c>
      <c r="G817" s="15">
        <v>43186</v>
      </c>
      <c r="H817" s="15">
        <v>72686</v>
      </c>
      <c r="I817" t="s">
        <v>1135</v>
      </c>
      <c r="J817">
        <v>38.700000000000003</v>
      </c>
      <c r="K817" t="s">
        <v>2070</v>
      </c>
      <c r="L817" t="s">
        <v>2071</v>
      </c>
      <c r="M817">
        <v>0</v>
      </c>
      <c r="N817">
        <v>0</v>
      </c>
      <c r="O817">
        <v>6.1100000000000002E-2</v>
      </c>
      <c r="P817" t="s">
        <v>1136</v>
      </c>
      <c r="Q817">
        <v>0</v>
      </c>
      <c r="R817" t="s">
        <v>1694</v>
      </c>
      <c r="S817" t="str">
        <f>IFERROR(IF(Table_vwCurrentSellingPrices[[#This Row],[Item Status Code]]&lt;&gt;"LIVE",0,VLOOKUP(Table_vwCurrentSellingPrices[[#This Row],[No_]],Analysis!A:A,1,FALSE)),"CHECK")</f>
        <v>DF48</v>
      </c>
      <c r="T817">
        <f>IF(Table_vwCurrentSellingPrices[[#This Row],[Sales Code]]="400",COUNTIFS(A:A,Table_vwCurrentSellingPrices[[#This Row],[No_]],I:I,"001"),0)</f>
        <v>0</v>
      </c>
    </row>
    <row r="818" spans="1:20" x14ac:dyDescent="0.25">
      <c r="A818" t="s">
        <v>181</v>
      </c>
      <c r="B818" t="s">
        <v>182</v>
      </c>
      <c r="C818">
        <v>5</v>
      </c>
      <c r="D818" t="s">
        <v>53</v>
      </c>
      <c r="E818" t="s">
        <v>47</v>
      </c>
      <c r="F818" t="s">
        <v>48</v>
      </c>
      <c r="G818" s="15">
        <v>43186</v>
      </c>
      <c r="H818" s="15">
        <v>72686</v>
      </c>
      <c r="I818" t="s">
        <v>1137</v>
      </c>
      <c r="J818">
        <v>42.42</v>
      </c>
      <c r="K818" t="s">
        <v>2070</v>
      </c>
      <c r="L818" t="s">
        <v>2071</v>
      </c>
      <c r="M818">
        <v>0</v>
      </c>
      <c r="N818">
        <v>0</v>
      </c>
      <c r="O818">
        <v>6.1100000000000002E-2</v>
      </c>
      <c r="P818" t="s">
        <v>1136</v>
      </c>
      <c r="Q818">
        <v>0</v>
      </c>
      <c r="R818" t="s">
        <v>1694</v>
      </c>
      <c r="S818" t="str">
        <f>IFERROR(IF(Table_vwCurrentSellingPrices[[#This Row],[Item Status Code]]&lt;&gt;"LIVE",0,VLOOKUP(Table_vwCurrentSellingPrices[[#This Row],[No_]],Analysis!A:A,1,FALSE)),"CHECK")</f>
        <v>DF48</v>
      </c>
      <c r="T818">
        <f>IF(Table_vwCurrentSellingPrices[[#This Row],[Sales Code]]="400",COUNTIFS(A:A,Table_vwCurrentSellingPrices[[#This Row],[No_]],I:I,"001"),0)</f>
        <v>0</v>
      </c>
    </row>
    <row r="819" spans="1:20" x14ac:dyDescent="0.25">
      <c r="A819" t="s">
        <v>181</v>
      </c>
      <c r="B819" t="s">
        <v>182</v>
      </c>
      <c r="C819">
        <v>5</v>
      </c>
      <c r="D819" t="s">
        <v>53</v>
      </c>
      <c r="E819" t="s">
        <v>47</v>
      </c>
      <c r="F819" t="s">
        <v>48</v>
      </c>
      <c r="G819" s="15">
        <v>43186</v>
      </c>
      <c r="H819" s="15">
        <v>72686</v>
      </c>
      <c r="I819" t="s">
        <v>1144</v>
      </c>
      <c r="J819">
        <v>41.510000000000005</v>
      </c>
      <c r="K819" t="s">
        <v>2070</v>
      </c>
      <c r="L819" t="s">
        <v>2071</v>
      </c>
      <c r="M819">
        <v>0</v>
      </c>
      <c r="N819">
        <v>0</v>
      </c>
      <c r="O819">
        <v>6.1100000000000002E-2</v>
      </c>
      <c r="P819" t="s">
        <v>1136</v>
      </c>
      <c r="Q819">
        <v>0</v>
      </c>
      <c r="R819" t="s">
        <v>1694</v>
      </c>
      <c r="S819" t="str">
        <f>IFERROR(IF(Table_vwCurrentSellingPrices[[#This Row],[Item Status Code]]&lt;&gt;"LIVE",0,VLOOKUP(Table_vwCurrentSellingPrices[[#This Row],[No_]],Analysis!A:A,1,FALSE)),"CHECK")</f>
        <v>DF48</v>
      </c>
      <c r="T819">
        <f>IF(Table_vwCurrentSellingPrices[[#This Row],[Sales Code]]="400",COUNTIFS(A:A,Table_vwCurrentSellingPrices[[#This Row],[No_]],I:I,"001"),0)</f>
        <v>0</v>
      </c>
    </row>
    <row r="820" spans="1:20" x14ac:dyDescent="0.25">
      <c r="A820" t="s">
        <v>465</v>
      </c>
      <c r="B820" t="s">
        <v>466</v>
      </c>
      <c r="C820">
        <v>5</v>
      </c>
      <c r="D820" t="s">
        <v>38</v>
      </c>
      <c r="E820" t="s">
        <v>47</v>
      </c>
      <c r="F820" t="s">
        <v>48</v>
      </c>
      <c r="G820" s="15">
        <v>43186</v>
      </c>
      <c r="H820" s="15">
        <v>72686</v>
      </c>
      <c r="I820" t="s">
        <v>1138</v>
      </c>
      <c r="J820">
        <v>25.94</v>
      </c>
      <c r="K820" t="s">
        <v>2070</v>
      </c>
      <c r="L820" t="s">
        <v>2070</v>
      </c>
      <c r="M820">
        <v>0</v>
      </c>
      <c r="N820">
        <v>0</v>
      </c>
      <c r="O820">
        <v>4.8390000000000002E-2</v>
      </c>
      <c r="P820" t="s">
        <v>1136</v>
      </c>
      <c r="Q820">
        <v>0</v>
      </c>
      <c r="R820" t="s">
        <v>1694</v>
      </c>
      <c r="S820" t="str">
        <f>IFERROR(IF(Table_vwCurrentSellingPrices[[#This Row],[Item Status Code]]&lt;&gt;"LIVE",0,VLOOKUP(Table_vwCurrentSellingPrices[[#This Row],[No_]],Analysis!A:A,1,FALSE)),"CHECK")</f>
        <v>CH50</v>
      </c>
      <c r="T820">
        <f>IF(Table_vwCurrentSellingPrices[[#This Row],[Sales Code]]="400",COUNTIFS(A:A,Table_vwCurrentSellingPrices[[#This Row],[No_]],I:I,"001"),0)</f>
        <v>0</v>
      </c>
    </row>
    <row r="821" spans="1:20" x14ac:dyDescent="0.25">
      <c r="A821" t="s">
        <v>864</v>
      </c>
      <c r="B821" t="s">
        <v>865</v>
      </c>
      <c r="C821">
        <v>4.5</v>
      </c>
      <c r="D821" t="s">
        <v>38</v>
      </c>
      <c r="E821" t="s">
        <v>47</v>
      </c>
      <c r="F821" t="s">
        <v>48</v>
      </c>
      <c r="G821" s="15">
        <v>43186</v>
      </c>
      <c r="H821" s="15">
        <v>72686</v>
      </c>
      <c r="I821" t="s">
        <v>1138</v>
      </c>
      <c r="J821">
        <v>27.58</v>
      </c>
      <c r="K821" t="s">
        <v>2070</v>
      </c>
      <c r="L821" t="s">
        <v>2070</v>
      </c>
      <c r="M821">
        <v>0</v>
      </c>
      <c r="N821">
        <v>0</v>
      </c>
      <c r="O821">
        <v>4.8390000000000002E-2</v>
      </c>
      <c r="P821" t="s">
        <v>1136</v>
      </c>
      <c r="Q821">
        <v>0</v>
      </c>
      <c r="R821" t="s">
        <v>1694</v>
      </c>
      <c r="S821" t="str">
        <f>IFERROR(IF(Table_vwCurrentSellingPrices[[#This Row],[Item Status Code]]&lt;&gt;"LIVE",0,VLOOKUP(Table_vwCurrentSellingPrices[[#This Row],[No_]],Analysis!A:A,1,FALSE)),"CHECK")</f>
        <v>DN02</v>
      </c>
      <c r="T821">
        <f>IF(Table_vwCurrentSellingPrices[[#This Row],[Sales Code]]="400",COUNTIFS(A:A,Table_vwCurrentSellingPrices[[#This Row],[No_]],I:I,"001"),0)</f>
        <v>0</v>
      </c>
    </row>
    <row r="822" spans="1:20" x14ac:dyDescent="0.25">
      <c r="A822" t="s">
        <v>275</v>
      </c>
      <c r="B822" t="s">
        <v>276</v>
      </c>
      <c r="C822">
        <v>4.8</v>
      </c>
      <c r="D822" t="s">
        <v>222</v>
      </c>
      <c r="E822" t="s">
        <v>47</v>
      </c>
      <c r="F822" t="s">
        <v>48</v>
      </c>
      <c r="G822" s="15">
        <v>43186</v>
      </c>
      <c r="H822" s="15">
        <v>72686</v>
      </c>
      <c r="I822" t="s">
        <v>1138</v>
      </c>
      <c r="J822">
        <v>24.58</v>
      </c>
      <c r="K822" t="s">
        <v>2070</v>
      </c>
      <c r="L822" t="s">
        <v>2070</v>
      </c>
      <c r="M822">
        <v>0</v>
      </c>
      <c r="N822">
        <v>0</v>
      </c>
      <c r="O822">
        <v>4.8390000000000002E-2</v>
      </c>
      <c r="P822" t="s">
        <v>1136</v>
      </c>
      <c r="Q822">
        <v>0</v>
      </c>
      <c r="R822" t="s">
        <v>1694</v>
      </c>
      <c r="S822" t="str">
        <f>IFERROR(IF(Table_vwCurrentSellingPrices[[#This Row],[Item Status Code]]&lt;&gt;"LIVE",0,VLOOKUP(Table_vwCurrentSellingPrices[[#This Row],[No_]],Analysis!A:A,1,FALSE)),"CHECK")</f>
        <v>DL95</v>
      </c>
      <c r="T822">
        <f>IF(Table_vwCurrentSellingPrices[[#This Row],[Sales Code]]="400",COUNTIFS(A:A,Table_vwCurrentSellingPrices[[#This Row],[No_]],I:I,"001"),0)</f>
        <v>0</v>
      </c>
    </row>
    <row r="823" spans="1:20" x14ac:dyDescent="0.25">
      <c r="A823" t="s">
        <v>278</v>
      </c>
      <c r="B823" t="s">
        <v>279</v>
      </c>
      <c r="C823">
        <v>4.8</v>
      </c>
      <c r="D823" t="s">
        <v>222</v>
      </c>
      <c r="E823" t="s">
        <v>47</v>
      </c>
      <c r="F823" t="s">
        <v>48</v>
      </c>
      <c r="G823" s="15">
        <v>43186</v>
      </c>
      <c r="H823" s="15">
        <v>72686</v>
      </c>
      <c r="I823" t="s">
        <v>1138</v>
      </c>
      <c r="J823">
        <v>24.58</v>
      </c>
      <c r="K823" t="s">
        <v>2070</v>
      </c>
      <c r="L823" t="s">
        <v>2070</v>
      </c>
      <c r="M823">
        <v>0</v>
      </c>
      <c r="N823">
        <v>0</v>
      </c>
      <c r="O823">
        <v>4.8390000000000002E-2</v>
      </c>
      <c r="P823" t="s">
        <v>1136</v>
      </c>
      <c r="Q823">
        <v>0</v>
      </c>
      <c r="R823" t="s">
        <v>1694</v>
      </c>
      <c r="S823" t="str">
        <f>IFERROR(IF(Table_vwCurrentSellingPrices[[#This Row],[Item Status Code]]&lt;&gt;"LIVE",0,VLOOKUP(Table_vwCurrentSellingPrices[[#This Row],[No_]],Analysis!A:A,1,FALSE)),"CHECK")</f>
        <v>DL96</v>
      </c>
      <c r="T823">
        <f>IF(Table_vwCurrentSellingPrices[[#This Row],[Sales Code]]="400",COUNTIFS(A:A,Table_vwCurrentSellingPrices[[#This Row],[No_]],I:I,"001"),0)</f>
        <v>0</v>
      </c>
    </row>
    <row r="824" spans="1:20" x14ac:dyDescent="0.25">
      <c r="A824" t="s">
        <v>287</v>
      </c>
      <c r="B824" t="s">
        <v>288</v>
      </c>
      <c r="C824">
        <v>4</v>
      </c>
      <c r="D824" t="s">
        <v>222</v>
      </c>
      <c r="E824" t="s">
        <v>47</v>
      </c>
      <c r="F824" t="s">
        <v>48</v>
      </c>
      <c r="G824" s="15">
        <v>43186</v>
      </c>
      <c r="H824" s="15">
        <v>72686</v>
      </c>
      <c r="I824" t="s">
        <v>1138</v>
      </c>
      <c r="J824">
        <v>24.58</v>
      </c>
      <c r="K824" t="s">
        <v>2070</v>
      </c>
      <c r="L824" t="s">
        <v>2070</v>
      </c>
      <c r="M824">
        <v>0</v>
      </c>
      <c r="N824">
        <v>0</v>
      </c>
      <c r="O824">
        <v>4.8390000000000002E-2</v>
      </c>
      <c r="P824" t="s">
        <v>1136</v>
      </c>
      <c r="Q824">
        <v>0</v>
      </c>
      <c r="R824" t="s">
        <v>1694</v>
      </c>
      <c r="S824" t="str">
        <f>IFERROR(IF(Table_vwCurrentSellingPrices[[#This Row],[Item Status Code]]&lt;&gt;"LIVE",0,VLOOKUP(Table_vwCurrentSellingPrices[[#This Row],[No_]],Analysis!A:A,1,FALSE)),"CHECK")</f>
        <v>DM07</v>
      </c>
      <c r="T824">
        <f>IF(Table_vwCurrentSellingPrices[[#This Row],[Sales Code]]="400",COUNTIFS(A:A,Table_vwCurrentSellingPrices[[#This Row],[No_]],I:I,"001"),0)</f>
        <v>0</v>
      </c>
    </row>
    <row r="825" spans="1:20" x14ac:dyDescent="0.25">
      <c r="A825" t="s">
        <v>846</v>
      </c>
      <c r="B825" t="s">
        <v>847</v>
      </c>
      <c r="C825">
        <v>5</v>
      </c>
      <c r="D825" t="s">
        <v>222</v>
      </c>
      <c r="E825" t="s">
        <v>47</v>
      </c>
      <c r="F825" t="s">
        <v>48</v>
      </c>
      <c r="G825" s="15">
        <v>43186</v>
      </c>
      <c r="H825" s="15">
        <v>72686</v>
      </c>
      <c r="I825" t="s">
        <v>1138</v>
      </c>
      <c r="J825">
        <v>30.7</v>
      </c>
      <c r="K825" t="s">
        <v>2070</v>
      </c>
      <c r="L825" t="s">
        <v>2070</v>
      </c>
      <c r="M825">
        <v>0</v>
      </c>
      <c r="N825">
        <v>0</v>
      </c>
      <c r="O825">
        <v>4.8390000000000002E-2</v>
      </c>
      <c r="P825" t="s">
        <v>1136</v>
      </c>
      <c r="Q825">
        <v>0</v>
      </c>
      <c r="R825" t="s">
        <v>1694</v>
      </c>
      <c r="S825" t="str">
        <f>IFERROR(IF(Table_vwCurrentSellingPrices[[#This Row],[Item Status Code]]&lt;&gt;"LIVE",0,VLOOKUP(Table_vwCurrentSellingPrices[[#This Row],[No_]],Analysis!A:A,1,FALSE)),"CHECK")</f>
        <v>DL30</v>
      </c>
      <c r="T825">
        <f>IF(Table_vwCurrentSellingPrices[[#This Row],[Sales Code]]="400",COUNTIFS(A:A,Table_vwCurrentSellingPrices[[#This Row],[No_]],I:I,"001"),0)</f>
        <v>0</v>
      </c>
    </row>
    <row r="826" spans="1:20" x14ac:dyDescent="0.25">
      <c r="A826" t="s">
        <v>849</v>
      </c>
      <c r="B826" t="s">
        <v>850</v>
      </c>
      <c r="C826">
        <v>4</v>
      </c>
      <c r="D826" t="s">
        <v>53</v>
      </c>
      <c r="E826" t="s">
        <v>47</v>
      </c>
      <c r="F826" t="s">
        <v>48</v>
      </c>
      <c r="G826" s="15">
        <v>43186</v>
      </c>
      <c r="H826" s="15">
        <v>72686</v>
      </c>
      <c r="I826" t="s">
        <v>1138</v>
      </c>
      <c r="J826">
        <v>27.5</v>
      </c>
      <c r="K826" t="s">
        <v>2070</v>
      </c>
      <c r="L826" t="s">
        <v>2070</v>
      </c>
      <c r="M826">
        <v>0</v>
      </c>
      <c r="N826">
        <v>0</v>
      </c>
      <c r="O826">
        <v>4.8390000000000002E-2</v>
      </c>
      <c r="P826" t="s">
        <v>1136</v>
      </c>
      <c r="Q826">
        <v>0</v>
      </c>
      <c r="R826" t="s">
        <v>1694</v>
      </c>
      <c r="S826" t="str">
        <f>IFERROR(IF(Table_vwCurrentSellingPrices[[#This Row],[Item Status Code]]&lt;&gt;"LIVE",0,VLOOKUP(Table_vwCurrentSellingPrices[[#This Row],[No_]],Analysis!A:A,1,FALSE)),"CHECK")</f>
        <v>DQ39</v>
      </c>
      <c r="T826">
        <f>IF(Table_vwCurrentSellingPrices[[#This Row],[Sales Code]]="400",COUNTIFS(A:A,Table_vwCurrentSellingPrices[[#This Row],[No_]],I:I,"001"),0)</f>
        <v>0</v>
      </c>
    </row>
    <row r="827" spans="1:20" x14ac:dyDescent="0.25">
      <c r="A827" t="s">
        <v>465</v>
      </c>
      <c r="B827" t="s">
        <v>466</v>
      </c>
      <c r="C827">
        <v>5</v>
      </c>
      <c r="D827" t="s">
        <v>38</v>
      </c>
      <c r="E827" t="s">
        <v>47</v>
      </c>
      <c r="F827" t="s">
        <v>48</v>
      </c>
      <c r="G827" s="15">
        <v>43186</v>
      </c>
      <c r="H827" s="15">
        <v>72686</v>
      </c>
      <c r="I827" t="s">
        <v>1144</v>
      </c>
      <c r="J827">
        <v>35.97</v>
      </c>
      <c r="K827" t="s">
        <v>2070</v>
      </c>
      <c r="L827" t="s">
        <v>2071</v>
      </c>
      <c r="M827">
        <v>0</v>
      </c>
      <c r="N827">
        <v>0</v>
      </c>
      <c r="O827">
        <v>4.8390000000000002E-2</v>
      </c>
      <c r="P827" t="s">
        <v>1136</v>
      </c>
      <c r="Q827">
        <v>0</v>
      </c>
      <c r="R827" t="s">
        <v>1694</v>
      </c>
      <c r="S827" t="str">
        <f>IFERROR(IF(Table_vwCurrentSellingPrices[[#This Row],[Item Status Code]]&lt;&gt;"LIVE",0,VLOOKUP(Table_vwCurrentSellingPrices[[#This Row],[No_]],Analysis!A:A,1,FALSE)),"CHECK")</f>
        <v>CH50</v>
      </c>
      <c r="T827">
        <f>IF(Table_vwCurrentSellingPrices[[#This Row],[Sales Code]]="400",COUNTIFS(A:A,Table_vwCurrentSellingPrices[[#This Row],[No_]],I:I,"001"),0)</f>
        <v>0</v>
      </c>
    </row>
    <row r="828" spans="1:20" x14ac:dyDescent="0.25">
      <c r="A828" t="s">
        <v>465</v>
      </c>
      <c r="B828" t="s">
        <v>466</v>
      </c>
      <c r="C828">
        <v>5</v>
      </c>
      <c r="D828" t="s">
        <v>38</v>
      </c>
      <c r="E828" t="s">
        <v>47</v>
      </c>
      <c r="F828" t="s">
        <v>48</v>
      </c>
      <c r="G828" s="15">
        <v>43186</v>
      </c>
      <c r="H828" s="15">
        <v>72686</v>
      </c>
      <c r="I828" t="s">
        <v>1145</v>
      </c>
      <c r="J828">
        <v>36.79</v>
      </c>
      <c r="K828" t="s">
        <v>2070</v>
      </c>
      <c r="L828" t="s">
        <v>2071</v>
      </c>
      <c r="M828">
        <v>0</v>
      </c>
      <c r="N828">
        <v>0</v>
      </c>
      <c r="O828">
        <v>4.8390000000000002E-2</v>
      </c>
      <c r="P828" t="s">
        <v>1136</v>
      </c>
      <c r="Q828">
        <v>0</v>
      </c>
      <c r="R828" t="s">
        <v>1694</v>
      </c>
      <c r="S828" t="str">
        <f>IFERROR(IF(Table_vwCurrentSellingPrices[[#This Row],[Item Status Code]]&lt;&gt;"LIVE",0,VLOOKUP(Table_vwCurrentSellingPrices[[#This Row],[No_]],Analysis!A:A,1,FALSE)),"CHECK")</f>
        <v>CH50</v>
      </c>
      <c r="T828">
        <f>IF(Table_vwCurrentSellingPrices[[#This Row],[Sales Code]]="400",COUNTIFS(A:A,Table_vwCurrentSellingPrices[[#This Row],[No_]],I:I,"001"),0)</f>
        <v>0</v>
      </c>
    </row>
    <row r="829" spans="1:20" x14ac:dyDescent="0.25">
      <c r="A829" t="s">
        <v>1000</v>
      </c>
      <c r="B829" t="s">
        <v>1001</v>
      </c>
      <c r="C829">
        <v>4.8</v>
      </c>
      <c r="D829" t="s">
        <v>38</v>
      </c>
      <c r="E829" t="s">
        <v>47</v>
      </c>
      <c r="F829" t="s">
        <v>48</v>
      </c>
      <c r="G829" s="15">
        <v>43186</v>
      </c>
      <c r="H829" s="15">
        <v>72686</v>
      </c>
      <c r="I829" t="s">
        <v>1135</v>
      </c>
      <c r="J829">
        <v>37</v>
      </c>
      <c r="K829" t="s">
        <v>2070</v>
      </c>
      <c r="L829" t="s">
        <v>2071</v>
      </c>
      <c r="M829">
        <v>0</v>
      </c>
      <c r="N829">
        <v>0</v>
      </c>
      <c r="O829">
        <v>4.8390000000000002E-2</v>
      </c>
      <c r="P829" t="s">
        <v>1136</v>
      </c>
      <c r="Q829">
        <v>0</v>
      </c>
      <c r="R829" t="s">
        <v>1694</v>
      </c>
      <c r="S829" t="str">
        <f>IFERROR(IF(Table_vwCurrentSellingPrices[[#This Row],[Item Status Code]]&lt;&gt;"LIVE",0,VLOOKUP(Table_vwCurrentSellingPrices[[#This Row],[No_]],Analysis!A:A,1,FALSE)),"CHECK")</f>
        <v>CI51</v>
      </c>
      <c r="T829">
        <f>IF(Table_vwCurrentSellingPrices[[#This Row],[Sales Code]]="400",COUNTIFS(A:A,Table_vwCurrentSellingPrices[[#This Row],[No_]],I:I,"001"),0)</f>
        <v>0</v>
      </c>
    </row>
    <row r="830" spans="1:20" x14ac:dyDescent="0.25">
      <c r="A830" t="s">
        <v>1000</v>
      </c>
      <c r="B830" t="s">
        <v>1001</v>
      </c>
      <c r="C830">
        <v>4.8</v>
      </c>
      <c r="D830" t="s">
        <v>38</v>
      </c>
      <c r="E830" t="s">
        <v>47</v>
      </c>
      <c r="F830" t="s">
        <v>48</v>
      </c>
      <c r="G830" s="15">
        <v>43186</v>
      </c>
      <c r="H830" s="15">
        <v>72686</v>
      </c>
      <c r="I830" t="s">
        <v>1139</v>
      </c>
      <c r="J830">
        <v>39.159999999999997</v>
      </c>
      <c r="K830" t="s">
        <v>2070</v>
      </c>
      <c r="L830" t="s">
        <v>2071</v>
      </c>
      <c r="M830">
        <v>0</v>
      </c>
      <c r="N830">
        <v>0</v>
      </c>
      <c r="O830">
        <v>4.8390000000000002E-2</v>
      </c>
      <c r="P830" t="s">
        <v>1136</v>
      </c>
      <c r="Q830">
        <v>0</v>
      </c>
      <c r="R830" t="s">
        <v>1694</v>
      </c>
      <c r="S830" t="str">
        <f>IFERROR(IF(Table_vwCurrentSellingPrices[[#This Row],[Item Status Code]]&lt;&gt;"LIVE",0,VLOOKUP(Table_vwCurrentSellingPrices[[#This Row],[No_]],Analysis!A:A,1,FALSE)),"CHECK")</f>
        <v>CI51</v>
      </c>
      <c r="T830">
        <f>IF(Table_vwCurrentSellingPrices[[#This Row],[Sales Code]]="400",COUNTIFS(A:A,Table_vwCurrentSellingPrices[[#This Row],[No_]],I:I,"001"),0)</f>
        <v>0</v>
      </c>
    </row>
    <row r="831" spans="1:20" x14ac:dyDescent="0.25">
      <c r="A831" t="s">
        <v>1000</v>
      </c>
      <c r="B831" t="s">
        <v>1001</v>
      </c>
      <c r="C831">
        <v>4.8</v>
      </c>
      <c r="D831" t="s">
        <v>38</v>
      </c>
      <c r="E831" t="s">
        <v>47</v>
      </c>
      <c r="F831" t="s">
        <v>48</v>
      </c>
      <c r="G831" s="15">
        <v>43186</v>
      </c>
      <c r="H831" s="15">
        <v>72686</v>
      </c>
      <c r="I831" t="s">
        <v>1137</v>
      </c>
      <c r="J831">
        <v>39.159999999999997</v>
      </c>
      <c r="K831" t="s">
        <v>2070</v>
      </c>
      <c r="L831" t="s">
        <v>2071</v>
      </c>
      <c r="M831">
        <v>0</v>
      </c>
      <c r="N831">
        <v>0</v>
      </c>
      <c r="O831">
        <v>4.8390000000000002E-2</v>
      </c>
      <c r="P831" t="s">
        <v>1136</v>
      </c>
      <c r="Q831">
        <v>0</v>
      </c>
      <c r="R831" t="s">
        <v>1694</v>
      </c>
      <c r="S831" t="str">
        <f>IFERROR(IF(Table_vwCurrentSellingPrices[[#This Row],[Item Status Code]]&lt;&gt;"LIVE",0,VLOOKUP(Table_vwCurrentSellingPrices[[#This Row],[No_]],Analysis!A:A,1,FALSE)),"CHECK")</f>
        <v>CI51</v>
      </c>
      <c r="T831">
        <f>IF(Table_vwCurrentSellingPrices[[#This Row],[Sales Code]]="400",COUNTIFS(A:A,Table_vwCurrentSellingPrices[[#This Row],[No_]],I:I,"001"),0)</f>
        <v>0</v>
      </c>
    </row>
    <row r="832" spans="1:20" x14ac:dyDescent="0.25">
      <c r="A832" t="s">
        <v>1000</v>
      </c>
      <c r="B832" t="s">
        <v>1001</v>
      </c>
      <c r="C832">
        <v>4.8</v>
      </c>
      <c r="D832" t="s">
        <v>38</v>
      </c>
      <c r="E832" t="s">
        <v>47</v>
      </c>
      <c r="F832" t="s">
        <v>48</v>
      </c>
      <c r="G832" s="15">
        <v>43186</v>
      </c>
      <c r="H832" s="15">
        <v>72686</v>
      </c>
      <c r="I832" t="s">
        <v>1144</v>
      </c>
      <c r="J832">
        <v>38.849999999999994</v>
      </c>
      <c r="K832" t="s">
        <v>2070</v>
      </c>
      <c r="L832" t="s">
        <v>2071</v>
      </c>
      <c r="M832">
        <v>0</v>
      </c>
      <c r="N832">
        <v>0</v>
      </c>
      <c r="O832">
        <v>4.8390000000000002E-2</v>
      </c>
      <c r="P832" t="s">
        <v>1136</v>
      </c>
      <c r="Q832">
        <v>0</v>
      </c>
      <c r="R832" t="s">
        <v>1694</v>
      </c>
      <c r="S832" t="str">
        <f>IFERROR(IF(Table_vwCurrentSellingPrices[[#This Row],[Item Status Code]]&lt;&gt;"LIVE",0,VLOOKUP(Table_vwCurrentSellingPrices[[#This Row],[No_]],Analysis!A:A,1,FALSE)),"CHECK")</f>
        <v>CI51</v>
      </c>
      <c r="T832">
        <f>IF(Table_vwCurrentSellingPrices[[#This Row],[Sales Code]]="400",COUNTIFS(A:A,Table_vwCurrentSellingPrices[[#This Row],[No_]],I:I,"001"),0)</f>
        <v>0</v>
      </c>
    </row>
    <row r="833" spans="1:20" x14ac:dyDescent="0.25">
      <c r="A833" t="s">
        <v>1000</v>
      </c>
      <c r="B833" t="s">
        <v>1001</v>
      </c>
      <c r="C833">
        <v>4.8</v>
      </c>
      <c r="D833" t="s">
        <v>38</v>
      </c>
      <c r="E833" t="s">
        <v>47</v>
      </c>
      <c r="F833" t="s">
        <v>48</v>
      </c>
      <c r="G833" s="15">
        <v>43186</v>
      </c>
      <c r="H833" s="15">
        <v>72686</v>
      </c>
      <c r="I833" t="s">
        <v>1145</v>
      </c>
      <c r="J833">
        <v>39.32</v>
      </c>
      <c r="K833" t="s">
        <v>2070</v>
      </c>
      <c r="L833" t="s">
        <v>2071</v>
      </c>
      <c r="M833">
        <v>0</v>
      </c>
      <c r="N833">
        <v>0</v>
      </c>
      <c r="O833">
        <v>4.8390000000000002E-2</v>
      </c>
      <c r="P833" t="s">
        <v>1136</v>
      </c>
      <c r="Q833">
        <v>0</v>
      </c>
      <c r="R833" t="s">
        <v>1694</v>
      </c>
      <c r="S833" t="str">
        <f>IFERROR(IF(Table_vwCurrentSellingPrices[[#This Row],[Item Status Code]]&lt;&gt;"LIVE",0,VLOOKUP(Table_vwCurrentSellingPrices[[#This Row],[No_]],Analysis!A:A,1,FALSE)),"CHECK")</f>
        <v>CI51</v>
      </c>
      <c r="T833">
        <f>IF(Table_vwCurrentSellingPrices[[#This Row],[Sales Code]]="400",COUNTIFS(A:A,Table_vwCurrentSellingPrices[[#This Row],[No_]],I:I,"001"),0)</f>
        <v>0</v>
      </c>
    </row>
    <row r="834" spans="1:20" x14ac:dyDescent="0.25">
      <c r="A834" t="s">
        <v>864</v>
      </c>
      <c r="B834" t="s">
        <v>865</v>
      </c>
      <c r="C834">
        <v>4.5</v>
      </c>
      <c r="D834" t="s">
        <v>38</v>
      </c>
      <c r="E834" t="s">
        <v>47</v>
      </c>
      <c r="F834" t="s">
        <v>48</v>
      </c>
      <c r="G834" s="15">
        <v>43186</v>
      </c>
      <c r="H834" s="15">
        <v>72686</v>
      </c>
      <c r="I834" t="s">
        <v>1137</v>
      </c>
      <c r="J834">
        <v>35.67</v>
      </c>
      <c r="K834" t="s">
        <v>2070</v>
      </c>
      <c r="L834" t="s">
        <v>2071</v>
      </c>
      <c r="M834">
        <v>0</v>
      </c>
      <c r="N834">
        <v>0</v>
      </c>
      <c r="O834">
        <v>4.8390000000000002E-2</v>
      </c>
      <c r="P834" t="s">
        <v>1136</v>
      </c>
      <c r="Q834">
        <v>0</v>
      </c>
      <c r="R834" t="s">
        <v>1694</v>
      </c>
      <c r="S834" t="str">
        <f>IFERROR(IF(Table_vwCurrentSellingPrices[[#This Row],[Item Status Code]]&lt;&gt;"LIVE",0,VLOOKUP(Table_vwCurrentSellingPrices[[#This Row],[No_]],Analysis!A:A,1,FALSE)),"CHECK")</f>
        <v>DN02</v>
      </c>
      <c r="T834">
        <f>IF(Table_vwCurrentSellingPrices[[#This Row],[Sales Code]]="400",COUNTIFS(A:A,Table_vwCurrentSellingPrices[[#This Row],[No_]],I:I,"001"),0)</f>
        <v>0</v>
      </c>
    </row>
    <row r="835" spans="1:20" x14ac:dyDescent="0.25">
      <c r="A835" t="s">
        <v>864</v>
      </c>
      <c r="B835" t="s">
        <v>865</v>
      </c>
      <c r="C835">
        <v>4.5</v>
      </c>
      <c r="D835" t="s">
        <v>38</v>
      </c>
      <c r="E835" t="s">
        <v>47</v>
      </c>
      <c r="F835" t="s">
        <v>48</v>
      </c>
      <c r="G835" s="15">
        <v>43186</v>
      </c>
      <c r="H835" s="15">
        <v>72686</v>
      </c>
      <c r="I835" t="s">
        <v>1144</v>
      </c>
      <c r="J835">
        <v>34.93</v>
      </c>
      <c r="K835" t="s">
        <v>2070</v>
      </c>
      <c r="L835" t="s">
        <v>2071</v>
      </c>
      <c r="M835">
        <v>0</v>
      </c>
      <c r="N835">
        <v>0</v>
      </c>
      <c r="O835">
        <v>4.8390000000000002E-2</v>
      </c>
      <c r="P835" t="s">
        <v>1136</v>
      </c>
      <c r="Q835">
        <v>0</v>
      </c>
      <c r="R835" t="s">
        <v>1694</v>
      </c>
      <c r="S835" t="str">
        <f>IFERROR(IF(Table_vwCurrentSellingPrices[[#This Row],[Item Status Code]]&lt;&gt;"LIVE",0,VLOOKUP(Table_vwCurrentSellingPrices[[#This Row],[No_]],Analysis!A:A,1,FALSE)),"CHECK")</f>
        <v>DN02</v>
      </c>
      <c r="T835">
        <f>IF(Table_vwCurrentSellingPrices[[#This Row],[Sales Code]]="400",COUNTIFS(A:A,Table_vwCurrentSellingPrices[[#This Row],[No_]],I:I,"001"),0)</f>
        <v>0</v>
      </c>
    </row>
    <row r="836" spans="1:20" x14ac:dyDescent="0.25">
      <c r="A836" t="s">
        <v>864</v>
      </c>
      <c r="B836" t="s">
        <v>865</v>
      </c>
      <c r="C836">
        <v>4.5</v>
      </c>
      <c r="D836" t="s">
        <v>38</v>
      </c>
      <c r="E836" t="s">
        <v>47</v>
      </c>
      <c r="F836" t="s">
        <v>48</v>
      </c>
      <c r="G836" s="15">
        <v>43186</v>
      </c>
      <c r="H836" s="15">
        <v>72686</v>
      </c>
      <c r="I836" t="s">
        <v>1145</v>
      </c>
      <c r="J836">
        <v>35.67</v>
      </c>
      <c r="K836" t="s">
        <v>2070</v>
      </c>
      <c r="L836" t="s">
        <v>2071</v>
      </c>
      <c r="M836">
        <v>0</v>
      </c>
      <c r="N836">
        <v>0</v>
      </c>
      <c r="O836">
        <v>4.8390000000000002E-2</v>
      </c>
      <c r="P836" t="s">
        <v>1136</v>
      </c>
      <c r="Q836">
        <v>0</v>
      </c>
      <c r="R836" t="s">
        <v>1694</v>
      </c>
      <c r="S836" t="str">
        <f>IFERROR(IF(Table_vwCurrentSellingPrices[[#This Row],[Item Status Code]]&lt;&gt;"LIVE",0,VLOOKUP(Table_vwCurrentSellingPrices[[#This Row],[No_]],Analysis!A:A,1,FALSE)),"CHECK")</f>
        <v>DN02</v>
      </c>
      <c r="T836">
        <f>IF(Table_vwCurrentSellingPrices[[#This Row],[Sales Code]]="400",COUNTIFS(A:A,Table_vwCurrentSellingPrices[[#This Row],[No_]],I:I,"001"),0)</f>
        <v>0</v>
      </c>
    </row>
    <row r="837" spans="1:20" x14ac:dyDescent="0.25">
      <c r="A837" t="s">
        <v>96</v>
      </c>
      <c r="B837" t="s">
        <v>97</v>
      </c>
      <c r="C837">
        <v>4.5999999999999996</v>
      </c>
      <c r="D837" t="s">
        <v>38</v>
      </c>
      <c r="E837" t="s">
        <v>47</v>
      </c>
      <c r="F837" t="s">
        <v>48</v>
      </c>
      <c r="G837" s="15">
        <v>43186</v>
      </c>
      <c r="H837" s="15">
        <v>72686</v>
      </c>
      <c r="I837" t="s">
        <v>1135</v>
      </c>
      <c r="J837">
        <v>38.06</v>
      </c>
      <c r="K837" t="s">
        <v>2070</v>
      </c>
      <c r="L837" t="s">
        <v>2071</v>
      </c>
      <c r="M837">
        <v>0</v>
      </c>
      <c r="N837">
        <v>0</v>
      </c>
      <c r="O837">
        <v>4.8390000000000002E-2</v>
      </c>
      <c r="P837" t="s">
        <v>1136</v>
      </c>
      <c r="Q837">
        <v>0</v>
      </c>
      <c r="R837" t="s">
        <v>1694</v>
      </c>
      <c r="S837" t="str">
        <f>IFERROR(IF(Table_vwCurrentSellingPrices[[#This Row],[Item Status Code]]&lt;&gt;"LIVE",0,VLOOKUP(Table_vwCurrentSellingPrices[[#This Row],[No_]],Analysis!A:A,1,FALSE)),"CHECK")</f>
        <v>CM81</v>
      </c>
      <c r="T837">
        <f>IF(Table_vwCurrentSellingPrices[[#This Row],[Sales Code]]="400",COUNTIFS(A:A,Table_vwCurrentSellingPrices[[#This Row],[No_]],I:I,"001"),0)</f>
        <v>0</v>
      </c>
    </row>
    <row r="838" spans="1:20" x14ac:dyDescent="0.25">
      <c r="A838" t="s">
        <v>96</v>
      </c>
      <c r="B838" t="s">
        <v>97</v>
      </c>
      <c r="C838">
        <v>4.5999999999999996</v>
      </c>
      <c r="D838" t="s">
        <v>38</v>
      </c>
      <c r="E838" t="s">
        <v>47</v>
      </c>
      <c r="F838" t="s">
        <v>48</v>
      </c>
      <c r="G838" s="15">
        <v>43186</v>
      </c>
      <c r="H838" s="15">
        <v>72686</v>
      </c>
      <c r="I838" t="s">
        <v>1137</v>
      </c>
      <c r="J838">
        <v>38.06</v>
      </c>
      <c r="K838" t="s">
        <v>2070</v>
      </c>
      <c r="L838" t="s">
        <v>2071</v>
      </c>
      <c r="M838">
        <v>0</v>
      </c>
      <c r="N838">
        <v>0</v>
      </c>
      <c r="O838">
        <v>4.8390000000000002E-2</v>
      </c>
      <c r="P838" t="s">
        <v>1136</v>
      </c>
      <c r="Q838">
        <v>0</v>
      </c>
      <c r="R838" t="s">
        <v>1694</v>
      </c>
      <c r="S838" t="str">
        <f>IFERROR(IF(Table_vwCurrentSellingPrices[[#This Row],[Item Status Code]]&lt;&gt;"LIVE",0,VLOOKUP(Table_vwCurrentSellingPrices[[#This Row],[No_]],Analysis!A:A,1,FALSE)),"CHECK")</f>
        <v>CM81</v>
      </c>
      <c r="T838">
        <f>IF(Table_vwCurrentSellingPrices[[#This Row],[Sales Code]]="400",COUNTIFS(A:A,Table_vwCurrentSellingPrices[[#This Row],[No_]],I:I,"001"),0)</f>
        <v>0</v>
      </c>
    </row>
    <row r="839" spans="1:20" x14ac:dyDescent="0.25">
      <c r="A839" t="s">
        <v>96</v>
      </c>
      <c r="B839" t="s">
        <v>97</v>
      </c>
      <c r="C839">
        <v>4.5999999999999996</v>
      </c>
      <c r="D839" t="s">
        <v>38</v>
      </c>
      <c r="E839" t="s">
        <v>47</v>
      </c>
      <c r="F839" t="s">
        <v>48</v>
      </c>
      <c r="G839" s="15">
        <v>43186</v>
      </c>
      <c r="H839" s="15">
        <v>72686</v>
      </c>
      <c r="I839" t="s">
        <v>1145</v>
      </c>
      <c r="J839">
        <v>38.11</v>
      </c>
      <c r="K839" t="s">
        <v>2070</v>
      </c>
      <c r="L839" t="s">
        <v>2071</v>
      </c>
      <c r="M839">
        <v>0</v>
      </c>
      <c r="N839">
        <v>0</v>
      </c>
      <c r="O839">
        <v>4.8390000000000002E-2</v>
      </c>
      <c r="P839" t="s">
        <v>1136</v>
      </c>
      <c r="Q839">
        <v>0</v>
      </c>
      <c r="R839" t="s">
        <v>1694</v>
      </c>
      <c r="S839" t="str">
        <f>IFERROR(IF(Table_vwCurrentSellingPrices[[#This Row],[Item Status Code]]&lt;&gt;"LIVE",0,VLOOKUP(Table_vwCurrentSellingPrices[[#This Row],[No_]],Analysis!A:A,1,FALSE)),"CHECK")</f>
        <v>CM81</v>
      </c>
      <c r="T839">
        <f>IF(Table_vwCurrentSellingPrices[[#This Row],[Sales Code]]="400",COUNTIFS(A:A,Table_vwCurrentSellingPrices[[#This Row],[No_]],I:I,"001"),0)</f>
        <v>0</v>
      </c>
    </row>
    <row r="840" spans="1:20" x14ac:dyDescent="0.25">
      <c r="A840" t="s">
        <v>382</v>
      </c>
      <c r="B840" t="s">
        <v>383</v>
      </c>
      <c r="C840">
        <v>4</v>
      </c>
      <c r="D840" t="s">
        <v>38</v>
      </c>
      <c r="E840" t="s">
        <v>47</v>
      </c>
      <c r="F840" t="s">
        <v>48</v>
      </c>
      <c r="G840" s="15">
        <v>43186</v>
      </c>
      <c r="H840" s="15">
        <v>72686</v>
      </c>
      <c r="I840" t="s">
        <v>1135</v>
      </c>
      <c r="J840">
        <v>38.9</v>
      </c>
      <c r="K840" t="s">
        <v>2070</v>
      </c>
      <c r="L840" t="s">
        <v>2071</v>
      </c>
      <c r="M840">
        <v>0</v>
      </c>
      <c r="N840">
        <v>0</v>
      </c>
      <c r="O840">
        <v>4.8390000000000002E-2</v>
      </c>
      <c r="P840" t="s">
        <v>1136</v>
      </c>
      <c r="Q840">
        <v>0</v>
      </c>
      <c r="R840" t="s">
        <v>1694</v>
      </c>
      <c r="S840" t="str">
        <f>IFERROR(IF(Table_vwCurrentSellingPrices[[#This Row],[Item Status Code]]&lt;&gt;"LIVE",0,VLOOKUP(Table_vwCurrentSellingPrices[[#This Row],[No_]],Analysis!A:A,1,FALSE)),"CHECK")</f>
        <v>DI59</v>
      </c>
      <c r="T840">
        <f>IF(Table_vwCurrentSellingPrices[[#This Row],[Sales Code]]="400",COUNTIFS(A:A,Table_vwCurrentSellingPrices[[#This Row],[No_]],I:I,"001"),0)</f>
        <v>0</v>
      </c>
    </row>
    <row r="841" spans="1:20" x14ac:dyDescent="0.25">
      <c r="A841" t="s">
        <v>382</v>
      </c>
      <c r="B841" t="s">
        <v>383</v>
      </c>
      <c r="C841">
        <v>4</v>
      </c>
      <c r="D841" t="s">
        <v>38</v>
      </c>
      <c r="E841" t="s">
        <v>47</v>
      </c>
      <c r="F841" t="s">
        <v>48</v>
      </c>
      <c r="G841" s="15">
        <v>43186</v>
      </c>
      <c r="H841" s="15">
        <v>72686</v>
      </c>
      <c r="I841" t="s">
        <v>1145</v>
      </c>
      <c r="J841">
        <v>41.84</v>
      </c>
      <c r="K841" t="s">
        <v>2070</v>
      </c>
      <c r="L841" t="s">
        <v>2071</v>
      </c>
      <c r="M841">
        <v>0</v>
      </c>
      <c r="N841">
        <v>0</v>
      </c>
      <c r="O841">
        <v>4.8390000000000002E-2</v>
      </c>
      <c r="P841" t="s">
        <v>1136</v>
      </c>
      <c r="Q841">
        <v>0</v>
      </c>
      <c r="R841" t="s">
        <v>1694</v>
      </c>
      <c r="S841" t="str">
        <f>IFERROR(IF(Table_vwCurrentSellingPrices[[#This Row],[Item Status Code]]&lt;&gt;"LIVE",0,VLOOKUP(Table_vwCurrentSellingPrices[[#This Row],[No_]],Analysis!A:A,1,FALSE)),"CHECK")</f>
        <v>DI59</v>
      </c>
      <c r="T841">
        <f>IF(Table_vwCurrentSellingPrices[[#This Row],[Sales Code]]="400",COUNTIFS(A:A,Table_vwCurrentSellingPrices[[#This Row],[No_]],I:I,"001"),0)</f>
        <v>0</v>
      </c>
    </row>
    <row r="842" spans="1:20" x14ac:dyDescent="0.25">
      <c r="A842" t="s">
        <v>347</v>
      </c>
      <c r="B842" t="s">
        <v>348</v>
      </c>
      <c r="C842">
        <v>5.9</v>
      </c>
      <c r="D842" t="s">
        <v>38</v>
      </c>
      <c r="E842" t="s">
        <v>47</v>
      </c>
      <c r="F842" t="s">
        <v>48</v>
      </c>
      <c r="G842" s="15">
        <v>43186</v>
      </c>
      <c r="H842" s="15">
        <v>72686</v>
      </c>
      <c r="I842" t="s">
        <v>1135</v>
      </c>
      <c r="J842">
        <v>36.14</v>
      </c>
      <c r="K842" t="s">
        <v>2070</v>
      </c>
      <c r="L842" t="s">
        <v>2071</v>
      </c>
      <c r="M842">
        <v>0</v>
      </c>
      <c r="N842">
        <v>0</v>
      </c>
      <c r="O842">
        <v>4.8390000000000002E-2</v>
      </c>
      <c r="P842" t="s">
        <v>1136</v>
      </c>
      <c r="Q842">
        <v>0</v>
      </c>
      <c r="R842" t="s">
        <v>1694</v>
      </c>
      <c r="S842" t="str">
        <f>IFERROR(IF(Table_vwCurrentSellingPrices[[#This Row],[Item Status Code]]&lt;&gt;"LIVE",0,VLOOKUP(Table_vwCurrentSellingPrices[[#This Row],[No_]],Analysis!A:A,1,FALSE)),"CHECK")</f>
        <v>CK81</v>
      </c>
      <c r="T842">
        <f>IF(Table_vwCurrentSellingPrices[[#This Row],[Sales Code]]="400",COUNTIFS(A:A,Table_vwCurrentSellingPrices[[#This Row],[No_]],I:I,"001"),0)</f>
        <v>0</v>
      </c>
    </row>
    <row r="843" spans="1:20" x14ac:dyDescent="0.25">
      <c r="A843" t="s">
        <v>347</v>
      </c>
      <c r="B843" t="s">
        <v>348</v>
      </c>
      <c r="C843">
        <v>5.9</v>
      </c>
      <c r="D843" t="s">
        <v>38</v>
      </c>
      <c r="E843" t="s">
        <v>47</v>
      </c>
      <c r="F843" t="s">
        <v>48</v>
      </c>
      <c r="G843" s="15">
        <v>43186</v>
      </c>
      <c r="H843" s="15">
        <v>72686</v>
      </c>
      <c r="I843" t="s">
        <v>1137</v>
      </c>
      <c r="J843">
        <v>36.14</v>
      </c>
      <c r="K843" t="s">
        <v>2070</v>
      </c>
      <c r="L843" t="s">
        <v>2071</v>
      </c>
      <c r="M843">
        <v>0</v>
      </c>
      <c r="N843">
        <v>0</v>
      </c>
      <c r="O843">
        <v>4.8390000000000002E-2</v>
      </c>
      <c r="P843" t="s">
        <v>1136</v>
      </c>
      <c r="Q843">
        <v>0</v>
      </c>
      <c r="R843" t="s">
        <v>1694</v>
      </c>
      <c r="S843" t="str">
        <f>IFERROR(IF(Table_vwCurrentSellingPrices[[#This Row],[Item Status Code]]&lt;&gt;"LIVE",0,VLOOKUP(Table_vwCurrentSellingPrices[[#This Row],[No_]],Analysis!A:A,1,FALSE)),"CHECK")</f>
        <v>CK81</v>
      </c>
      <c r="T843">
        <f>IF(Table_vwCurrentSellingPrices[[#This Row],[Sales Code]]="400",COUNTIFS(A:A,Table_vwCurrentSellingPrices[[#This Row],[No_]],I:I,"001"),0)</f>
        <v>0</v>
      </c>
    </row>
    <row r="844" spans="1:20" x14ac:dyDescent="0.25">
      <c r="A844" t="s">
        <v>347</v>
      </c>
      <c r="B844" t="s">
        <v>348</v>
      </c>
      <c r="C844">
        <v>5.9</v>
      </c>
      <c r="D844" t="s">
        <v>38</v>
      </c>
      <c r="E844" t="s">
        <v>47</v>
      </c>
      <c r="F844" t="s">
        <v>48</v>
      </c>
      <c r="G844" s="15">
        <v>43186</v>
      </c>
      <c r="H844" s="15">
        <v>72686</v>
      </c>
      <c r="I844" t="s">
        <v>1144</v>
      </c>
      <c r="J844">
        <v>35.409999999999997</v>
      </c>
      <c r="K844" t="s">
        <v>2070</v>
      </c>
      <c r="L844" t="s">
        <v>2071</v>
      </c>
      <c r="M844">
        <v>0</v>
      </c>
      <c r="N844">
        <v>0</v>
      </c>
      <c r="O844">
        <v>4.8390000000000002E-2</v>
      </c>
      <c r="P844" t="s">
        <v>1136</v>
      </c>
      <c r="Q844">
        <v>0</v>
      </c>
      <c r="R844" t="s">
        <v>1694</v>
      </c>
      <c r="S844" t="str">
        <f>IFERROR(IF(Table_vwCurrentSellingPrices[[#This Row],[Item Status Code]]&lt;&gt;"LIVE",0,VLOOKUP(Table_vwCurrentSellingPrices[[#This Row],[No_]],Analysis!A:A,1,FALSE)),"CHECK")</f>
        <v>CK81</v>
      </c>
      <c r="T844">
        <f>IF(Table_vwCurrentSellingPrices[[#This Row],[Sales Code]]="400",COUNTIFS(A:A,Table_vwCurrentSellingPrices[[#This Row],[No_]],I:I,"001"),0)</f>
        <v>0</v>
      </c>
    </row>
    <row r="845" spans="1:20" x14ac:dyDescent="0.25">
      <c r="A845" t="s">
        <v>347</v>
      </c>
      <c r="B845" t="s">
        <v>348</v>
      </c>
      <c r="C845">
        <v>5.9</v>
      </c>
      <c r="D845" t="s">
        <v>38</v>
      </c>
      <c r="E845" t="s">
        <v>47</v>
      </c>
      <c r="F845" t="s">
        <v>48</v>
      </c>
      <c r="G845" s="15">
        <v>43186</v>
      </c>
      <c r="H845" s="15">
        <v>72686</v>
      </c>
      <c r="I845" t="s">
        <v>1145</v>
      </c>
      <c r="J845">
        <v>36.159999999999997</v>
      </c>
      <c r="K845" t="s">
        <v>2070</v>
      </c>
      <c r="L845" t="s">
        <v>2071</v>
      </c>
      <c r="M845">
        <v>0</v>
      </c>
      <c r="N845">
        <v>0</v>
      </c>
      <c r="O845">
        <v>4.8390000000000002E-2</v>
      </c>
      <c r="P845" t="s">
        <v>1136</v>
      </c>
      <c r="Q845">
        <v>0</v>
      </c>
      <c r="R845" t="s">
        <v>1694</v>
      </c>
      <c r="S845" t="str">
        <f>IFERROR(IF(Table_vwCurrentSellingPrices[[#This Row],[Item Status Code]]&lt;&gt;"LIVE",0,VLOOKUP(Table_vwCurrentSellingPrices[[#This Row],[No_]],Analysis!A:A,1,FALSE)),"CHECK")</f>
        <v>CK81</v>
      </c>
      <c r="T845">
        <f>IF(Table_vwCurrentSellingPrices[[#This Row],[Sales Code]]="400",COUNTIFS(A:A,Table_vwCurrentSellingPrices[[#This Row],[No_]],I:I,"001"),0)</f>
        <v>0</v>
      </c>
    </row>
    <row r="846" spans="1:20" x14ac:dyDescent="0.25">
      <c r="A846" t="s">
        <v>350</v>
      </c>
      <c r="B846" t="s">
        <v>351</v>
      </c>
      <c r="C846">
        <v>5.9</v>
      </c>
      <c r="D846" t="s">
        <v>38</v>
      </c>
      <c r="E846" t="s">
        <v>47</v>
      </c>
      <c r="F846" t="s">
        <v>48</v>
      </c>
      <c r="G846" s="15">
        <v>43186</v>
      </c>
      <c r="H846" s="15">
        <v>72686</v>
      </c>
      <c r="I846" t="s">
        <v>1135</v>
      </c>
      <c r="J846">
        <v>36.5</v>
      </c>
      <c r="K846" t="s">
        <v>2070</v>
      </c>
      <c r="L846" t="s">
        <v>2071</v>
      </c>
      <c r="M846">
        <v>0</v>
      </c>
      <c r="N846">
        <v>0</v>
      </c>
      <c r="O846">
        <v>4.8390000000000002E-2</v>
      </c>
      <c r="P846" t="s">
        <v>1136</v>
      </c>
      <c r="Q846">
        <v>0</v>
      </c>
      <c r="R846" t="s">
        <v>1694</v>
      </c>
      <c r="S846" t="str">
        <f>IFERROR(IF(Table_vwCurrentSellingPrices[[#This Row],[Item Status Code]]&lt;&gt;"LIVE",0,VLOOKUP(Table_vwCurrentSellingPrices[[#This Row],[No_]],Analysis!A:A,1,FALSE)),"CHECK")</f>
        <v>CK82</v>
      </c>
      <c r="T846">
        <f>IF(Table_vwCurrentSellingPrices[[#This Row],[Sales Code]]="400",COUNTIFS(A:A,Table_vwCurrentSellingPrices[[#This Row],[No_]],I:I,"001"),0)</f>
        <v>0</v>
      </c>
    </row>
    <row r="847" spans="1:20" x14ac:dyDescent="0.25">
      <c r="A847" t="s">
        <v>350</v>
      </c>
      <c r="B847" t="s">
        <v>351</v>
      </c>
      <c r="C847">
        <v>5.9</v>
      </c>
      <c r="D847" t="s">
        <v>38</v>
      </c>
      <c r="E847" t="s">
        <v>47</v>
      </c>
      <c r="F847" t="s">
        <v>48</v>
      </c>
      <c r="G847" s="15">
        <v>43186</v>
      </c>
      <c r="H847" s="15">
        <v>72686</v>
      </c>
      <c r="I847" t="s">
        <v>1137</v>
      </c>
      <c r="J847">
        <v>36.5</v>
      </c>
      <c r="K847" t="s">
        <v>2070</v>
      </c>
      <c r="L847" t="s">
        <v>2071</v>
      </c>
      <c r="M847">
        <v>0</v>
      </c>
      <c r="N847">
        <v>0</v>
      </c>
      <c r="O847">
        <v>4.8390000000000002E-2</v>
      </c>
      <c r="P847" t="s">
        <v>1136</v>
      </c>
      <c r="Q847">
        <v>0</v>
      </c>
      <c r="R847" t="s">
        <v>1694</v>
      </c>
      <c r="S847" t="str">
        <f>IFERROR(IF(Table_vwCurrentSellingPrices[[#This Row],[Item Status Code]]&lt;&gt;"LIVE",0,VLOOKUP(Table_vwCurrentSellingPrices[[#This Row],[No_]],Analysis!A:A,1,FALSE)),"CHECK")</f>
        <v>CK82</v>
      </c>
      <c r="T847">
        <f>IF(Table_vwCurrentSellingPrices[[#This Row],[Sales Code]]="400",COUNTIFS(A:A,Table_vwCurrentSellingPrices[[#This Row],[No_]],I:I,"001"),0)</f>
        <v>0</v>
      </c>
    </row>
    <row r="848" spans="1:20" x14ac:dyDescent="0.25">
      <c r="A848" t="s">
        <v>350</v>
      </c>
      <c r="B848" t="s">
        <v>351</v>
      </c>
      <c r="C848">
        <v>5.9</v>
      </c>
      <c r="D848" t="s">
        <v>38</v>
      </c>
      <c r="E848" t="s">
        <v>47</v>
      </c>
      <c r="F848" t="s">
        <v>48</v>
      </c>
      <c r="G848" s="15">
        <v>43186</v>
      </c>
      <c r="H848" s="15">
        <v>72686</v>
      </c>
      <c r="I848" t="s">
        <v>1145</v>
      </c>
      <c r="J848">
        <v>38.25</v>
      </c>
      <c r="K848" t="s">
        <v>2070</v>
      </c>
      <c r="L848" t="s">
        <v>2071</v>
      </c>
      <c r="M848">
        <v>0</v>
      </c>
      <c r="N848">
        <v>0</v>
      </c>
      <c r="O848">
        <v>4.8390000000000002E-2</v>
      </c>
      <c r="P848" t="s">
        <v>1136</v>
      </c>
      <c r="Q848">
        <v>0</v>
      </c>
      <c r="R848" t="s">
        <v>1694</v>
      </c>
      <c r="S848" t="str">
        <f>IFERROR(IF(Table_vwCurrentSellingPrices[[#This Row],[Item Status Code]]&lt;&gt;"LIVE",0,VLOOKUP(Table_vwCurrentSellingPrices[[#This Row],[No_]],Analysis!A:A,1,FALSE)),"CHECK")</f>
        <v>CK82</v>
      </c>
      <c r="T848">
        <f>IF(Table_vwCurrentSellingPrices[[#This Row],[Sales Code]]="400",COUNTIFS(A:A,Table_vwCurrentSellingPrices[[#This Row],[No_]],I:I,"001"),0)</f>
        <v>0</v>
      </c>
    </row>
    <row r="849" spans="1:20" x14ac:dyDescent="0.25">
      <c r="A849" t="s">
        <v>818</v>
      </c>
      <c r="B849" t="s">
        <v>819</v>
      </c>
      <c r="C849">
        <v>5</v>
      </c>
      <c r="D849" t="s">
        <v>174</v>
      </c>
      <c r="E849" t="s">
        <v>47</v>
      </c>
      <c r="F849" t="s">
        <v>48</v>
      </c>
      <c r="G849" s="15">
        <v>43186</v>
      </c>
      <c r="H849" s="15">
        <v>72686</v>
      </c>
      <c r="I849" t="s">
        <v>1135</v>
      </c>
      <c r="J849">
        <v>38.86</v>
      </c>
      <c r="K849" t="s">
        <v>2070</v>
      </c>
      <c r="L849" t="s">
        <v>2071</v>
      </c>
      <c r="M849">
        <v>0</v>
      </c>
      <c r="N849">
        <v>0</v>
      </c>
      <c r="O849">
        <v>4.8390000000000002E-2</v>
      </c>
      <c r="P849" t="s">
        <v>1136</v>
      </c>
      <c r="Q849">
        <v>0</v>
      </c>
      <c r="R849" t="s">
        <v>1694</v>
      </c>
      <c r="S849" t="str">
        <f>IFERROR(IF(Table_vwCurrentSellingPrices[[#This Row],[Item Status Code]]&lt;&gt;"LIVE",0,VLOOKUP(Table_vwCurrentSellingPrices[[#This Row],[No_]],Analysis!A:A,1,FALSE)),"CHECK")</f>
        <v>DK38</v>
      </c>
      <c r="T849">
        <f>IF(Table_vwCurrentSellingPrices[[#This Row],[Sales Code]]="400",COUNTIFS(A:A,Table_vwCurrentSellingPrices[[#This Row],[No_]],I:I,"001"),0)</f>
        <v>0</v>
      </c>
    </row>
    <row r="850" spans="1:20" x14ac:dyDescent="0.25">
      <c r="A850" t="s">
        <v>818</v>
      </c>
      <c r="B850" t="s">
        <v>819</v>
      </c>
      <c r="C850">
        <v>5</v>
      </c>
      <c r="D850" t="s">
        <v>174</v>
      </c>
      <c r="E850" t="s">
        <v>47</v>
      </c>
      <c r="F850" t="s">
        <v>48</v>
      </c>
      <c r="G850" s="15">
        <v>43186</v>
      </c>
      <c r="H850" s="15">
        <v>72686</v>
      </c>
      <c r="I850" t="s">
        <v>1142</v>
      </c>
      <c r="J850">
        <v>33.82</v>
      </c>
      <c r="K850" t="s">
        <v>2070</v>
      </c>
      <c r="L850" t="s">
        <v>2071</v>
      </c>
      <c r="M850">
        <v>0</v>
      </c>
      <c r="N850">
        <v>0</v>
      </c>
      <c r="O850">
        <v>4.8390000000000002E-2</v>
      </c>
      <c r="P850" t="s">
        <v>1136</v>
      </c>
      <c r="Q850">
        <v>0</v>
      </c>
      <c r="R850" t="s">
        <v>1694</v>
      </c>
      <c r="S850" t="str">
        <f>IFERROR(IF(Table_vwCurrentSellingPrices[[#This Row],[Item Status Code]]&lt;&gt;"LIVE",0,VLOOKUP(Table_vwCurrentSellingPrices[[#This Row],[No_]],Analysis!A:A,1,FALSE)),"CHECK")</f>
        <v>DK38</v>
      </c>
      <c r="T850">
        <f>IF(Table_vwCurrentSellingPrices[[#This Row],[Sales Code]]="400",COUNTIFS(A:A,Table_vwCurrentSellingPrices[[#This Row],[No_]],I:I,"001"),0)</f>
        <v>0</v>
      </c>
    </row>
    <row r="851" spans="1:20" x14ac:dyDescent="0.25">
      <c r="A851" t="s">
        <v>818</v>
      </c>
      <c r="B851" t="s">
        <v>819</v>
      </c>
      <c r="C851">
        <v>5</v>
      </c>
      <c r="D851" t="s">
        <v>174</v>
      </c>
      <c r="E851" t="s">
        <v>47</v>
      </c>
      <c r="F851" t="s">
        <v>48</v>
      </c>
      <c r="G851" s="15">
        <v>43186</v>
      </c>
      <c r="H851" s="15">
        <v>72686</v>
      </c>
      <c r="I851" t="s">
        <v>1137</v>
      </c>
      <c r="J851">
        <v>38.86</v>
      </c>
      <c r="K851" t="s">
        <v>2070</v>
      </c>
      <c r="L851" t="s">
        <v>2071</v>
      </c>
      <c r="M851">
        <v>0</v>
      </c>
      <c r="N851">
        <v>0</v>
      </c>
      <c r="O851">
        <v>4.8390000000000002E-2</v>
      </c>
      <c r="P851" t="s">
        <v>1136</v>
      </c>
      <c r="Q851">
        <v>0</v>
      </c>
      <c r="R851" t="s">
        <v>1694</v>
      </c>
      <c r="S851" t="str">
        <f>IFERROR(IF(Table_vwCurrentSellingPrices[[#This Row],[Item Status Code]]&lt;&gt;"LIVE",0,VLOOKUP(Table_vwCurrentSellingPrices[[#This Row],[No_]],Analysis!A:A,1,FALSE)),"CHECK")</f>
        <v>DK38</v>
      </c>
      <c r="T851">
        <f>IF(Table_vwCurrentSellingPrices[[#This Row],[Sales Code]]="400",COUNTIFS(A:A,Table_vwCurrentSellingPrices[[#This Row],[No_]],I:I,"001"),0)</f>
        <v>0</v>
      </c>
    </row>
    <row r="852" spans="1:20" x14ac:dyDescent="0.25">
      <c r="A852" t="s">
        <v>818</v>
      </c>
      <c r="B852" t="s">
        <v>819</v>
      </c>
      <c r="C852">
        <v>5</v>
      </c>
      <c r="D852" t="s">
        <v>174</v>
      </c>
      <c r="E852" t="s">
        <v>47</v>
      </c>
      <c r="F852" t="s">
        <v>48</v>
      </c>
      <c r="G852" s="15">
        <v>43186</v>
      </c>
      <c r="H852" s="15">
        <v>72686</v>
      </c>
      <c r="I852" t="s">
        <v>1144</v>
      </c>
      <c r="J852">
        <v>38.22</v>
      </c>
      <c r="K852" t="s">
        <v>2070</v>
      </c>
      <c r="L852" t="s">
        <v>2071</v>
      </c>
      <c r="M852">
        <v>0</v>
      </c>
      <c r="N852">
        <v>0</v>
      </c>
      <c r="O852">
        <v>4.8390000000000002E-2</v>
      </c>
      <c r="P852" t="s">
        <v>1136</v>
      </c>
      <c r="Q852">
        <v>0</v>
      </c>
      <c r="R852" t="s">
        <v>1694</v>
      </c>
      <c r="S852" t="str">
        <f>IFERROR(IF(Table_vwCurrentSellingPrices[[#This Row],[Item Status Code]]&lt;&gt;"LIVE",0,VLOOKUP(Table_vwCurrentSellingPrices[[#This Row],[No_]],Analysis!A:A,1,FALSE)),"CHECK")</f>
        <v>DK38</v>
      </c>
      <c r="T852">
        <f>IF(Table_vwCurrentSellingPrices[[#This Row],[Sales Code]]="400",COUNTIFS(A:A,Table_vwCurrentSellingPrices[[#This Row],[No_]],I:I,"001"),0)</f>
        <v>0</v>
      </c>
    </row>
    <row r="853" spans="1:20" x14ac:dyDescent="0.25">
      <c r="A853" t="s">
        <v>275</v>
      </c>
      <c r="B853" t="s">
        <v>276</v>
      </c>
      <c r="C853">
        <v>4.8</v>
      </c>
      <c r="D853" t="s">
        <v>222</v>
      </c>
      <c r="E853" t="s">
        <v>47</v>
      </c>
      <c r="F853" t="s">
        <v>48</v>
      </c>
      <c r="G853" s="15">
        <v>43186</v>
      </c>
      <c r="H853" s="15">
        <v>72686</v>
      </c>
      <c r="I853" t="s">
        <v>1144</v>
      </c>
      <c r="J853">
        <v>32.46</v>
      </c>
      <c r="K853" t="s">
        <v>2070</v>
      </c>
      <c r="L853" t="s">
        <v>2071</v>
      </c>
      <c r="M853">
        <v>0</v>
      </c>
      <c r="N853">
        <v>0</v>
      </c>
      <c r="O853">
        <v>4.8390000000000002E-2</v>
      </c>
      <c r="P853" t="s">
        <v>1136</v>
      </c>
      <c r="Q853">
        <v>0</v>
      </c>
      <c r="R853" t="s">
        <v>1694</v>
      </c>
      <c r="S853" t="str">
        <f>IFERROR(IF(Table_vwCurrentSellingPrices[[#This Row],[Item Status Code]]&lt;&gt;"LIVE",0,VLOOKUP(Table_vwCurrentSellingPrices[[#This Row],[No_]],Analysis!A:A,1,FALSE)),"CHECK")</f>
        <v>DL95</v>
      </c>
      <c r="T853">
        <f>IF(Table_vwCurrentSellingPrices[[#This Row],[Sales Code]]="400",COUNTIFS(A:A,Table_vwCurrentSellingPrices[[#This Row],[No_]],I:I,"001"),0)</f>
        <v>0</v>
      </c>
    </row>
    <row r="854" spans="1:20" x14ac:dyDescent="0.25">
      <c r="A854" t="s">
        <v>287</v>
      </c>
      <c r="B854" t="s">
        <v>288</v>
      </c>
      <c r="C854">
        <v>4</v>
      </c>
      <c r="D854" t="s">
        <v>222</v>
      </c>
      <c r="E854" t="s">
        <v>47</v>
      </c>
      <c r="F854" t="s">
        <v>48</v>
      </c>
      <c r="G854" s="15">
        <v>43186</v>
      </c>
      <c r="H854" s="15">
        <v>72686</v>
      </c>
      <c r="I854" t="s">
        <v>1144</v>
      </c>
      <c r="J854">
        <v>36.18</v>
      </c>
      <c r="K854" t="s">
        <v>2070</v>
      </c>
      <c r="L854" t="s">
        <v>2071</v>
      </c>
      <c r="M854">
        <v>0</v>
      </c>
      <c r="N854">
        <v>0</v>
      </c>
      <c r="O854">
        <v>4.8390000000000002E-2</v>
      </c>
      <c r="P854" t="s">
        <v>1136</v>
      </c>
      <c r="Q854">
        <v>0</v>
      </c>
      <c r="R854" t="s">
        <v>1694</v>
      </c>
      <c r="S854" t="str">
        <f>IFERROR(IF(Table_vwCurrentSellingPrices[[#This Row],[Item Status Code]]&lt;&gt;"LIVE",0,VLOOKUP(Table_vwCurrentSellingPrices[[#This Row],[No_]],Analysis!A:A,1,FALSE)),"CHECK")</f>
        <v>DM07</v>
      </c>
      <c r="T854">
        <f>IF(Table_vwCurrentSellingPrices[[#This Row],[Sales Code]]="400",COUNTIFS(A:A,Table_vwCurrentSellingPrices[[#This Row],[No_]],I:I,"001"),0)</f>
        <v>0</v>
      </c>
    </row>
    <row r="855" spans="1:20" x14ac:dyDescent="0.25">
      <c r="A855" t="s">
        <v>846</v>
      </c>
      <c r="B855" t="s">
        <v>847</v>
      </c>
      <c r="C855">
        <v>5</v>
      </c>
      <c r="D855" t="s">
        <v>222</v>
      </c>
      <c r="E855" t="s">
        <v>47</v>
      </c>
      <c r="F855" t="s">
        <v>48</v>
      </c>
      <c r="G855" s="15">
        <v>43186</v>
      </c>
      <c r="H855" s="15">
        <v>72686</v>
      </c>
      <c r="I855" t="s">
        <v>1144</v>
      </c>
      <c r="J855">
        <v>39.089999999999996</v>
      </c>
      <c r="K855" t="s">
        <v>2070</v>
      </c>
      <c r="L855" t="s">
        <v>2071</v>
      </c>
      <c r="M855">
        <v>0</v>
      </c>
      <c r="N855">
        <v>0</v>
      </c>
      <c r="O855">
        <v>4.8390000000000002E-2</v>
      </c>
      <c r="P855" t="s">
        <v>1136</v>
      </c>
      <c r="Q855">
        <v>0</v>
      </c>
      <c r="R855" t="s">
        <v>1694</v>
      </c>
      <c r="S855" t="str">
        <f>IFERROR(IF(Table_vwCurrentSellingPrices[[#This Row],[Item Status Code]]&lt;&gt;"LIVE",0,VLOOKUP(Table_vwCurrentSellingPrices[[#This Row],[No_]],Analysis!A:A,1,FALSE)),"CHECK")</f>
        <v>DL30</v>
      </c>
      <c r="T855">
        <f>IF(Table_vwCurrentSellingPrices[[#This Row],[Sales Code]]="400",COUNTIFS(A:A,Table_vwCurrentSellingPrices[[#This Row],[No_]],I:I,"001"),0)</f>
        <v>0</v>
      </c>
    </row>
    <row r="856" spans="1:20" x14ac:dyDescent="0.25">
      <c r="A856" t="s">
        <v>368</v>
      </c>
      <c r="B856" t="s">
        <v>369</v>
      </c>
      <c r="C856">
        <v>4.5999999999999996</v>
      </c>
      <c r="D856" t="s">
        <v>143</v>
      </c>
      <c r="E856" t="s">
        <v>47</v>
      </c>
      <c r="F856" t="s">
        <v>48</v>
      </c>
      <c r="G856" s="15">
        <v>43186</v>
      </c>
      <c r="H856" s="15">
        <v>72686</v>
      </c>
      <c r="I856" t="s">
        <v>1135</v>
      </c>
      <c r="J856">
        <v>38.18</v>
      </c>
      <c r="K856" t="s">
        <v>2070</v>
      </c>
      <c r="L856" t="s">
        <v>2071</v>
      </c>
      <c r="M856">
        <v>0</v>
      </c>
      <c r="N856">
        <v>0</v>
      </c>
      <c r="O856">
        <v>4.8390000000000002E-2</v>
      </c>
      <c r="P856" t="s">
        <v>1136</v>
      </c>
      <c r="Q856">
        <v>0</v>
      </c>
      <c r="R856" t="s">
        <v>1694</v>
      </c>
      <c r="S856" t="str">
        <f>IFERROR(IF(Table_vwCurrentSellingPrices[[#This Row],[Item Status Code]]&lt;&gt;"LIVE",0,VLOOKUP(Table_vwCurrentSellingPrices[[#This Row],[No_]],Analysis!A:A,1,FALSE)),"CHECK")</f>
        <v>DJ19</v>
      </c>
      <c r="T856">
        <f>IF(Table_vwCurrentSellingPrices[[#This Row],[Sales Code]]="400",COUNTIFS(A:A,Table_vwCurrentSellingPrices[[#This Row],[No_]],I:I,"001"),0)</f>
        <v>0</v>
      </c>
    </row>
    <row r="857" spans="1:20" x14ac:dyDescent="0.25">
      <c r="A857" t="s">
        <v>368</v>
      </c>
      <c r="B857" t="s">
        <v>369</v>
      </c>
      <c r="C857">
        <v>4.5999999999999996</v>
      </c>
      <c r="D857" t="s">
        <v>143</v>
      </c>
      <c r="E857" t="s">
        <v>47</v>
      </c>
      <c r="F857" t="s">
        <v>48</v>
      </c>
      <c r="G857" s="15">
        <v>43186</v>
      </c>
      <c r="H857" s="15">
        <v>72686</v>
      </c>
      <c r="I857" t="s">
        <v>1137</v>
      </c>
      <c r="J857">
        <v>38.18</v>
      </c>
      <c r="K857" t="s">
        <v>2070</v>
      </c>
      <c r="L857" t="s">
        <v>2071</v>
      </c>
      <c r="M857">
        <v>0</v>
      </c>
      <c r="N857">
        <v>0</v>
      </c>
      <c r="O857">
        <v>4.8390000000000002E-2</v>
      </c>
      <c r="P857" t="s">
        <v>1136</v>
      </c>
      <c r="Q857">
        <v>0</v>
      </c>
      <c r="R857" t="s">
        <v>1694</v>
      </c>
      <c r="S857" t="str">
        <f>IFERROR(IF(Table_vwCurrentSellingPrices[[#This Row],[Item Status Code]]&lt;&gt;"LIVE",0,VLOOKUP(Table_vwCurrentSellingPrices[[#This Row],[No_]],Analysis!A:A,1,FALSE)),"CHECK")</f>
        <v>DJ19</v>
      </c>
      <c r="T857">
        <f>IF(Table_vwCurrentSellingPrices[[#This Row],[Sales Code]]="400",COUNTIFS(A:A,Table_vwCurrentSellingPrices[[#This Row],[No_]],I:I,"001"),0)</f>
        <v>0</v>
      </c>
    </row>
    <row r="858" spans="1:20" x14ac:dyDescent="0.25">
      <c r="A858" t="s">
        <v>368</v>
      </c>
      <c r="B858" t="s">
        <v>369</v>
      </c>
      <c r="C858">
        <v>4.5999999999999996</v>
      </c>
      <c r="D858" t="s">
        <v>143</v>
      </c>
      <c r="E858" t="s">
        <v>47</v>
      </c>
      <c r="F858" t="s">
        <v>48</v>
      </c>
      <c r="G858" s="15">
        <v>43186</v>
      </c>
      <c r="H858" s="15">
        <v>72686</v>
      </c>
      <c r="I858" t="s">
        <v>1144</v>
      </c>
      <c r="J858">
        <v>38.65</v>
      </c>
      <c r="K858" t="s">
        <v>2070</v>
      </c>
      <c r="L858" t="s">
        <v>2071</v>
      </c>
      <c r="M858">
        <v>0</v>
      </c>
      <c r="N858">
        <v>0</v>
      </c>
      <c r="O858">
        <v>4.8390000000000002E-2</v>
      </c>
      <c r="P858" t="s">
        <v>1136</v>
      </c>
      <c r="Q858">
        <v>0</v>
      </c>
      <c r="R858" t="s">
        <v>1694</v>
      </c>
      <c r="S858" t="str">
        <f>IFERROR(IF(Table_vwCurrentSellingPrices[[#This Row],[Item Status Code]]&lt;&gt;"LIVE",0,VLOOKUP(Table_vwCurrentSellingPrices[[#This Row],[No_]],Analysis!A:A,1,FALSE)),"CHECK")</f>
        <v>DJ19</v>
      </c>
      <c r="T858">
        <f>IF(Table_vwCurrentSellingPrices[[#This Row],[Sales Code]]="400",COUNTIFS(A:A,Table_vwCurrentSellingPrices[[#This Row],[No_]],I:I,"001"),0)</f>
        <v>0</v>
      </c>
    </row>
    <row r="859" spans="1:20" x14ac:dyDescent="0.25">
      <c r="A859" t="s">
        <v>589</v>
      </c>
      <c r="B859" t="s">
        <v>590</v>
      </c>
      <c r="C859">
        <v>6.6</v>
      </c>
      <c r="D859" t="s">
        <v>10</v>
      </c>
      <c r="E859" t="s">
        <v>47</v>
      </c>
      <c r="F859" t="s">
        <v>48</v>
      </c>
      <c r="G859" s="15">
        <v>43186</v>
      </c>
      <c r="H859" s="15">
        <v>72686</v>
      </c>
      <c r="I859" t="s">
        <v>1135</v>
      </c>
      <c r="J859">
        <v>46.26</v>
      </c>
      <c r="K859" t="s">
        <v>2070</v>
      </c>
      <c r="L859" t="s">
        <v>2071</v>
      </c>
      <c r="M859">
        <v>0</v>
      </c>
      <c r="N859">
        <v>0</v>
      </c>
      <c r="O859">
        <v>4.8390000000000002E-2</v>
      </c>
      <c r="P859" t="s">
        <v>1136</v>
      </c>
      <c r="Q859">
        <v>0</v>
      </c>
      <c r="R859" t="s">
        <v>1694</v>
      </c>
      <c r="S859" t="str">
        <f>IFERROR(IF(Table_vwCurrentSellingPrices[[#This Row],[Item Status Code]]&lt;&gt;"LIVE",0,VLOOKUP(Table_vwCurrentSellingPrices[[#This Row],[No_]],Analysis!A:A,1,FALSE)),"CHECK")</f>
        <v>CA92</v>
      </c>
      <c r="T859">
        <f>IF(Table_vwCurrentSellingPrices[[#This Row],[Sales Code]]="400",COUNTIFS(A:A,Table_vwCurrentSellingPrices[[#This Row],[No_]],I:I,"001"),0)</f>
        <v>0</v>
      </c>
    </row>
    <row r="860" spans="1:20" x14ac:dyDescent="0.25">
      <c r="A860" t="s">
        <v>589</v>
      </c>
      <c r="B860" t="s">
        <v>590</v>
      </c>
      <c r="C860">
        <v>6.6</v>
      </c>
      <c r="D860" t="s">
        <v>10</v>
      </c>
      <c r="E860" t="s">
        <v>47</v>
      </c>
      <c r="F860" t="s">
        <v>48</v>
      </c>
      <c r="G860" s="15">
        <v>43186</v>
      </c>
      <c r="H860" s="15">
        <v>72686</v>
      </c>
      <c r="I860" t="s">
        <v>1146</v>
      </c>
      <c r="J860">
        <v>47.74</v>
      </c>
      <c r="K860" t="s">
        <v>2070</v>
      </c>
      <c r="L860" t="s">
        <v>2071</v>
      </c>
      <c r="M860">
        <v>0</v>
      </c>
      <c r="N860">
        <v>0</v>
      </c>
      <c r="O860">
        <v>4.8390000000000002E-2</v>
      </c>
      <c r="P860" t="s">
        <v>1136</v>
      </c>
      <c r="Q860">
        <v>0</v>
      </c>
      <c r="R860" t="s">
        <v>1694</v>
      </c>
      <c r="S860" t="str">
        <f>IFERROR(IF(Table_vwCurrentSellingPrices[[#This Row],[Item Status Code]]&lt;&gt;"LIVE",0,VLOOKUP(Table_vwCurrentSellingPrices[[#This Row],[No_]],Analysis!A:A,1,FALSE)),"CHECK")</f>
        <v>CA92</v>
      </c>
      <c r="T860">
        <f>IF(Table_vwCurrentSellingPrices[[#This Row],[Sales Code]]="400",COUNTIFS(A:A,Table_vwCurrentSellingPrices[[#This Row],[No_]],I:I,"001"),0)</f>
        <v>0</v>
      </c>
    </row>
    <row r="861" spans="1:20" x14ac:dyDescent="0.25">
      <c r="A861" t="s">
        <v>589</v>
      </c>
      <c r="B861" t="s">
        <v>590</v>
      </c>
      <c r="C861">
        <v>6.6</v>
      </c>
      <c r="D861" t="s">
        <v>10</v>
      </c>
      <c r="E861" t="s">
        <v>47</v>
      </c>
      <c r="F861" t="s">
        <v>48</v>
      </c>
      <c r="G861" s="15">
        <v>43186</v>
      </c>
      <c r="H861" s="15">
        <v>72686</v>
      </c>
      <c r="I861" t="s">
        <v>1139</v>
      </c>
      <c r="J861">
        <v>50.38</v>
      </c>
      <c r="K861" t="s">
        <v>2070</v>
      </c>
      <c r="L861" t="s">
        <v>2071</v>
      </c>
      <c r="M861">
        <v>0</v>
      </c>
      <c r="N861">
        <v>0</v>
      </c>
      <c r="O861">
        <v>4.8390000000000002E-2</v>
      </c>
      <c r="P861" t="s">
        <v>1136</v>
      </c>
      <c r="Q861">
        <v>0</v>
      </c>
      <c r="R861" t="s">
        <v>1694</v>
      </c>
      <c r="S861" t="str">
        <f>IFERROR(IF(Table_vwCurrentSellingPrices[[#This Row],[Item Status Code]]&lt;&gt;"LIVE",0,VLOOKUP(Table_vwCurrentSellingPrices[[#This Row],[No_]],Analysis!A:A,1,FALSE)),"CHECK")</f>
        <v>CA92</v>
      </c>
      <c r="T861">
        <f>IF(Table_vwCurrentSellingPrices[[#This Row],[Sales Code]]="400",COUNTIFS(A:A,Table_vwCurrentSellingPrices[[#This Row],[No_]],I:I,"001"),0)</f>
        <v>0</v>
      </c>
    </row>
    <row r="862" spans="1:20" x14ac:dyDescent="0.25">
      <c r="A862" t="s">
        <v>589</v>
      </c>
      <c r="B862" t="s">
        <v>590</v>
      </c>
      <c r="C862">
        <v>6.6</v>
      </c>
      <c r="D862" t="s">
        <v>10</v>
      </c>
      <c r="E862" t="s">
        <v>47</v>
      </c>
      <c r="F862" t="s">
        <v>48</v>
      </c>
      <c r="G862" s="15">
        <v>43186</v>
      </c>
      <c r="H862" s="15">
        <v>72686</v>
      </c>
      <c r="I862" t="s">
        <v>1144</v>
      </c>
      <c r="J862">
        <v>49.08</v>
      </c>
      <c r="K862" t="s">
        <v>2070</v>
      </c>
      <c r="L862" t="s">
        <v>2071</v>
      </c>
      <c r="M862">
        <v>0</v>
      </c>
      <c r="N862">
        <v>0</v>
      </c>
      <c r="O862">
        <v>4.8390000000000002E-2</v>
      </c>
      <c r="P862" t="s">
        <v>1136</v>
      </c>
      <c r="Q862">
        <v>0</v>
      </c>
      <c r="R862" t="s">
        <v>1694</v>
      </c>
      <c r="S862" t="str">
        <f>IFERROR(IF(Table_vwCurrentSellingPrices[[#This Row],[Item Status Code]]&lt;&gt;"LIVE",0,VLOOKUP(Table_vwCurrentSellingPrices[[#This Row],[No_]],Analysis!A:A,1,FALSE)),"CHECK")</f>
        <v>CA92</v>
      </c>
      <c r="T862">
        <f>IF(Table_vwCurrentSellingPrices[[#This Row],[Sales Code]]="400",COUNTIFS(A:A,Table_vwCurrentSellingPrices[[#This Row],[No_]],I:I,"001"),0)</f>
        <v>0</v>
      </c>
    </row>
    <row r="863" spans="1:20" x14ac:dyDescent="0.25">
      <c r="A863" t="s">
        <v>290</v>
      </c>
      <c r="B863" t="s">
        <v>291</v>
      </c>
      <c r="C863">
        <v>4.5</v>
      </c>
      <c r="D863" t="s">
        <v>10</v>
      </c>
      <c r="E863" t="s">
        <v>47</v>
      </c>
      <c r="F863" t="s">
        <v>48</v>
      </c>
      <c r="G863" s="15">
        <v>43186</v>
      </c>
      <c r="H863" s="15">
        <v>72686</v>
      </c>
      <c r="I863" t="s">
        <v>1135</v>
      </c>
      <c r="J863">
        <v>40.64</v>
      </c>
      <c r="K863" t="s">
        <v>2070</v>
      </c>
      <c r="L863" t="s">
        <v>2071</v>
      </c>
      <c r="M863">
        <v>0</v>
      </c>
      <c r="N863">
        <v>0</v>
      </c>
      <c r="O863">
        <v>4.8390000000000002E-2</v>
      </c>
      <c r="P863" t="s">
        <v>1136</v>
      </c>
      <c r="Q863">
        <v>0</v>
      </c>
      <c r="R863" t="s">
        <v>1694</v>
      </c>
      <c r="S863" t="str">
        <f>IFERROR(IF(Table_vwCurrentSellingPrices[[#This Row],[Item Status Code]]&lt;&gt;"LIVE",0,VLOOKUP(Table_vwCurrentSellingPrices[[#This Row],[No_]],Analysis!A:A,1,FALSE)),"CHECK")</f>
        <v>DM08</v>
      </c>
      <c r="T863">
        <f>IF(Table_vwCurrentSellingPrices[[#This Row],[Sales Code]]="400",COUNTIFS(A:A,Table_vwCurrentSellingPrices[[#This Row],[No_]],I:I,"001"),0)</f>
        <v>0</v>
      </c>
    </row>
    <row r="864" spans="1:20" x14ac:dyDescent="0.25">
      <c r="A864" t="s">
        <v>290</v>
      </c>
      <c r="B864" t="s">
        <v>291</v>
      </c>
      <c r="C864">
        <v>4.5</v>
      </c>
      <c r="D864" t="s">
        <v>10</v>
      </c>
      <c r="E864" t="s">
        <v>47</v>
      </c>
      <c r="F864" t="s">
        <v>48</v>
      </c>
      <c r="G864" s="15">
        <v>43186</v>
      </c>
      <c r="H864" s="15">
        <v>72686</v>
      </c>
      <c r="I864" t="s">
        <v>1137</v>
      </c>
      <c r="J864">
        <v>40.64</v>
      </c>
      <c r="K864" t="s">
        <v>2070</v>
      </c>
      <c r="L864" t="s">
        <v>2071</v>
      </c>
      <c r="M864">
        <v>0</v>
      </c>
      <c r="N864">
        <v>0</v>
      </c>
      <c r="O864">
        <v>4.8390000000000002E-2</v>
      </c>
      <c r="P864" t="s">
        <v>1136</v>
      </c>
      <c r="Q864">
        <v>0</v>
      </c>
      <c r="R864" t="s">
        <v>1694</v>
      </c>
      <c r="S864" t="str">
        <f>IFERROR(IF(Table_vwCurrentSellingPrices[[#This Row],[Item Status Code]]&lt;&gt;"LIVE",0,VLOOKUP(Table_vwCurrentSellingPrices[[#This Row],[No_]],Analysis!A:A,1,FALSE)),"CHECK")</f>
        <v>DM08</v>
      </c>
      <c r="T864">
        <f>IF(Table_vwCurrentSellingPrices[[#This Row],[Sales Code]]="400",COUNTIFS(A:A,Table_vwCurrentSellingPrices[[#This Row],[No_]],I:I,"001"),0)</f>
        <v>0</v>
      </c>
    </row>
    <row r="865" spans="1:20" x14ac:dyDescent="0.25">
      <c r="A865" t="s">
        <v>290</v>
      </c>
      <c r="B865" t="s">
        <v>291</v>
      </c>
      <c r="C865">
        <v>4.5</v>
      </c>
      <c r="D865" t="s">
        <v>10</v>
      </c>
      <c r="E865" t="s">
        <v>47</v>
      </c>
      <c r="F865" t="s">
        <v>48</v>
      </c>
      <c r="G865" s="15">
        <v>43186</v>
      </c>
      <c r="H865" s="15">
        <v>72686</v>
      </c>
      <c r="I865" t="s">
        <v>1144</v>
      </c>
      <c r="J865">
        <v>42.449999999999996</v>
      </c>
      <c r="K865" t="s">
        <v>2070</v>
      </c>
      <c r="L865" t="s">
        <v>2071</v>
      </c>
      <c r="M865">
        <v>0</v>
      </c>
      <c r="N865">
        <v>0</v>
      </c>
      <c r="O865">
        <v>4.8390000000000002E-2</v>
      </c>
      <c r="P865" t="s">
        <v>1136</v>
      </c>
      <c r="Q865">
        <v>0</v>
      </c>
      <c r="R865" t="s">
        <v>1694</v>
      </c>
      <c r="S865" t="str">
        <f>IFERROR(IF(Table_vwCurrentSellingPrices[[#This Row],[Item Status Code]]&lt;&gt;"LIVE",0,VLOOKUP(Table_vwCurrentSellingPrices[[#This Row],[No_]],Analysis!A:A,1,FALSE)),"CHECK")</f>
        <v>DM08</v>
      </c>
      <c r="T865">
        <f>IF(Table_vwCurrentSellingPrices[[#This Row],[Sales Code]]="400",COUNTIFS(A:A,Table_vwCurrentSellingPrices[[#This Row],[No_]],I:I,"001"),0)</f>
        <v>0</v>
      </c>
    </row>
    <row r="866" spans="1:20" x14ac:dyDescent="0.25">
      <c r="A866" t="s">
        <v>887</v>
      </c>
      <c r="B866" t="s">
        <v>888</v>
      </c>
      <c r="C866">
        <v>4.8</v>
      </c>
      <c r="D866" t="s">
        <v>10</v>
      </c>
      <c r="E866" t="s">
        <v>47</v>
      </c>
      <c r="F866" t="s">
        <v>48</v>
      </c>
      <c r="G866" s="15">
        <v>43186</v>
      </c>
      <c r="H866" s="15">
        <v>72686</v>
      </c>
      <c r="I866" t="s">
        <v>1135</v>
      </c>
      <c r="J866">
        <v>30.769999999999996</v>
      </c>
      <c r="K866" t="s">
        <v>2070</v>
      </c>
      <c r="L866" t="s">
        <v>2071</v>
      </c>
      <c r="M866">
        <v>0</v>
      </c>
      <c r="N866">
        <v>0</v>
      </c>
      <c r="O866">
        <v>4.8390000000000002E-2</v>
      </c>
      <c r="P866" t="s">
        <v>1136</v>
      </c>
      <c r="Q866">
        <v>0</v>
      </c>
      <c r="R866" t="s">
        <v>1694</v>
      </c>
      <c r="S866" t="str">
        <f>IFERROR(IF(Table_vwCurrentSellingPrices[[#This Row],[Item Status Code]]&lt;&gt;"LIVE",0,VLOOKUP(Table_vwCurrentSellingPrices[[#This Row],[No_]],Analysis!A:A,1,FALSE)),"CHECK")</f>
        <v>DN24</v>
      </c>
      <c r="T866">
        <f>IF(Table_vwCurrentSellingPrices[[#This Row],[Sales Code]]="400",COUNTIFS(A:A,Table_vwCurrentSellingPrices[[#This Row],[No_]],I:I,"001"),0)</f>
        <v>0</v>
      </c>
    </row>
    <row r="867" spans="1:20" x14ac:dyDescent="0.25">
      <c r="A867" t="s">
        <v>887</v>
      </c>
      <c r="B867" t="s">
        <v>888</v>
      </c>
      <c r="C867">
        <v>4.8</v>
      </c>
      <c r="D867" t="s">
        <v>10</v>
      </c>
      <c r="E867" t="s">
        <v>47</v>
      </c>
      <c r="F867" t="s">
        <v>48</v>
      </c>
      <c r="G867" s="15">
        <v>43186</v>
      </c>
      <c r="H867" s="15">
        <v>72686</v>
      </c>
      <c r="I867" t="s">
        <v>1147</v>
      </c>
      <c r="J867">
        <v>31.97</v>
      </c>
      <c r="K867" t="s">
        <v>2070</v>
      </c>
      <c r="L867" t="s">
        <v>2071</v>
      </c>
      <c r="M867">
        <v>0</v>
      </c>
      <c r="N867">
        <v>0</v>
      </c>
      <c r="O867">
        <v>4.8390000000000002E-2</v>
      </c>
      <c r="P867" t="s">
        <v>1136</v>
      </c>
      <c r="Q867">
        <v>0</v>
      </c>
      <c r="R867" t="s">
        <v>1694</v>
      </c>
      <c r="S867" t="str">
        <f>IFERROR(IF(Table_vwCurrentSellingPrices[[#This Row],[Item Status Code]]&lt;&gt;"LIVE",0,VLOOKUP(Table_vwCurrentSellingPrices[[#This Row],[No_]],Analysis!A:A,1,FALSE)),"CHECK")</f>
        <v>DN24</v>
      </c>
      <c r="T867">
        <f>IF(Table_vwCurrentSellingPrices[[#This Row],[Sales Code]]="400",COUNTIFS(A:A,Table_vwCurrentSellingPrices[[#This Row],[No_]],I:I,"001"),0)</f>
        <v>0</v>
      </c>
    </row>
    <row r="868" spans="1:20" x14ac:dyDescent="0.25">
      <c r="A868" t="s">
        <v>887</v>
      </c>
      <c r="B868" t="s">
        <v>888</v>
      </c>
      <c r="C868">
        <v>4.8</v>
      </c>
      <c r="D868" t="s">
        <v>10</v>
      </c>
      <c r="E868" t="s">
        <v>47</v>
      </c>
      <c r="F868" t="s">
        <v>48</v>
      </c>
      <c r="G868" s="15">
        <v>43186</v>
      </c>
      <c r="H868" s="15">
        <v>72686</v>
      </c>
      <c r="I868" t="s">
        <v>1146</v>
      </c>
      <c r="J868">
        <v>31.97</v>
      </c>
      <c r="K868" t="s">
        <v>2070</v>
      </c>
      <c r="L868" t="s">
        <v>2071</v>
      </c>
      <c r="M868">
        <v>0</v>
      </c>
      <c r="N868">
        <v>0</v>
      </c>
      <c r="O868">
        <v>4.8390000000000002E-2</v>
      </c>
      <c r="P868" t="s">
        <v>1136</v>
      </c>
      <c r="Q868">
        <v>0</v>
      </c>
      <c r="R868" t="s">
        <v>1694</v>
      </c>
      <c r="S868" t="str">
        <f>IFERROR(IF(Table_vwCurrentSellingPrices[[#This Row],[Item Status Code]]&lt;&gt;"LIVE",0,VLOOKUP(Table_vwCurrentSellingPrices[[#This Row],[No_]],Analysis!A:A,1,FALSE)),"CHECK")</f>
        <v>DN24</v>
      </c>
      <c r="T868">
        <f>IF(Table_vwCurrentSellingPrices[[#This Row],[Sales Code]]="400",COUNTIFS(A:A,Table_vwCurrentSellingPrices[[#This Row],[No_]],I:I,"001"),0)</f>
        <v>0</v>
      </c>
    </row>
    <row r="869" spans="1:20" x14ac:dyDescent="0.25">
      <c r="A869" t="s">
        <v>887</v>
      </c>
      <c r="B869" t="s">
        <v>888</v>
      </c>
      <c r="C869">
        <v>4.8</v>
      </c>
      <c r="D869" t="s">
        <v>10</v>
      </c>
      <c r="E869" t="s">
        <v>47</v>
      </c>
      <c r="F869" t="s">
        <v>48</v>
      </c>
      <c r="G869" s="15">
        <v>43186</v>
      </c>
      <c r="H869" s="15">
        <v>72686</v>
      </c>
      <c r="I869" t="s">
        <v>1139</v>
      </c>
      <c r="J869">
        <v>31.97</v>
      </c>
      <c r="K869" t="s">
        <v>2070</v>
      </c>
      <c r="L869" t="s">
        <v>2071</v>
      </c>
      <c r="M869">
        <v>0</v>
      </c>
      <c r="N869">
        <v>0</v>
      </c>
      <c r="O869">
        <v>4.8390000000000002E-2</v>
      </c>
      <c r="P869" t="s">
        <v>1136</v>
      </c>
      <c r="Q869">
        <v>0</v>
      </c>
      <c r="R869" t="s">
        <v>1694</v>
      </c>
      <c r="S869" t="str">
        <f>IFERROR(IF(Table_vwCurrentSellingPrices[[#This Row],[Item Status Code]]&lt;&gt;"LIVE",0,VLOOKUP(Table_vwCurrentSellingPrices[[#This Row],[No_]],Analysis!A:A,1,FALSE)),"CHECK")</f>
        <v>DN24</v>
      </c>
      <c r="T869">
        <f>IF(Table_vwCurrentSellingPrices[[#This Row],[Sales Code]]="400",COUNTIFS(A:A,Table_vwCurrentSellingPrices[[#This Row],[No_]],I:I,"001"),0)</f>
        <v>0</v>
      </c>
    </row>
    <row r="870" spans="1:20" x14ac:dyDescent="0.25">
      <c r="A870" t="s">
        <v>887</v>
      </c>
      <c r="B870" t="s">
        <v>888</v>
      </c>
      <c r="C870">
        <v>4.8</v>
      </c>
      <c r="D870" t="s">
        <v>10</v>
      </c>
      <c r="E870" t="s">
        <v>47</v>
      </c>
      <c r="F870" t="s">
        <v>48</v>
      </c>
      <c r="G870" s="15">
        <v>43186</v>
      </c>
      <c r="H870" s="15">
        <v>72686</v>
      </c>
      <c r="I870" t="s">
        <v>1137</v>
      </c>
      <c r="J870">
        <v>30.769999999999996</v>
      </c>
      <c r="K870" t="s">
        <v>2070</v>
      </c>
      <c r="L870" t="s">
        <v>2071</v>
      </c>
      <c r="M870">
        <v>0</v>
      </c>
      <c r="N870">
        <v>0</v>
      </c>
      <c r="O870">
        <v>4.8390000000000002E-2</v>
      </c>
      <c r="P870" t="s">
        <v>1136</v>
      </c>
      <c r="Q870">
        <v>0</v>
      </c>
      <c r="R870" t="s">
        <v>1694</v>
      </c>
      <c r="S870" t="str">
        <f>IFERROR(IF(Table_vwCurrentSellingPrices[[#This Row],[Item Status Code]]&lt;&gt;"LIVE",0,VLOOKUP(Table_vwCurrentSellingPrices[[#This Row],[No_]],Analysis!A:A,1,FALSE)),"CHECK")</f>
        <v>DN24</v>
      </c>
      <c r="T870">
        <f>IF(Table_vwCurrentSellingPrices[[#This Row],[Sales Code]]="400",COUNTIFS(A:A,Table_vwCurrentSellingPrices[[#This Row],[No_]],I:I,"001"),0)</f>
        <v>0</v>
      </c>
    </row>
    <row r="871" spans="1:20" x14ac:dyDescent="0.25">
      <c r="A871" t="s">
        <v>887</v>
      </c>
      <c r="B871" t="s">
        <v>888</v>
      </c>
      <c r="C871">
        <v>4.8</v>
      </c>
      <c r="D871" t="s">
        <v>10</v>
      </c>
      <c r="E871" t="s">
        <v>47</v>
      </c>
      <c r="F871" t="s">
        <v>48</v>
      </c>
      <c r="G871" s="15">
        <v>43186</v>
      </c>
      <c r="H871" s="15">
        <v>72686</v>
      </c>
      <c r="I871" t="s">
        <v>1144</v>
      </c>
      <c r="J871">
        <v>31.369999999999997</v>
      </c>
      <c r="K871" t="s">
        <v>2070</v>
      </c>
      <c r="L871" t="s">
        <v>2071</v>
      </c>
      <c r="M871">
        <v>0</v>
      </c>
      <c r="N871">
        <v>0</v>
      </c>
      <c r="O871">
        <v>4.8390000000000002E-2</v>
      </c>
      <c r="P871" t="s">
        <v>1136</v>
      </c>
      <c r="Q871">
        <v>0</v>
      </c>
      <c r="R871" t="s">
        <v>1694</v>
      </c>
      <c r="S871" t="str">
        <f>IFERROR(IF(Table_vwCurrentSellingPrices[[#This Row],[Item Status Code]]&lt;&gt;"LIVE",0,VLOOKUP(Table_vwCurrentSellingPrices[[#This Row],[No_]],Analysis!A:A,1,FALSE)),"CHECK")</f>
        <v>DN24</v>
      </c>
      <c r="T871">
        <f>IF(Table_vwCurrentSellingPrices[[#This Row],[Sales Code]]="400",COUNTIFS(A:A,Table_vwCurrentSellingPrices[[#This Row],[No_]],I:I,"001"),0)</f>
        <v>0</v>
      </c>
    </row>
    <row r="872" spans="1:20" x14ac:dyDescent="0.25">
      <c r="A872" t="s">
        <v>178</v>
      </c>
      <c r="B872" t="s">
        <v>179</v>
      </c>
      <c r="C872">
        <v>5</v>
      </c>
      <c r="D872" t="s">
        <v>53</v>
      </c>
      <c r="E872" t="s">
        <v>47</v>
      </c>
      <c r="F872" t="s">
        <v>48</v>
      </c>
      <c r="G872" s="15">
        <v>43186</v>
      </c>
      <c r="H872" s="15">
        <v>72686</v>
      </c>
      <c r="I872" t="s">
        <v>1135</v>
      </c>
      <c r="J872">
        <v>37.46</v>
      </c>
      <c r="K872" t="s">
        <v>2070</v>
      </c>
      <c r="L872" t="s">
        <v>2071</v>
      </c>
      <c r="M872">
        <v>0</v>
      </c>
      <c r="N872">
        <v>0</v>
      </c>
      <c r="O872">
        <v>4.8390000000000002E-2</v>
      </c>
      <c r="P872" t="s">
        <v>1136</v>
      </c>
      <c r="Q872">
        <v>0</v>
      </c>
      <c r="R872" t="s">
        <v>1694</v>
      </c>
      <c r="S872" t="str">
        <f>IFERROR(IF(Table_vwCurrentSellingPrices[[#This Row],[Item Status Code]]&lt;&gt;"LIVE",0,VLOOKUP(Table_vwCurrentSellingPrices[[#This Row],[No_]],Analysis!A:A,1,FALSE)),"CHECK")</f>
        <v>C625</v>
      </c>
      <c r="T872">
        <f>IF(Table_vwCurrentSellingPrices[[#This Row],[Sales Code]]="400",COUNTIFS(A:A,Table_vwCurrentSellingPrices[[#This Row],[No_]],I:I,"001"),0)</f>
        <v>0</v>
      </c>
    </row>
    <row r="873" spans="1:20" x14ac:dyDescent="0.25">
      <c r="A873" t="s">
        <v>178</v>
      </c>
      <c r="B873" t="s">
        <v>179</v>
      </c>
      <c r="C873">
        <v>5</v>
      </c>
      <c r="D873" t="s">
        <v>53</v>
      </c>
      <c r="E873" t="s">
        <v>47</v>
      </c>
      <c r="F873" t="s">
        <v>48</v>
      </c>
      <c r="G873" s="15">
        <v>43186</v>
      </c>
      <c r="H873" s="15">
        <v>72686</v>
      </c>
      <c r="I873" t="s">
        <v>1153</v>
      </c>
      <c r="J873">
        <v>36.5</v>
      </c>
      <c r="K873" t="s">
        <v>2070</v>
      </c>
      <c r="L873" t="s">
        <v>2071</v>
      </c>
      <c r="M873">
        <v>0</v>
      </c>
      <c r="N873">
        <v>0</v>
      </c>
      <c r="O873">
        <v>4.8390000000000002E-2</v>
      </c>
      <c r="P873" t="s">
        <v>1136</v>
      </c>
      <c r="Q873">
        <v>0</v>
      </c>
      <c r="R873" t="s">
        <v>1694</v>
      </c>
      <c r="S873" t="str">
        <f>IFERROR(IF(Table_vwCurrentSellingPrices[[#This Row],[Item Status Code]]&lt;&gt;"LIVE",0,VLOOKUP(Table_vwCurrentSellingPrices[[#This Row],[No_]],Analysis!A:A,1,FALSE)),"CHECK")</f>
        <v>C625</v>
      </c>
      <c r="T873">
        <f>IF(Table_vwCurrentSellingPrices[[#This Row],[Sales Code]]="400",COUNTIFS(A:A,Table_vwCurrentSellingPrices[[#This Row],[No_]],I:I,"001"),0)</f>
        <v>0</v>
      </c>
    </row>
    <row r="874" spans="1:20" x14ac:dyDescent="0.25">
      <c r="A874" t="s">
        <v>178</v>
      </c>
      <c r="B874" t="s">
        <v>179</v>
      </c>
      <c r="C874">
        <v>5</v>
      </c>
      <c r="D874" t="s">
        <v>53</v>
      </c>
      <c r="E874" t="s">
        <v>47</v>
      </c>
      <c r="F874" t="s">
        <v>48</v>
      </c>
      <c r="G874" s="15">
        <v>43186</v>
      </c>
      <c r="H874" s="15">
        <v>72686</v>
      </c>
      <c r="I874" t="s">
        <v>1142</v>
      </c>
      <c r="J874">
        <v>35.299999999999997</v>
      </c>
      <c r="K874" t="s">
        <v>2070</v>
      </c>
      <c r="L874" t="s">
        <v>2071</v>
      </c>
      <c r="M874">
        <v>0</v>
      </c>
      <c r="N874">
        <v>0</v>
      </c>
      <c r="O874">
        <v>4.8390000000000002E-2</v>
      </c>
      <c r="P874" t="s">
        <v>1136</v>
      </c>
      <c r="Q874">
        <v>0</v>
      </c>
      <c r="R874" t="s">
        <v>1694</v>
      </c>
      <c r="S874" t="str">
        <f>IFERROR(IF(Table_vwCurrentSellingPrices[[#This Row],[Item Status Code]]&lt;&gt;"LIVE",0,VLOOKUP(Table_vwCurrentSellingPrices[[#This Row],[No_]],Analysis!A:A,1,FALSE)),"CHECK")</f>
        <v>C625</v>
      </c>
      <c r="T874">
        <f>IF(Table_vwCurrentSellingPrices[[#This Row],[Sales Code]]="400",COUNTIFS(A:A,Table_vwCurrentSellingPrices[[#This Row],[No_]],I:I,"001"),0)</f>
        <v>0</v>
      </c>
    </row>
    <row r="875" spans="1:20" x14ac:dyDescent="0.25">
      <c r="A875" t="s">
        <v>178</v>
      </c>
      <c r="B875" t="s">
        <v>179</v>
      </c>
      <c r="C875">
        <v>5</v>
      </c>
      <c r="D875" t="s">
        <v>53</v>
      </c>
      <c r="E875" t="s">
        <v>47</v>
      </c>
      <c r="F875" t="s">
        <v>48</v>
      </c>
      <c r="G875" s="15">
        <v>43186</v>
      </c>
      <c r="H875" s="15">
        <v>72686</v>
      </c>
      <c r="I875" t="s">
        <v>1137</v>
      </c>
      <c r="J875">
        <v>39.619999999999997</v>
      </c>
      <c r="K875" t="s">
        <v>2070</v>
      </c>
      <c r="L875" t="s">
        <v>2071</v>
      </c>
      <c r="M875">
        <v>0</v>
      </c>
      <c r="N875">
        <v>0</v>
      </c>
      <c r="O875">
        <v>4.8390000000000002E-2</v>
      </c>
      <c r="P875" t="s">
        <v>1136</v>
      </c>
      <c r="Q875">
        <v>0</v>
      </c>
      <c r="R875" t="s">
        <v>1694</v>
      </c>
      <c r="S875" t="str">
        <f>IFERROR(IF(Table_vwCurrentSellingPrices[[#This Row],[Item Status Code]]&lt;&gt;"LIVE",0,VLOOKUP(Table_vwCurrentSellingPrices[[#This Row],[No_]],Analysis!A:A,1,FALSE)),"CHECK")</f>
        <v>C625</v>
      </c>
      <c r="T875">
        <f>IF(Table_vwCurrentSellingPrices[[#This Row],[Sales Code]]="400",COUNTIFS(A:A,Table_vwCurrentSellingPrices[[#This Row],[No_]],I:I,"001"),0)</f>
        <v>0</v>
      </c>
    </row>
    <row r="876" spans="1:20" x14ac:dyDescent="0.25">
      <c r="A876" t="s">
        <v>178</v>
      </c>
      <c r="B876" t="s">
        <v>179</v>
      </c>
      <c r="C876">
        <v>5</v>
      </c>
      <c r="D876" t="s">
        <v>53</v>
      </c>
      <c r="E876" t="s">
        <v>47</v>
      </c>
      <c r="F876" t="s">
        <v>48</v>
      </c>
      <c r="G876" s="15">
        <v>43186</v>
      </c>
      <c r="H876" s="15">
        <v>72686</v>
      </c>
      <c r="I876" t="s">
        <v>1144</v>
      </c>
      <c r="J876">
        <v>38.54</v>
      </c>
      <c r="K876" t="s">
        <v>2070</v>
      </c>
      <c r="L876" t="s">
        <v>2071</v>
      </c>
      <c r="M876">
        <v>0</v>
      </c>
      <c r="N876">
        <v>0</v>
      </c>
      <c r="O876">
        <v>4.8390000000000002E-2</v>
      </c>
      <c r="P876" t="s">
        <v>1136</v>
      </c>
      <c r="Q876">
        <v>0</v>
      </c>
      <c r="R876" t="s">
        <v>1694</v>
      </c>
      <c r="S876" t="str">
        <f>IFERROR(IF(Table_vwCurrentSellingPrices[[#This Row],[Item Status Code]]&lt;&gt;"LIVE",0,VLOOKUP(Table_vwCurrentSellingPrices[[#This Row],[No_]],Analysis!A:A,1,FALSE)),"CHECK")</f>
        <v>C625</v>
      </c>
      <c r="T876">
        <f>IF(Table_vwCurrentSellingPrices[[#This Row],[Sales Code]]="400",COUNTIFS(A:A,Table_vwCurrentSellingPrices[[#This Row],[No_]],I:I,"001"),0)</f>
        <v>0</v>
      </c>
    </row>
    <row r="877" spans="1:20" x14ac:dyDescent="0.25">
      <c r="A877" t="s">
        <v>178</v>
      </c>
      <c r="B877" t="s">
        <v>179</v>
      </c>
      <c r="C877">
        <v>5</v>
      </c>
      <c r="D877" t="s">
        <v>53</v>
      </c>
      <c r="E877" t="s">
        <v>47</v>
      </c>
      <c r="F877" t="s">
        <v>48</v>
      </c>
      <c r="G877" s="15">
        <v>43186</v>
      </c>
      <c r="H877" s="15">
        <v>72686</v>
      </c>
      <c r="I877" t="s">
        <v>1145</v>
      </c>
      <c r="J877">
        <v>38.74</v>
      </c>
      <c r="K877" t="s">
        <v>2070</v>
      </c>
      <c r="L877" t="s">
        <v>2071</v>
      </c>
      <c r="M877">
        <v>0</v>
      </c>
      <c r="N877">
        <v>0</v>
      </c>
      <c r="O877">
        <v>4.8390000000000002E-2</v>
      </c>
      <c r="P877" t="s">
        <v>1136</v>
      </c>
      <c r="Q877">
        <v>0</v>
      </c>
      <c r="R877" t="s">
        <v>1694</v>
      </c>
      <c r="S877" t="str">
        <f>IFERROR(IF(Table_vwCurrentSellingPrices[[#This Row],[Item Status Code]]&lt;&gt;"LIVE",0,VLOOKUP(Table_vwCurrentSellingPrices[[#This Row],[No_]],Analysis!A:A,1,FALSE)),"CHECK")</f>
        <v>C625</v>
      </c>
      <c r="T877">
        <f>IF(Table_vwCurrentSellingPrices[[#This Row],[Sales Code]]="400",COUNTIFS(A:A,Table_vwCurrentSellingPrices[[#This Row],[No_]],I:I,"001"),0)</f>
        <v>0</v>
      </c>
    </row>
    <row r="878" spans="1:20" x14ac:dyDescent="0.25">
      <c r="A878" t="s">
        <v>849</v>
      </c>
      <c r="B878" t="s">
        <v>850</v>
      </c>
      <c r="C878">
        <v>4</v>
      </c>
      <c r="D878" t="s">
        <v>53</v>
      </c>
      <c r="E878" t="s">
        <v>47</v>
      </c>
      <c r="F878" t="s">
        <v>48</v>
      </c>
      <c r="G878" s="15">
        <v>43186</v>
      </c>
      <c r="H878" s="15">
        <v>72686</v>
      </c>
      <c r="I878" t="s">
        <v>1145</v>
      </c>
      <c r="J878">
        <v>33</v>
      </c>
      <c r="K878" t="s">
        <v>2070</v>
      </c>
      <c r="L878" t="s">
        <v>2071</v>
      </c>
      <c r="M878">
        <v>0</v>
      </c>
      <c r="N878">
        <v>0</v>
      </c>
      <c r="O878">
        <v>4.8390000000000002E-2</v>
      </c>
      <c r="P878" t="s">
        <v>1136</v>
      </c>
      <c r="Q878">
        <v>0</v>
      </c>
      <c r="R878" t="s">
        <v>1694</v>
      </c>
      <c r="S878" t="str">
        <f>IFERROR(IF(Table_vwCurrentSellingPrices[[#This Row],[Item Status Code]]&lt;&gt;"LIVE",0,VLOOKUP(Table_vwCurrentSellingPrices[[#This Row],[No_]],Analysis!A:A,1,FALSE)),"CHECK")</f>
        <v>DQ39</v>
      </c>
      <c r="T878">
        <f>IF(Table_vwCurrentSellingPrices[[#This Row],[Sales Code]]="400",COUNTIFS(A:A,Table_vwCurrentSellingPrices[[#This Row],[No_]],I:I,"001"),0)</f>
        <v>0</v>
      </c>
    </row>
    <row r="879" spans="1:20" x14ac:dyDescent="0.25">
      <c r="A879" t="s">
        <v>678</v>
      </c>
      <c r="B879" t="s">
        <v>679</v>
      </c>
      <c r="C879">
        <v>4.7</v>
      </c>
      <c r="D879" t="s">
        <v>53</v>
      </c>
      <c r="E879" t="s">
        <v>47</v>
      </c>
      <c r="F879" t="s">
        <v>48</v>
      </c>
      <c r="G879" s="15">
        <v>43186</v>
      </c>
      <c r="H879" s="15">
        <v>72686</v>
      </c>
      <c r="I879" t="s">
        <v>1135</v>
      </c>
      <c r="J879">
        <v>39.21</v>
      </c>
      <c r="K879" t="s">
        <v>2070</v>
      </c>
      <c r="L879" t="s">
        <v>2071</v>
      </c>
      <c r="M879">
        <v>0</v>
      </c>
      <c r="N879">
        <v>0</v>
      </c>
      <c r="O879">
        <v>4.8390000000000002E-2</v>
      </c>
      <c r="P879" t="s">
        <v>1136</v>
      </c>
      <c r="Q879">
        <v>0</v>
      </c>
      <c r="R879" t="s">
        <v>1694</v>
      </c>
      <c r="S879" t="str">
        <f>IFERROR(IF(Table_vwCurrentSellingPrices[[#This Row],[Item Status Code]]&lt;&gt;"LIVE",0,VLOOKUP(Table_vwCurrentSellingPrices[[#This Row],[No_]],Analysis!A:A,1,FALSE)),"CHECK")</f>
        <v>DI99</v>
      </c>
      <c r="T879">
        <f>IF(Table_vwCurrentSellingPrices[[#This Row],[Sales Code]]="400",COUNTIFS(A:A,Table_vwCurrentSellingPrices[[#This Row],[No_]],I:I,"001"),0)</f>
        <v>0</v>
      </c>
    </row>
    <row r="880" spans="1:20" x14ac:dyDescent="0.25">
      <c r="A880" t="s">
        <v>678</v>
      </c>
      <c r="B880" t="s">
        <v>679</v>
      </c>
      <c r="C880">
        <v>4.7</v>
      </c>
      <c r="D880" t="s">
        <v>53</v>
      </c>
      <c r="E880" t="s">
        <v>47</v>
      </c>
      <c r="F880" t="s">
        <v>48</v>
      </c>
      <c r="G880" s="15">
        <v>43186</v>
      </c>
      <c r="H880" s="15">
        <v>72686</v>
      </c>
      <c r="I880" t="s">
        <v>1137</v>
      </c>
      <c r="J880">
        <v>40.169999999999995</v>
      </c>
      <c r="K880" t="s">
        <v>2070</v>
      </c>
      <c r="L880" t="s">
        <v>2071</v>
      </c>
      <c r="M880">
        <v>0</v>
      </c>
      <c r="N880">
        <v>0</v>
      </c>
      <c r="O880">
        <v>4.8390000000000002E-2</v>
      </c>
      <c r="P880" t="s">
        <v>1136</v>
      </c>
      <c r="Q880">
        <v>0</v>
      </c>
      <c r="R880" t="s">
        <v>1694</v>
      </c>
      <c r="S880" t="str">
        <f>IFERROR(IF(Table_vwCurrentSellingPrices[[#This Row],[Item Status Code]]&lt;&gt;"LIVE",0,VLOOKUP(Table_vwCurrentSellingPrices[[#This Row],[No_]],Analysis!A:A,1,FALSE)),"CHECK")</f>
        <v>DI99</v>
      </c>
      <c r="T880">
        <f>IF(Table_vwCurrentSellingPrices[[#This Row],[Sales Code]]="400",COUNTIFS(A:A,Table_vwCurrentSellingPrices[[#This Row],[No_]],I:I,"001"),0)</f>
        <v>0</v>
      </c>
    </row>
    <row r="881" spans="1:20" x14ac:dyDescent="0.25">
      <c r="A881" t="s">
        <v>678</v>
      </c>
      <c r="B881" t="s">
        <v>679</v>
      </c>
      <c r="C881">
        <v>4.7</v>
      </c>
      <c r="D881" t="s">
        <v>53</v>
      </c>
      <c r="E881" t="s">
        <v>47</v>
      </c>
      <c r="F881" t="s">
        <v>48</v>
      </c>
      <c r="G881" s="15">
        <v>43186</v>
      </c>
      <c r="H881" s="15">
        <v>72686</v>
      </c>
      <c r="I881" t="s">
        <v>1144</v>
      </c>
      <c r="J881">
        <v>38.830000000000005</v>
      </c>
      <c r="K881" t="s">
        <v>2070</v>
      </c>
      <c r="L881" t="s">
        <v>2071</v>
      </c>
      <c r="M881">
        <v>0</v>
      </c>
      <c r="N881">
        <v>0</v>
      </c>
      <c r="O881">
        <v>4.8390000000000002E-2</v>
      </c>
      <c r="P881" t="s">
        <v>1136</v>
      </c>
      <c r="Q881">
        <v>0</v>
      </c>
      <c r="R881" t="s">
        <v>1694</v>
      </c>
      <c r="S881" t="str">
        <f>IFERROR(IF(Table_vwCurrentSellingPrices[[#This Row],[Item Status Code]]&lt;&gt;"LIVE",0,VLOOKUP(Table_vwCurrentSellingPrices[[#This Row],[No_]],Analysis!A:A,1,FALSE)),"CHECK")</f>
        <v>DI99</v>
      </c>
      <c r="T881">
        <f>IF(Table_vwCurrentSellingPrices[[#This Row],[Sales Code]]="400",COUNTIFS(A:A,Table_vwCurrentSellingPrices[[#This Row],[No_]],I:I,"001"),0)</f>
        <v>0</v>
      </c>
    </row>
    <row r="882" spans="1:20" x14ac:dyDescent="0.25">
      <c r="A882" t="s">
        <v>737</v>
      </c>
      <c r="B882" t="s">
        <v>738</v>
      </c>
      <c r="C882">
        <v>5.0999999999999996</v>
      </c>
      <c r="D882" t="s">
        <v>53</v>
      </c>
      <c r="E882" t="s">
        <v>47</v>
      </c>
      <c r="F882" t="s">
        <v>48</v>
      </c>
      <c r="G882" s="15">
        <v>43186</v>
      </c>
      <c r="H882" s="15">
        <v>72686</v>
      </c>
      <c r="I882" t="s">
        <v>1135</v>
      </c>
      <c r="J882">
        <v>37.42</v>
      </c>
      <c r="K882" t="s">
        <v>2070</v>
      </c>
      <c r="L882" t="s">
        <v>2071</v>
      </c>
      <c r="M882">
        <v>0</v>
      </c>
      <c r="N882">
        <v>0</v>
      </c>
      <c r="O882">
        <v>4.8390000000000002E-2</v>
      </c>
      <c r="P882" t="s">
        <v>1136</v>
      </c>
      <c r="Q882">
        <v>0</v>
      </c>
      <c r="R882" t="s">
        <v>1694</v>
      </c>
      <c r="S882" t="str">
        <f>IFERROR(IF(Table_vwCurrentSellingPrices[[#This Row],[Item Status Code]]&lt;&gt;"LIVE",0,VLOOKUP(Table_vwCurrentSellingPrices[[#This Row],[No_]],Analysis!A:A,1,FALSE)),"CHECK")</f>
        <v>DL05</v>
      </c>
      <c r="T882">
        <f>IF(Table_vwCurrentSellingPrices[[#This Row],[Sales Code]]="400",COUNTIFS(A:A,Table_vwCurrentSellingPrices[[#This Row],[No_]],I:I,"001"),0)</f>
        <v>0</v>
      </c>
    </row>
    <row r="883" spans="1:20" x14ac:dyDescent="0.25">
      <c r="A883" t="s">
        <v>737</v>
      </c>
      <c r="B883" t="s">
        <v>738</v>
      </c>
      <c r="C883">
        <v>5.0999999999999996</v>
      </c>
      <c r="D883" t="s">
        <v>53</v>
      </c>
      <c r="E883" t="s">
        <v>47</v>
      </c>
      <c r="F883" t="s">
        <v>48</v>
      </c>
      <c r="G883" s="15">
        <v>43186</v>
      </c>
      <c r="H883" s="15">
        <v>72686</v>
      </c>
      <c r="I883" t="s">
        <v>1149</v>
      </c>
      <c r="J883">
        <v>38.619999999999997</v>
      </c>
      <c r="K883" t="s">
        <v>2070</v>
      </c>
      <c r="L883" t="s">
        <v>2071</v>
      </c>
      <c r="M883">
        <v>0</v>
      </c>
      <c r="N883">
        <v>0</v>
      </c>
      <c r="O883">
        <v>4.8390000000000002E-2</v>
      </c>
      <c r="P883" t="s">
        <v>1136</v>
      </c>
      <c r="Q883">
        <v>0</v>
      </c>
      <c r="R883" t="s">
        <v>1694</v>
      </c>
      <c r="S883" t="str">
        <f>IFERROR(IF(Table_vwCurrentSellingPrices[[#This Row],[Item Status Code]]&lt;&gt;"LIVE",0,VLOOKUP(Table_vwCurrentSellingPrices[[#This Row],[No_]],Analysis!A:A,1,FALSE)),"CHECK")</f>
        <v>DL05</v>
      </c>
      <c r="T883">
        <f>IF(Table_vwCurrentSellingPrices[[#This Row],[Sales Code]]="400",COUNTIFS(A:A,Table_vwCurrentSellingPrices[[#This Row],[No_]],I:I,"001"),0)</f>
        <v>0</v>
      </c>
    </row>
    <row r="884" spans="1:20" x14ac:dyDescent="0.25">
      <c r="A884" t="s">
        <v>737</v>
      </c>
      <c r="B884" t="s">
        <v>738</v>
      </c>
      <c r="C884">
        <v>5.0999999999999996</v>
      </c>
      <c r="D884" t="s">
        <v>53</v>
      </c>
      <c r="E884" t="s">
        <v>47</v>
      </c>
      <c r="F884" t="s">
        <v>48</v>
      </c>
      <c r="G884" s="15">
        <v>43186</v>
      </c>
      <c r="H884" s="15">
        <v>72686</v>
      </c>
      <c r="I884" t="s">
        <v>1140</v>
      </c>
      <c r="J884">
        <v>38.619999999999997</v>
      </c>
      <c r="K884" t="s">
        <v>2070</v>
      </c>
      <c r="L884" t="s">
        <v>2071</v>
      </c>
      <c r="M884">
        <v>0</v>
      </c>
      <c r="N884">
        <v>0</v>
      </c>
      <c r="O884">
        <v>4.8390000000000002E-2</v>
      </c>
      <c r="P884" t="s">
        <v>1136</v>
      </c>
      <c r="Q884">
        <v>0</v>
      </c>
      <c r="R884" t="s">
        <v>1694</v>
      </c>
      <c r="S884" t="str">
        <f>IFERROR(IF(Table_vwCurrentSellingPrices[[#This Row],[Item Status Code]]&lt;&gt;"LIVE",0,VLOOKUP(Table_vwCurrentSellingPrices[[#This Row],[No_]],Analysis!A:A,1,FALSE)),"CHECK")</f>
        <v>DL05</v>
      </c>
      <c r="T884">
        <f>IF(Table_vwCurrentSellingPrices[[#This Row],[Sales Code]]="400",COUNTIFS(A:A,Table_vwCurrentSellingPrices[[#This Row],[No_]],I:I,"001"),0)</f>
        <v>0</v>
      </c>
    </row>
    <row r="885" spans="1:20" x14ac:dyDescent="0.25">
      <c r="A885" t="s">
        <v>737</v>
      </c>
      <c r="B885" t="s">
        <v>738</v>
      </c>
      <c r="C885">
        <v>5.0999999999999996</v>
      </c>
      <c r="D885" t="s">
        <v>53</v>
      </c>
      <c r="E885" t="s">
        <v>47</v>
      </c>
      <c r="F885" t="s">
        <v>48</v>
      </c>
      <c r="G885" s="15">
        <v>43186</v>
      </c>
      <c r="H885" s="15">
        <v>72686</v>
      </c>
      <c r="I885" t="s">
        <v>1150</v>
      </c>
      <c r="J885">
        <v>38.619999999999997</v>
      </c>
      <c r="K885" t="s">
        <v>2070</v>
      </c>
      <c r="L885" t="s">
        <v>2071</v>
      </c>
      <c r="M885">
        <v>0</v>
      </c>
      <c r="N885">
        <v>0</v>
      </c>
      <c r="O885">
        <v>4.8390000000000002E-2</v>
      </c>
      <c r="P885" t="s">
        <v>1136</v>
      </c>
      <c r="Q885">
        <v>0</v>
      </c>
      <c r="R885" t="s">
        <v>1694</v>
      </c>
      <c r="S885" t="str">
        <f>IFERROR(IF(Table_vwCurrentSellingPrices[[#This Row],[Item Status Code]]&lt;&gt;"LIVE",0,VLOOKUP(Table_vwCurrentSellingPrices[[#This Row],[No_]],Analysis!A:A,1,FALSE)),"CHECK")</f>
        <v>DL05</v>
      </c>
      <c r="T885">
        <f>IF(Table_vwCurrentSellingPrices[[#This Row],[Sales Code]]="400",COUNTIFS(A:A,Table_vwCurrentSellingPrices[[#This Row],[No_]],I:I,"001"),0)</f>
        <v>0</v>
      </c>
    </row>
    <row r="886" spans="1:20" x14ac:dyDescent="0.25">
      <c r="A886" t="s">
        <v>737</v>
      </c>
      <c r="B886" t="s">
        <v>738</v>
      </c>
      <c r="C886">
        <v>5.0999999999999996</v>
      </c>
      <c r="D886" t="s">
        <v>53</v>
      </c>
      <c r="E886" t="s">
        <v>47</v>
      </c>
      <c r="F886" t="s">
        <v>48</v>
      </c>
      <c r="G886" s="15">
        <v>43186</v>
      </c>
      <c r="H886" s="15">
        <v>72686</v>
      </c>
      <c r="I886" t="s">
        <v>1141</v>
      </c>
      <c r="J886">
        <v>38.619999999999997</v>
      </c>
      <c r="K886" t="s">
        <v>2070</v>
      </c>
      <c r="L886" t="s">
        <v>2071</v>
      </c>
      <c r="M886">
        <v>0</v>
      </c>
      <c r="N886">
        <v>0</v>
      </c>
      <c r="O886">
        <v>4.8390000000000002E-2</v>
      </c>
      <c r="P886" t="s">
        <v>1136</v>
      </c>
      <c r="Q886">
        <v>0</v>
      </c>
      <c r="R886" t="s">
        <v>1694</v>
      </c>
      <c r="S886" t="str">
        <f>IFERROR(IF(Table_vwCurrentSellingPrices[[#This Row],[Item Status Code]]&lt;&gt;"LIVE",0,VLOOKUP(Table_vwCurrentSellingPrices[[#This Row],[No_]],Analysis!A:A,1,FALSE)),"CHECK")</f>
        <v>DL05</v>
      </c>
      <c r="T886">
        <f>IF(Table_vwCurrentSellingPrices[[#This Row],[Sales Code]]="400",COUNTIFS(A:A,Table_vwCurrentSellingPrices[[#This Row],[No_]],I:I,"001"),0)</f>
        <v>0</v>
      </c>
    </row>
    <row r="887" spans="1:20" x14ac:dyDescent="0.25">
      <c r="A887" t="s">
        <v>737</v>
      </c>
      <c r="B887" t="s">
        <v>738</v>
      </c>
      <c r="C887">
        <v>5.0999999999999996</v>
      </c>
      <c r="D887" t="s">
        <v>53</v>
      </c>
      <c r="E887" t="s">
        <v>47</v>
      </c>
      <c r="F887" t="s">
        <v>48</v>
      </c>
      <c r="G887" s="15">
        <v>43186</v>
      </c>
      <c r="H887" s="15">
        <v>72686</v>
      </c>
      <c r="I887" t="s">
        <v>1142</v>
      </c>
      <c r="J887">
        <v>38.619999999999997</v>
      </c>
      <c r="K887" t="s">
        <v>2070</v>
      </c>
      <c r="L887" t="s">
        <v>2071</v>
      </c>
      <c r="M887">
        <v>0</v>
      </c>
      <c r="N887">
        <v>0</v>
      </c>
      <c r="O887">
        <v>4.8390000000000002E-2</v>
      </c>
      <c r="P887" t="s">
        <v>1136</v>
      </c>
      <c r="Q887">
        <v>0</v>
      </c>
      <c r="R887" t="s">
        <v>1694</v>
      </c>
      <c r="S887" t="str">
        <f>IFERROR(IF(Table_vwCurrentSellingPrices[[#This Row],[Item Status Code]]&lt;&gt;"LIVE",0,VLOOKUP(Table_vwCurrentSellingPrices[[#This Row],[No_]],Analysis!A:A,1,FALSE)),"CHECK")</f>
        <v>DL05</v>
      </c>
      <c r="T887">
        <f>IF(Table_vwCurrentSellingPrices[[#This Row],[Sales Code]]="400",COUNTIFS(A:A,Table_vwCurrentSellingPrices[[#This Row],[No_]],I:I,"001"),0)</f>
        <v>0</v>
      </c>
    </row>
    <row r="888" spans="1:20" x14ac:dyDescent="0.25">
      <c r="A888" t="s">
        <v>737</v>
      </c>
      <c r="B888" t="s">
        <v>738</v>
      </c>
      <c r="C888">
        <v>5.0999999999999996</v>
      </c>
      <c r="D888" t="s">
        <v>53</v>
      </c>
      <c r="E888" t="s">
        <v>47</v>
      </c>
      <c r="F888" t="s">
        <v>48</v>
      </c>
      <c r="G888" s="15">
        <v>43186</v>
      </c>
      <c r="H888" s="15">
        <v>72686</v>
      </c>
      <c r="I888" t="s">
        <v>1151</v>
      </c>
      <c r="J888">
        <v>38.619999999999997</v>
      </c>
      <c r="K888" t="s">
        <v>2070</v>
      </c>
      <c r="L888" t="s">
        <v>2071</v>
      </c>
      <c r="M888">
        <v>0</v>
      </c>
      <c r="N888">
        <v>0</v>
      </c>
      <c r="O888">
        <v>4.8390000000000002E-2</v>
      </c>
      <c r="P888" t="s">
        <v>1136</v>
      </c>
      <c r="Q888">
        <v>0</v>
      </c>
      <c r="R888" t="s">
        <v>1694</v>
      </c>
      <c r="S888" t="str">
        <f>IFERROR(IF(Table_vwCurrentSellingPrices[[#This Row],[Item Status Code]]&lt;&gt;"LIVE",0,VLOOKUP(Table_vwCurrentSellingPrices[[#This Row],[No_]],Analysis!A:A,1,FALSE)),"CHECK")</f>
        <v>DL05</v>
      </c>
      <c r="T888">
        <f>IF(Table_vwCurrentSellingPrices[[#This Row],[Sales Code]]="400",COUNTIFS(A:A,Table_vwCurrentSellingPrices[[#This Row],[No_]],I:I,"001"),0)</f>
        <v>0</v>
      </c>
    </row>
    <row r="889" spans="1:20" x14ac:dyDescent="0.25">
      <c r="A889" t="s">
        <v>737</v>
      </c>
      <c r="B889" t="s">
        <v>738</v>
      </c>
      <c r="C889">
        <v>5.0999999999999996</v>
      </c>
      <c r="D889" t="s">
        <v>53</v>
      </c>
      <c r="E889" t="s">
        <v>47</v>
      </c>
      <c r="F889" t="s">
        <v>48</v>
      </c>
      <c r="G889" s="15">
        <v>43186</v>
      </c>
      <c r="H889" s="15">
        <v>72686</v>
      </c>
      <c r="I889" t="s">
        <v>1143</v>
      </c>
      <c r="J889">
        <v>38.619999999999997</v>
      </c>
      <c r="K889" t="s">
        <v>2070</v>
      </c>
      <c r="L889" t="s">
        <v>2071</v>
      </c>
      <c r="M889">
        <v>0</v>
      </c>
      <c r="N889">
        <v>0</v>
      </c>
      <c r="O889">
        <v>4.8390000000000002E-2</v>
      </c>
      <c r="P889" t="s">
        <v>1136</v>
      </c>
      <c r="Q889">
        <v>0</v>
      </c>
      <c r="R889" t="s">
        <v>1694</v>
      </c>
      <c r="S889" t="str">
        <f>IFERROR(IF(Table_vwCurrentSellingPrices[[#This Row],[Item Status Code]]&lt;&gt;"LIVE",0,VLOOKUP(Table_vwCurrentSellingPrices[[#This Row],[No_]],Analysis!A:A,1,FALSE)),"CHECK")</f>
        <v>DL05</v>
      </c>
      <c r="T889">
        <f>IF(Table_vwCurrentSellingPrices[[#This Row],[Sales Code]]="400",COUNTIFS(A:A,Table_vwCurrentSellingPrices[[#This Row],[No_]],I:I,"001"),0)</f>
        <v>0</v>
      </c>
    </row>
    <row r="890" spans="1:20" x14ac:dyDescent="0.25">
      <c r="A890" t="s">
        <v>737</v>
      </c>
      <c r="B890" t="s">
        <v>738</v>
      </c>
      <c r="C890">
        <v>5.0999999999999996</v>
      </c>
      <c r="D890" t="s">
        <v>53</v>
      </c>
      <c r="E890" t="s">
        <v>47</v>
      </c>
      <c r="F890" t="s">
        <v>48</v>
      </c>
      <c r="G890" s="15">
        <v>43186</v>
      </c>
      <c r="H890" s="15">
        <v>72686</v>
      </c>
      <c r="I890" t="s">
        <v>1139</v>
      </c>
      <c r="J890">
        <v>40.54</v>
      </c>
      <c r="K890" t="s">
        <v>2070</v>
      </c>
      <c r="L890" t="s">
        <v>2071</v>
      </c>
      <c r="M890">
        <v>0</v>
      </c>
      <c r="N890">
        <v>0</v>
      </c>
      <c r="O890">
        <v>4.8390000000000002E-2</v>
      </c>
      <c r="P890" t="s">
        <v>1136</v>
      </c>
      <c r="Q890">
        <v>0</v>
      </c>
      <c r="R890" t="s">
        <v>1694</v>
      </c>
      <c r="S890" t="str">
        <f>IFERROR(IF(Table_vwCurrentSellingPrices[[#This Row],[Item Status Code]]&lt;&gt;"LIVE",0,VLOOKUP(Table_vwCurrentSellingPrices[[#This Row],[No_]],Analysis!A:A,1,FALSE)),"CHECK")</f>
        <v>DL05</v>
      </c>
      <c r="T890">
        <f>IF(Table_vwCurrentSellingPrices[[#This Row],[Sales Code]]="400",COUNTIFS(A:A,Table_vwCurrentSellingPrices[[#This Row],[No_]],I:I,"001"),0)</f>
        <v>0</v>
      </c>
    </row>
    <row r="891" spans="1:20" x14ac:dyDescent="0.25">
      <c r="A891" t="s">
        <v>737</v>
      </c>
      <c r="B891" t="s">
        <v>738</v>
      </c>
      <c r="C891">
        <v>5.0999999999999996</v>
      </c>
      <c r="D891" t="s">
        <v>53</v>
      </c>
      <c r="E891" t="s">
        <v>47</v>
      </c>
      <c r="F891" t="s">
        <v>48</v>
      </c>
      <c r="G891" s="15">
        <v>43186</v>
      </c>
      <c r="H891" s="15">
        <v>72686</v>
      </c>
      <c r="I891" t="s">
        <v>1137</v>
      </c>
      <c r="J891">
        <v>40.78</v>
      </c>
      <c r="K891" t="s">
        <v>2070</v>
      </c>
      <c r="L891" t="s">
        <v>2071</v>
      </c>
      <c r="M891">
        <v>0</v>
      </c>
      <c r="N891">
        <v>0</v>
      </c>
      <c r="O891">
        <v>4.8390000000000002E-2</v>
      </c>
      <c r="P891" t="s">
        <v>1136</v>
      </c>
      <c r="Q891">
        <v>0</v>
      </c>
      <c r="R891" t="s">
        <v>1694</v>
      </c>
      <c r="S891" t="str">
        <f>IFERROR(IF(Table_vwCurrentSellingPrices[[#This Row],[Item Status Code]]&lt;&gt;"LIVE",0,VLOOKUP(Table_vwCurrentSellingPrices[[#This Row],[No_]],Analysis!A:A,1,FALSE)),"CHECK")</f>
        <v>DL05</v>
      </c>
      <c r="T891">
        <f>IF(Table_vwCurrentSellingPrices[[#This Row],[Sales Code]]="400",COUNTIFS(A:A,Table_vwCurrentSellingPrices[[#This Row],[No_]],I:I,"001"),0)</f>
        <v>0</v>
      </c>
    </row>
    <row r="892" spans="1:20" x14ac:dyDescent="0.25">
      <c r="A892" t="s">
        <v>737</v>
      </c>
      <c r="B892" t="s">
        <v>738</v>
      </c>
      <c r="C892">
        <v>5.0999999999999996</v>
      </c>
      <c r="D892" t="s">
        <v>53</v>
      </c>
      <c r="E892" t="s">
        <v>47</v>
      </c>
      <c r="F892" t="s">
        <v>48</v>
      </c>
      <c r="G892" s="15">
        <v>43186</v>
      </c>
      <c r="H892" s="15">
        <v>72686</v>
      </c>
      <c r="I892" t="s">
        <v>1144</v>
      </c>
      <c r="J892">
        <v>40.489999999999995</v>
      </c>
      <c r="K892" t="s">
        <v>2070</v>
      </c>
      <c r="L892" t="s">
        <v>2071</v>
      </c>
      <c r="M892">
        <v>0</v>
      </c>
      <c r="N892">
        <v>0</v>
      </c>
      <c r="O892">
        <v>4.8390000000000002E-2</v>
      </c>
      <c r="P892" t="s">
        <v>1136</v>
      </c>
      <c r="Q892">
        <v>0</v>
      </c>
      <c r="R892" t="s">
        <v>1694</v>
      </c>
      <c r="S892" t="str">
        <f>IFERROR(IF(Table_vwCurrentSellingPrices[[#This Row],[Item Status Code]]&lt;&gt;"LIVE",0,VLOOKUP(Table_vwCurrentSellingPrices[[#This Row],[No_]],Analysis!A:A,1,FALSE)),"CHECK")</f>
        <v>DL05</v>
      </c>
      <c r="T892">
        <f>IF(Table_vwCurrentSellingPrices[[#This Row],[Sales Code]]="400",COUNTIFS(A:A,Table_vwCurrentSellingPrices[[#This Row],[No_]],I:I,"001"),0)</f>
        <v>0</v>
      </c>
    </row>
    <row r="893" spans="1:20" x14ac:dyDescent="0.25">
      <c r="A893" t="s">
        <v>893</v>
      </c>
      <c r="B893" t="s">
        <v>894</v>
      </c>
      <c r="C893">
        <v>4.5</v>
      </c>
      <c r="D893" t="s">
        <v>38</v>
      </c>
      <c r="E893" t="s">
        <v>11</v>
      </c>
      <c r="F893" t="s">
        <v>12</v>
      </c>
      <c r="G893" s="15">
        <v>43186</v>
      </c>
      <c r="H893" s="15">
        <v>72686</v>
      </c>
      <c r="I893" t="s">
        <v>1135</v>
      </c>
      <c r="J893">
        <v>166.81</v>
      </c>
      <c r="K893" t="s">
        <v>2070</v>
      </c>
      <c r="L893" t="s">
        <v>2071</v>
      </c>
      <c r="M893">
        <v>0</v>
      </c>
      <c r="N893">
        <v>0</v>
      </c>
      <c r="O893">
        <v>0.30556</v>
      </c>
      <c r="P893" t="s">
        <v>1136</v>
      </c>
      <c r="Q893">
        <v>0</v>
      </c>
      <c r="R893" t="s">
        <v>2055</v>
      </c>
      <c r="S893" t="str">
        <f>IFERROR(IF(Table_vwCurrentSellingPrices[[#This Row],[Item Status Code]]&lt;&gt;"LIVE",0,VLOOKUP(Table_vwCurrentSellingPrices[[#This Row],[No_]],Analysis!A:A,1,FALSE)),"CHECK")</f>
        <v>F537</v>
      </c>
      <c r="T893">
        <f>IF(Table_vwCurrentSellingPrices[[#This Row],[Sales Code]]="400",COUNTIFS(A:A,Table_vwCurrentSellingPrices[[#This Row],[No_]],I:I,"001"),0)</f>
        <v>0</v>
      </c>
    </row>
    <row r="894" spans="1:20" x14ac:dyDescent="0.25">
      <c r="A894" t="s">
        <v>893</v>
      </c>
      <c r="B894" t="s">
        <v>894</v>
      </c>
      <c r="C894">
        <v>4.5</v>
      </c>
      <c r="D894" t="s">
        <v>38</v>
      </c>
      <c r="E894" t="s">
        <v>11</v>
      </c>
      <c r="F894" t="s">
        <v>12</v>
      </c>
      <c r="G894" s="15">
        <v>43186</v>
      </c>
      <c r="H894" s="15">
        <v>72686</v>
      </c>
      <c r="I894" t="s">
        <v>1143</v>
      </c>
      <c r="J894">
        <v>165.76</v>
      </c>
      <c r="K894" t="s">
        <v>2070</v>
      </c>
      <c r="L894" t="s">
        <v>2071</v>
      </c>
      <c r="M894">
        <v>0</v>
      </c>
      <c r="N894">
        <v>0</v>
      </c>
      <c r="O894">
        <v>0.30556</v>
      </c>
      <c r="P894" t="s">
        <v>1136</v>
      </c>
      <c r="Q894">
        <v>0</v>
      </c>
      <c r="R894" t="s">
        <v>2055</v>
      </c>
      <c r="S894" t="str">
        <f>IFERROR(IF(Table_vwCurrentSellingPrices[[#This Row],[Item Status Code]]&lt;&gt;"LIVE",0,VLOOKUP(Table_vwCurrentSellingPrices[[#This Row],[No_]],Analysis!A:A,1,FALSE)),"CHECK")</f>
        <v>F537</v>
      </c>
      <c r="T894">
        <f>IF(Table_vwCurrentSellingPrices[[#This Row],[Sales Code]]="400",COUNTIFS(A:A,Table_vwCurrentSellingPrices[[#This Row],[No_]],I:I,"001"),0)</f>
        <v>0</v>
      </c>
    </row>
    <row r="895" spans="1:20" x14ac:dyDescent="0.25">
      <c r="A895" t="s">
        <v>893</v>
      </c>
      <c r="B895" t="s">
        <v>894</v>
      </c>
      <c r="C895">
        <v>4.5</v>
      </c>
      <c r="D895" t="s">
        <v>38</v>
      </c>
      <c r="E895" t="s">
        <v>11</v>
      </c>
      <c r="F895" t="s">
        <v>12</v>
      </c>
      <c r="G895" s="15">
        <v>43186</v>
      </c>
      <c r="H895" s="15">
        <v>72686</v>
      </c>
      <c r="I895" t="s">
        <v>1139</v>
      </c>
      <c r="J895">
        <v>170.26999999999998</v>
      </c>
      <c r="K895" t="s">
        <v>2070</v>
      </c>
      <c r="L895" t="s">
        <v>2071</v>
      </c>
      <c r="M895">
        <v>0</v>
      </c>
      <c r="N895">
        <v>0</v>
      </c>
      <c r="O895">
        <v>0.30556</v>
      </c>
      <c r="P895" t="s">
        <v>1136</v>
      </c>
      <c r="Q895">
        <v>0</v>
      </c>
      <c r="R895" t="s">
        <v>2055</v>
      </c>
      <c r="S895" t="str">
        <f>IFERROR(IF(Table_vwCurrentSellingPrices[[#This Row],[Item Status Code]]&lt;&gt;"LIVE",0,VLOOKUP(Table_vwCurrentSellingPrices[[#This Row],[No_]],Analysis!A:A,1,FALSE)),"CHECK")</f>
        <v>F537</v>
      </c>
      <c r="T895">
        <f>IF(Table_vwCurrentSellingPrices[[#This Row],[Sales Code]]="400",COUNTIFS(A:A,Table_vwCurrentSellingPrices[[#This Row],[No_]],I:I,"001"),0)</f>
        <v>0</v>
      </c>
    </row>
    <row r="896" spans="1:20" x14ac:dyDescent="0.25">
      <c r="A896" t="s">
        <v>893</v>
      </c>
      <c r="B896" t="s">
        <v>894</v>
      </c>
      <c r="C896">
        <v>4.5</v>
      </c>
      <c r="D896" t="s">
        <v>38</v>
      </c>
      <c r="E896" t="s">
        <v>11</v>
      </c>
      <c r="F896" t="s">
        <v>12</v>
      </c>
      <c r="G896" s="15">
        <v>43186</v>
      </c>
      <c r="H896" s="15">
        <v>72686</v>
      </c>
      <c r="I896" t="s">
        <v>1137</v>
      </c>
      <c r="J896">
        <v>170.93</v>
      </c>
      <c r="K896" t="s">
        <v>2070</v>
      </c>
      <c r="L896" t="s">
        <v>2071</v>
      </c>
      <c r="M896">
        <v>0</v>
      </c>
      <c r="N896">
        <v>0</v>
      </c>
      <c r="O896">
        <v>0.30556</v>
      </c>
      <c r="P896" t="s">
        <v>1136</v>
      </c>
      <c r="Q896">
        <v>0</v>
      </c>
      <c r="R896" t="s">
        <v>2055</v>
      </c>
      <c r="S896" t="str">
        <f>IFERROR(IF(Table_vwCurrentSellingPrices[[#This Row],[Item Status Code]]&lt;&gt;"LIVE",0,VLOOKUP(Table_vwCurrentSellingPrices[[#This Row],[No_]],Analysis!A:A,1,FALSE)),"CHECK")</f>
        <v>F537</v>
      </c>
      <c r="T896">
        <f>IF(Table_vwCurrentSellingPrices[[#This Row],[Sales Code]]="400",COUNTIFS(A:A,Table_vwCurrentSellingPrices[[#This Row],[No_]],I:I,"001"),0)</f>
        <v>0</v>
      </c>
    </row>
    <row r="897" spans="1:20" x14ac:dyDescent="0.25">
      <c r="A897" t="s">
        <v>893</v>
      </c>
      <c r="B897" t="s">
        <v>894</v>
      </c>
      <c r="C897">
        <v>4.5</v>
      </c>
      <c r="D897" t="s">
        <v>38</v>
      </c>
      <c r="E897" t="s">
        <v>11</v>
      </c>
      <c r="F897" t="s">
        <v>12</v>
      </c>
      <c r="G897" s="15">
        <v>43186</v>
      </c>
      <c r="H897" s="15">
        <v>72686</v>
      </c>
      <c r="I897" t="s">
        <v>1144</v>
      </c>
      <c r="J897">
        <v>165.69</v>
      </c>
      <c r="K897" t="s">
        <v>2070</v>
      </c>
      <c r="L897" t="s">
        <v>2071</v>
      </c>
      <c r="M897">
        <v>0</v>
      </c>
      <c r="N897">
        <v>0</v>
      </c>
      <c r="O897">
        <v>0.30556</v>
      </c>
      <c r="P897" t="s">
        <v>1136</v>
      </c>
      <c r="Q897">
        <v>0</v>
      </c>
      <c r="R897" t="s">
        <v>2055</v>
      </c>
      <c r="S897" t="str">
        <f>IFERROR(IF(Table_vwCurrentSellingPrices[[#This Row],[Item Status Code]]&lt;&gt;"LIVE",0,VLOOKUP(Table_vwCurrentSellingPrices[[#This Row],[No_]],Analysis!A:A,1,FALSE)),"CHECK")</f>
        <v>F537</v>
      </c>
      <c r="T897">
        <f>IF(Table_vwCurrentSellingPrices[[#This Row],[Sales Code]]="400",COUNTIFS(A:A,Table_vwCurrentSellingPrices[[#This Row],[No_]],I:I,"001"),0)</f>
        <v>0</v>
      </c>
    </row>
    <row r="898" spans="1:20" x14ac:dyDescent="0.25">
      <c r="A898" t="s">
        <v>893</v>
      </c>
      <c r="B898" t="s">
        <v>894</v>
      </c>
      <c r="C898">
        <v>4.5</v>
      </c>
      <c r="D898" t="s">
        <v>38</v>
      </c>
      <c r="E898" t="s">
        <v>11</v>
      </c>
      <c r="F898" t="s">
        <v>12</v>
      </c>
      <c r="G898" s="15">
        <v>43186</v>
      </c>
      <c r="H898" s="15">
        <v>72686</v>
      </c>
      <c r="I898" t="s">
        <v>1145</v>
      </c>
      <c r="J898">
        <v>170.94</v>
      </c>
      <c r="K898" t="s">
        <v>2070</v>
      </c>
      <c r="L898" t="s">
        <v>2071</v>
      </c>
      <c r="M898">
        <v>0</v>
      </c>
      <c r="N898">
        <v>0</v>
      </c>
      <c r="O898">
        <v>0.30556</v>
      </c>
      <c r="P898" t="s">
        <v>1136</v>
      </c>
      <c r="Q898">
        <v>0</v>
      </c>
      <c r="R898" t="s">
        <v>2055</v>
      </c>
      <c r="S898" t="str">
        <f>IFERROR(IF(Table_vwCurrentSellingPrices[[#This Row],[Item Status Code]]&lt;&gt;"LIVE",0,VLOOKUP(Table_vwCurrentSellingPrices[[#This Row],[No_]],Analysis!A:A,1,FALSE)),"CHECK")</f>
        <v>F537</v>
      </c>
      <c r="T898">
        <f>IF(Table_vwCurrentSellingPrices[[#This Row],[Sales Code]]="400",COUNTIFS(A:A,Table_vwCurrentSellingPrices[[#This Row],[No_]],I:I,"001"),0)</f>
        <v>0</v>
      </c>
    </row>
    <row r="899" spans="1:20" x14ac:dyDescent="0.25">
      <c r="A899" t="s">
        <v>822</v>
      </c>
      <c r="B899" t="s">
        <v>823</v>
      </c>
      <c r="C899">
        <v>5.2</v>
      </c>
      <c r="D899" t="s">
        <v>38</v>
      </c>
      <c r="E899" t="s">
        <v>11</v>
      </c>
      <c r="F899" t="s">
        <v>12</v>
      </c>
      <c r="G899" s="15">
        <v>43186</v>
      </c>
      <c r="H899" s="15">
        <v>72686</v>
      </c>
      <c r="I899" t="s">
        <v>1135</v>
      </c>
      <c r="J899">
        <v>177.36</v>
      </c>
      <c r="K899" t="s">
        <v>2070</v>
      </c>
      <c r="L899" t="s">
        <v>2071</v>
      </c>
      <c r="M899">
        <v>0</v>
      </c>
      <c r="N899">
        <v>0</v>
      </c>
      <c r="O899">
        <v>0.30556</v>
      </c>
      <c r="P899" t="s">
        <v>1136</v>
      </c>
      <c r="Q899">
        <v>0</v>
      </c>
      <c r="R899" t="s">
        <v>2055</v>
      </c>
      <c r="S899" t="str">
        <f>IFERROR(IF(Table_vwCurrentSellingPrices[[#This Row],[Item Status Code]]&lt;&gt;"LIVE",0,VLOOKUP(Table_vwCurrentSellingPrices[[#This Row],[No_]],Analysis!A:A,1,FALSE)),"CHECK")</f>
        <v>F540</v>
      </c>
      <c r="T899">
        <f>IF(Table_vwCurrentSellingPrices[[#This Row],[Sales Code]]="400",COUNTIFS(A:A,Table_vwCurrentSellingPrices[[#This Row],[No_]],I:I,"001"),0)</f>
        <v>0</v>
      </c>
    </row>
    <row r="900" spans="1:20" x14ac:dyDescent="0.25">
      <c r="A900" t="s">
        <v>822</v>
      </c>
      <c r="B900" t="s">
        <v>823</v>
      </c>
      <c r="C900">
        <v>5.2</v>
      </c>
      <c r="D900" t="s">
        <v>38</v>
      </c>
      <c r="E900" t="s">
        <v>11</v>
      </c>
      <c r="F900" t="s">
        <v>12</v>
      </c>
      <c r="G900" s="15">
        <v>43186</v>
      </c>
      <c r="H900" s="15">
        <v>72686</v>
      </c>
      <c r="I900" t="s">
        <v>1139</v>
      </c>
      <c r="J900">
        <v>180.51</v>
      </c>
      <c r="K900" t="s">
        <v>2070</v>
      </c>
      <c r="L900" t="s">
        <v>2071</v>
      </c>
      <c r="M900">
        <v>0</v>
      </c>
      <c r="N900">
        <v>0</v>
      </c>
      <c r="O900">
        <v>0.30556</v>
      </c>
      <c r="P900" t="s">
        <v>1136</v>
      </c>
      <c r="Q900">
        <v>0</v>
      </c>
      <c r="R900" t="s">
        <v>2055</v>
      </c>
      <c r="S900" t="str">
        <f>IFERROR(IF(Table_vwCurrentSellingPrices[[#This Row],[Item Status Code]]&lt;&gt;"LIVE",0,VLOOKUP(Table_vwCurrentSellingPrices[[#This Row],[No_]],Analysis!A:A,1,FALSE)),"CHECK")</f>
        <v>F540</v>
      </c>
      <c r="T900">
        <f>IF(Table_vwCurrentSellingPrices[[#This Row],[Sales Code]]="400",COUNTIFS(A:A,Table_vwCurrentSellingPrices[[#This Row],[No_]],I:I,"001"),0)</f>
        <v>0</v>
      </c>
    </row>
    <row r="901" spans="1:20" x14ac:dyDescent="0.25">
      <c r="A901" t="s">
        <v>822</v>
      </c>
      <c r="B901" t="s">
        <v>823</v>
      </c>
      <c r="C901">
        <v>5.2</v>
      </c>
      <c r="D901" t="s">
        <v>38</v>
      </c>
      <c r="E901" t="s">
        <v>11</v>
      </c>
      <c r="F901" t="s">
        <v>12</v>
      </c>
      <c r="G901" s="15">
        <v>43186</v>
      </c>
      <c r="H901" s="15">
        <v>72686</v>
      </c>
      <c r="I901" t="s">
        <v>1137</v>
      </c>
      <c r="J901">
        <v>181.43</v>
      </c>
      <c r="K901" t="s">
        <v>2070</v>
      </c>
      <c r="L901" t="s">
        <v>2071</v>
      </c>
      <c r="M901">
        <v>0</v>
      </c>
      <c r="N901">
        <v>0</v>
      </c>
      <c r="O901">
        <v>0.30556</v>
      </c>
      <c r="P901" t="s">
        <v>1136</v>
      </c>
      <c r="Q901">
        <v>0</v>
      </c>
      <c r="R901" t="s">
        <v>2055</v>
      </c>
      <c r="S901" t="str">
        <f>IFERROR(IF(Table_vwCurrentSellingPrices[[#This Row],[Item Status Code]]&lt;&gt;"LIVE",0,VLOOKUP(Table_vwCurrentSellingPrices[[#This Row],[No_]],Analysis!A:A,1,FALSE)),"CHECK")</f>
        <v>F540</v>
      </c>
      <c r="T901">
        <f>IF(Table_vwCurrentSellingPrices[[#This Row],[Sales Code]]="400",COUNTIFS(A:A,Table_vwCurrentSellingPrices[[#This Row],[No_]],I:I,"001"),0)</f>
        <v>0</v>
      </c>
    </row>
    <row r="902" spans="1:20" x14ac:dyDescent="0.25">
      <c r="A902" t="s">
        <v>822</v>
      </c>
      <c r="B902" t="s">
        <v>823</v>
      </c>
      <c r="C902">
        <v>5.2</v>
      </c>
      <c r="D902" t="s">
        <v>38</v>
      </c>
      <c r="E902" t="s">
        <v>11</v>
      </c>
      <c r="F902" t="s">
        <v>12</v>
      </c>
      <c r="G902" s="15">
        <v>43186</v>
      </c>
      <c r="H902" s="15">
        <v>72686</v>
      </c>
      <c r="I902" t="s">
        <v>1145</v>
      </c>
      <c r="J902">
        <v>181.44</v>
      </c>
      <c r="K902" t="s">
        <v>2070</v>
      </c>
      <c r="L902" t="s">
        <v>2071</v>
      </c>
      <c r="M902">
        <v>0</v>
      </c>
      <c r="N902">
        <v>0</v>
      </c>
      <c r="O902">
        <v>0.30556</v>
      </c>
      <c r="P902" t="s">
        <v>1136</v>
      </c>
      <c r="Q902">
        <v>0</v>
      </c>
      <c r="R902" t="s">
        <v>2055</v>
      </c>
      <c r="S902" t="str">
        <f>IFERROR(IF(Table_vwCurrentSellingPrices[[#This Row],[Item Status Code]]&lt;&gt;"LIVE",0,VLOOKUP(Table_vwCurrentSellingPrices[[#This Row],[No_]],Analysis!A:A,1,FALSE)),"CHECK")</f>
        <v>F540</v>
      </c>
      <c r="T902">
        <f>IF(Table_vwCurrentSellingPrices[[#This Row],[Sales Code]]="400",COUNTIFS(A:A,Table_vwCurrentSellingPrices[[#This Row],[No_]],I:I,"001"),0)</f>
        <v>0</v>
      </c>
    </row>
    <row r="903" spans="1:20" x14ac:dyDescent="0.25">
      <c r="A903" t="s">
        <v>907</v>
      </c>
      <c r="B903" t="s">
        <v>908</v>
      </c>
      <c r="C903">
        <v>4.5</v>
      </c>
      <c r="D903" t="s">
        <v>38</v>
      </c>
      <c r="E903" t="s">
        <v>11</v>
      </c>
      <c r="F903" t="s">
        <v>12</v>
      </c>
      <c r="G903" s="15">
        <v>43186</v>
      </c>
      <c r="H903" s="15">
        <v>72686</v>
      </c>
      <c r="I903" t="s">
        <v>1135</v>
      </c>
      <c r="J903">
        <v>158.72999999999999</v>
      </c>
      <c r="K903" t="s">
        <v>2070</v>
      </c>
      <c r="L903" t="s">
        <v>2071</v>
      </c>
      <c r="M903">
        <v>0</v>
      </c>
      <c r="N903">
        <v>0</v>
      </c>
      <c r="O903">
        <v>0.30556</v>
      </c>
      <c r="P903" t="s">
        <v>1136</v>
      </c>
      <c r="Q903">
        <v>0</v>
      </c>
      <c r="R903" t="s">
        <v>2055</v>
      </c>
      <c r="S903" t="str">
        <f>IFERROR(IF(Table_vwCurrentSellingPrices[[#This Row],[Item Status Code]]&lt;&gt;"LIVE",0,VLOOKUP(Table_vwCurrentSellingPrices[[#This Row],[No_]],Analysis!A:A,1,FALSE)),"CHECK")</f>
        <v>F663</v>
      </c>
      <c r="T903">
        <f>IF(Table_vwCurrentSellingPrices[[#This Row],[Sales Code]]="400",COUNTIFS(A:A,Table_vwCurrentSellingPrices[[#This Row],[No_]],I:I,"001"),0)</f>
        <v>0</v>
      </c>
    </row>
    <row r="904" spans="1:20" x14ac:dyDescent="0.25">
      <c r="A904" t="s">
        <v>907</v>
      </c>
      <c r="B904" t="s">
        <v>908</v>
      </c>
      <c r="C904">
        <v>4.5</v>
      </c>
      <c r="D904" t="s">
        <v>38</v>
      </c>
      <c r="E904" t="s">
        <v>11</v>
      </c>
      <c r="F904" t="s">
        <v>12</v>
      </c>
      <c r="G904" s="15">
        <v>43186</v>
      </c>
      <c r="H904" s="15">
        <v>72686</v>
      </c>
      <c r="I904" t="s">
        <v>1137</v>
      </c>
      <c r="J904">
        <v>161.42000000000002</v>
      </c>
      <c r="K904" t="s">
        <v>2070</v>
      </c>
      <c r="L904" t="s">
        <v>2071</v>
      </c>
      <c r="M904">
        <v>0</v>
      </c>
      <c r="N904">
        <v>0</v>
      </c>
      <c r="O904">
        <v>0.30556</v>
      </c>
      <c r="P904" t="s">
        <v>1136</v>
      </c>
      <c r="Q904">
        <v>0</v>
      </c>
      <c r="R904" t="s">
        <v>2055</v>
      </c>
      <c r="S904" t="str">
        <f>IFERROR(IF(Table_vwCurrentSellingPrices[[#This Row],[Item Status Code]]&lt;&gt;"LIVE",0,VLOOKUP(Table_vwCurrentSellingPrices[[#This Row],[No_]],Analysis!A:A,1,FALSE)),"CHECK")</f>
        <v>F663</v>
      </c>
      <c r="T904">
        <f>IF(Table_vwCurrentSellingPrices[[#This Row],[Sales Code]]="400",COUNTIFS(A:A,Table_vwCurrentSellingPrices[[#This Row],[No_]],I:I,"001"),0)</f>
        <v>0</v>
      </c>
    </row>
    <row r="905" spans="1:20" x14ac:dyDescent="0.25">
      <c r="A905" t="s">
        <v>907</v>
      </c>
      <c r="B905" t="s">
        <v>908</v>
      </c>
      <c r="C905">
        <v>4.5</v>
      </c>
      <c r="D905" t="s">
        <v>38</v>
      </c>
      <c r="E905" t="s">
        <v>11</v>
      </c>
      <c r="F905" t="s">
        <v>12</v>
      </c>
      <c r="G905" s="15">
        <v>43186</v>
      </c>
      <c r="H905" s="15">
        <v>72686</v>
      </c>
      <c r="I905" t="s">
        <v>1144</v>
      </c>
      <c r="J905">
        <v>154.38</v>
      </c>
      <c r="K905" t="s">
        <v>2070</v>
      </c>
      <c r="L905" t="s">
        <v>2071</v>
      </c>
      <c r="M905">
        <v>0</v>
      </c>
      <c r="N905">
        <v>0</v>
      </c>
      <c r="O905">
        <v>0.30556</v>
      </c>
      <c r="P905" t="s">
        <v>1136</v>
      </c>
      <c r="Q905">
        <v>0</v>
      </c>
      <c r="R905" t="s">
        <v>2055</v>
      </c>
      <c r="S905" t="str">
        <f>IFERROR(IF(Table_vwCurrentSellingPrices[[#This Row],[Item Status Code]]&lt;&gt;"LIVE",0,VLOOKUP(Table_vwCurrentSellingPrices[[#This Row],[No_]],Analysis!A:A,1,FALSE)),"CHECK")</f>
        <v>F663</v>
      </c>
      <c r="T905">
        <f>IF(Table_vwCurrentSellingPrices[[#This Row],[Sales Code]]="400",COUNTIFS(A:A,Table_vwCurrentSellingPrices[[#This Row],[No_]],I:I,"001"),0)</f>
        <v>0</v>
      </c>
    </row>
    <row r="906" spans="1:20" x14ac:dyDescent="0.25">
      <c r="A906" t="s">
        <v>907</v>
      </c>
      <c r="B906" t="s">
        <v>908</v>
      </c>
      <c r="C906">
        <v>4.5</v>
      </c>
      <c r="D906" t="s">
        <v>38</v>
      </c>
      <c r="E906" t="s">
        <v>11</v>
      </c>
      <c r="F906" t="s">
        <v>12</v>
      </c>
      <c r="G906" s="15">
        <v>43186</v>
      </c>
      <c r="H906" s="15">
        <v>72686</v>
      </c>
      <c r="I906" t="s">
        <v>1145</v>
      </c>
      <c r="J906">
        <v>161.43</v>
      </c>
      <c r="K906" t="s">
        <v>2070</v>
      </c>
      <c r="L906" t="s">
        <v>2071</v>
      </c>
      <c r="M906">
        <v>0</v>
      </c>
      <c r="N906">
        <v>0</v>
      </c>
      <c r="O906">
        <v>0.30556</v>
      </c>
      <c r="P906" t="s">
        <v>1136</v>
      </c>
      <c r="Q906">
        <v>0</v>
      </c>
      <c r="R906" t="s">
        <v>2055</v>
      </c>
      <c r="S906" t="str">
        <f>IFERROR(IF(Table_vwCurrentSellingPrices[[#This Row],[Item Status Code]]&lt;&gt;"LIVE",0,VLOOKUP(Table_vwCurrentSellingPrices[[#This Row],[No_]],Analysis!A:A,1,FALSE)),"CHECK")</f>
        <v>F663</v>
      </c>
      <c r="T906">
        <f>IF(Table_vwCurrentSellingPrices[[#This Row],[Sales Code]]="400",COUNTIFS(A:A,Table_vwCurrentSellingPrices[[#This Row],[No_]],I:I,"001"),0)</f>
        <v>0</v>
      </c>
    </row>
    <row r="907" spans="1:20" x14ac:dyDescent="0.25">
      <c r="A907" t="s">
        <v>899</v>
      </c>
      <c r="B907" t="s">
        <v>900</v>
      </c>
      <c r="C907">
        <v>4.5</v>
      </c>
      <c r="D907" t="s">
        <v>38</v>
      </c>
      <c r="E907" t="s">
        <v>11</v>
      </c>
      <c r="F907" t="s">
        <v>12</v>
      </c>
      <c r="G907" s="15">
        <v>43186</v>
      </c>
      <c r="H907" s="15">
        <v>72686</v>
      </c>
      <c r="I907" t="s">
        <v>1135</v>
      </c>
      <c r="J907">
        <v>120.41</v>
      </c>
      <c r="K907" t="s">
        <v>2070</v>
      </c>
      <c r="L907" t="s">
        <v>2071</v>
      </c>
      <c r="M907">
        <v>0</v>
      </c>
      <c r="N907">
        <v>0</v>
      </c>
      <c r="O907">
        <v>0.18331</v>
      </c>
      <c r="P907" t="s">
        <v>1136</v>
      </c>
      <c r="Q907">
        <v>0</v>
      </c>
      <c r="R907" t="s">
        <v>2055</v>
      </c>
      <c r="S907" t="str">
        <f>IFERROR(IF(Table_vwCurrentSellingPrices[[#This Row],[Item Status Code]]&lt;&gt;"LIVE",0,VLOOKUP(Table_vwCurrentSellingPrices[[#This Row],[No_]],Analysis!A:A,1,FALSE)),"CHECK")</f>
        <v>F709</v>
      </c>
      <c r="T907">
        <f>IF(Table_vwCurrentSellingPrices[[#This Row],[Sales Code]]="400",COUNTIFS(A:A,Table_vwCurrentSellingPrices[[#This Row],[No_]],I:I,"001"),0)</f>
        <v>0</v>
      </c>
    </row>
    <row r="908" spans="1:20" x14ac:dyDescent="0.25">
      <c r="A908" t="s">
        <v>899</v>
      </c>
      <c r="B908" t="s">
        <v>900</v>
      </c>
      <c r="C908">
        <v>4.5</v>
      </c>
      <c r="D908" t="s">
        <v>38</v>
      </c>
      <c r="E908" t="s">
        <v>11</v>
      </c>
      <c r="F908" t="s">
        <v>12</v>
      </c>
      <c r="G908" s="15">
        <v>43186</v>
      </c>
      <c r="H908" s="15">
        <v>72686</v>
      </c>
      <c r="I908" t="s">
        <v>1137</v>
      </c>
      <c r="J908">
        <v>121.02000000000001</v>
      </c>
      <c r="K908" t="s">
        <v>2070</v>
      </c>
      <c r="L908" t="s">
        <v>2071</v>
      </c>
      <c r="M908">
        <v>0</v>
      </c>
      <c r="N908">
        <v>0</v>
      </c>
      <c r="O908">
        <v>0.18331</v>
      </c>
      <c r="P908" t="s">
        <v>1136</v>
      </c>
      <c r="Q908">
        <v>0</v>
      </c>
      <c r="R908" t="s">
        <v>2055</v>
      </c>
      <c r="S908" t="str">
        <f>IFERROR(IF(Table_vwCurrentSellingPrices[[#This Row],[Item Status Code]]&lt;&gt;"LIVE",0,VLOOKUP(Table_vwCurrentSellingPrices[[#This Row],[No_]],Analysis!A:A,1,FALSE)),"CHECK")</f>
        <v>F709</v>
      </c>
      <c r="T908">
        <f>IF(Table_vwCurrentSellingPrices[[#This Row],[Sales Code]]="400",COUNTIFS(A:A,Table_vwCurrentSellingPrices[[#This Row],[No_]],I:I,"001"),0)</f>
        <v>0</v>
      </c>
    </row>
    <row r="909" spans="1:20" x14ac:dyDescent="0.25">
      <c r="A909" t="s">
        <v>899</v>
      </c>
      <c r="B909" t="s">
        <v>900</v>
      </c>
      <c r="C909">
        <v>4.5</v>
      </c>
      <c r="D909" t="s">
        <v>38</v>
      </c>
      <c r="E909" t="s">
        <v>11</v>
      </c>
      <c r="F909" t="s">
        <v>12</v>
      </c>
      <c r="G909" s="15">
        <v>43186</v>
      </c>
      <c r="H909" s="15">
        <v>72686</v>
      </c>
      <c r="I909" t="s">
        <v>1144</v>
      </c>
      <c r="J909">
        <v>117.36</v>
      </c>
      <c r="K909" t="s">
        <v>2070</v>
      </c>
      <c r="L909" t="s">
        <v>2071</v>
      </c>
      <c r="M909">
        <v>0</v>
      </c>
      <c r="N909">
        <v>0</v>
      </c>
      <c r="O909">
        <v>0.18331</v>
      </c>
      <c r="P909" t="s">
        <v>1136</v>
      </c>
      <c r="Q909">
        <v>0</v>
      </c>
      <c r="R909" t="s">
        <v>2055</v>
      </c>
      <c r="S909" t="str">
        <f>IFERROR(IF(Table_vwCurrentSellingPrices[[#This Row],[Item Status Code]]&lt;&gt;"LIVE",0,VLOOKUP(Table_vwCurrentSellingPrices[[#This Row],[No_]],Analysis!A:A,1,FALSE)),"CHECK")</f>
        <v>F709</v>
      </c>
      <c r="T909">
        <f>IF(Table_vwCurrentSellingPrices[[#This Row],[Sales Code]]="400",COUNTIFS(A:A,Table_vwCurrentSellingPrices[[#This Row],[No_]],I:I,"001"),0)</f>
        <v>0</v>
      </c>
    </row>
    <row r="910" spans="1:20" x14ac:dyDescent="0.25">
      <c r="A910" t="s">
        <v>899</v>
      </c>
      <c r="B910" t="s">
        <v>900</v>
      </c>
      <c r="C910">
        <v>4.5</v>
      </c>
      <c r="D910" t="s">
        <v>38</v>
      </c>
      <c r="E910" t="s">
        <v>11</v>
      </c>
      <c r="F910" t="s">
        <v>12</v>
      </c>
      <c r="G910" s="15">
        <v>43186</v>
      </c>
      <c r="H910" s="15">
        <v>72686</v>
      </c>
      <c r="I910" t="s">
        <v>1145</v>
      </c>
      <c r="J910">
        <v>121.61999999999999</v>
      </c>
      <c r="K910" t="s">
        <v>2070</v>
      </c>
      <c r="L910" t="s">
        <v>2071</v>
      </c>
      <c r="M910">
        <v>0</v>
      </c>
      <c r="N910">
        <v>0</v>
      </c>
      <c r="O910">
        <v>0.18331</v>
      </c>
      <c r="P910" t="s">
        <v>1136</v>
      </c>
      <c r="Q910">
        <v>0</v>
      </c>
      <c r="R910" t="s">
        <v>2055</v>
      </c>
      <c r="S910" t="str">
        <f>IFERROR(IF(Table_vwCurrentSellingPrices[[#This Row],[Item Status Code]]&lt;&gt;"LIVE",0,VLOOKUP(Table_vwCurrentSellingPrices[[#This Row],[No_]],Analysis!A:A,1,FALSE)),"CHECK")</f>
        <v>F709</v>
      </c>
      <c r="T910">
        <f>IF(Table_vwCurrentSellingPrices[[#This Row],[Sales Code]]="400",COUNTIFS(A:A,Table_vwCurrentSellingPrices[[#This Row],[No_]],I:I,"001"),0)</f>
        <v>0</v>
      </c>
    </row>
    <row r="911" spans="1:20" x14ac:dyDescent="0.25">
      <c r="A911" t="s">
        <v>1100</v>
      </c>
      <c r="B911" t="s">
        <v>1101</v>
      </c>
      <c r="C911">
        <v>3.5</v>
      </c>
      <c r="D911" t="s">
        <v>38</v>
      </c>
      <c r="E911" t="s">
        <v>47</v>
      </c>
      <c r="F911" t="s">
        <v>191</v>
      </c>
      <c r="G911" s="15">
        <v>43186</v>
      </c>
      <c r="H911" s="15">
        <v>72686</v>
      </c>
      <c r="I911" t="s">
        <v>1135</v>
      </c>
      <c r="J911">
        <v>28.4</v>
      </c>
      <c r="K911" t="s">
        <v>2070</v>
      </c>
      <c r="L911" t="s">
        <v>2071</v>
      </c>
      <c r="M911">
        <v>0</v>
      </c>
      <c r="N911">
        <v>0</v>
      </c>
      <c r="O911">
        <v>4.0329999999999998E-2</v>
      </c>
      <c r="P911" t="s">
        <v>1136</v>
      </c>
      <c r="Q911">
        <v>0</v>
      </c>
      <c r="R911" t="s">
        <v>2055</v>
      </c>
      <c r="S911" t="str">
        <f>IFERROR(IF(Table_vwCurrentSellingPrices[[#This Row],[Item Status Code]]&lt;&gt;"LIVE",0,VLOOKUP(Table_vwCurrentSellingPrices[[#This Row],[No_]],Analysis!A:A,1,FALSE)),"CHECK")</f>
        <v>H833</v>
      </c>
      <c r="T911">
        <f>IF(Table_vwCurrentSellingPrices[[#This Row],[Sales Code]]="400",COUNTIFS(A:A,Table_vwCurrentSellingPrices[[#This Row],[No_]],I:I,"001"),0)</f>
        <v>0</v>
      </c>
    </row>
    <row r="912" spans="1:20" x14ac:dyDescent="0.25">
      <c r="A912" t="s">
        <v>1100</v>
      </c>
      <c r="B912" t="s">
        <v>1101</v>
      </c>
      <c r="C912">
        <v>3.5</v>
      </c>
      <c r="D912" t="s">
        <v>38</v>
      </c>
      <c r="E912" t="s">
        <v>47</v>
      </c>
      <c r="F912" t="s">
        <v>191</v>
      </c>
      <c r="G912" s="15">
        <v>43186</v>
      </c>
      <c r="H912" s="15">
        <v>72686</v>
      </c>
      <c r="I912" t="s">
        <v>1137</v>
      </c>
      <c r="J912">
        <v>28.4</v>
      </c>
      <c r="K912" t="s">
        <v>2070</v>
      </c>
      <c r="L912" t="s">
        <v>2071</v>
      </c>
      <c r="M912">
        <v>0</v>
      </c>
      <c r="N912">
        <v>0</v>
      </c>
      <c r="O912">
        <v>4.0329999999999998E-2</v>
      </c>
      <c r="P912" t="s">
        <v>1136</v>
      </c>
      <c r="Q912">
        <v>0</v>
      </c>
      <c r="R912" t="s">
        <v>2055</v>
      </c>
      <c r="S912" t="str">
        <f>IFERROR(IF(Table_vwCurrentSellingPrices[[#This Row],[Item Status Code]]&lt;&gt;"LIVE",0,VLOOKUP(Table_vwCurrentSellingPrices[[#This Row],[No_]],Analysis!A:A,1,FALSE)),"CHECK")</f>
        <v>H833</v>
      </c>
      <c r="T912">
        <f>IF(Table_vwCurrentSellingPrices[[#This Row],[Sales Code]]="400",COUNTIFS(A:A,Table_vwCurrentSellingPrices[[#This Row],[No_]],I:I,"001"),0)</f>
        <v>0</v>
      </c>
    </row>
    <row r="913" spans="1:20" x14ac:dyDescent="0.25">
      <c r="A913" t="s">
        <v>1100</v>
      </c>
      <c r="B913" t="s">
        <v>1101</v>
      </c>
      <c r="C913">
        <v>3.5</v>
      </c>
      <c r="D913" t="s">
        <v>38</v>
      </c>
      <c r="E913" t="s">
        <v>47</v>
      </c>
      <c r="F913" t="s">
        <v>191</v>
      </c>
      <c r="G913" s="15">
        <v>43186</v>
      </c>
      <c r="H913" s="15">
        <v>72686</v>
      </c>
      <c r="I913" t="s">
        <v>1144</v>
      </c>
      <c r="J913">
        <v>27.67</v>
      </c>
      <c r="K913" t="s">
        <v>2070</v>
      </c>
      <c r="L913" t="s">
        <v>2071</v>
      </c>
      <c r="M913">
        <v>0</v>
      </c>
      <c r="N913">
        <v>0</v>
      </c>
      <c r="O913">
        <v>4.0329999999999998E-2</v>
      </c>
      <c r="P913" t="s">
        <v>1136</v>
      </c>
      <c r="Q913">
        <v>0</v>
      </c>
      <c r="R913" t="s">
        <v>2055</v>
      </c>
      <c r="S913" t="str">
        <f>IFERROR(IF(Table_vwCurrentSellingPrices[[#This Row],[Item Status Code]]&lt;&gt;"LIVE",0,VLOOKUP(Table_vwCurrentSellingPrices[[#This Row],[No_]],Analysis!A:A,1,FALSE)),"CHECK")</f>
        <v>H833</v>
      </c>
      <c r="T913">
        <f>IF(Table_vwCurrentSellingPrices[[#This Row],[Sales Code]]="400",COUNTIFS(A:A,Table_vwCurrentSellingPrices[[#This Row],[No_]],I:I,"001"),0)</f>
        <v>0</v>
      </c>
    </row>
    <row r="914" spans="1:20" x14ac:dyDescent="0.25">
      <c r="A914" t="s">
        <v>1100</v>
      </c>
      <c r="B914" t="s">
        <v>1101</v>
      </c>
      <c r="C914">
        <v>3.5</v>
      </c>
      <c r="D914" t="s">
        <v>38</v>
      </c>
      <c r="E914" t="s">
        <v>47</v>
      </c>
      <c r="F914" t="s">
        <v>191</v>
      </c>
      <c r="G914" s="15">
        <v>43186</v>
      </c>
      <c r="H914" s="15">
        <v>72686</v>
      </c>
      <c r="I914" t="s">
        <v>1145</v>
      </c>
      <c r="J914">
        <v>28.4</v>
      </c>
      <c r="K914" t="s">
        <v>2070</v>
      </c>
      <c r="L914" t="s">
        <v>2071</v>
      </c>
      <c r="M914">
        <v>0</v>
      </c>
      <c r="N914">
        <v>0</v>
      </c>
      <c r="O914">
        <v>4.0329999999999998E-2</v>
      </c>
      <c r="P914" t="s">
        <v>1136</v>
      </c>
      <c r="Q914">
        <v>0</v>
      </c>
      <c r="R914" t="s">
        <v>2055</v>
      </c>
      <c r="S914" t="str">
        <f>IFERROR(IF(Table_vwCurrentSellingPrices[[#This Row],[Item Status Code]]&lt;&gt;"LIVE",0,VLOOKUP(Table_vwCurrentSellingPrices[[#This Row],[No_]],Analysis!A:A,1,FALSE)),"CHECK")</f>
        <v>H833</v>
      </c>
      <c r="T914">
        <f>IF(Table_vwCurrentSellingPrices[[#This Row],[Sales Code]]="400",COUNTIFS(A:A,Table_vwCurrentSellingPrices[[#This Row],[No_]],I:I,"001"),0)</f>
        <v>0</v>
      </c>
    </row>
    <row r="915" spans="1:20" x14ac:dyDescent="0.25">
      <c r="A915" t="s">
        <v>896</v>
      </c>
      <c r="B915" t="s">
        <v>897</v>
      </c>
      <c r="C915">
        <v>5</v>
      </c>
      <c r="D915" t="s">
        <v>38</v>
      </c>
      <c r="E915" t="s">
        <v>47</v>
      </c>
      <c r="F915" t="s">
        <v>191</v>
      </c>
      <c r="G915" s="15">
        <v>43186</v>
      </c>
      <c r="H915" s="15">
        <v>72686</v>
      </c>
      <c r="I915" t="s">
        <v>1135</v>
      </c>
      <c r="J915">
        <v>41.76</v>
      </c>
      <c r="K915" t="s">
        <v>2070</v>
      </c>
      <c r="L915" t="s">
        <v>2071</v>
      </c>
      <c r="M915">
        <v>0</v>
      </c>
      <c r="N915">
        <v>0</v>
      </c>
      <c r="O915">
        <v>6.4519999999999994E-2</v>
      </c>
      <c r="P915" t="s">
        <v>1136</v>
      </c>
      <c r="Q915">
        <v>0</v>
      </c>
      <c r="R915" t="s">
        <v>2055</v>
      </c>
      <c r="S915" t="str">
        <f>IFERROR(IF(Table_vwCurrentSellingPrices[[#This Row],[Item Status Code]]&lt;&gt;"LIVE",0,VLOOKUP(Table_vwCurrentSellingPrices[[#This Row],[No_]],Analysis!A:A,1,FALSE)),"CHECK")</f>
        <v>H062</v>
      </c>
      <c r="T915">
        <f>IF(Table_vwCurrentSellingPrices[[#This Row],[Sales Code]]="400",COUNTIFS(A:A,Table_vwCurrentSellingPrices[[#This Row],[No_]],I:I,"001"),0)</f>
        <v>0</v>
      </c>
    </row>
    <row r="916" spans="1:20" x14ac:dyDescent="0.25">
      <c r="A916" t="s">
        <v>896</v>
      </c>
      <c r="B916" t="s">
        <v>897</v>
      </c>
      <c r="C916">
        <v>5</v>
      </c>
      <c r="D916" t="s">
        <v>38</v>
      </c>
      <c r="E916" t="s">
        <v>47</v>
      </c>
      <c r="F916" t="s">
        <v>191</v>
      </c>
      <c r="G916" s="15">
        <v>43186</v>
      </c>
      <c r="H916" s="15">
        <v>72686</v>
      </c>
      <c r="I916" t="s">
        <v>1139</v>
      </c>
      <c r="J916">
        <v>41.76</v>
      </c>
      <c r="K916" t="s">
        <v>2070</v>
      </c>
      <c r="L916" t="s">
        <v>2071</v>
      </c>
      <c r="M916">
        <v>0</v>
      </c>
      <c r="N916">
        <v>0</v>
      </c>
      <c r="O916">
        <v>6.4519999999999994E-2</v>
      </c>
      <c r="P916" t="s">
        <v>1136</v>
      </c>
      <c r="Q916">
        <v>0</v>
      </c>
      <c r="R916" t="s">
        <v>2055</v>
      </c>
      <c r="S916" t="str">
        <f>IFERROR(IF(Table_vwCurrentSellingPrices[[#This Row],[Item Status Code]]&lt;&gt;"LIVE",0,VLOOKUP(Table_vwCurrentSellingPrices[[#This Row],[No_]],Analysis!A:A,1,FALSE)),"CHECK")</f>
        <v>H062</v>
      </c>
      <c r="T916">
        <f>IF(Table_vwCurrentSellingPrices[[#This Row],[Sales Code]]="400",COUNTIFS(A:A,Table_vwCurrentSellingPrices[[#This Row],[No_]],I:I,"001"),0)</f>
        <v>0</v>
      </c>
    </row>
    <row r="917" spans="1:20" x14ac:dyDescent="0.25">
      <c r="A917" t="s">
        <v>896</v>
      </c>
      <c r="B917" t="s">
        <v>897</v>
      </c>
      <c r="C917">
        <v>5</v>
      </c>
      <c r="D917" t="s">
        <v>38</v>
      </c>
      <c r="E917" t="s">
        <v>47</v>
      </c>
      <c r="F917" t="s">
        <v>191</v>
      </c>
      <c r="G917" s="15">
        <v>43186</v>
      </c>
      <c r="H917" s="15">
        <v>72686</v>
      </c>
      <c r="I917" t="s">
        <v>1137</v>
      </c>
      <c r="J917">
        <v>42.21</v>
      </c>
      <c r="K917" t="s">
        <v>2070</v>
      </c>
      <c r="L917" t="s">
        <v>2071</v>
      </c>
      <c r="M917">
        <v>0</v>
      </c>
      <c r="N917">
        <v>0</v>
      </c>
      <c r="O917">
        <v>6.4519999999999994E-2</v>
      </c>
      <c r="P917" t="s">
        <v>1136</v>
      </c>
      <c r="Q917">
        <v>0</v>
      </c>
      <c r="R917" t="s">
        <v>2055</v>
      </c>
      <c r="S917" t="str">
        <f>IFERROR(IF(Table_vwCurrentSellingPrices[[#This Row],[Item Status Code]]&lt;&gt;"LIVE",0,VLOOKUP(Table_vwCurrentSellingPrices[[#This Row],[No_]],Analysis!A:A,1,FALSE)),"CHECK")</f>
        <v>H062</v>
      </c>
      <c r="T917">
        <f>IF(Table_vwCurrentSellingPrices[[#This Row],[Sales Code]]="400",COUNTIFS(A:A,Table_vwCurrentSellingPrices[[#This Row],[No_]],I:I,"001"),0)</f>
        <v>0</v>
      </c>
    </row>
    <row r="918" spans="1:20" x14ac:dyDescent="0.25">
      <c r="A918" t="s">
        <v>896</v>
      </c>
      <c r="B918" t="s">
        <v>897</v>
      </c>
      <c r="C918">
        <v>5</v>
      </c>
      <c r="D918" t="s">
        <v>38</v>
      </c>
      <c r="E918" t="s">
        <v>47</v>
      </c>
      <c r="F918" t="s">
        <v>191</v>
      </c>
      <c r="G918" s="15">
        <v>43186</v>
      </c>
      <c r="H918" s="15">
        <v>72686</v>
      </c>
      <c r="I918" t="s">
        <v>1145</v>
      </c>
      <c r="J918">
        <v>42.21</v>
      </c>
      <c r="K918" t="s">
        <v>2070</v>
      </c>
      <c r="L918" t="s">
        <v>2071</v>
      </c>
      <c r="M918">
        <v>0</v>
      </c>
      <c r="N918">
        <v>0</v>
      </c>
      <c r="O918">
        <v>6.4519999999999994E-2</v>
      </c>
      <c r="P918" t="s">
        <v>1136</v>
      </c>
      <c r="Q918">
        <v>0</v>
      </c>
      <c r="R918" t="s">
        <v>2055</v>
      </c>
      <c r="S918" t="str">
        <f>IFERROR(IF(Table_vwCurrentSellingPrices[[#This Row],[Item Status Code]]&lt;&gt;"LIVE",0,VLOOKUP(Table_vwCurrentSellingPrices[[#This Row],[No_]],Analysis!A:A,1,FALSE)),"CHECK")</f>
        <v>H062</v>
      </c>
      <c r="T918">
        <f>IF(Table_vwCurrentSellingPrices[[#This Row],[Sales Code]]="400",COUNTIFS(A:A,Table_vwCurrentSellingPrices[[#This Row],[No_]],I:I,"001"),0)</f>
        <v>0</v>
      </c>
    </row>
    <row r="919" spans="1:20" x14ac:dyDescent="0.25">
      <c r="A919" t="s">
        <v>128</v>
      </c>
      <c r="B919" t="s">
        <v>129</v>
      </c>
      <c r="C919">
        <v>5.5</v>
      </c>
      <c r="D919" t="s">
        <v>38</v>
      </c>
      <c r="E919" t="s">
        <v>47</v>
      </c>
      <c r="F919" t="s">
        <v>125</v>
      </c>
      <c r="G919" s="15">
        <v>43186</v>
      </c>
      <c r="H919" s="15">
        <v>72686</v>
      </c>
      <c r="I919" t="s">
        <v>1138</v>
      </c>
      <c r="J919">
        <v>18.62</v>
      </c>
      <c r="K919" t="s">
        <v>2070</v>
      </c>
      <c r="L919" t="s">
        <v>2070</v>
      </c>
      <c r="M919">
        <v>0</v>
      </c>
      <c r="N919">
        <v>0</v>
      </c>
      <c r="O919">
        <v>2.6030000000000001E-2</v>
      </c>
      <c r="P919" t="s">
        <v>1136</v>
      </c>
      <c r="Q919">
        <v>0</v>
      </c>
      <c r="R919" t="s">
        <v>1699</v>
      </c>
      <c r="S919" t="str">
        <f>IFERROR(IF(Table_vwCurrentSellingPrices[[#This Row],[Item Status Code]]&lt;&gt;"LIVE",0,VLOOKUP(Table_vwCurrentSellingPrices[[#This Row],[No_]],Analysis!A:A,1,FALSE)),"CHECK")</f>
        <v>H399</v>
      </c>
      <c r="T919">
        <f>IF(Table_vwCurrentSellingPrices[[#This Row],[Sales Code]]="400",COUNTIFS(A:A,Table_vwCurrentSellingPrices[[#This Row],[No_]],I:I,"001"),0)</f>
        <v>0</v>
      </c>
    </row>
    <row r="920" spans="1:20" x14ac:dyDescent="0.25">
      <c r="A920" t="s">
        <v>128</v>
      </c>
      <c r="B920" t="s">
        <v>129</v>
      </c>
      <c r="C920">
        <v>5.5</v>
      </c>
      <c r="D920" t="s">
        <v>38</v>
      </c>
      <c r="E920" t="s">
        <v>47</v>
      </c>
      <c r="F920" t="s">
        <v>125</v>
      </c>
      <c r="G920" s="15">
        <v>43186</v>
      </c>
      <c r="H920" s="15">
        <v>72686</v>
      </c>
      <c r="I920" t="s">
        <v>1145</v>
      </c>
      <c r="J920">
        <v>27.84</v>
      </c>
      <c r="K920" t="s">
        <v>2070</v>
      </c>
      <c r="L920" t="s">
        <v>2071</v>
      </c>
      <c r="M920">
        <v>0</v>
      </c>
      <c r="N920">
        <v>0</v>
      </c>
      <c r="O920">
        <v>2.6030000000000001E-2</v>
      </c>
      <c r="P920" t="s">
        <v>1136</v>
      </c>
      <c r="Q920">
        <v>0</v>
      </c>
      <c r="R920" t="s">
        <v>1699</v>
      </c>
      <c r="S920" t="str">
        <f>IFERROR(IF(Table_vwCurrentSellingPrices[[#This Row],[Item Status Code]]&lt;&gt;"LIVE",0,VLOOKUP(Table_vwCurrentSellingPrices[[#This Row],[No_]],Analysis!A:A,1,FALSE)),"CHECK")</f>
        <v>H399</v>
      </c>
      <c r="T920">
        <f>IF(Table_vwCurrentSellingPrices[[#This Row],[Sales Code]]="400",COUNTIFS(A:A,Table_vwCurrentSellingPrices[[#This Row],[No_]],I:I,"001"),0)</f>
        <v>0</v>
      </c>
    </row>
    <row r="921" spans="1:20" x14ac:dyDescent="0.25">
      <c r="A921" t="s">
        <v>123</v>
      </c>
      <c r="B921" t="s">
        <v>124</v>
      </c>
      <c r="C921">
        <v>5.5</v>
      </c>
      <c r="D921" t="s">
        <v>38</v>
      </c>
      <c r="E921" t="s">
        <v>47</v>
      </c>
      <c r="F921" t="s">
        <v>125</v>
      </c>
      <c r="G921" s="15">
        <v>43186</v>
      </c>
      <c r="H921" s="15">
        <v>72686</v>
      </c>
      <c r="I921" t="s">
        <v>1138</v>
      </c>
      <c r="J921">
        <v>18.62</v>
      </c>
      <c r="K921" t="s">
        <v>2070</v>
      </c>
      <c r="L921" t="s">
        <v>2070</v>
      </c>
      <c r="M921">
        <v>0</v>
      </c>
      <c r="N921">
        <v>0</v>
      </c>
      <c r="O921">
        <v>2.6030000000000001E-2</v>
      </c>
      <c r="P921" t="s">
        <v>1136</v>
      </c>
      <c r="Q921">
        <v>0</v>
      </c>
      <c r="R921" t="s">
        <v>1699</v>
      </c>
      <c r="S921" t="str">
        <f>IFERROR(IF(Table_vwCurrentSellingPrices[[#This Row],[Item Status Code]]&lt;&gt;"LIVE",0,VLOOKUP(Table_vwCurrentSellingPrices[[#This Row],[No_]],Analysis!A:A,1,FALSE)),"CHECK")</f>
        <v>H426</v>
      </c>
      <c r="T921">
        <f>IF(Table_vwCurrentSellingPrices[[#This Row],[Sales Code]]="400",COUNTIFS(A:A,Table_vwCurrentSellingPrices[[#This Row],[No_]],I:I,"001"),0)</f>
        <v>0</v>
      </c>
    </row>
    <row r="922" spans="1:20" x14ac:dyDescent="0.25">
      <c r="A922" t="s">
        <v>123</v>
      </c>
      <c r="B922" t="s">
        <v>124</v>
      </c>
      <c r="C922">
        <v>5.5</v>
      </c>
      <c r="D922" t="s">
        <v>38</v>
      </c>
      <c r="E922" t="s">
        <v>47</v>
      </c>
      <c r="F922" t="s">
        <v>125</v>
      </c>
      <c r="G922" s="15">
        <v>43186</v>
      </c>
      <c r="H922" s="15">
        <v>72686</v>
      </c>
      <c r="I922" t="s">
        <v>1145</v>
      </c>
      <c r="J922">
        <v>27.84</v>
      </c>
      <c r="K922" t="s">
        <v>2070</v>
      </c>
      <c r="L922" t="s">
        <v>2071</v>
      </c>
      <c r="M922">
        <v>0</v>
      </c>
      <c r="N922">
        <v>0</v>
      </c>
      <c r="O922">
        <v>2.6030000000000001E-2</v>
      </c>
      <c r="P922" t="s">
        <v>1136</v>
      </c>
      <c r="Q922">
        <v>0</v>
      </c>
      <c r="R922" t="s">
        <v>1699</v>
      </c>
      <c r="S922" t="str">
        <f>IFERROR(IF(Table_vwCurrentSellingPrices[[#This Row],[Item Status Code]]&lt;&gt;"LIVE",0,VLOOKUP(Table_vwCurrentSellingPrices[[#This Row],[No_]],Analysis!A:A,1,FALSE)),"CHECK")</f>
        <v>H426</v>
      </c>
      <c r="T922">
        <f>IF(Table_vwCurrentSellingPrices[[#This Row],[Sales Code]]="400",COUNTIFS(A:A,Table_vwCurrentSellingPrices[[#This Row],[No_]],I:I,"001"),0)</f>
        <v>0</v>
      </c>
    </row>
    <row r="923" spans="1:20" x14ac:dyDescent="0.25">
      <c r="A923" t="s">
        <v>459</v>
      </c>
      <c r="B923" t="s">
        <v>460</v>
      </c>
      <c r="C923">
        <v>0</v>
      </c>
      <c r="D923" t="s">
        <v>38</v>
      </c>
      <c r="E923" t="s">
        <v>47</v>
      </c>
      <c r="F923" t="s">
        <v>78</v>
      </c>
      <c r="G923" s="15">
        <v>43186</v>
      </c>
      <c r="H923" s="15">
        <v>72686</v>
      </c>
      <c r="I923" t="s">
        <v>1138</v>
      </c>
      <c r="J923">
        <v>20.89</v>
      </c>
      <c r="K923" t="s">
        <v>2070</v>
      </c>
      <c r="L923" t="s">
        <v>2070</v>
      </c>
      <c r="M923">
        <v>0</v>
      </c>
      <c r="N923">
        <v>0</v>
      </c>
      <c r="O923">
        <v>4.8390000000000002E-2</v>
      </c>
      <c r="P923" t="s">
        <v>1136</v>
      </c>
      <c r="Q923">
        <v>0</v>
      </c>
      <c r="S923" t="str">
        <f>IFERROR(IF(Table_vwCurrentSellingPrices[[#This Row],[Item Status Code]]&lt;&gt;"LIVE",0,VLOOKUP(Table_vwCurrentSellingPrices[[#This Row],[No_]],Analysis!A:A,1,FALSE)),"CHECK")</f>
        <v>CM35</v>
      </c>
      <c r="T923">
        <f>IF(Table_vwCurrentSellingPrices[[#This Row],[Sales Code]]="400",COUNTIFS(A:A,Table_vwCurrentSellingPrices[[#This Row],[No_]],I:I,"001"),0)</f>
        <v>0</v>
      </c>
    </row>
    <row r="924" spans="1:20" x14ac:dyDescent="0.25">
      <c r="A924" t="s">
        <v>459</v>
      </c>
      <c r="B924" t="s">
        <v>460</v>
      </c>
      <c r="C924">
        <v>0</v>
      </c>
      <c r="D924" t="s">
        <v>38</v>
      </c>
      <c r="E924" t="s">
        <v>47</v>
      </c>
      <c r="F924" t="s">
        <v>78</v>
      </c>
      <c r="G924" s="15">
        <v>43186</v>
      </c>
      <c r="H924" s="15">
        <v>72686</v>
      </c>
      <c r="I924" t="s">
        <v>1144</v>
      </c>
      <c r="J924">
        <v>32</v>
      </c>
      <c r="K924" t="s">
        <v>2070</v>
      </c>
      <c r="L924" t="s">
        <v>2071</v>
      </c>
      <c r="M924">
        <v>0</v>
      </c>
      <c r="N924">
        <v>0</v>
      </c>
      <c r="O924">
        <v>4.8390000000000002E-2</v>
      </c>
      <c r="P924" t="s">
        <v>1136</v>
      </c>
      <c r="Q924">
        <v>0</v>
      </c>
      <c r="S924" t="str">
        <f>IFERROR(IF(Table_vwCurrentSellingPrices[[#This Row],[Item Status Code]]&lt;&gt;"LIVE",0,VLOOKUP(Table_vwCurrentSellingPrices[[#This Row],[No_]],Analysis!A:A,1,FALSE)),"CHECK")</f>
        <v>CM35</v>
      </c>
      <c r="T924">
        <f>IF(Table_vwCurrentSellingPrices[[#This Row],[Sales Code]]="400",COUNTIFS(A:A,Table_vwCurrentSellingPrices[[#This Row],[No_]],I:I,"001"),0)</f>
        <v>0</v>
      </c>
    </row>
    <row r="925" spans="1:20" x14ac:dyDescent="0.25">
      <c r="A925" t="s">
        <v>459</v>
      </c>
      <c r="B925" t="s">
        <v>460</v>
      </c>
      <c r="C925">
        <v>0</v>
      </c>
      <c r="D925" t="s">
        <v>38</v>
      </c>
      <c r="E925" t="s">
        <v>47</v>
      </c>
      <c r="F925" t="s">
        <v>78</v>
      </c>
      <c r="G925" s="15">
        <v>43186</v>
      </c>
      <c r="H925" s="15">
        <v>72686</v>
      </c>
      <c r="I925" t="s">
        <v>1145</v>
      </c>
      <c r="J925">
        <v>32.9</v>
      </c>
      <c r="K925" t="s">
        <v>2070</v>
      </c>
      <c r="L925" t="s">
        <v>2071</v>
      </c>
      <c r="M925">
        <v>0</v>
      </c>
      <c r="N925">
        <v>0</v>
      </c>
      <c r="O925">
        <v>4.8390000000000002E-2</v>
      </c>
      <c r="P925" t="s">
        <v>1136</v>
      </c>
      <c r="Q925">
        <v>0</v>
      </c>
      <c r="S925" t="str">
        <f>IFERROR(IF(Table_vwCurrentSellingPrices[[#This Row],[Item Status Code]]&lt;&gt;"LIVE",0,VLOOKUP(Table_vwCurrentSellingPrices[[#This Row],[No_]],Analysis!A:A,1,FALSE)),"CHECK")</f>
        <v>CM35</v>
      </c>
      <c r="T925">
        <f>IF(Table_vwCurrentSellingPrices[[#This Row],[Sales Code]]="400",COUNTIFS(A:A,Table_vwCurrentSellingPrices[[#This Row],[No_]],I:I,"001"),0)</f>
        <v>0</v>
      </c>
    </row>
    <row r="926" spans="1:20" x14ac:dyDescent="0.25">
      <c r="A926" t="s">
        <v>106</v>
      </c>
      <c r="B926" t="s">
        <v>7289</v>
      </c>
      <c r="C926">
        <v>0.05</v>
      </c>
      <c r="D926" t="s">
        <v>18</v>
      </c>
      <c r="E926" t="s">
        <v>47</v>
      </c>
      <c r="F926" t="s">
        <v>78</v>
      </c>
      <c r="G926" s="15">
        <v>43186</v>
      </c>
      <c r="H926" s="15">
        <v>72686</v>
      </c>
      <c r="I926" t="s">
        <v>1135</v>
      </c>
      <c r="J926">
        <v>10.63</v>
      </c>
      <c r="K926" t="s">
        <v>2070</v>
      </c>
      <c r="L926" t="s">
        <v>2071</v>
      </c>
      <c r="M926">
        <v>0</v>
      </c>
      <c r="N926">
        <v>0</v>
      </c>
      <c r="O926">
        <v>2.4199999999999999E-2</v>
      </c>
      <c r="P926" t="s">
        <v>1136</v>
      </c>
      <c r="Q926">
        <v>0</v>
      </c>
      <c r="S926" t="str">
        <f>IFERROR(IF(Table_vwCurrentSellingPrices[[#This Row],[Item Status Code]]&lt;&gt;"LIVE",0,VLOOKUP(Table_vwCurrentSellingPrices[[#This Row],[No_]],Analysis!A:A,1,FALSE)),"CHECK")</f>
        <v>DD22</v>
      </c>
      <c r="T926">
        <f>IF(Table_vwCurrentSellingPrices[[#This Row],[Sales Code]]="400",COUNTIFS(A:A,Table_vwCurrentSellingPrices[[#This Row],[No_]],I:I,"001"),0)</f>
        <v>0</v>
      </c>
    </row>
    <row r="927" spans="1:20" x14ac:dyDescent="0.25">
      <c r="A927" t="s">
        <v>867</v>
      </c>
      <c r="B927" t="s">
        <v>868</v>
      </c>
      <c r="C927">
        <v>4.5</v>
      </c>
      <c r="D927" t="s">
        <v>174</v>
      </c>
      <c r="E927" t="s">
        <v>11</v>
      </c>
      <c r="F927" t="s">
        <v>12</v>
      </c>
      <c r="G927" s="15">
        <v>43186</v>
      </c>
      <c r="H927" s="15">
        <v>72686</v>
      </c>
      <c r="I927" t="s">
        <v>1135</v>
      </c>
      <c r="J927">
        <v>161.98000000000002</v>
      </c>
      <c r="K927" t="s">
        <v>2070</v>
      </c>
      <c r="L927" t="s">
        <v>2071</v>
      </c>
      <c r="M927">
        <v>0</v>
      </c>
      <c r="N927">
        <v>0</v>
      </c>
      <c r="O927">
        <v>0.30556</v>
      </c>
      <c r="P927" t="s">
        <v>1136</v>
      </c>
      <c r="Q927">
        <v>0</v>
      </c>
      <c r="R927" t="s">
        <v>2055</v>
      </c>
      <c r="S927" t="str">
        <f>IFERROR(IF(Table_vwCurrentSellingPrices[[#This Row],[Item Status Code]]&lt;&gt;"LIVE",0,VLOOKUP(Table_vwCurrentSellingPrices[[#This Row],[No_]],Analysis!A:A,1,FALSE)),"CHECK")</f>
        <v>FB44</v>
      </c>
      <c r="T927">
        <f>IF(Table_vwCurrentSellingPrices[[#This Row],[Sales Code]]="400",COUNTIFS(A:A,Table_vwCurrentSellingPrices[[#This Row],[No_]],I:I,"001"),0)</f>
        <v>0</v>
      </c>
    </row>
    <row r="928" spans="1:20" x14ac:dyDescent="0.25">
      <c r="A928" t="s">
        <v>867</v>
      </c>
      <c r="B928" t="s">
        <v>868</v>
      </c>
      <c r="C928">
        <v>4.5</v>
      </c>
      <c r="D928" t="s">
        <v>174</v>
      </c>
      <c r="E928" t="s">
        <v>11</v>
      </c>
      <c r="F928" t="s">
        <v>12</v>
      </c>
      <c r="G928" s="15">
        <v>43186</v>
      </c>
      <c r="H928" s="15">
        <v>72686</v>
      </c>
      <c r="I928" t="s">
        <v>1144</v>
      </c>
      <c r="J928">
        <v>159.07999999999998</v>
      </c>
      <c r="K928" t="s">
        <v>2070</v>
      </c>
      <c r="L928" t="s">
        <v>2071</v>
      </c>
      <c r="M928">
        <v>0</v>
      </c>
      <c r="N928">
        <v>0</v>
      </c>
      <c r="O928">
        <v>0.30556</v>
      </c>
      <c r="P928" t="s">
        <v>1136</v>
      </c>
      <c r="Q928">
        <v>0</v>
      </c>
      <c r="R928" t="s">
        <v>2055</v>
      </c>
      <c r="S928" t="str">
        <f>IFERROR(IF(Table_vwCurrentSellingPrices[[#This Row],[Item Status Code]]&lt;&gt;"LIVE",0,VLOOKUP(Table_vwCurrentSellingPrices[[#This Row],[No_]],Analysis!A:A,1,FALSE)),"CHECK")</f>
        <v>FB44</v>
      </c>
      <c r="T928">
        <f>IF(Table_vwCurrentSellingPrices[[#This Row],[Sales Code]]="400",COUNTIFS(A:A,Table_vwCurrentSellingPrices[[#This Row],[No_]],I:I,"001"),0)</f>
        <v>0</v>
      </c>
    </row>
    <row r="929" spans="1:20" x14ac:dyDescent="0.25">
      <c r="A929" t="s">
        <v>263</v>
      </c>
      <c r="B929" t="s">
        <v>264</v>
      </c>
      <c r="C929">
        <v>0</v>
      </c>
      <c r="D929" t="s">
        <v>174</v>
      </c>
      <c r="E929" t="s">
        <v>47</v>
      </c>
      <c r="F929" t="s">
        <v>78</v>
      </c>
      <c r="G929" s="15">
        <v>43186</v>
      </c>
      <c r="H929" s="15">
        <v>72686</v>
      </c>
      <c r="I929" t="s">
        <v>1138</v>
      </c>
      <c r="J929">
        <v>18.02</v>
      </c>
      <c r="K929" t="s">
        <v>2070</v>
      </c>
      <c r="L929" t="s">
        <v>2070</v>
      </c>
      <c r="M929">
        <v>0</v>
      </c>
      <c r="N929">
        <v>0</v>
      </c>
      <c r="O929">
        <v>0.04</v>
      </c>
      <c r="P929" t="s">
        <v>1136</v>
      </c>
      <c r="Q929">
        <v>0</v>
      </c>
      <c r="S929" t="str">
        <f>IFERROR(IF(Table_vwCurrentSellingPrices[[#This Row],[Item Status Code]]&lt;&gt;"LIVE",0,VLOOKUP(Table_vwCurrentSellingPrices[[#This Row],[No_]],Analysis!A:A,1,FALSE)),"CHECK")</f>
        <v>DP84</v>
      </c>
      <c r="T929">
        <f>IF(Table_vwCurrentSellingPrices[[#This Row],[Sales Code]]="400",COUNTIFS(A:A,Table_vwCurrentSellingPrices[[#This Row],[No_]],I:I,"001"),0)</f>
        <v>0</v>
      </c>
    </row>
    <row r="930" spans="1:20" x14ac:dyDescent="0.25">
      <c r="A930" t="s">
        <v>943</v>
      </c>
      <c r="B930" t="s">
        <v>944</v>
      </c>
      <c r="C930">
        <v>6</v>
      </c>
      <c r="D930" t="s">
        <v>945</v>
      </c>
      <c r="E930" t="s">
        <v>11</v>
      </c>
      <c r="F930" t="s">
        <v>12</v>
      </c>
      <c r="G930" s="15">
        <v>43186</v>
      </c>
      <c r="H930" s="15">
        <v>72686</v>
      </c>
      <c r="I930" t="s">
        <v>1135</v>
      </c>
      <c r="J930">
        <v>63.12</v>
      </c>
      <c r="K930" t="s">
        <v>2070</v>
      </c>
      <c r="L930" t="s">
        <v>2071</v>
      </c>
      <c r="M930">
        <v>0</v>
      </c>
      <c r="N930">
        <v>0</v>
      </c>
      <c r="O930">
        <v>0.12221</v>
      </c>
      <c r="P930" t="s">
        <v>1136</v>
      </c>
      <c r="Q930">
        <v>0</v>
      </c>
      <c r="R930" t="s">
        <v>2055</v>
      </c>
      <c r="S930" t="str">
        <f>IFERROR(IF(Table_vwCurrentSellingPrices[[#This Row],[Item Status Code]]&lt;&gt;"LIVE",0,VLOOKUP(Table_vwCurrentSellingPrices[[#This Row],[No_]],Analysis!A:A,1,FALSE)),"CHECK")</f>
        <v>FB53</v>
      </c>
      <c r="T930">
        <f>IF(Table_vwCurrentSellingPrices[[#This Row],[Sales Code]]="400",COUNTIFS(A:A,Table_vwCurrentSellingPrices[[#This Row],[No_]],I:I,"001"),0)</f>
        <v>0</v>
      </c>
    </row>
    <row r="931" spans="1:20" x14ac:dyDescent="0.25">
      <c r="A931" t="s">
        <v>943</v>
      </c>
      <c r="B931" t="s">
        <v>944</v>
      </c>
      <c r="C931">
        <v>6</v>
      </c>
      <c r="D931" t="s">
        <v>945</v>
      </c>
      <c r="E931" t="s">
        <v>11</v>
      </c>
      <c r="F931" t="s">
        <v>12</v>
      </c>
      <c r="G931" s="15">
        <v>43186</v>
      </c>
      <c r="H931" s="15">
        <v>72686</v>
      </c>
      <c r="I931" t="s">
        <v>1137</v>
      </c>
      <c r="J931">
        <v>63.12</v>
      </c>
      <c r="K931" t="s">
        <v>2070</v>
      </c>
      <c r="L931" t="s">
        <v>2071</v>
      </c>
      <c r="M931">
        <v>0</v>
      </c>
      <c r="N931">
        <v>0</v>
      </c>
      <c r="O931">
        <v>0.12221</v>
      </c>
      <c r="P931" t="s">
        <v>1136</v>
      </c>
      <c r="Q931">
        <v>0</v>
      </c>
      <c r="R931" t="s">
        <v>2055</v>
      </c>
      <c r="S931" t="str">
        <f>IFERROR(IF(Table_vwCurrentSellingPrices[[#This Row],[Item Status Code]]&lt;&gt;"LIVE",0,VLOOKUP(Table_vwCurrentSellingPrices[[#This Row],[No_]],Analysis!A:A,1,FALSE)),"CHECK")</f>
        <v>FB53</v>
      </c>
      <c r="T931">
        <f>IF(Table_vwCurrentSellingPrices[[#This Row],[Sales Code]]="400",COUNTIFS(A:A,Table_vwCurrentSellingPrices[[#This Row],[No_]],I:I,"001"),0)</f>
        <v>0</v>
      </c>
    </row>
    <row r="932" spans="1:20" x14ac:dyDescent="0.25">
      <c r="A932" t="s">
        <v>943</v>
      </c>
      <c r="B932" t="s">
        <v>944</v>
      </c>
      <c r="C932">
        <v>6</v>
      </c>
      <c r="D932" t="s">
        <v>945</v>
      </c>
      <c r="E932" t="s">
        <v>11</v>
      </c>
      <c r="F932" t="s">
        <v>12</v>
      </c>
      <c r="G932" s="15">
        <v>43186</v>
      </c>
      <c r="H932" s="15">
        <v>72686</v>
      </c>
      <c r="I932" t="s">
        <v>1144</v>
      </c>
      <c r="J932">
        <v>60.93</v>
      </c>
      <c r="K932" t="s">
        <v>2070</v>
      </c>
      <c r="L932" t="s">
        <v>2071</v>
      </c>
      <c r="M932">
        <v>0</v>
      </c>
      <c r="N932">
        <v>0</v>
      </c>
      <c r="O932">
        <v>0.12221</v>
      </c>
      <c r="P932" t="s">
        <v>1136</v>
      </c>
      <c r="Q932">
        <v>0</v>
      </c>
      <c r="R932" t="s">
        <v>2055</v>
      </c>
      <c r="S932" t="str">
        <f>IFERROR(IF(Table_vwCurrentSellingPrices[[#This Row],[Item Status Code]]&lt;&gt;"LIVE",0,VLOOKUP(Table_vwCurrentSellingPrices[[#This Row],[No_]],Analysis!A:A,1,FALSE)),"CHECK")</f>
        <v>FB53</v>
      </c>
      <c r="T932">
        <f>IF(Table_vwCurrentSellingPrices[[#This Row],[Sales Code]]="400",COUNTIFS(A:A,Table_vwCurrentSellingPrices[[#This Row],[No_]],I:I,"001"),0)</f>
        <v>0</v>
      </c>
    </row>
    <row r="933" spans="1:20" x14ac:dyDescent="0.25">
      <c r="A933" t="s">
        <v>957</v>
      </c>
      <c r="B933" t="s">
        <v>958</v>
      </c>
      <c r="C933">
        <v>4.5</v>
      </c>
      <c r="D933" t="s">
        <v>945</v>
      </c>
      <c r="E933" t="s">
        <v>11</v>
      </c>
      <c r="F933" t="s">
        <v>12</v>
      </c>
      <c r="G933" s="15">
        <v>43186</v>
      </c>
      <c r="H933" s="15">
        <v>72686</v>
      </c>
      <c r="I933" t="s">
        <v>1135</v>
      </c>
      <c r="J933">
        <v>166.61</v>
      </c>
      <c r="K933" t="s">
        <v>2070</v>
      </c>
      <c r="L933" t="s">
        <v>2071</v>
      </c>
      <c r="M933">
        <v>0</v>
      </c>
      <c r="N933">
        <v>0</v>
      </c>
      <c r="O933">
        <v>0.30556</v>
      </c>
      <c r="P933" t="s">
        <v>1136</v>
      </c>
      <c r="Q933">
        <v>0</v>
      </c>
      <c r="R933" t="s">
        <v>2055</v>
      </c>
      <c r="S933" t="str">
        <f>IFERROR(IF(Table_vwCurrentSellingPrices[[#This Row],[Item Status Code]]&lt;&gt;"LIVE",0,VLOOKUP(Table_vwCurrentSellingPrices[[#This Row],[No_]],Analysis!A:A,1,FALSE)),"CHECK")</f>
        <v>FB86</v>
      </c>
      <c r="T933">
        <f>IF(Table_vwCurrentSellingPrices[[#This Row],[Sales Code]]="400",COUNTIFS(A:A,Table_vwCurrentSellingPrices[[#This Row],[No_]],I:I,"001"),0)</f>
        <v>0</v>
      </c>
    </row>
    <row r="934" spans="1:20" x14ac:dyDescent="0.25">
      <c r="A934" t="s">
        <v>957</v>
      </c>
      <c r="B934" t="s">
        <v>958</v>
      </c>
      <c r="C934">
        <v>4.5</v>
      </c>
      <c r="D934" t="s">
        <v>945</v>
      </c>
      <c r="E934" t="s">
        <v>11</v>
      </c>
      <c r="F934" t="s">
        <v>12</v>
      </c>
      <c r="G934" s="15">
        <v>43186</v>
      </c>
      <c r="H934" s="15">
        <v>72686</v>
      </c>
      <c r="I934" t="s">
        <v>1137</v>
      </c>
      <c r="J934">
        <v>166.61</v>
      </c>
      <c r="K934" t="s">
        <v>2070</v>
      </c>
      <c r="L934" t="s">
        <v>2071</v>
      </c>
      <c r="M934">
        <v>0</v>
      </c>
      <c r="N934">
        <v>0</v>
      </c>
      <c r="O934">
        <v>0.30556</v>
      </c>
      <c r="P934" t="s">
        <v>1136</v>
      </c>
      <c r="Q934">
        <v>0</v>
      </c>
      <c r="R934" t="s">
        <v>2055</v>
      </c>
      <c r="S934" t="str">
        <f>IFERROR(IF(Table_vwCurrentSellingPrices[[#This Row],[Item Status Code]]&lt;&gt;"LIVE",0,VLOOKUP(Table_vwCurrentSellingPrices[[#This Row],[No_]],Analysis!A:A,1,FALSE)),"CHECK")</f>
        <v>FB86</v>
      </c>
      <c r="T934">
        <f>IF(Table_vwCurrentSellingPrices[[#This Row],[Sales Code]]="400",COUNTIFS(A:A,Table_vwCurrentSellingPrices[[#This Row],[No_]],I:I,"001"),0)</f>
        <v>0</v>
      </c>
    </row>
    <row r="935" spans="1:20" x14ac:dyDescent="0.25">
      <c r="A935" t="s">
        <v>957</v>
      </c>
      <c r="B935" t="s">
        <v>958</v>
      </c>
      <c r="C935">
        <v>4.5</v>
      </c>
      <c r="D935" t="s">
        <v>945</v>
      </c>
      <c r="E935" t="s">
        <v>11</v>
      </c>
      <c r="F935" t="s">
        <v>12</v>
      </c>
      <c r="G935" s="15">
        <v>43186</v>
      </c>
      <c r="H935" s="15">
        <v>72686</v>
      </c>
      <c r="I935" t="s">
        <v>1144</v>
      </c>
      <c r="J935">
        <v>161.5</v>
      </c>
      <c r="K935" t="s">
        <v>2070</v>
      </c>
      <c r="L935" t="s">
        <v>2071</v>
      </c>
      <c r="M935">
        <v>0</v>
      </c>
      <c r="N935">
        <v>0</v>
      </c>
      <c r="O935">
        <v>0.30556</v>
      </c>
      <c r="P935" t="s">
        <v>1136</v>
      </c>
      <c r="Q935">
        <v>0</v>
      </c>
      <c r="R935" t="s">
        <v>2055</v>
      </c>
      <c r="S935" t="str">
        <f>IFERROR(IF(Table_vwCurrentSellingPrices[[#This Row],[Item Status Code]]&lt;&gt;"LIVE",0,VLOOKUP(Table_vwCurrentSellingPrices[[#This Row],[No_]],Analysis!A:A,1,FALSE)),"CHECK")</f>
        <v>FB86</v>
      </c>
      <c r="T935">
        <f>IF(Table_vwCurrentSellingPrices[[#This Row],[Sales Code]]="400",COUNTIFS(A:A,Table_vwCurrentSellingPrices[[#This Row],[No_]],I:I,"001"),0)</f>
        <v>0</v>
      </c>
    </row>
    <row r="936" spans="1:20" x14ac:dyDescent="0.25">
      <c r="A936" t="s">
        <v>960</v>
      </c>
      <c r="B936" t="s">
        <v>961</v>
      </c>
      <c r="C936">
        <v>6</v>
      </c>
      <c r="D936" t="s">
        <v>945</v>
      </c>
      <c r="E936" t="s">
        <v>11</v>
      </c>
      <c r="F936" t="s">
        <v>12</v>
      </c>
      <c r="G936" s="15">
        <v>43186</v>
      </c>
      <c r="H936" s="15">
        <v>72686</v>
      </c>
      <c r="I936" t="s">
        <v>1135</v>
      </c>
      <c r="J936">
        <v>63.12</v>
      </c>
      <c r="K936" t="s">
        <v>2070</v>
      </c>
      <c r="L936" t="s">
        <v>2071</v>
      </c>
      <c r="M936">
        <v>0</v>
      </c>
      <c r="N936">
        <v>0</v>
      </c>
      <c r="O936">
        <v>0.12221</v>
      </c>
      <c r="P936" t="s">
        <v>1136</v>
      </c>
      <c r="Q936">
        <v>0</v>
      </c>
      <c r="R936" t="s">
        <v>2055</v>
      </c>
      <c r="S936" t="str">
        <f>IFERROR(IF(Table_vwCurrentSellingPrices[[#This Row],[Item Status Code]]&lt;&gt;"LIVE",0,VLOOKUP(Table_vwCurrentSellingPrices[[#This Row],[No_]],Analysis!A:A,1,FALSE)),"CHECK")</f>
        <v>FB94</v>
      </c>
      <c r="T936">
        <f>IF(Table_vwCurrentSellingPrices[[#This Row],[Sales Code]]="400",COUNTIFS(A:A,Table_vwCurrentSellingPrices[[#This Row],[No_]],I:I,"001"),0)</f>
        <v>0</v>
      </c>
    </row>
    <row r="937" spans="1:20" x14ac:dyDescent="0.25">
      <c r="A937" t="s">
        <v>963</v>
      </c>
      <c r="B937" t="s">
        <v>964</v>
      </c>
      <c r="C937">
        <v>6</v>
      </c>
      <c r="D937" t="s">
        <v>945</v>
      </c>
      <c r="E937" t="s">
        <v>11</v>
      </c>
      <c r="F937" t="s">
        <v>12</v>
      </c>
      <c r="G937" s="15">
        <v>43186</v>
      </c>
      <c r="H937" s="15">
        <v>72686</v>
      </c>
      <c r="I937" t="s">
        <v>1135</v>
      </c>
      <c r="J937">
        <v>144.41</v>
      </c>
      <c r="K937" t="s">
        <v>2070</v>
      </c>
      <c r="L937" t="s">
        <v>2071</v>
      </c>
      <c r="M937">
        <v>0</v>
      </c>
      <c r="N937">
        <v>0</v>
      </c>
      <c r="O937">
        <v>0.30551</v>
      </c>
      <c r="P937" t="s">
        <v>1136</v>
      </c>
      <c r="Q937">
        <v>0</v>
      </c>
      <c r="R937" t="s">
        <v>2055</v>
      </c>
      <c r="S937" t="str">
        <f>IFERROR(IF(Table_vwCurrentSellingPrices[[#This Row],[Item Status Code]]&lt;&gt;"LIVE",0,VLOOKUP(Table_vwCurrentSellingPrices[[#This Row],[No_]],Analysis!A:A,1,FALSE)),"CHECK")</f>
        <v>FC06</v>
      </c>
      <c r="T937">
        <f>IF(Table_vwCurrentSellingPrices[[#This Row],[Sales Code]]="400",COUNTIFS(A:A,Table_vwCurrentSellingPrices[[#This Row],[No_]],I:I,"001"),0)</f>
        <v>0</v>
      </c>
    </row>
    <row r="938" spans="1:20" x14ac:dyDescent="0.25">
      <c r="A938" t="s">
        <v>963</v>
      </c>
      <c r="B938" t="s">
        <v>964</v>
      </c>
      <c r="C938">
        <v>6</v>
      </c>
      <c r="D938" t="s">
        <v>945</v>
      </c>
      <c r="E938" t="s">
        <v>11</v>
      </c>
      <c r="F938" t="s">
        <v>12</v>
      </c>
      <c r="G938" s="15">
        <v>43186</v>
      </c>
      <c r="H938" s="15">
        <v>72686</v>
      </c>
      <c r="I938" t="s">
        <v>1144</v>
      </c>
      <c r="J938">
        <v>150.28</v>
      </c>
      <c r="K938" t="s">
        <v>2070</v>
      </c>
      <c r="L938" t="s">
        <v>2071</v>
      </c>
      <c r="M938">
        <v>0</v>
      </c>
      <c r="N938">
        <v>0</v>
      </c>
      <c r="O938">
        <v>0.30551</v>
      </c>
      <c r="P938" t="s">
        <v>1136</v>
      </c>
      <c r="Q938">
        <v>0</v>
      </c>
      <c r="R938" t="s">
        <v>2055</v>
      </c>
      <c r="S938" t="str">
        <f>IFERROR(IF(Table_vwCurrentSellingPrices[[#This Row],[Item Status Code]]&lt;&gt;"LIVE",0,VLOOKUP(Table_vwCurrentSellingPrices[[#This Row],[No_]],Analysis!A:A,1,FALSE)),"CHECK")</f>
        <v>FC06</v>
      </c>
      <c r="T938">
        <f>IF(Table_vwCurrentSellingPrices[[#This Row],[Sales Code]]="400",COUNTIFS(A:A,Table_vwCurrentSellingPrices[[#This Row],[No_]],I:I,"001"),0)</f>
        <v>0</v>
      </c>
    </row>
    <row r="939" spans="1:20" x14ac:dyDescent="0.25">
      <c r="A939" t="s">
        <v>948</v>
      </c>
      <c r="B939" t="s">
        <v>949</v>
      </c>
      <c r="C939">
        <v>4.8</v>
      </c>
      <c r="D939" t="s">
        <v>945</v>
      </c>
      <c r="E939" t="s">
        <v>11</v>
      </c>
      <c r="F939" t="s">
        <v>12</v>
      </c>
      <c r="G939" s="15">
        <v>43186</v>
      </c>
      <c r="H939" s="15">
        <v>72686</v>
      </c>
      <c r="I939" t="s">
        <v>1135</v>
      </c>
      <c r="J939">
        <v>162.07</v>
      </c>
      <c r="K939" t="s">
        <v>2070</v>
      </c>
      <c r="L939" t="s">
        <v>2071</v>
      </c>
      <c r="M939">
        <v>0</v>
      </c>
      <c r="N939">
        <v>0</v>
      </c>
      <c r="O939">
        <v>0.30556</v>
      </c>
      <c r="P939" t="s">
        <v>1136</v>
      </c>
      <c r="Q939">
        <v>0</v>
      </c>
      <c r="R939" t="s">
        <v>2055</v>
      </c>
      <c r="S939" t="str">
        <f>IFERROR(IF(Table_vwCurrentSellingPrices[[#This Row],[Item Status Code]]&lt;&gt;"LIVE",0,VLOOKUP(Table_vwCurrentSellingPrices[[#This Row],[No_]],Analysis!A:A,1,FALSE)),"CHECK")</f>
        <v>FA20</v>
      </c>
      <c r="T939">
        <f>IF(Table_vwCurrentSellingPrices[[#This Row],[Sales Code]]="400",COUNTIFS(A:A,Table_vwCurrentSellingPrices[[#This Row],[No_]],I:I,"001"),0)</f>
        <v>0</v>
      </c>
    </row>
    <row r="940" spans="1:20" x14ac:dyDescent="0.25">
      <c r="A940" t="s">
        <v>948</v>
      </c>
      <c r="B940" t="s">
        <v>949</v>
      </c>
      <c r="C940">
        <v>4.8</v>
      </c>
      <c r="D940" t="s">
        <v>945</v>
      </c>
      <c r="E940" t="s">
        <v>11</v>
      </c>
      <c r="F940" t="s">
        <v>12</v>
      </c>
      <c r="G940" s="15">
        <v>43186</v>
      </c>
      <c r="H940" s="15">
        <v>72686</v>
      </c>
      <c r="I940" t="s">
        <v>1139</v>
      </c>
      <c r="J940">
        <v>166.62</v>
      </c>
      <c r="K940" t="s">
        <v>2070</v>
      </c>
      <c r="L940" t="s">
        <v>2071</v>
      </c>
      <c r="M940">
        <v>0</v>
      </c>
      <c r="N940">
        <v>0</v>
      </c>
      <c r="O940">
        <v>0.30556</v>
      </c>
      <c r="P940" t="s">
        <v>1136</v>
      </c>
      <c r="Q940">
        <v>0</v>
      </c>
      <c r="R940" t="s">
        <v>2055</v>
      </c>
      <c r="S940" t="str">
        <f>IFERROR(IF(Table_vwCurrentSellingPrices[[#This Row],[Item Status Code]]&lt;&gt;"LIVE",0,VLOOKUP(Table_vwCurrentSellingPrices[[#This Row],[No_]],Analysis!A:A,1,FALSE)),"CHECK")</f>
        <v>FA20</v>
      </c>
      <c r="T940">
        <f>IF(Table_vwCurrentSellingPrices[[#This Row],[Sales Code]]="400",COUNTIFS(A:A,Table_vwCurrentSellingPrices[[#This Row],[No_]],I:I,"001"),0)</f>
        <v>0</v>
      </c>
    </row>
    <row r="941" spans="1:20" x14ac:dyDescent="0.25">
      <c r="A941" t="s">
        <v>948</v>
      </c>
      <c r="B941" t="s">
        <v>949</v>
      </c>
      <c r="C941">
        <v>4.8</v>
      </c>
      <c r="D941" t="s">
        <v>945</v>
      </c>
      <c r="E941" t="s">
        <v>11</v>
      </c>
      <c r="F941" t="s">
        <v>12</v>
      </c>
      <c r="G941" s="15">
        <v>43186</v>
      </c>
      <c r="H941" s="15">
        <v>72686</v>
      </c>
      <c r="I941" t="s">
        <v>1144</v>
      </c>
      <c r="J941">
        <v>161.63999999999999</v>
      </c>
      <c r="K941" t="s">
        <v>2070</v>
      </c>
      <c r="L941" t="s">
        <v>2071</v>
      </c>
      <c r="M941">
        <v>0</v>
      </c>
      <c r="N941">
        <v>0</v>
      </c>
      <c r="O941">
        <v>0.30556</v>
      </c>
      <c r="P941" t="s">
        <v>1136</v>
      </c>
      <c r="Q941">
        <v>0</v>
      </c>
      <c r="R941" t="s">
        <v>2055</v>
      </c>
      <c r="S941" t="str">
        <f>IFERROR(IF(Table_vwCurrentSellingPrices[[#This Row],[Item Status Code]]&lt;&gt;"LIVE",0,VLOOKUP(Table_vwCurrentSellingPrices[[#This Row],[No_]],Analysis!A:A,1,FALSE)),"CHECK")</f>
        <v>FA20</v>
      </c>
      <c r="T941">
        <f>IF(Table_vwCurrentSellingPrices[[#This Row],[Sales Code]]="400",COUNTIFS(A:A,Table_vwCurrentSellingPrices[[#This Row],[No_]],I:I,"001"),0)</f>
        <v>0</v>
      </c>
    </row>
    <row r="942" spans="1:20" x14ac:dyDescent="0.25">
      <c r="A942" t="s">
        <v>951</v>
      </c>
      <c r="B942" t="s">
        <v>952</v>
      </c>
      <c r="C942">
        <v>4.8</v>
      </c>
      <c r="D942" t="s">
        <v>945</v>
      </c>
      <c r="E942" t="s">
        <v>11</v>
      </c>
      <c r="F942" t="s">
        <v>12</v>
      </c>
      <c r="G942" s="15">
        <v>43186</v>
      </c>
      <c r="H942" s="15">
        <v>72686</v>
      </c>
      <c r="I942" t="s">
        <v>1135</v>
      </c>
      <c r="J942">
        <v>162.07</v>
      </c>
      <c r="K942" t="s">
        <v>2070</v>
      </c>
      <c r="L942" t="s">
        <v>2071</v>
      </c>
      <c r="M942">
        <v>0</v>
      </c>
      <c r="N942">
        <v>0</v>
      </c>
      <c r="O942">
        <v>0.30556</v>
      </c>
      <c r="P942" t="s">
        <v>1136</v>
      </c>
      <c r="Q942">
        <v>0</v>
      </c>
      <c r="R942" t="s">
        <v>2055</v>
      </c>
      <c r="S942" t="str">
        <f>IFERROR(IF(Table_vwCurrentSellingPrices[[#This Row],[Item Status Code]]&lt;&gt;"LIVE",0,VLOOKUP(Table_vwCurrentSellingPrices[[#This Row],[No_]],Analysis!A:A,1,FALSE)),"CHECK")</f>
        <v>FA21</v>
      </c>
      <c r="T942">
        <f>IF(Table_vwCurrentSellingPrices[[#This Row],[Sales Code]]="400",COUNTIFS(A:A,Table_vwCurrentSellingPrices[[#This Row],[No_]],I:I,"001"),0)</f>
        <v>0</v>
      </c>
    </row>
    <row r="943" spans="1:20" x14ac:dyDescent="0.25">
      <c r="A943" t="s">
        <v>951</v>
      </c>
      <c r="B943" t="s">
        <v>952</v>
      </c>
      <c r="C943">
        <v>4.8</v>
      </c>
      <c r="D943" t="s">
        <v>945</v>
      </c>
      <c r="E943" t="s">
        <v>11</v>
      </c>
      <c r="F943" t="s">
        <v>12</v>
      </c>
      <c r="G943" s="15">
        <v>43186</v>
      </c>
      <c r="H943" s="15">
        <v>72686</v>
      </c>
      <c r="I943" t="s">
        <v>1139</v>
      </c>
      <c r="J943">
        <v>166.62</v>
      </c>
      <c r="K943" t="s">
        <v>2070</v>
      </c>
      <c r="L943" t="s">
        <v>2071</v>
      </c>
      <c r="M943">
        <v>0</v>
      </c>
      <c r="N943">
        <v>0</v>
      </c>
      <c r="O943">
        <v>0.30556</v>
      </c>
      <c r="P943" t="s">
        <v>1136</v>
      </c>
      <c r="Q943">
        <v>0</v>
      </c>
      <c r="R943" t="s">
        <v>2055</v>
      </c>
      <c r="S943" t="str">
        <f>IFERROR(IF(Table_vwCurrentSellingPrices[[#This Row],[Item Status Code]]&lt;&gt;"LIVE",0,VLOOKUP(Table_vwCurrentSellingPrices[[#This Row],[No_]],Analysis!A:A,1,FALSE)),"CHECK")</f>
        <v>FA21</v>
      </c>
      <c r="T943">
        <f>IF(Table_vwCurrentSellingPrices[[#This Row],[Sales Code]]="400",COUNTIFS(A:A,Table_vwCurrentSellingPrices[[#This Row],[No_]],I:I,"001"),0)</f>
        <v>0</v>
      </c>
    </row>
    <row r="944" spans="1:20" x14ac:dyDescent="0.25">
      <c r="A944" t="s">
        <v>951</v>
      </c>
      <c r="B944" t="s">
        <v>952</v>
      </c>
      <c r="C944">
        <v>4.8</v>
      </c>
      <c r="D944" t="s">
        <v>945</v>
      </c>
      <c r="E944" t="s">
        <v>11</v>
      </c>
      <c r="F944" t="s">
        <v>12</v>
      </c>
      <c r="G944" s="15">
        <v>43186</v>
      </c>
      <c r="H944" s="15">
        <v>72686</v>
      </c>
      <c r="I944" t="s">
        <v>1137</v>
      </c>
      <c r="J944">
        <v>162.07</v>
      </c>
      <c r="K944" t="s">
        <v>2070</v>
      </c>
      <c r="L944" t="s">
        <v>2071</v>
      </c>
      <c r="M944">
        <v>0</v>
      </c>
      <c r="N944">
        <v>0</v>
      </c>
      <c r="O944">
        <v>0.30556</v>
      </c>
      <c r="P944" t="s">
        <v>1136</v>
      </c>
      <c r="Q944">
        <v>0</v>
      </c>
      <c r="R944" t="s">
        <v>2055</v>
      </c>
      <c r="S944" t="str">
        <f>IFERROR(IF(Table_vwCurrentSellingPrices[[#This Row],[Item Status Code]]&lt;&gt;"LIVE",0,VLOOKUP(Table_vwCurrentSellingPrices[[#This Row],[No_]],Analysis!A:A,1,FALSE)),"CHECK")</f>
        <v>FA21</v>
      </c>
      <c r="T944">
        <f>IF(Table_vwCurrentSellingPrices[[#This Row],[Sales Code]]="400",COUNTIFS(A:A,Table_vwCurrentSellingPrices[[#This Row],[No_]],I:I,"001"),0)</f>
        <v>0</v>
      </c>
    </row>
    <row r="945" spans="1:20" x14ac:dyDescent="0.25">
      <c r="A945" t="s">
        <v>951</v>
      </c>
      <c r="B945" t="s">
        <v>952</v>
      </c>
      <c r="C945">
        <v>4.8</v>
      </c>
      <c r="D945" t="s">
        <v>945</v>
      </c>
      <c r="E945" t="s">
        <v>11</v>
      </c>
      <c r="F945" t="s">
        <v>12</v>
      </c>
      <c r="G945" s="15">
        <v>43186</v>
      </c>
      <c r="H945" s="15">
        <v>72686</v>
      </c>
      <c r="I945" t="s">
        <v>1144</v>
      </c>
      <c r="J945">
        <v>161.63999999999999</v>
      </c>
      <c r="K945" t="s">
        <v>2070</v>
      </c>
      <c r="L945" t="s">
        <v>2071</v>
      </c>
      <c r="M945">
        <v>0</v>
      </c>
      <c r="N945">
        <v>0</v>
      </c>
      <c r="O945">
        <v>0.30556</v>
      </c>
      <c r="P945" t="s">
        <v>1136</v>
      </c>
      <c r="Q945">
        <v>0</v>
      </c>
      <c r="R945" t="s">
        <v>2055</v>
      </c>
      <c r="S945" t="str">
        <f>IFERROR(IF(Table_vwCurrentSellingPrices[[#This Row],[Item Status Code]]&lt;&gt;"LIVE",0,VLOOKUP(Table_vwCurrentSellingPrices[[#This Row],[No_]],Analysis!A:A,1,FALSE)),"CHECK")</f>
        <v>FA21</v>
      </c>
      <c r="T945">
        <f>IF(Table_vwCurrentSellingPrices[[#This Row],[Sales Code]]="400",COUNTIFS(A:A,Table_vwCurrentSellingPrices[[#This Row],[No_]],I:I,"001"),0)</f>
        <v>0</v>
      </c>
    </row>
    <row r="946" spans="1:20" x14ac:dyDescent="0.25">
      <c r="A946" t="s">
        <v>954</v>
      </c>
      <c r="B946" t="s">
        <v>955</v>
      </c>
      <c r="C946">
        <v>7.4</v>
      </c>
      <c r="D946" t="s">
        <v>945</v>
      </c>
      <c r="E946" t="s">
        <v>47</v>
      </c>
      <c r="F946" t="s">
        <v>191</v>
      </c>
      <c r="G946" s="15">
        <v>43186</v>
      </c>
      <c r="H946" s="15">
        <v>72686</v>
      </c>
      <c r="I946" t="s">
        <v>1135</v>
      </c>
      <c r="J946">
        <v>26.390000000000004</v>
      </c>
      <c r="K946" t="s">
        <v>2070</v>
      </c>
      <c r="L946" t="s">
        <v>2071</v>
      </c>
      <c r="M946">
        <v>0</v>
      </c>
      <c r="N946">
        <v>0</v>
      </c>
      <c r="O946">
        <v>3.6659999999999998E-2</v>
      </c>
      <c r="P946" t="s">
        <v>1136</v>
      </c>
      <c r="Q946">
        <v>0</v>
      </c>
      <c r="R946" t="s">
        <v>2055</v>
      </c>
      <c r="S946" t="str">
        <f>IFERROR(IF(Table_vwCurrentSellingPrices[[#This Row],[Item Status Code]]&lt;&gt;"LIVE",0,VLOOKUP(Table_vwCurrentSellingPrices[[#This Row],[No_]],Analysis!A:A,1,FALSE)),"CHECK")</f>
        <v>GB33</v>
      </c>
      <c r="T946">
        <f>IF(Table_vwCurrentSellingPrices[[#This Row],[Sales Code]]="400",COUNTIFS(A:A,Table_vwCurrentSellingPrices[[#This Row],[No_]],I:I,"001"),0)</f>
        <v>0</v>
      </c>
    </row>
    <row r="947" spans="1:20" x14ac:dyDescent="0.25">
      <c r="A947" t="s">
        <v>954</v>
      </c>
      <c r="B947" t="s">
        <v>955</v>
      </c>
      <c r="C947">
        <v>7.4</v>
      </c>
      <c r="D947" t="s">
        <v>945</v>
      </c>
      <c r="E947" t="s">
        <v>47</v>
      </c>
      <c r="F947" t="s">
        <v>191</v>
      </c>
      <c r="G947" s="15">
        <v>43186</v>
      </c>
      <c r="H947" s="15">
        <v>72686</v>
      </c>
      <c r="I947" t="s">
        <v>1144</v>
      </c>
      <c r="J947">
        <v>25.51</v>
      </c>
      <c r="K947" t="s">
        <v>2070</v>
      </c>
      <c r="L947" t="s">
        <v>2071</v>
      </c>
      <c r="M947">
        <v>0</v>
      </c>
      <c r="N947">
        <v>0</v>
      </c>
      <c r="O947">
        <v>3.6659999999999998E-2</v>
      </c>
      <c r="P947" t="s">
        <v>1136</v>
      </c>
      <c r="Q947">
        <v>0</v>
      </c>
      <c r="R947" t="s">
        <v>2055</v>
      </c>
      <c r="S947" t="str">
        <f>IFERROR(IF(Table_vwCurrentSellingPrices[[#This Row],[Item Status Code]]&lt;&gt;"LIVE",0,VLOOKUP(Table_vwCurrentSellingPrices[[#This Row],[No_]],Analysis!A:A,1,FALSE)),"CHECK")</f>
        <v>GB33</v>
      </c>
      <c r="T947">
        <f>IF(Table_vwCurrentSellingPrices[[#This Row],[Sales Code]]="400",COUNTIFS(A:A,Table_vwCurrentSellingPrices[[#This Row],[No_]],I:I,"001"),0)</f>
        <v>0</v>
      </c>
    </row>
    <row r="948" spans="1:20" x14ac:dyDescent="0.25">
      <c r="A948" t="s">
        <v>359</v>
      </c>
      <c r="B948" t="s">
        <v>360</v>
      </c>
      <c r="C948">
        <v>0</v>
      </c>
      <c r="D948" t="s">
        <v>143</v>
      </c>
      <c r="E948" t="s">
        <v>47</v>
      </c>
      <c r="F948" t="s">
        <v>78</v>
      </c>
      <c r="G948" s="15">
        <v>43186</v>
      </c>
      <c r="H948" s="15">
        <v>72686</v>
      </c>
      <c r="I948" t="s">
        <v>1138</v>
      </c>
      <c r="J948">
        <v>14.93</v>
      </c>
      <c r="K948" t="s">
        <v>2070</v>
      </c>
      <c r="L948" t="s">
        <v>2070</v>
      </c>
      <c r="M948">
        <v>0</v>
      </c>
      <c r="N948">
        <v>0</v>
      </c>
      <c r="O948">
        <v>3.6659999999999998E-2</v>
      </c>
      <c r="P948" t="s">
        <v>1136</v>
      </c>
      <c r="Q948">
        <v>0</v>
      </c>
      <c r="S948" t="str">
        <f>IFERROR(IF(Table_vwCurrentSellingPrices[[#This Row],[Item Status Code]]&lt;&gt;"LIVE",0,VLOOKUP(Table_vwCurrentSellingPrices[[#This Row],[No_]],Analysis!A:A,1,FALSE)),"CHECK")</f>
        <v>DL01</v>
      </c>
      <c r="T948">
        <f>IF(Table_vwCurrentSellingPrices[[#This Row],[Sales Code]]="400",COUNTIFS(A:A,Table_vwCurrentSellingPrices[[#This Row],[No_]],I:I,"001"),0)</f>
        <v>0</v>
      </c>
    </row>
    <row r="949" spans="1:20" x14ac:dyDescent="0.25">
      <c r="A949" t="s">
        <v>359</v>
      </c>
      <c r="B949" t="s">
        <v>360</v>
      </c>
      <c r="C949">
        <v>0</v>
      </c>
      <c r="D949" t="s">
        <v>143</v>
      </c>
      <c r="E949" t="s">
        <v>47</v>
      </c>
      <c r="F949" t="s">
        <v>78</v>
      </c>
      <c r="G949" s="15">
        <v>43186</v>
      </c>
      <c r="H949" s="15">
        <v>72686</v>
      </c>
      <c r="I949" t="s">
        <v>1144</v>
      </c>
      <c r="J949">
        <v>14.44</v>
      </c>
      <c r="K949" t="s">
        <v>2070</v>
      </c>
      <c r="L949" t="s">
        <v>2071</v>
      </c>
      <c r="M949">
        <v>0</v>
      </c>
      <c r="N949">
        <v>0</v>
      </c>
      <c r="O949">
        <v>3.6659999999999998E-2</v>
      </c>
      <c r="P949" t="s">
        <v>1136</v>
      </c>
      <c r="Q949">
        <v>0</v>
      </c>
      <c r="S949" t="str">
        <f>IFERROR(IF(Table_vwCurrentSellingPrices[[#This Row],[Item Status Code]]&lt;&gt;"LIVE",0,VLOOKUP(Table_vwCurrentSellingPrices[[#This Row],[No_]],Analysis!A:A,1,FALSE)),"CHECK")</f>
        <v>DL01</v>
      </c>
      <c r="T949">
        <f>IF(Table_vwCurrentSellingPrices[[#This Row],[Sales Code]]="400",COUNTIFS(A:A,Table_vwCurrentSellingPrices[[#This Row],[No_]],I:I,"001"),0)</f>
        <v>0</v>
      </c>
    </row>
    <row r="950" spans="1:20" x14ac:dyDescent="0.25">
      <c r="A950" t="s">
        <v>359</v>
      </c>
      <c r="B950" t="s">
        <v>360</v>
      </c>
      <c r="C950">
        <v>0</v>
      </c>
      <c r="D950" t="s">
        <v>143</v>
      </c>
      <c r="E950" t="s">
        <v>47</v>
      </c>
      <c r="F950" t="s">
        <v>78</v>
      </c>
      <c r="G950" s="15">
        <v>43186</v>
      </c>
      <c r="H950" s="15">
        <v>72686</v>
      </c>
      <c r="I950" t="s">
        <v>1145</v>
      </c>
      <c r="J950">
        <v>15.17</v>
      </c>
      <c r="K950" t="s">
        <v>2070</v>
      </c>
      <c r="L950" t="s">
        <v>2071</v>
      </c>
      <c r="M950">
        <v>0</v>
      </c>
      <c r="N950">
        <v>0</v>
      </c>
      <c r="O950">
        <v>3.6659999999999998E-2</v>
      </c>
      <c r="P950" t="s">
        <v>1136</v>
      </c>
      <c r="Q950">
        <v>0</v>
      </c>
      <c r="S950" t="str">
        <f>IFERROR(IF(Table_vwCurrentSellingPrices[[#This Row],[Item Status Code]]&lt;&gt;"LIVE",0,VLOOKUP(Table_vwCurrentSellingPrices[[#This Row],[No_]],Analysis!A:A,1,FALSE)),"CHECK")</f>
        <v>DL01</v>
      </c>
      <c r="T950">
        <f>IF(Table_vwCurrentSellingPrices[[#This Row],[Sales Code]]="400",COUNTIFS(A:A,Table_vwCurrentSellingPrices[[#This Row],[No_]],I:I,"001"),0)</f>
        <v>0</v>
      </c>
    </row>
    <row r="951" spans="1:20" x14ac:dyDescent="0.25">
      <c r="A951" t="s">
        <v>8</v>
      </c>
      <c r="B951" t="s">
        <v>9</v>
      </c>
      <c r="C951">
        <v>5.2</v>
      </c>
      <c r="D951" t="s">
        <v>10</v>
      </c>
      <c r="E951" t="s">
        <v>11</v>
      </c>
      <c r="F951" t="s">
        <v>12</v>
      </c>
      <c r="G951" s="15">
        <v>43186</v>
      </c>
      <c r="H951" s="15">
        <v>72686</v>
      </c>
      <c r="I951" t="s">
        <v>1135</v>
      </c>
      <c r="J951">
        <v>150.19</v>
      </c>
      <c r="K951" t="s">
        <v>2070</v>
      </c>
      <c r="L951" t="s">
        <v>2071</v>
      </c>
      <c r="M951">
        <v>0</v>
      </c>
      <c r="N951">
        <v>0</v>
      </c>
      <c r="O951">
        <v>0.27778000000000003</v>
      </c>
      <c r="P951" t="s">
        <v>1136</v>
      </c>
      <c r="Q951">
        <v>0</v>
      </c>
      <c r="R951" t="s">
        <v>2055</v>
      </c>
      <c r="S951" t="str">
        <f>IFERROR(IF(Table_vwCurrentSellingPrices[[#This Row],[Item Status Code]]&lt;&gt;"LIVE",0,VLOOKUP(Table_vwCurrentSellingPrices[[#This Row],[No_]],Analysis!A:A,1,FALSE)),"CHECK")</f>
        <v>EA14</v>
      </c>
      <c r="T951">
        <f>IF(Table_vwCurrentSellingPrices[[#This Row],[Sales Code]]="400",COUNTIFS(A:A,Table_vwCurrentSellingPrices[[#This Row],[No_]],I:I,"001"),0)</f>
        <v>0</v>
      </c>
    </row>
    <row r="952" spans="1:20" x14ac:dyDescent="0.25">
      <c r="A952" t="s">
        <v>8</v>
      </c>
      <c r="B952" t="s">
        <v>9</v>
      </c>
      <c r="C952">
        <v>5.2</v>
      </c>
      <c r="D952" t="s">
        <v>10</v>
      </c>
      <c r="E952" t="s">
        <v>11</v>
      </c>
      <c r="F952" t="s">
        <v>12</v>
      </c>
      <c r="G952" s="15">
        <v>43186</v>
      </c>
      <c r="H952" s="15">
        <v>72686</v>
      </c>
      <c r="I952" t="s">
        <v>1144</v>
      </c>
      <c r="J952">
        <v>136.85</v>
      </c>
      <c r="K952" t="s">
        <v>2070</v>
      </c>
      <c r="L952" t="s">
        <v>2071</v>
      </c>
      <c r="M952">
        <v>0</v>
      </c>
      <c r="N952">
        <v>0</v>
      </c>
      <c r="O952">
        <v>0.27778000000000003</v>
      </c>
      <c r="P952" t="s">
        <v>1136</v>
      </c>
      <c r="Q952">
        <v>0</v>
      </c>
      <c r="R952" t="s">
        <v>2055</v>
      </c>
      <c r="S952" t="str">
        <f>IFERROR(IF(Table_vwCurrentSellingPrices[[#This Row],[Item Status Code]]&lt;&gt;"LIVE",0,VLOOKUP(Table_vwCurrentSellingPrices[[#This Row],[No_]],Analysis!A:A,1,FALSE)),"CHECK")</f>
        <v>EA14</v>
      </c>
      <c r="T952">
        <f>IF(Table_vwCurrentSellingPrices[[#This Row],[Sales Code]]="400",COUNTIFS(A:A,Table_vwCurrentSellingPrices[[#This Row],[No_]],I:I,"001"),0)</f>
        <v>0</v>
      </c>
    </row>
    <row r="953" spans="1:20" x14ac:dyDescent="0.25">
      <c r="A953" t="s">
        <v>119</v>
      </c>
      <c r="B953" t="s">
        <v>120</v>
      </c>
      <c r="C953">
        <v>5</v>
      </c>
      <c r="D953" t="s">
        <v>10</v>
      </c>
      <c r="E953" t="s">
        <v>11</v>
      </c>
      <c r="F953" t="s">
        <v>12</v>
      </c>
      <c r="G953" s="15">
        <v>43186</v>
      </c>
      <c r="H953" s="15">
        <v>72686</v>
      </c>
      <c r="I953" t="s">
        <v>1135</v>
      </c>
      <c r="J953">
        <v>159.09</v>
      </c>
      <c r="K953" t="s">
        <v>2070</v>
      </c>
      <c r="L953" t="s">
        <v>2071</v>
      </c>
      <c r="M953">
        <v>0</v>
      </c>
      <c r="N953">
        <v>0</v>
      </c>
      <c r="O953">
        <v>0.30556</v>
      </c>
      <c r="P953" t="s">
        <v>1136</v>
      </c>
      <c r="Q953">
        <v>0</v>
      </c>
      <c r="R953" t="s">
        <v>2055</v>
      </c>
      <c r="S953" t="str">
        <f>IFERROR(IF(Table_vwCurrentSellingPrices[[#This Row],[Item Status Code]]&lt;&gt;"LIVE",0,VLOOKUP(Table_vwCurrentSellingPrices[[#This Row],[No_]],Analysis!A:A,1,FALSE)),"CHECK")</f>
        <v>EA15</v>
      </c>
      <c r="T953">
        <f>IF(Table_vwCurrentSellingPrices[[#This Row],[Sales Code]]="400",COUNTIFS(A:A,Table_vwCurrentSellingPrices[[#This Row],[No_]],I:I,"001"),0)</f>
        <v>0</v>
      </c>
    </row>
    <row r="954" spans="1:20" x14ac:dyDescent="0.25">
      <c r="A954" t="s">
        <v>119</v>
      </c>
      <c r="B954" t="s">
        <v>120</v>
      </c>
      <c r="C954">
        <v>5</v>
      </c>
      <c r="D954" t="s">
        <v>10</v>
      </c>
      <c r="E954" t="s">
        <v>11</v>
      </c>
      <c r="F954" t="s">
        <v>12</v>
      </c>
      <c r="G954" s="15">
        <v>43186</v>
      </c>
      <c r="H954" s="15">
        <v>72686</v>
      </c>
      <c r="I954" t="s">
        <v>1144</v>
      </c>
      <c r="J954">
        <v>139.35</v>
      </c>
      <c r="K954" t="s">
        <v>2070</v>
      </c>
      <c r="L954" t="s">
        <v>2071</v>
      </c>
      <c r="M954">
        <v>0</v>
      </c>
      <c r="N954">
        <v>0</v>
      </c>
      <c r="O954">
        <v>0.30556</v>
      </c>
      <c r="P954" t="s">
        <v>1136</v>
      </c>
      <c r="Q954">
        <v>0</v>
      </c>
      <c r="R954" t="s">
        <v>2055</v>
      </c>
      <c r="S954" t="str">
        <f>IFERROR(IF(Table_vwCurrentSellingPrices[[#This Row],[Item Status Code]]&lt;&gt;"LIVE",0,VLOOKUP(Table_vwCurrentSellingPrices[[#This Row],[No_]],Analysis!A:A,1,FALSE)),"CHECK")</f>
        <v>EA15</v>
      </c>
      <c r="T954">
        <f>IF(Table_vwCurrentSellingPrices[[#This Row],[Sales Code]]="400",COUNTIFS(A:A,Table_vwCurrentSellingPrices[[#This Row],[No_]],I:I,"001"),0)</f>
        <v>0</v>
      </c>
    </row>
    <row r="955" spans="1:20" x14ac:dyDescent="0.25">
      <c r="A955" t="s">
        <v>116</v>
      </c>
      <c r="B955" t="s">
        <v>117</v>
      </c>
      <c r="C955">
        <v>4.7</v>
      </c>
      <c r="D955" t="s">
        <v>10</v>
      </c>
      <c r="E955" t="s">
        <v>11</v>
      </c>
      <c r="F955" t="s">
        <v>12</v>
      </c>
      <c r="G955" s="15">
        <v>43186</v>
      </c>
      <c r="H955" s="15">
        <v>72686</v>
      </c>
      <c r="I955" t="s">
        <v>1135</v>
      </c>
      <c r="J955">
        <v>159.91</v>
      </c>
      <c r="K955" t="s">
        <v>2070</v>
      </c>
      <c r="L955" t="s">
        <v>2071</v>
      </c>
      <c r="M955">
        <v>0</v>
      </c>
      <c r="N955">
        <v>0</v>
      </c>
      <c r="O955">
        <v>0.30556</v>
      </c>
      <c r="P955" t="s">
        <v>1136</v>
      </c>
      <c r="Q955">
        <v>0</v>
      </c>
      <c r="R955" t="s">
        <v>2055</v>
      </c>
      <c r="S955" t="str">
        <f>IFERROR(IF(Table_vwCurrentSellingPrices[[#This Row],[Item Status Code]]&lt;&gt;"LIVE",0,VLOOKUP(Table_vwCurrentSellingPrices[[#This Row],[No_]],Analysis!A:A,1,FALSE)),"CHECK")</f>
        <v>EA16</v>
      </c>
      <c r="T955">
        <f>IF(Table_vwCurrentSellingPrices[[#This Row],[Sales Code]]="400",COUNTIFS(A:A,Table_vwCurrentSellingPrices[[#This Row],[No_]],I:I,"001"),0)</f>
        <v>0</v>
      </c>
    </row>
    <row r="956" spans="1:20" x14ac:dyDescent="0.25">
      <c r="A956" t="s">
        <v>116</v>
      </c>
      <c r="B956" t="s">
        <v>117</v>
      </c>
      <c r="C956">
        <v>4.7</v>
      </c>
      <c r="D956" t="s">
        <v>10</v>
      </c>
      <c r="E956" t="s">
        <v>11</v>
      </c>
      <c r="F956" t="s">
        <v>12</v>
      </c>
      <c r="G956" s="15">
        <v>43186</v>
      </c>
      <c r="H956" s="15">
        <v>72686</v>
      </c>
      <c r="I956" t="s">
        <v>1144</v>
      </c>
      <c r="J956">
        <v>145.74</v>
      </c>
      <c r="K956" t="s">
        <v>2070</v>
      </c>
      <c r="L956" t="s">
        <v>2071</v>
      </c>
      <c r="M956">
        <v>0</v>
      </c>
      <c r="N956">
        <v>0</v>
      </c>
      <c r="O956">
        <v>0.30556</v>
      </c>
      <c r="P956" t="s">
        <v>1136</v>
      </c>
      <c r="Q956">
        <v>0</v>
      </c>
      <c r="R956" t="s">
        <v>2055</v>
      </c>
      <c r="S956" t="str">
        <f>IFERROR(IF(Table_vwCurrentSellingPrices[[#This Row],[Item Status Code]]&lt;&gt;"LIVE",0,VLOOKUP(Table_vwCurrentSellingPrices[[#This Row],[No_]],Analysis!A:A,1,FALSE)),"CHECK")</f>
        <v>EA16</v>
      </c>
      <c r="T956">
        <f>IF(Table_vwCurrentSellingPrices[[#This Row],[Sales Code]]="400",COUNTIFS(A:A,Table_vwCurrentSellingPrices[[#This Row],[No_]],I:I,"001"),0)</f>
        <v>0</v>
      </c>
    </row>
    <row r="957" spans="1:20" x14ac:dyDescent="0.25">
      <c r="A957" t="s">
        <v>612</v>
      </c>
      <c r="B957" t="s">
        <v>613</v>
      </c>
      <c r="C957">
        <v>4.5</v>
      </c>
      <c r="D957" t="s">
        <v>10</v>
      </c>
      <c r="E957" t="s">
        <v>47</v>
      </c>
      <c r="F957" t="s">
        <v>191</v>
      </c>
      <c r="G957" s="15">
        <v>43186</v>
      </c>
      <c r="H957" s="15">
        <v>72686</v>
      </c>
      <c r="I957" t="s">
        <v>1135</v>
      </c>
      <c r="J957">
        <v>24.94</v>
      </c>
      <c r="K957" t="s">
        <v>2070</v>
      </c>
      <c r="L957" t="s">
        <v>2071</v>
      </c>
      <c r="M957">
        <v>0</v>
      </c>
      <c r="N957">
        <v>0</v>
      </c>
      <c r="O957">
        <v>4.165E-2</v>
      </c>
      <c r="P957" t="s">
        <v>1136</v>
      </c>
      <c r="Q957">
        <v>0</v>
      </c>
      <c r="R957" t="s">
        <v>2055</v>
      </c>
      <c r="S957" t="str">
        <f>IFERROR(IF(Table_vwCurrentSellingPrices[[#This Row],[Item Status Code]]&lt;&gt;"LIVE",0,VLOOKUP(Table_vwCurrentSellingPrices[[#This Row],[No_]],Analysis!A:A,1,FALSE)),"CHECK")</f>
        <v>GB45</v>
      </c>
      <c r="T957">
        <f>IF(Table_vwCurrentSellingPrices[[#This Row],[Sales Code]]="400",COUNTIFS(A:A,Table_vwCurrentSellingPrices[[#This Row],[No_]],I:I,"001"),0)</f>
        <v>0</v>
      </c>
    </row>
    <row r="958" spans="1:20" x14ac:dyDescent="0.25">
      <c r="A958" t="s">
        <v>612</v>
      </c>
      <c r="B958" t="s">
        <v>613</v>
      </c>
      <c r="C958">
        <v>4.5</v>
      </c>
      <c r="D958" t="s">
        <v>10</v>
      </c>
      <c r="E958" t="s">
        <v>47</v>
      </c>
      <c r="F958" t="s">
        <v>191</v>
      </c>
      <c r="G958" s="15">
        <v>43186</v>
      </c>
      <c r="H958" s="15">
        <v>72686</v>
      </c>
      <c r="I958" t="s">
        <v>1137</v>
      </c>
      <c r="J958">
        <v>24.94</v>
      </c>
      <c r="K958" t="s">
        <v>2070</v>
      </c>
      <c r="L958" t="s">
        <v>2071</v>
      </c>
      <c r="M958">
        <v>0</v>
      </c>
      <c r="N958">
        <v>0</v>
      </c>
      <c r="O958">
        <v>4.165E-2</v>
      </c>
      <c r="P958" t="s">
        <v>1136</v>
      </c>
      <c r="Q958">
        <v>0</v>
      </c>
      <c r="R958" t="s">
        <v>2055</v>
      </c>
      <c r="S958" t="str">
        <f>IFERROR(IF(Table_vwCurrentSellingPrices[[#This Row],[Item Status Code]]&lt;&gt;"LIVE",0,VLOOKUP(Table_vwCurrentSellingPrices[[#This Row],[No_]],Analysis!A:A,1,FALSE)),"CHECK")</f>
        <v>GB45</v>
      </c>
      <c r="T958">
        <f>IF(Table_vwCurrentSellingPrices[[#This Row],[Sales Code]]="400",COUNTIFS(A:A,Table_vwCurrentSellingPrices[[#This Row],[No_]],I:I,"001"),0)</f>
        <v>0</v>
      </c>
    </row>
    <row r="959" spans="1:20" x14ac:dyDescent="0.25">
      <c r="A959" t="s">
        <v>612</v>
      </c>
      <c r="B959" t="s">
        <v>613</v>
      </c>
      <c r="C959">
        <v>4.5</v>
      </c>
      <c r="D959" t="s">
        <v>10</v>
      </c>
      <c r="E959" t="s">
        <v>47</v>
      </c>
      <c r="F959" t="s">
        <v>191</v>
      </c>
      <c r="G959" s="15">
        <v>43186</v>
      </c>
      <c r="H959" s="15">
        <v>72686</v>
      </c>
      <c r="I959" t="s">
        <v>1144</v>
      </c>
      <c r="J959">
        <v>23.15</v>
      </c>
      <c r="K959" t="s">
        <v>2070</v>
      </c>
      <c r="L959" t="s">
        <v>2071</v>
      </c>
      <c r="M959">
        <v>0</v>
      </c>
      <c r="N959">
        <v>0</v>
      </c>
      <c r="O959">
        <v>4.165E-2</v>
      </c>
      <c r="P959" t="s">
        <v>1136</v>
      </c>
      <c r="Q959">
        <v>0</v>
      </c>
      <c r="R959" t="s">
        <v>2055</v>
      </c>
      <c r="S959" t="str">
        <f>IFERROR(IF(Table_vwCurrentSellingPrices[[#This Row],[Item Status Code]]&lt;&gt;"LIVE",0,VLOOKUP(Table_vwCurrentSellingPrices[[#This Row],[No_]],Analysis!A:A,1,FALSE)),"CHECK")</f>
        <v>GB45</v>
      </c>
      <c r="T959">
        <f>IF(Table_vwCurrentSellingPrices[[#This Row],[Sales Code]]="400",COUNTIFS(A:A,Table_vwCurrentSellingPrices[[#This Row],[No_]],I:I,"001"),0)</f>
        <v>0</v>
      </c>
    </row>
    <row r="960" spans="1:20" x14ac:dyDescent="0.25">
      <c r="A960" t="s">
        <v>607</v>
      </c>
      <c r="B960" t="s">
        <v>608</v>
      </c>
      <c r="C960">
        <v>4.5</v>
      </c>
      <c r="D960" t="s">
        <v>10</v>
      </c>
      <c r="E960" t="s">
        <v>47</v>
      </c>
      <c r="F960" t="s">
        <v>191</v>
      </c>
      <c r="G960" s="15">
        <v>43186</v>
      </c>
      <c r="H960" s="15">
        <v>72686</v>
      </c>
      <c r="I960" t="s">
        <v>1135</v>
      </c>
      <c r="J960">
        <v>24.84</v>
      </c>
      <c r="K960" t="s">
        <v>2070</v>
      </c>
      <c r="L960" t="s">
        <v>2071</v>
      </c>
      <c r="M960">
        <v>0</v>
      </c>
      <c r="N960">
        <v>0</v>
      </c>
      <c r="O960">
        <v>4.165E-2</v>
      </c>
      <c r="P960" t="s">
        <v>1136</v>
      </c>
      <c r="Q960">
        <v>0</v>
      </c>
      <c r="R960" t="s">
        <v>2055</v>
      </c>
      <c r="S960" t="str">
        <f>IFERROR(IF(Table_vwCurrentSellingPrices[[#This Row],[Item Status Code]]&lt;&gt;"LIVE",0,VLOOKUP(Table_vwCurrentSellingPrices[[#This Row],[No_]],Analysis!A:A,1,FALSE)),"CHECK")</f>
        <v>GB46</v>
      </c>
      <c r="T960">
        <f>IF(Table_vwCurrentSellingPrices[[#This Row],[Sales Code]]="400",COUNTIFS(A:A,Table_vwCurrentSellingPrices[[#This Row],[No_]],I:I,"001"),0)</f>
        <v>0</v>
      </c>
    </row>
    <row r="961" spans="1:20" x14ac:dyDescent="0.25">
      <c r="A961" t="s">
        <v>607</v>
      </c>
      <c r="B961" t="s">
        <v>608</v>
      </c>
      <c r="C961">
        <v>4.5</v>
      </c>
      <c r="D961" t="s">
        <v>10</v>
      </c>
      <c r="E961" t="s">
        <v>47</v>
      </c>
      <c r="F961" t="s">
        <v>191</v>
      </c>
      <c r="G961" s="15">
        <v>43186</v>
      </c>
      <c r="H961" s="15">
        <v>72686</v>
      </c>
      <c r="I961" t="s">
        <v>1144</v>
      </c>
      <c r="J961">
        <v>23.15</v>
      </c>
      <c r="K961" t="s">
        <v>2070</v>
      </c>
      <c r="L961" t="s">
        <v>2071</v>
      </c>
      <c r="M961">
        <v>0</v>
      </c>
      <c r="N961">
        <v>0</v>
      </c>
      <c r="O961">
        <v>4.165E-2</v>
      </c>
      <c r="P961" t="s">
        <v>1136</v>
      </c>
      <c r="Q961">
        <v>0</v>
      </c>
      <c r="R961" t="s">
        <v>2055</v>
      </c>
      <c r="S961" t="str">
        <f>IFERROR(IF(Table_vwCurrentSellingPrices[[#This Row],[Item Status Code]]&lt;&gt;"LIVE",0,VLOOKUP(Table_vwCurrentSellingPrices[[#This Row],[No_]],Analysis!A:A,1,FALSE)),"CHECK")</f>
        <v>GB46</v>
      </c>
      <c r="T961">
        <f>IF(Table_vwCurrentSellingPrices[[#This Row],[Sales Code]]="400",COUNTIFS(A:A,Table_vwCurrentSellingPrices[[#This Row],[No_]],I:I,"001"),0)</f>
        <v>0</v>
      </c>
    </row>
    <row r="962" spans="1:20" x14ac:dyDescent="0.25">
      <c r="A962" t="s">
        <v>76</v>
      </c>
      <c r="B962" t="s">
        <v>77</v>
      </c>
      <c r="C962">
        <v>0</v>
      </c>
      <c r="D962" t="s">
        <v>10</v>
      </c>
      <c r="E962" t="s">
        <v>47</v>
      </c>
      <c r="F962" t="s">
        <v>78</v>
      </c>
      <c r="G962" s="15">
        <v>43186</v>
      </c>
      <c r="H962" s="15">
        <v>72686</v>
      </c>
      <c r="I962" t="s">
        <v>1135</v>
      </c>
      <c r="J962">
        <v>27.76</v>
      </c>
      <c r="K962" t="s">
        <v>2070</v>
      </c>
      <c r="L962" t="s">
        <v>2071</v>
      </c>
      <c r="M962">
        <v>0</v>
      </c>
      <c r="N962">
        <v>0</v>
      </c>
      <c r="O962">
        <v>4.0329999999999998E-2</v>
      </c>
      <c r="P962" t="s">
        <v>1136</v>
      </c>
      <c r="Q962">
        <v>0</v>
      </c>
      <c r="R962" t="s">
        <v>322</v>
      </c>
      <c r="S962" t="str">
        <f>IFERROR(IF(Table_vwCurrentSellingPrices[[#This Row],[Item Status Code]]&lt;&gt;"LIVE",0,VLOOKUP(Table_vwCurrentSellingPrices[[#This Row],[No_]],Analysis!A:A,1,FALSE)),"CHECK")</f>
        <v>DI43</v>
      </c>
      <c r="T962">
        <f>IF(Table_vwCurrentSellingPrices[[#This Row],[Sales Code]]="400",COUNTIFS(A:A,Table_vwCurrentSellingPrices[[#This Row],[No_]],I:I,"001"),0)</f>
        <v>0</v>
      </c>
    </row>
    <row r="963" spans="1:20" x14ac:dyDescent="0.25">
      <c r="A963" t="s">
        <v>76</v>
      </c>
      <c r="B963" t="s">
        <v>77</v>
      </c>
      <c r="C963">
        <v>0</v>
      </c>
      <c r="D963" t="s">
        <v>10</v>
      </c>
      <c r="E963" t="s">
        <v>47</v>
      </c>
      <c r="F963" t="s">
        <v>78</v>
      </c>
      <c r="G963" s="15">
        <v>43186</v>
      </c>
      <c r="H963" s="15">
        <v>72686</v>
      </c>
      <c r="I963" t="s">
        <v>1139</v>
      </c>
      <c r="J963">
        <v>27.04</v>
      </c>
      <c r="K963" t="s">
        <v>2070</v>
      </c>
      <c r="L963" t="s">
        <v>2071</v>
      </c>
      <c r="M963">
        <v>0</v>
      </c>
      <c r="N963">
        <v>0</v>
      </c>
      <c r="O963">
        <v>4.0329999999999998E-2</v>
      </c>
      <c r="P963" t="s">
        <v>1136</v>
      </c>
      <c r="Q963">
        <v>0</v>
      </c>
      <c r="R963" t="s">
        <v>322</v>
      </c>
      <c r="S963" t="str">
        <f>IFERROR(IF(Table_vwCurrentSellingPrices[[#This Row],[Item Status Code]]&lt;&gt;"LIVE",0,VLOOKUP(Table_vwCurrentSellingPrices[[#This Row],[No_]],Analysis!A:A,1,FALSE)),"CHECK")</f>
        <v>DI43</v>
      </c>
      <c r="T963">
        <f>IF(Table_vwCurrentSellingPrices[[#This Row],[Sales Code]]="400",COUNTIFS(A:A,Table_vwCurrentSellingPrices[[#This Row],[No_]],I:I,"001"),0)</f>
        <v>0</v>
      </c>
    </row>
    <row r="964" spans="1:20" x14ac:dyDescent="0.25">
      <c r="A964" t="s">
        <v>76</v>
      </c>
      <c r="B964" t="s">
        <v>77</v>
      </c>
      <c r="C964">
        <v>0</v>
      </c>
      <c r="D964" t="s">
        <v>10</v>
      </c>
      <c r="E964" t="s">
        <v>47</v>
      </c>
      <c r="F964" t="s">
        <v>78</v>
      </c>
      <c r="G964" s="15">
        <v>43186</v>
      </c>
      <c r="H964" s="15">
        <v>72686</v>
      </c>
      <c r="I964" t="s">
        <v>1137</v>
      </c>
      <c r="J964">
        <v>27.76</v>
      </c>
      <c r="K964" t="s">
        <v>2070</v>
      </c>
      <c r="L964" t="s">
        <v>2071</v>
      </c>
      <c r="M964">
        <v>0</v>
      </c>
      <c r="N964">
        <v>0</v>
      </c>
      <c r="O964">
        <v>4.0329999999999998E-2</v>
      </c>
      <c r="P964" t="s">
        <v>1136</v>
      </c>
      <c r="Q964">
        <v>0</v>
      </c>
      <c r="R964" t="s">
        <v>322</v>
      </c>
      <c r="S964" t="str">
        <f>IFERROR(IF(Table_vwCurrentSellingPrices[[#This Row],[Item Status Code]]&lt;&gt;"LIVE",0,VLOOKUP(Table_vwCurrentSellingPrices[[#This Row],[No_]],Analysis!A:A,1,FALSE)),"CHECK")</f>
        <v>DI43</v>
      </c>
      <c r="T964">
        <f>IF(Table_vwCurrentSellingPrices[[#This Row],[Sales Code]]="400",COUNTIFS(A:A,Table_vwCurrentSellingPrices[[#This Row],[No_]],I:I,"001"),0)</f>
        <v>0</v>
      </c>
    </row>
    <row r="965" spans="1:20" x14ac:dyDescent="0.25">
      <c r="A965" t="s">
        <v>76</v>
      </c>
      <c r="B965" t="s">
        <v>77</v>
      </c>
      <c r="C965">
        <v>0</v>
      </c>
      <c r="D965" t="s">
        <v>10</v>
      </c>
      <c r="E965" t="s">
        <v>47</v>
      </c>
      <c r="F965" t="s">
        <v>78</v>
      </c>
      <c r="G965" s="15">
        <v>43186</v>
      </c>
      <c r="H965" s="15">
        <v>72686</v>
      </c>
      <c r="I965" t="s">
        <v>1144</v>
      </c>
      <c r="J965">
        <v>26.72</v>
      </c>
      <c r="K965" t="s">
        <v>2070</v>
      </c>
      <c r="L965" t="s">
        <v>2071</v>
      </c>
      <c r="M965">
        <v>0</v>
      </c>
      <c r="N965">
        <v>0</v>
      </c>
      <c r="O965">
        <v>4.0329999999999998E-2</v>
      </c>
      <c r="P965" t="s">
        <v>1136</v>
      </c>
      <c r="Q965">
        <v>0</v>
      </c>
      <c r="R965" t="s">
        <v>322</v>
      </c>
      <c r="S965" t="str">
        <f>IFERROR(IF(Table_vwCurrentSellingPrices[[#This Row],[Item Status Code]]&lt;&gt;"LIVE",0,VLOOKUP(Table_vwCurrentSellingPrices[[#This Row],[No_]],Analysis!A:A,1,FALSE)),"CHECK")</f>
        <v>DI43</v>
      </c>
      <c r="T965">
        <f>IF(Table_vwCurrentSellingPrices[[#This Row],[Sales Code]]="400",COUNTIFS(A:A,Table_vwCurrentSellingPrices[[#This Row],[No_]],I:I,"001"),0)</f>
        <v>0</v>
      </c>
    </row>
    <row r="966" spans="1:20" x14ac:dyDescent="0.25">
      <c r="A966" t="s">
        <v>1070</v>
      </c>
      <c r="B966" t="s">
        <v>1071</v>
      </c>
      <c r="C966">
        <v>6</v>
      </c>
      <c r="D966" t="s">
        <v>804</v>
      </c>
      <c r="E966" t="s">
        <v>11</v>
      </c>
      <c r="F966" t="s">
        <v>12</v>
      </c>
      <c r="G966" s="15">
        <v>43186</v>
      </c>
      <c r="H966" s="15">
        <v>72686</v>
      </c>
      <c r="I966" t="s">
        <v>1135</v>
      </c>
      <c r="J966">
        <v>29.790000000000003</v>
      </c>
      <c r="K966" t="s">
        <v>2070</v>
      </c>
      <c r="L966" t="s">
        <v>2071</v>
      </c>
      <c r="M966">
        <v>0</v>
      </c>
      <c r="N966">
        <v>0</v>
      </c>
      <c r="O966">
        <v>3.6659999999999998E-2</v>
      </c>
      <c r="P966" t="s">
        <v>1136</v>
      </c>
      <c r="Q966">
        <v>0</v>
      </c>
      <c r="R966" t="s">
        <v>2055</v>
      </c>
      <c r="S966" t="str">
        <f>IFERROR(IF(Table_vwCurrentSellingPrices[[#This Row],[Item Status Code]]&lt;&gt;"LIVE",0,VLOOKUP(Table_vwCurrentSellingPrices[[#This Row],[No_]],Analysis!A:A,1,FALSE)),"CHECK")</f>
        <v>GB75</v>
      </c>
      <c r="T966">
        <f>IF(Table_vwCurrentSellingPrices[[#This Row],[Sales Code]]="400",COUNTIFS(A:A,Table_vwCurrentSellingPrices[[#This Row],[No_]],I:I,"001"),0)</f>
        <v>0</v>
      </c>
    </row>
    <row r="967" spans="1:20" x14ac:dyDescent="0.25">
      <c r="A967" t="s">
        <v>1070</v>
      </c>
      <c r="B967" t="s">
        <v>1071</v>
      </c>
      <c r="C967">
        <v>6</v>
      </c>
      <c r="D967" t="s">
        <v>804</v>
      </c>
      <c r="E967" t="s">
        <v>11</v>
      </c>
      <c r="F967" t="s">
        <v>12</v>
      </c>
      <c r="G967" s="15">
        <v>43186</v>
      </c>
      <c r="H967" s="15">
        <v>72686</v>
      </c>
      <c r="I967" t="s">
        <v>1144</v>
      </c>
      <c r="J967">
        <v>24.87</v>
      </c>
      <c r="K967" t="s">
        <v>2070</v>
      </c>
      <c r="L967" t="s">
        <v>2071</v>
      </c>
      <c r="M967">
        <v>0</v>
      </c>
      <c r="N967">
        <v>0</v>
      </c>
      <c r="O967">
        <v>3.6659999999999998E-2</v>
      </c>
      <c r="P967" t="s">
        <v>1136</v>
      </c>
      <c r="Q967">
        <v>0</v>
      </c>
      <c r="R967" t="s">
        <v>2055</v>
      </c>
      <c r="S967" t="str">
        <f>IFERROR(IF(Table_vwCurrentSellingPrices[[#This Row],[Item Status Code]]&lt;&gt;"LIVE",0,VLOOKUP(Table_vwCurrentSellingPrices[[#This Row],[No_]],Analysis!A:A,1,FALSE)),"CHECK")</f>
        <v>GB75</v>
      </c>
      <c r="T967">
        <f>IF(Table_vwCurrentSellingPrices[[#This Row],[Sales Code]]="400",COUNTIFS(A:A,Table_vwCurrentSellingPrices[[#This Row],[No_]],I:I,"001"),0)</f>
        <v>0</v>
      </c>
    </row>
    <row r="968" spans="1:20" x14ac:dyDescent="0.25">
      <c r="A968" t="s">
        <v>1067</v>
      </c>
      <c r="B968" t="s">
        <v>1068</v>
      </c>
      <c r="C968">
        <v>4.5</v>
      </c>
      <c r="D968" t="s">
        <v>804</v>
      </c>
      <c r="E968" t="s">
        <v>11</v>
      </c>
      <c r="F968" t="s">
        <v>12</v>
      </c>
      <c r="G968" s="15">
        <v>43186</v>
      </c>
      <c r="H968" s="15">
        <v>72686</v>
      </c>
      <c r="I968" t="s">
        <v>1135</v>
      </c>
      <c r="J968">
        <v>160.13</v>
      </c>
      <c r="K968" t="s">
        <v>2070</v>
      </c>
      <c r="L968" t="s">
        <v>2071</v>
      </c>
      <c r="M968">
        <v>0</v>
      </c>
      <c r="N968">
        <v>0</v>
      </c>
      <c r="O968">
        <v>0.30556</v>
      </c>
      <c r="P968" t="s">
        <v>1136</v>
      </c>
      <c r="Q968">
        <v>0</v>
      </c>
      <c r="R968" t="s">
        <v>2055</v>
      </c>
      <c r="S968" t="str">
        <f>IFERROR(IF(Table_vwCurrentSellingPrices[[#This Row],[Item Status Code]]&lt;&gt;"LIVE",0,VLOOKUP(Table_vwCurrentSellingPrices[[#This Row],[No_]],Analysis!A:A,1,FALSE)),"CHECK")</f>
        <v>FB13</v>
      </c>
      <c r="T968">
        <f>IF(Table_vwCurrentSellingPrices[[#This Row],[Sales Code]]="400",COUNTIFS(A:A,Table_vwCurrentSellingPrices[[#This Row],[No_]],I:I,"001"),0)</f>
        <v>0</v>
      </c>
    </row>
    <row r="969" spans="1:20" x14ac:dyDescent="0.25">
      <c r="A969" t="s">
        <v>1067</v>
      </c>
      <c r="B969" t="s">
        <v>1068</v>
      </c>
      <c r="C969">
        <v>4.5</v>
      </c>
      <c r="D969" t="s">
        <v>804</v>
      </c>
      <c r="E969" t="s">
        <v>11</v>
      </c>
      <c r="F969" t="s">
        <v>12</v>
      </c>
      <c r="G969" s="15">
        <v>43186</v>
      </c>
      <c r="H969" s="15">
        <v>72686</v>
      </c>
      <c r="I969" t="s">
        <v>1137</v>
      </c>
      <c r="J969">
        <v>160.13</v>
      </c>
      <c r="K969" t="s">
        <v>2070</v>
      </c>
      <c r="L969" t="s">
        <v>2071</v>
      </c>
      <c r="M969">
        <v>0</v>
      </c>
      <c r="N969">
        <v>0</v>
      </c>
      <c r="O969">
        <v>0.30556</v>
      </c>
      <c r="P969" t="s">
        <v>1136</v>
      </c>
      <c r="Q969">
        <v>0</v>
      </c>
      <c r="R969" t="s">
        <v>2055</v>
      </c>
      <c r="S969" t="str">
        <f>IFERROR(IF(Table_vwCurrentSellingPrices[[#This Row],[Item Status Code]]&lt;&gt;"LIVE",0,VLOOKUP(Table_vwCurrentSellingPrices[[#This Row],[No_]],Analysis!A:A,1,FALSE)),"CHECK")</f>
        <v>FB13</v>
      </c>
      <c r="T969">
        <f>IF(Table_vwCurrentSellingPrices[[#This Row],[Sales Code]]="400",COUNTIFS(A:A,Table_vwCurrentSellingPrices[[#This Row],[No_]],I:I,"001"),0)</f>
        <v>0</v>
      </c>
    </row>
    <row r="970" spans="1:20" x14ac:dyDescent="0.25">
      <c r="A970" t="s">
        <v>1067</v>
      </c>
      <c r="B970" t="s">
        <v>1068</v>
      </c>
      <c r="C970">
        <v>4.5</v>
      </c>
      <c r="D970" t="s">
        <v>804</v>
      </c>
      <c r="E970" t="s">
        <v>11</v>
      </c>
      <c r="F970" t="s">
        <v>12</v>
      </c>
      <c r="G970" s="15">
        <v>43186</v>
      </c>
      <c r="H970" s="15">
        <v>72686</v>
      </c>
      <c r="I970" t="s">
        <v>1144</v>
      </c>
      <c r="J970">
        <v>160.47999999999999</v>
      </c>
      <c r="K970" t="s">
        <v>2070</v>
      </c>
      <c r="L970" t="s">
        <v>2071</v>
      </c>
      <c r="M970">
        <v>0</v>
      </c>
      <c r="N970">
        <v>0</v>
      </c>
      <c r="O970">
        <v>0.30556</v>
      </c>
      <c r="P970" t="s">
        <v>1136</v>
      </c>
      <c r="Q970">
        <v>0</v>
      </c>
      <c r="R970" t="s">
        <v>2055</v>
      </c>
      <c r="S970" t="str">
        <f>IFERROR(IF(Table_vwCurrentSellingPrices[[#This Row],[Item Status Code]]&lt;&gt;"LIVE",0,VLOOKUP(Table_vwCurrentSellingPrices[[#This Row],[No_]],Analysis!A:A,1,FALSE)),"CHECK")</f>
        <v>FB13</v>
      </c>
      <c r="T970">
        <f>IF(Table_vwCurrentSellingPrices[[#This Row],[Sales Code]]="400",COUNTIFS(A:A,Table_vwCurrentSellingPrices[[#This Row],[No_]],I:I,"001"),0)</f>
        <v>0</v>
      </c>
    </row>
    <row r="971" spans="1:20" x14ac:dyDescent="0.25">
      <c r="A971" t="s">
        <v>1061</v>
      </c>
      <c r="B971" t="s">
        <v>1062</v>
      </c>
      <c r="C971">
        <v>7.3</v>
      </c>
      <c r="D971" t="s">
        <v>804</v>
      </c>
      <c r="E971" t="s">
        <v>11</v>
      </c>
      <c r="F971" t="s">
        <v>12</v>
      </c>
      <c r="G971" s="15">
        <v>43186</v>
      </c>
      <c r="H971" s="15">
        <v>72686</v>
      </c>
      <c r="I971" t="s">
        <v>1135</v>
      </c>
      <c r="J971">
        <v>60.64</v>
      </c>
      <c r="K971" t="s">
        <v>2070</v>
      </c>
      <c r="L971" t="s">
        <v>2071</v>
      </c>
      <c r="M971">
        <v>0</v>
      </c>
      <c r="N971">
        <v>0</v>
      </c>
      <c r="O971">
        <v>0.12221</v>
      </c>
      <c r="P971" t="s">
        <v>1136</v>
      </c>
      <c r="Q971">
        <v>0</v>
      </c>
      <c r="R971" t="s">
        <v>2055</v>
      </c>
      <c r="S971" t="str">
        <f>IFERROR(IF(Table_vwCurrentSellingPrices[[#This Row],[Item Status Code]]&lt;&gt;"LIVE",0,VLOOKUP(Table_vwCurrentSellingPrices[[#This Row],[No_]],Analysis!A:A,1,FALSE)),"CHECK")</f>
        <v>FB20</v>
      </c>
      <c r="T971">
        <f>IF(Table_vwCurrentSellingPrices[[#This Row],[Sales Code]]="400",COUNTIFS(A:A,Table_vwCurrentSellingPrices[[#This Row],[No_]],I:I,"001"),0)</f>
        <v>0</v>
      </c>
    </row>
    <row r="972" spans="1:20" x14ac:dyDescent="0.25">
      <c r="A972" t="s">
        <v>1061</v>
      </c>
      <c r="B972" t="s">
        <v>1062</v>
      </c>
      <c r="C972">
        <v>7.3</v>
      </c>
      <c r="D972" t="s">
        <v>804</v>
      </c>
      <c r="E972" t="s">
        <v>11</v>
      </c>
      <c r="F972" t="s">
        <v>12</v>
      </c>
      <c r="G972" s="15">
        <v>43186</v>
      </c>
      <c r="H972" s="15">
        <v>72686</v>
      </c>
      <c r="I972" t="s">
        <v>1146</v>
      </c>
      <c r="J972">
        <v>59.37</v>
      </c>
      <c r="K972" t="s">
        <v>2070</v>
      </c>
      <c r="L972" t="s">
        <v>2071</v>
      </c>
      <c r="M972">
        <v>0</v>
      </c>
      <c r="N972">
        <v>0</v>
      </c>
      <c r="O972">
        <v>0.12221</v>
      </c>
      <c r="P972" t="s">
        <v>1136</v>
      </c>
      <c r="Q972">
        <v>0</v>
      </c>
      <c r="R972" t="s">
        <v>2055</v>
      </c>
      <c r="S972" t="str">
        <f>IFERROR(IF(Table_vwCurrentSellingPrices[[#This Row],[Item Status Code]]&lt;&gt;"LIVE",0,VLOOKUP(Table_vwCurrentSellingPrices[[#This Row],[No_]],Analysis!A:A,1,FALSE)),"CHECK")</f>
        <v>FB20</v>
      </c>
      <c r="T972">
        <f>IF(Table_vwCurrentSellingPrices[[#This Row],[Sales Code]]="400",COUNTIFS(A:A,Table_vwCurrentSellingPrices[[#This Row],[No_]],I:I,"001"),0)</f>
        <v>0</v>
      </c>
    </row>
    <row r="973" spans="1:20" x14ac:dyDescent="0.25">
      <c r="A973" t="s">
        <v>1061</v>
      </c>
      <c r="B973" t="s">
        <v>1062</v>
      </c>
      <c r="C973">
        <v>7.3</v>
      </c>
      <c r="D973" t="s">
        <v>804</v>
      </c>
      <c r="E973" t="s">
        <v>11</v>
      </c>
      <c r="F973" t="s">
        <v>12</v>
      </c>
      <c r="G973" s="15">
        <v>43186</v>
      </c>
      <c r="H973" s="15">
        <v>72686</v>
      </c>
      <c r="I973" t="s">
        <v>1137</v>
      </c>
      <c r="J973">
        <v>60.64</v>
      </c>
      <c r="K973" t="s">
        <v>2070</v>
      </c>
      <c r="L973" t="s">
        <v>2071</v>
      </c>
      <c r="M973">
        <v>0</v>
      </c>
      <c r="N973">
        <v>0</v>
      </c>
      <c r="O973">
        <v>0.12221</v>
      </c>
      <c r="P973" t="s">
        <v>1136</v>
      </c>
      <c r="Q973">
        <v>0</v>
      </c>
      <c r="R973" t="s">
        <v>2055</v>
      </c>
      <c r="S973" t="str">
        <f>IFERROR(IF(Table_vwCurrentSellingPrices[[#This Row],[Item Status Code]]&lt;&gt;"LIVE",0,VLOOKUP(Table_vwCurrentSellingPrices[[#This Row],[No_]],Analysis!A:A,1,FALSE)),"CHECK")</f>
        <v>FB20</v>
      </c>
      <c r="T973">
        <f>IF(Table_vwCurrentSellingPrices[[#This Row],[Sales Code]]="400",COUNTIFS(A:A,Table_vwCurrentSellingPrices[[#This Row],[No_]],I:I,"001"),0)</f>
        <v>0</v>
      </c>
    </row>
    <row r="974" spans="1:20" x14ac:dyDescent="0.25">
      <c r="A974" t="s">
        <v>1061</v>
      </c>
      <c r="B974" t="s">
        <v>1062</v>
      </c>
      <c r="C974">
        <v>7.3</v>
      </c>
      <c r="D974" t="s">
        <v>804</v>
      </c>
      <c r="E974" t="s">
        <v>11</v>
      </c>
      <c r="F974" t="s">
        <v>12</v>
      </c>
      <c r="G974" s="15">
        <v>43186</v>
      </c>
      <c r="H974" s="15">
        <v>72686</v>
      </c>
      <c r="I974" t="s">
        <v>1144</v>
      </c>
      <c r="J974">
        <v>60.910000000000004</v>
      </c>
      <c r="K974" t="s">
        <v>2070</v>
      </c>
      <c r="L974" t="s">
        <v>2071</v>
      </c>
      <c r="M974">
        <v>0</v>
      </c>
      <c r="N974">
        <v>0</v>
      </c>
      <c r="O974">
        <v>0.12221</v>
      </c>
      <c r="P974" t="s">
        <v>1136</v>
      </c>
      <c r="Q974">
        <v>0</v>
      </c>
      <c r="R974" t="s">
        <v>2055</v>
      </c>
      <c r="S974" t="str">
        <f>IFERROR(IF(Table_vwCurrentSellingPrices[[#This Row],[Item Status Code]]&lt;&gt;"LIVE",0,VLOOKUP(Table_vwCurrentSellingPrices[[#This Row],[No_]],Analysis!A:A,1,FALSE)),"CHECK")</f>
        <v>FB20</v>
      </c>
      <c r="T974">
        <f>IF(Table_vwCurrentSellingPrices[[#This Row],[Sales Code]]="400",COUNTIFS(A:A,Table_vwCurrentSellingPrices[[#This Row],[No_]],I:I,"001"),0)</f>
        <v>0</v>
      </c>
    </row>
    <row r="975" spans="1:20" x14ac:dyDescent="0.25">
      <c r="A975" t="s">
        <v>1064</v>
      </c>
      <c r="B975" t="s">
        <v>1065</v>
      </c>
      <c r="C975">
        <v>4.8</v>
      </c>
      <c r="D975" t="s">
        <v>804</v>
      </c>
      <c r="E975" t="s">
        <v>11</v>
      </c>
      <c r="F975" t="s">
        <v>12</v>
      </c>
      <c r="G975" s="15">
        <v>43186</v>
      </c>
      <c r="H975" s="15">
        <v>72686</v>
      </c>
      <c r="I975" t="s">
        <v>1135</v>
      </c>
      <c r="J975">
        <v>58.099999999999994</v>
      </c>
      <c r="K975" t="s">
        <v>2070</v>
      </c>
      <c r="L975" t="s">
        <v>2071</v>
      </c>
      <c r="M975">
        <v>0</v>
      </c>
      <c r="N975">
        <v>0</v>
      </c>
      <c r="O975">
        <v>0.12221</v>
      </c>
      <c r="P975" t="s">
        <v>1136</v>
      </c>
      <c r="Q975">
        <v>0</v>
      </c>
      <c r="R975" t="s">
        <v>2055</v>
      </c>
      <c r="S975" t="str">
        <f>IFERROR(IF(Table_vwCurrentSellingPrices[[#This Row],[Item Status Code]]&lt;&gt;"LIVE",0,VLOOKUP(Table_vwCurrentSellingPrices[[#This Row],[No_]],Analysis!A:A,1,FALSE)),"CHECK")</f>
        <v>FB45</v>
      </c>
      <c r="T975">
        <f>IF(Table_vwCurrentSellingPrices[[#This Row],[Sales Code]]="400",COUNTIFS(A:A,Table_vwCurrentSellingPrices[[#This Row],[No_]],I:I,"001"),0)</f>
        <v>0</v>
      </c>
    </row>
    <row r="976" spans="1:20" x14ac:dyDescent="0.25">
      <c r="A976" t="s">
        <v>1064</v>
      </c>
      <c r="B976" t="s">
        <v>1065</v>
      </c>
      <c r="C976">
        <v>4.8</v>
      </c>
      <c r="D976" t="s">
        <v>804</v>
      </c>
      <c r="E976" t="s">
        <v>11</v>
      </c>
      <c r="F976" t="s">
        <v>12</v>
      </c>
      <c r="G976" s="15">
        <v>43186</v>
      </c>
      <c r="H976" s="15">
        <v>72686</v>
      </c>
      <c r="I976" t="s">
        <v>1137</v>
      </c>
      <c r="J976">
        <v>58.099999999999994</v>
      </c>
      <c r="K976" t="s">
        <v>2070</v>
      </c>
      <c r="L976" t="s">
        <v>2071</v>
      </c>
      <c r="M976">
        <v>0</v>
      </c>
      <c r="N976">
        <v>0</v>
      </c>
      <c r="O976">
        <v>0.12221</v>
      </c>
      <c r="P976" t="s">
        <v>1136</v>
      </c>
      <c r="Q976">
        <v>0</v>
      </c>
      <c r="R976" t="s">
        <v>2055</v>
      </c>
      <c r="S976" t="str">
        <f>IFERROR(IF(Table_vwCurrentSellingPrices[[#This Row],[Item Status Code]]&lt;&gt;"LIVE",0,VLOOKUP(Table_vwCurrentSellingPrices[[#This Row],[No_]],Analysis!A:A,1,FALSE)),"CHECK")</f>
        <v>FB45</v>
      </c>
      <c r="T976">
        <f>IF(Table_vwCurrentSellingPrices[[#This Row],[Sales Code]]="400",COUNTIFS(A:A,Table_vwCurrentSellingPrices[[#This Row],[No_]],I:I,"001"),0)</f>
        <v>0</v>
      </c>
    </row>
    <row r="977" spans="1:20" x14ac:dyDescent="0.25">
      <c r="A977" t="s">
        <v>1064</v>
      </c>
      <c r="B977" t="s">
        <v>1065</v>
      </c>
      <c r="C977">
        <v>4.8</v>
      </c>
      <c r="D977" t="s">
        <v>804</v>
      </c>
      <c r="E977" t="s">
        <v>11</v>
      </c>
      <c r="F977" t="s">
        <v>12</v>
      </c>
      <c r="G977" s="15">
        <v>43186</v>
      </c>
      <c r="H977" s="15">
        <v>72686</v>
      </c>
      <c r="I977" t="s">
        <v>1144</v>
      </c>
      <c r="J977">
        <v>56.190000000000005</v>
      </c>
      <c r="K977" t="s">
        <v>2070</v>
      </c>
      <c r="L977" t="s">
        <v>2071</v>
      </c>
      <c r="M977">
        <v>0</v>
      </c>
      <c r="N977">
        <v>0</v>
      </c>
      <c r="O977">
        <v>0.12221</v>
      </c>
      <c r="P977" t="s">
        <v>1136</v>
      </c>
      <c r="Q977">
        <v>0</v>
      </c>
      <c r="R977" t="s">
        <v>2055</v>
      </c>
      <c r="S977" t="str">
        <f>IFERROR(IF(Table_vwCurrentSellingPrices[[#This Row],[Item Status Code]]&lt;&gt;"LIVE",0,VLOOKUP(Table_vwCurrentSellingPrices[[#This Row],[No_]],Analysis!A:A,1,FALSE)),"CHECK")</f>
        <v>FB45</v>
      </c>
      <c r="T977">
        <f>IF(Table_vwCurrentSellingPrices[[#This Row],[Sales Code]]="400",COUNTIFS(A:A,Table_vwCurrentSellingPrices[[#This Row],[No_]],I:I,"001"),0)</f>
        <v>0</v>
      </c>
    </row>
    <row r="978" spans="1:20" x14ac:dyDescent="0.25">
      <c r="A978" t="s">
        <v>1058</v>
      </c>
      <c r="B978" t="s">
        <v>1059</v>
      </c>
      <c r="C978">
        <v>5</v>
      </c>
      <c r="D978" t="s">
        <v>804</v>
      </c>
      <c r="E978" t="s">
        <v>11</v>
      </c>
      <c r="F978" t="s">
        <v>12</v>
      </c>
      <c r="G978" s="15">
        <v>43186</v>
      </c>
      <c r="H978" s="15">
        <v>72686</v>
      </c>
      <c r="I978" t="s">
        <v>1135</v>
      </c>
      <c r="J978">
        <v>172.41</v>
      </c>
      <c r="K978" t="s">
        <v>2070</v>
      </c>
      <c r="L978" t="s">
        <v>2071</v>
      </c>
      <c r="M978">
        <v>0</v>
      </c>
      <c r="N978">
        <v>0</v>
      </c>
      <c r="O978">
        <v>0.30551</v>
      </c>
      <c r="P978" t="s">
        <v>1136</v>
      </c>
      <c r="Q978">
        <v>0</v>
      </c>
      <c r="R978" t="s">
        <v>2055</v>
      </c>
      <c r="S978" t="str">
        <f>IFERROR(IF(Table_vwCurrentSellingPrices[[#This Row],[Item Status Code]]&lt;&gt;"LIVE",0,VLOOKUP(Table_vwCurrentSellingPrices[[#This Row],[No_]],Analysis!A:A,1,FALSE)),"CHECK")</f>
        <v>FB46</v>
      </c>
      <c r="T978">
        <f>IF(Table_vwCurrentSellingPrices[[#This Row],[Sales Code]]="400",COUNTIFS(A:A,Table_vwCurrentSellingPrices[[#This Row],[No_]],I:I,"001"),0)</f>
        <v>0</v>
      </c>
    </row>
    <row r="979" spans="1:20" x14ac:dyDescent="0.25">
      <c r="A979" t="s">
        <v>598</v>
      </c>
      <c r="B979" t="s">
        <v>599</v>
      </c>
      <c r="C979">
        <v>5.5</v>
      </c>
      <c r="D979" t="s">
        <v>508</v>
      </c>
      <c r="E979" t="s">
        <v>47</v>
      </c>
      <c r="F979" t="s">
        <v>309</v>
      </c>
      <c r="G979" s="15">
        <v>43186</v>
      </c>
      <c r="H979" s="15">
        <v>72686</v>
      </c>
      <c r="I979" t="s">
        <v>1138</v>
      </c>
      <c r="J979">
        <v>20.29</v>
      </c>
      <c r="K979" t="s">
        <v>2070</v>
      </c>
      <c r="L979" t="s">
        <v>2070</v>
      </c>
      <c r="M979">
        <v>0</v>
      </c>
      <c r="N979">
        <v>0</v>
      </c>
      <c r="O979">
        <v>1.4659999999999999E-2</v>
      </c>
      <c r="P979" t="s">
        <v>1136</v>
      </c>
      <c r="Q979">
        <v>0</v>
      </c>
      <c r="R979" t="s">
        <v>1699</v>
      </c>
      <c r="S979" t="str">
        <f>IFERROR(IF(Table_vwCurrentSellingPrices[[#This Row],[Item Status Code]]&lt;&gt;"LIVE",0,VLOOKUP(Table_vwCurrentSellingPrices[[#This Row],[No_]],Analysis!A:A,1,FALSE)),"CHECK")</f>
        <v>J781</v>
      </c>
      <c r="T979">
        <f>IF(Table_vwCurrentSellingPrices[[#This Row],[Sales Code]]="400",COUNTIFS(A:A,Table_vwCurrentSellingPrices[[#This Row],[No_]],I:I,"001"),0)</f>
        <v>0</v>
      </c>
    </row>
    <row r="980" spans="1:20" x14ac:dyDescent="0.25">
      <c r="A980" t="s">
        <v>598</v>
      </c>
      <c r="B980" t="s">
        <v>599</v>
      </c>
      <c r="C980">
        <v>5.5</v>
      </c>
      <c r="D980" t="s">
        <v>508</v>
      </c>
      <c r="E980" t="s">
        <v>47</v>
      </c>
      <c r="F980" t="s">
        <v>309</v>
      </c>
      <c r="G980" s="15">
        <v>43186</v>
      </c>
      <c r="H980" s="15">
        <v>72686</v>
      </c>
      <c r="I980" t="s">
        <v>1144</v>
      </c>
      <c r="J980">
        <v>19.649999999999999</v>
      </c>
      <c r="K980" t="s">
        <v>2070</v>
      </c>
      <c r="L980" t="s">
        <v>2071</v>
      </c>
      <c r="M980">
        <v>0</v>
      </c>
      <c r="N980">
        <v>0</v>
      </c>
      <c r="O980">
        <v>1.4659999999999999E-2</v>
      </c>
      <c r="P980" t="s">
        <v>1136</v>
      </c>
      <c r="Q980">
        <v>0</v>
      </c>
      <c r="R980" t="s">
        <v>1699</v>
      </c>
      <c r="S980" t="str">
        <f>IFERROR(IF(Table_vwCurrentSellingPrices[[#This Row],[Item Status Code]]&lt;&gt;"LIVE",0,VLOOKUP(Table_vwCurrentSellingPrices[[#This Row],[No_]],Analysis!A:A,1,FALSE)),"CHECK")</f>
        <v>J781</v>
      </c>
      <c r="T980">
        <f>IF(Table_vwCurrentSellingPrices[[#This Row],[Sales Code]]="400",COUNTIFS(A:A,Table_vwCurrentSellingPrices[[#This Row],[No_]],I:I,"001"),0)</f>
        <v>0</v>
      </c>
    </row>
    <row r="981" spans="1:20" x14ac:dyDescent="0.25">
      <c r="A981" t="s">
        <v>595</v>
      </c>
      <c r="B981" t="s">
        <v>596</v>
      </c>
      <c r="C981">
        <v>5.5</v>
      </c>
      <c r="D981" t="s">
        <v>508</v>
      </c>
      <c r="E981" t="s">
        <v>47</v>
      </c>
      <c r="F981" t="s">
        <v>309</v>
      </c>
      <c r="G981" s="15">
        <v>43186</v>
      </c>
      <c r="H981" s="15">
        <v>72686</v>
      </c>
      <c r="I981" t="s">
        <v>1138</v>
      </c>
      <c r="J981">
        <v>20.29</v>
      </c>
      <c r="K981" t="s">
        <v>2070</v>
      </c>
      <c r="L981" t="s">
        <v>2070</v>
      </c>
      <c r="M981">
        <v>0</v>
      </c>
      <c r="N981">
        <v>0</v>
      </c>
      <c r="O981">
        <v>1.4659999999999999E-2</v>
      </c>
      <c r="P981" t="s">
        <v>1136</v>
      </c>
      <c r="Q981">
        <v>0</v>
      </c>
      <c r="R981" t="s">
        <v>1699</v>
      </c>
      <c r="S981" t="str">
        <f>IFERROR(IF(Table_vwCurrentSellingPrices[[#This Row],[Item Status Code]]&lt;&gt;"LIVE",0,VLOOKUP(Table_vwCurrentSellingPrices[[#This Row],[No_]],Analysis!A:A,1,FALSE)),"CHECK")</f>
        <v>J799</v>
      </c>
      <c r="T981">
        <f>IF(Table_vwCurrentSellingPrices[[#This Row],[Sales Code]]="400",COUNTIFS(A:A,Table_vwCurrentSellingPrices[[#This Row],[No_]],I:I,"001"),0)</f>
        <v>0</v>
      </c>
    </row>
    <row r="982" spans="1:20" x14ac:dyDescent="0.25">
      <c r="A982" t="s">
        <v>595</v>
      </c>
      <c r="B982" t="s">
        <v>596</v>
      </c>
      <c r="C982">
        <v>5.5</v>
      </c>
      <c r="D982" t="s">
        <v>508</v>
      </c>
      <c r="E982" t="s">
        <v>47</v>
      </c>
      <c r="F982" t="s">
        <v>309</v>
      </c>
      <c r="G982" s="15">
        <v>43186</v>
      </c>
      <c r="H982" s="15">
        <v>72686</v>
      </c>
      <c r="I982" t="s">
        <v>1144</v>
      </c>
      <c r="J982">
        <v>19.649999999999999</v>
      </c>
      <c r="K982" t="s">
        <v>2070</v>
      </c>
      <c r="L982" t="s">
        <v>2071</v>
      </c>
      <c r="M982">
        <v>0</v>
      </c>
      <c r="N982">
        <v>0</v>
      </c>
      <c r="O982">
        <v>1.4659999999999999E-2</v>
      </c>
      <c r="P982" t="s">
        <v>1136</v>
      </c>
      <c r="Q982">
        <v>0</v>
      </c>
      <c r="R982" t="s">
        <v>1699</v>
      </c>
      <c r="S982" t="str">
        <f>IFERROR(IF(Table_vwCurrentSellingPrices[[#This Row],[Item Status Code]]&lt;&gt;"LIVE",0,VLOOKUP(Table_vwCurrentSellingPrices[[#This Row],[No_]],Analysis!A:A,1,FALSE)),"CHECK")</f>
        <v>J799</v>
      </c>
      <c r="T982">
        <f>IF(Table_vwCurrentSellingPrices[[#This Row],[Sales Code]]="400",COUNTIFS(A:A,Table_vwCurrentSellingPrices[[#This Row],[No_]],I:I,"001"),0)</f>
        <v>0</v>
      </c>
    </row>
    <row r="983" spans="1:20" x14ac:dyDescent="0.25">
      <c r="A983" t="s">
        <v>592</v>
      </c>
      <c r="B983" t="s">
        <v>593</v>
      </c>
      <c r="C983">
        <v>5.5</v>
      </c>
      <c r="D983" t="s">
        <v>508</v>
      </c>
      <c r="E983" t="s">
        <v>47</v>
      </c>
      <c r="F983" t="s">
        <v>309</v>
      </c>
      <c r="G983" s="15">
        <v>43186</v>
      </c>
      <c r="H983" s="15">
        <v>72686</v>
      </c>
      <c r="I983" t="s">
        <v>1138</v>
      </c>
      <c r="J983">
        <v>20.29</v>
      </c>
      <c r="K983" t="s">
        <v>2070</v>
      </c>
      <c r="L983" t="s">
        <v>2070</v>
      </c>
      <c r="M983">
        <v>0</v>
      </c>
      <c r="N983">
        <v>0</v>
      </c>
      <c r="O983">
        <v>1.4659999999999999E-2</v>
      </c>
      <c r="P983" t="s">
        <v>1136</v>
      </c>
      <c r="Q983">
        <v>0</v>
      </c>
      <c r="R983" t="s">
        <v>1699</v>
      </c>
      <c r="S983" t="str">
        <f>IFERROR(IF(Table_vwCurrentSellingPrices[[#This Row],[Item Status Code]]&lt;&gt;"LIVE",0,VLOOKUP(Table_vwCurrentSellingPrices[[#This Row],[No_]],Analysis!A:A,1,FALSE)),"CHECK")</f>
        <v>J779</v>
      </c>
      <c r="T983">
        <f>IF(Table_vwCurrentSellingPrices[[#This Row],[Sales Code]]="400",COUNTIFS(A:A,Table_vwCurrentSellingPrices[[#This Row],[No_]],I:I,"001"),0)</f>
        <v>0</v>
      </c>
    </row>
    <row r="984" spans="1:20" x14ac:dyDescent="0.25">
      <c r="A984" t="s">
        <v>592</v>
      </c>
      <c r="B984" t="s">
        <v>593</v>
      </c>
      <c r="C984">
        <v>5.5</v>
      </c>
      <c r="D984" t="s">
        <v>508</v>
      </c>
      <c r="E984" t="s">
        <v>47</v>
      </c>
      <c r="F984" t="s">
        <v>309</v>
      </c>
      <c r="G984" s="15">
        <v>43186</v>
      </c>
      <c r="H984" s="15">
        <v>72686</v>
      </c>
      <c r="I984" t="s">
        <v>1144</v>
      </c>
      <c r="J984">
        <v>19.649999999999999</v>
      </c>
      <c r="K984" t="s">
        <v>2070</v>
      </c>
      <c r="L984" t="s">
        <v>2071</v>
      </c>
      <c r="M984">
        <v>0</v>
      </c>
      <c r="N984">
        <v>0</v>
      </c>
      <c r="O984">
        <v>1.4659999999999999E-2</v>
      </c>
      <c r="P984" t="s">
        <v>1136</v>
      </c>
      <c r="Q984">
        <v>0</v>
      </c>
      <c r="R984" t="s">
        <v>1699</v>
      </c>
      <c r="S984" t="str">
        <f>IFERROR(IF(Table_vwCurrentSellingPrices[[#This Row],[Item Status Code]]&lt;&gt;"LIVE",0,VLOOKUP(Table_vwCurrentSellingPrices[[#This Row],[No_]],Analysis!A:A,1,FALSE)),"CHECK")</f>
        <v>J779</v>
      </c>
      <c r="T984">
        <f>IF(Table_vwCurrentSellingPrices[[#This Row],[Sales Code]]="400",COUNTIFS(A:A,Table_vwCurrentSellingPrices[[#This Row],[No_]],I:I,"001"),0)</f>
        <v>0</v>
      </c>
    </row>
    <row r="985" spans="1:20" x14ac:dyDescent="0.25">
      <c r="A985" t="s">
        <v>569</v>
      </c>
      <c r="B985" t="s">
        <v>570</v>
      </c>
      <c r="C985">
        <v>4.5</v>
      </c>
      <c r="D985" t="s">
        <v>560</v>
      </c>
      <c r="E985" t="s">
        <v>47</v>
      </c>
      <c r="F985" t="s">
        <v>125</v>
      </c>
      <c r="G985" s="15">
        <v>43186</v>
      </c>
      <c r="H985" s="15">
        <v>72686</v>
      </c>
      <c r="I985" t="s">
        <v>1135</v>
      </c>
      <c r="J985">
        <v>28.270000000000003</v>
      </c>
      <c r="K985" t="s">
        <v>2070</v>
      </c>
      <c r="L985" t="s">
        <v>2071</v>
      </c>
      <c r="M985">
        <v>0</v>
      </c>
      <c r="N985">
        <v>0</v>
      </c>
      <c r="O985">
        <v>4.5830000000000003E-2</v>
      </c>
      <c r="P985" t="s">
        <v>1136</v>
      </c>
      <c r="Q985">
        <v>0</v>
      </c>
      <c r="R985" t="s">
        <v>2055</v>
      </c>
      <c r="S985" t="str">
        <f>IFERROR(IF(Table_vwCurrentSellingPrices[[#This Row],[Item Status Code]]&lt;&gt;"LIVE",0,VLOOKUP(Table_vwCurrentSellingPrices[[#This Row],[No_]],Analysis!A:A,1,FALSE)),"CHECK")</f>
        <v>GB49</v>
      </c>
      <c r="T985">
        <f>IF(Table_vwCurrentSellingPrices[[#This Row],[Sales Code]]="400",COUNTIFS(A:A,Table_vwCurrentSellingPrices[[#This Row],[No_]],I:I,"001"),0)</f>
        <v>0</v>
      </c>
    </row>
    <row r="986" spans="1:20" x14ac:dyDescent="0.25">
      <c r="A986" t="s">
        <v>569</v>
      </c>
      <c r="B986" t="s">
        <v>570</v>
      </c>
      <c r="C986">
        <v>4.5</v>
      </c>
      <c r="D986" t="s">
        <v>560</v>
      </c>
      <c r="E986" t="s">
        <v>47</v>
      </c>
      <c r="F986" t="s">
        <v>125</v>
      </c>
      <c r="G986" s="15">
        <v>43186</v>
      </c>
      <c r="H986" s="15">
        <v>72686</v>
      </c>
      <c r="I986" t="s">
        <v>1137</v>
      </c>
      <c r="J986">
        <v>28.270000000000003</v>
      </c>
      <c r="K986" t="s">
        <v>2070</v>
      </c>
      <c r="L986" t="s">
        <v>2071</v>
      </c>
      <c r="M986">
        <v>0</v>
      </c>
      <c r="N986">
        <v>0</v>
      </c>
      <c r="O986">
        <v>4.5830000000000003E-2</v>
      </c>
      <c r="P986" t="s">
        <v>1136</v>
      </c>
      <c r="Q986">
        <v>0</v>
      </c>
      <c r="R986" t="s">
        <v>2055</v>
      </c>
      <c r="S986" t="str">
        <f>IFERROR(IF(Table_vwCurrentSellingPrices[[#This Row],[Item Status Code]]&lt;&gt;"LIVE",0,VLOOKUP(Table_vwCurrentSellingPrices[[#This Row],[No_]],Analysis!A:A,1,FALSE)),"CHECK")</f>
        <v>GB49</v>
      </c>
      <c r="T986">
        <f>IF(Table_vwCurrentSellingPrices[[#This Row],[Sales Code]]="400",COUNTIFS(A:A,Table_vwCurrentSellingPrices[[#This Row],[No_]],I:I,"001"),0)</f>
        <v>0</v>
      </c>
    </row>
    <row r="987" spans="1:20" x14ac:dyDescent="0.25">
      <c r="A987" t="s">
        <v>569</v>
      </c>
      <c r="B987" t="s">
        <v>570</v>
      </c>
      <c r="C987">
        <v>4.5</v>
      </c>
      <c r="D987" t="s">
        <v>560</v>
      </c>
      <c r="E987" t="s">
        <v>47</v>
      </c>
      <c r="F987" t="s">
        <v>125</v>
      </c>
      <c r="G987" s="15">
        <v>43186</v>
      </c>
      <c r="H987" s="15">
        <v>72686</v>
      </c>
      <c r="I987" t="s">
        <v>1144</v>
      </c>
      <c r="J987">
        <v>28.94</v>
      </c>
      <c r="K987" t="s">
        <v>2070</v>
      </c>
      <c r="L987" t="s">
        <v>2071</v>
      </c>
      <c r="M987">
        <v>0</v>
      </c>
      <c r="N987">
        <v>0</v>
      </c>
      <c r="O987">
        <v>4.5830000000000003E-2</v>
      </c>
      <c r="P987" t="s">
        <v>1136</v>
      </c>
      <c r="Q987">
        <v>0</v>
      </c>
      <c r="R987" t="s">
        <v>2055</v>
      </c>
      <c r="S987" t="str">
        <f>IFERROR(IF(Table_vwCurrentSellingPrices[[#This Row],[Item Status Code]]&lt;&gt;"LIVE",0,VLOOKUP(Table_vwCurrentSellingPrices[[#This Row],[No_]],Analysis!A:A,1,FALSE)),"CHECK")</f>
        <v>GB49</v>
      </c>
      <c r="T987">
        <f>IF(Table_vwCurrentSellingPrices[[#This Row],[Sales Code]]="400",COUNTIFS(A:A,Table_vwCurrentSellingPrices[[#This Row],[No_]],I:I,"001"),0)</f>
        <v>0</v>
      </c>
    </row>
    <row r="988" spans="1:20" x14ac:dyDescent="0.25">
      <c r="A988" t="s">
        <v>51</v>
      </c>
      <c r="B988" t="s">
        <v>52</v>
      </c>
      <c r="C988">
        <v>5.5</v>
      </c>
      <c r="D988" t="s">
        <v>53</v>
      </c>
      <c r="E988" t="s">
        <v>11</v>
      </c>
      <c r="F988" t="s">
        <v>12</v>
      </c>
      <c r="G988" s="15">
        <v>43186</v>
      </c>
      <c r="H988" s="15">
        <v>72686</v>
      </c>
      <c r="I988" t="s">
        <v>1135</v>
      </c>
      <c r="J988">
        <v>169.03</v>
      </c>
      <c r="K988" t="s">
        <v>2070</v>
      </c>
      <c r="L988" t="s">
        <v>2071</v>
      </c>
      <c r="M988">
        <v>0</v>
      </c>
      <c r="N988">
        <v>0</v>
      </c>
      <c r="O988">
        <v>0.30556</v>
      </c>
      <c r="P988" t="s">
        <v>1136</v>
      </c>
      <c r="Q988">
        <v>0</v>
      </c>
      <c r="R988" t="s">
        <v>2055</v>
      </c>
      <c r="S988" t="str">
        <f>IFERROR(IF(Table_vwCurrentSellingPrices[[#This Row],[Item Status Code]]&lt;&gt;"LIVE",0,VLOOKUP(Table_vwCurrentSellingPrices[[#This Row],[No_]],Analysis!A:A,1,FALSE)),"CHECK")</f>
        <v>FB29</v>
      </c>
      <c r="T988">
        <f>IF(Table_vwCurrentSellingPrices[[#This Row],[Sales Code]]="400",COUNTIFS(A:A,Table_vwCurrentSellingPrices[[#This Row],[No_]],I:I,"001"),0)</f>
        <v>0</v>
      </c>
    </row>
    <row r="989" spans="1:20" x14ac:dyDescent="0.25">
      <c r="A989" t="s">
        <v>51</v>
      </c>
      <c r="B989" t="s">
        <v>52</v>
      </c>
      <c r="C989">
        <v>5.5</v>
      </c>
      <c r="D989" t="s">
        <v>53</v>
      </c>
      <c r="E989" t="s">
        <v>11</v>
      </c>
      <c r="F989" t="s">
        <v>12</v>
      </c>
      <c r="G989" s="15">
        <v>43186</v>
      </c>
      <c r="H989" s="15">
        <v>72686</v>
      </c>
      <c r="I989" t="s">
        <v>1144</v>
      </c>
      <c r="J989">
        <v>163.74</v>
      </c>
      <c r="K989" t="s">
        <v>2070</v>
      </c>
      <c r="L989" t="s">
        <v>2071</v>
      </c>
      <c r="M989">
        <v>0</v>
      </c>
      <c r="N989">
        <v>0</v>
      </c>
      <c r="O989">
        <v>0.30556</v>
      </c>
      <c r="P989" t="s">
        <v>1136</v>
      </c>
      <c r="Q989">
        <v>0</v>
      </c>
      <c r="R989" t="s">
        <v>2055</v>
      </c>
      <c r="S989" t="str">
        <f>IFERROR(IF(Table_vwCurrentSellingPrices[[#This Row],[Item Status Code]]&lt;&gt;"LIVE",0,VLOOKUP(Table_vwCurrentSellingPrices[[#This Row],[No_]],Analysis!A:A,1,FALSE)),"CHECK")</f>
        <v>FB29</v>
      </c>
      <c r="T989">
        <f>IF(Table_vwCurrentSellingPrices[[#This Row],[Sales Code]]="400",COUNTIFS(A:A,Table_vwCurrentSellingPrices[[#This Row],[No_]],I:I,"001"),0)</f>
        <v>0</v>
      </c>
    </row>
    <row r="990" spans="1:20" x14ac:dyDescent="0.25">
      <c r="A990" t="s">
        <v>1103</v>
      </c>
      <c r="B990" t="s">
        <v>1104</v>
      </c>
      <c r="C990">
        <v>4</v>
      </c>
      <c r="D990" t="s">
        <v>38</v>
      </c>
      <c r="E990" t="s">
        <v>11</v>
      </c>
      <c r="F990" t="s">
        <v>12</v>
      </c>
      <c r="G990" s="15">
        <v>43186</v>
      </c>
      <c r="H990" s="15">
        <v>72686</v>
      </c>
      <c r="I990" t="s">
        <v>1135</v>
      </c>
      <c r="J990">
        <v>163.58000000000001</v>
      </c>
      <c r="K990" t="s">
        <v>2070</v>
      </c>
      <c r="L990" t="s">
        <v>2071</v>
      </c>
      <c r="M990">
        <v>0</v>
      </c>
      <c r="N990">
        <v>0</v>
      </c>
      <c r="O990">
        <v>0.30556</v>
      </c>
      <c r="P990" t="s">
        <v>1136</v>
      </c>
      <c r="Q990">
        <v>0</v>
      </c>
      <c r="R990" t="s">
        <v>2055</v>
      </c>
      <c r="S990" t="str">
        <f>IFERROR(IF(Table_vwCurrentSellingPrices[[#This Row],[Item Status Code]]&lt;&gt;"LIVE",0,VLOOKUP(Table_vwCurrentSellingPrices[[#This Row],[No_]],Analysis!A:A,1,FALSE)),"CHECK")</f>
        <v>F538</v>
      </c>
      <c r="T990">
        <f>IF(Table_vwCurrentSellingPrices[[#This Row],[Sales Code]]="400",COUNTIFS(A:A,Table_vwCurrentSellingPrices[[#This Row],[No_]],I:I,"001"),0)</f>
        <v>0</v>
      </c>
    </row>
    <row r="991" spans="1:20" x14ac:dyDescent="0.25">
      <c r="A991" t="s">
        <v>1103</v>
      </c>
      <c r="B991" t="s">
        <v>1104</v>
      </c>
      <c r="C991">
        <v>4</v>
      </c>
      <c r="D991" t="s">
        <v>38</v>
      </c>
      <c r="E991" t="s">
        <v>11</v>
      </c>
      <c r="F991" t="s">
        <v>12</v>
      </c>
      <c r="G991" s="15">
        <v>43186</v>
      </c>
      <c r="H991" s="15">
        <v>72686</v>
      </c>
      <c r="I991" t="s">
        <v>1139</v>
      </c>
      <c r="J991">
        <v>166.66</v>
      </c>
      <c r="K991" t="s">
        <v>2070</v>
      </c>
      <c r="L991" t="s">
        <v>2071</v>
      </c>
      <c r="M991">
        <v>0</v>
      </c>
      <c r="N991">
        <v>0</v>
      </c>
      <c r="O991">
        <v>0.30556</v>
      </c>
      <c r="P991" t="s">
        <v>1136</v>
      </c>
      <c r="Q991">
        <v>0</v>
      </c>
      <c r="R991" t="s">
        <v>2055</v>
      </c>
      <c r="S991" t="str">
        <f>IFERROR(IF(Table_vwCurrentSellingPrices[[#This Row],[Item Status Code]]&lt;&gt;"LIVE",0,VLOOKUP(Table_vwCurrentSellingPrices[[#This Row],[No_]],Analysis!A:A,1,FALSE)),"CHECK")</f>
        <v>F538</v>
      </c>
      <c r="T991">
        <f>IF(Table_vwCurrentSellingPrices[[#This Row],[Sales Code]]="400",COUNTIFS(A:A,Table_vwCurrentSellingPrices[[#This Row],[No_]],I:I,"001"),0)</f>
        <v>0</v>
      </c>
    </row>
    <row r="992" spans="1:20" x14ac:dyDescent="0.25">
      <c r="A992" t="s">
        <v>1103</v>
      </c>
      <c r="B992" t="s">
        <v>1104</v>
      </c>
      <c r="C992">
        <v>4</v>
      </c>
      <c r="D992" t="s">
        <v>38</v>
      </c>
      <c r="E992" t="s">
        <v>11</v>
      </c>
      <c r="F992" t="s">
        <v>12</v>
      </c>
      <c r="G992" s="15">
        <v>43186</v>
      </c>
      <c r="H992" s="15">
        <v>72686</v>
      </c>
      <c r="I992" t="s">
        <v>1137</v>
      </c>
      <c r="J992">
        <v>167.94</v>
      </c>
      <c r="K992" t="s">
        <v>2070</v>
      </c>
      <c r="L992" t="s">
        <v>2071</v>
      </c>
      <c r="M992">
        <v>0</v>
      </c>
      <c r="N992">
        <v>0</v>
      </c>
      <c r="O992">
        <v>0.30556</v>
      </c>
      <c r="P992" t="s">
        <v>1136</v>
      </c>
      <c r="Q992">
        <v>0</v>
      </c>
      <c r="R992" t="s">
        <v>2055</v>
      </c>
      <c r="S992" t="str">
        <f>IFERROR(IF(Table_vwCurrentSellingPrices[[#This Row],[Item Status Code]]&lt;&gt;"LIVE",0,VLOOKUP(Table_vwCurrentSellingPrices[[#This Row],[No_]],Analysis!A:A,1,FALSE)),"CHECK")</f>
        <v>F538</v>
      </c>
      <c r="T992">
        <f>IF(Table_vwCurrentSellingPrices[[#This Row],[Sales Code]]="400",COUNTIFS(A:A,Table_vwCurrentSellingPrices[[#This Row],[No_]],I:I,"001"),0)</f>
        <v>0</v>
      </c>
    </row>
    <row r="993" spans="1:20" x14ac:dyDescent="0.25">
      <c r="A993" t="s">
        <v>1103</v>
      </c>
      <c r="B993" t="s">
        <v>1104</v>
      </c>
      <c r="C993">
        <v>4</v>
      </c>
      <c r="D993" t="s">
        <v>38</v>
      </c>
      <c r="E993" t="s">
        <v>11</v>
      </c>
      <c r="F993" t="s">
        <v>12</v>
      </c>
      <c r="G993" s="15">
        <v>43186</v>
      </c>
      <c r="H993" s="15">
        <v>72686</v>
      </c>
      <c r="I993" t="s">
        <v>1144</v>
      </c>
      <c r="J993">
        <v>160.9</v>
      </c>
      <c r="K993" t="s">
        <v>2070</v>
      </c>
      <c r="L993" t="s">
        <v>2071</v>
      </c>
      <c r="M993">
        <v>0</v>
      </c>
      <c r="N993">
        <v>0</v>
      </c>
      <c r="O993">
        <v>0.30556</v>
      </c>
      <c r="P993" t="s">
        <v>1136</v>
      </c>
      <c r="Q993">
        <v>0</v>
      </c>
      <c r="R993" t="s">
        <v>2055</v>
      </c>
      <c r="S993" t="str">
        <f>IFERROR(IF(Table_vwCurrentSellingPrices[[#This Row],[Item Status Code]]&lt;&gt;"LIVE",0,VLOOKUP(Table_vwCurrentSellingPrices[[#This Row],[No_]],Analysis!A:A,1,FALSE)),"CHECK")</f>
        <v>F538</v>
      </c>
      <c r="T993">
        <f>IF(Table_vwCurrentSellingPrices[[#This Row],[Sales Code]]="400",COUNTIFS(A:A,Table_vwCurrentSellingPrices[[#This Row],[No_]],I:I,"001"),0)</f>
        <v>0</v>
      </c>
    </row>
    <row r="994" spans="1:20" x14ac:dyDescent="0.25">
      <c r="A994" t="s">
        <v>1103</v>
      </c>
      <c r="B994" t="s">
        <v>1104</v>
      </c>
      <c r="C994">
        <v>4</v>
      </c>
      <c r="D994" t="s">
        <v>38</v>
      </c>
      <c r="E994" t="s">
        <v>11</v>
      </c>
      <c r="F994" t="s">
        <v>12</v>
      </c>
      <c r="G994" s="15">
        <v>43186</v>
      </c>
      <c r="H994" s="15">
        <v>72686</v>
      </c>
      <c r="I994" t="s">
        <v>1145</v>
      </c>
      <c r="J994">
        <v>167.95</v>
      </c>
      <c r="K994" t="s">
        <v>2070</v>
      </c>
      <c r="L994" t="s">
        <v>2071</v>
      </c>
      <c r="M994">
        <v>0</v>
      </c>
      <c r="N994">
        <v>0</v>
      </c>
      <c r="O994">
        <v>0.30556</v>
      </c>
      <c r="P994" t="s">
        <v>1136</v>
      </c>
      <c r="Q994">
        <v>0</v>
      </c>
      <c r="R994" t="s">
        <v>2055</v>
      </c>
      <c r="S994" t="str">
        <f>IFERROR(IF(Table_vwCurrentSellingPrices[[#This Row],[Item Status Code]]&lt;&gt;"LIVE",0,VLOOKUP(Table_vwCurrentSellingPrices[[#This Row],[No_]],Analysis!A:A,1,FALSE)),"CHECK")</f>
        <v>F538</v>
      </c>
      <c r="T994">
        <f>IF(Table_vwCurrentSellingPrices[[#This Row],[Sales Code]]="400",COUNTIFS(A:A,Table_vwCurrentSellingPrices[[#This Row],[No_]],I:I,"001"),0)</f>
        <v>0</v>
      </c>
    </row>
    <row r="995" spans="1:20" x14ac:dyDescent="0.25">
      <c r="A995" t="s">
        <v>902</v>
      </c>
      <c r="B995" t="s">
        <v>903</v>
      </c>
      <c r="C995">
        <v>4</v>
      </c>
      <c r="D995" t="s">
        <v>38</v>
      </c>
      <c r="E995" t="s">
        <v>11</v>
      </c>
      <c r="F995" t="s">
        <v>12</v>
      </c>
      <c r="G995" s="15">
        <v>43186</v>
      </c>
      <c r="H995" s="15">
        <v>72686</v>
      </c>
      <c r="I995" t="s">
        <v>1135</v>
      </c>
      <c r="J995">
        <v>200.67999999999998</v>
      </c>
      <c r="K995" t="s">
        <v>2070</v>
      </c>
      <c r="L995" t="s">
        <v>2071</v>
      </c>
      <c r="M995">
        <v>0</v>
      </c>
      <c r="N995">
        <v>0</v>
      </c>
      <c r="O995">
        <v>0.30556</v>
      </c>
      <c r="P995" t="s">
        <v>1136</v>
      </c>
      <c r="Q995">
        <v>0</v>
      </c>
      <c r="R995" t="s">
        <v>1699</v>
      </c>
      <c r="S995" t="str">
        <f>IFERROR(IF(Table_vwCurrentSellingPrices[[#This Row],[Item Status Code]]&lt;&gt;"LIVE",0,VLOOKUP(Table_vwCurrentSellingPrices[[#This Row],[No_]],Analysis!A:A,1,FALSE)),"CHECK")</f>
        <v>F681</v>
      </c>
      <c r="T995">
        <f>IF(Table_vwCurrentSellingPrices[[#This Row],[Sales Code]]="400",COUNTIFS(A:A,Table_vwCurrentSellingPrices[[#This Row],[No_]],I:I,"001"),0)</f>
        <v>0</v>
      </c>
    </row>
    <row r="996" spans="1:20" x14ac:dyDescent="0.25">
      <c r="A996" t="s">
        <v>902</v>
      </c>
      <c r="B996" t="s">
        <v>903</v>
      </c>
      <c r="C996">
        <v>4</v>
      </c>
      <c r="D996" t="s">
        <v>38</v>
      </c>
      <c r="E996" t="s">
        <v>11</v>
      </c>
      <c r="F996" t="s">
        <v>12</v>
      </c>
      <c r="G996" s="15">
        <v>43186</v>
      </c>
      <c r="H996" s="15">
        <v>72686</v>
      </c>
      <c r="I996" t="s">
        <v>1137</v>
      </c>
      <c r="J996">
        <v>201.70000000000002</v>
      </c>
      <c r="K996" t="s">
        <v>2070</v>
      </c>
      <c r="L996" t="s">
        <v>2071</v>
      </c>
      <c r="M996">
        <v>0</v>
      </c>
      <c r="N996">
        <v>0</v>
      </c>
      <c r="O996">
        <v>0.30556</v>
      </c>
      <c r="P996" t="s">
        <v>1136</v>
      </c>
      <c r="Q996">
        <v>0</v>
      </c>
      <c r="R996" t="s">
        <v>1699</v>
      </c>
      <c r="S996" t="str">
        <f>IFERROR(IF(Table_vwCurrentSellingPrices[[#This Row],[Item Status Code]]&lt;&gt;"LIVE",0,VLOOKUP(Table_vwCurrentSellingPrices[[#This Row],[No_]],Analysis!A:A,1,FALSE)),"CHECK")</f>
        <v>F681</v>
      </c>
      <c r="T996">
        <f>IF(Table_vwCurrentSellingPrices[[#This Row],[Sales Code]]="400",COUNTIFS(A:A,Table_vwCurrentSellingPrices[[#This Row],[No_]],I:I,"001"),0)</f>
        <v>0</v>
      </c>
    </row>
    <row r="997" spans="1:20" x14ac:dyDescent="0.25">
      <c r="A997" t="s">
        <v>902</v>
      </c>
      <c r="B997" t="s">
        <v>903</v>
      </c>
      <c r="C997">
        <v>4</v>
      </c>
      <c r="D997" t="s">
        <v>38</v>
      </c>
      <c r="E997" t="s">
        <v>11</v>
      </c>
      <c r="F997" t="s">
        <v>12</v>
      </c>
      <c r="G997" s="15">
        <v>43186</v>
      </c>
      <c r="H997" s="15">
        <v>72686</v>
      </c>
      <c r="I997" t="s">
        <v>1144</v>
      </c>
      <c r="J997">
        <v>196.35999999999999</v>
      </c>
      <c r="K997" t="s">
        <v>2070</v>
      </c>
      <c r="L997" t="s">
        <v>2071</v>
      </c>
      <c r="M997">
        <v>0</v>
      </c>
      <c r="N997">
        <v>0</v>
      </c>
      <c r="O997">
        <v>0.30556</v>
      </c>
      <c r="P997" t="s">
        <v>1136</v>
      </c>
      <c r="Q997">
        <v>0</v>
      </c>
      <c r="R997" t="s">
        <v>1699</v>
      </c>
      <c r="S997" t="str">
        <f>IFERROR(IF(Table_vwCurrentSellingPrices[[#This Row],[Item Status Code]]&lt;&gt;"LIVE",0,VLOOKUP(Table_vwCurrentSellingPrices[[#This Row],[No_]],Analysis!A:A,1,FALSE)),"CHECK")</f>
        <v>F681</v>
      </c>
      <c r="T997">
        <f>IF(Table_vwCurrentSellingPrices[[#This Row],[Sales Code]]="400",COUNTIFS(A:A,Table_vwCurrentSellingPrices[[#This Row],[No_]],I:I,"001"),0)</f>
        <v>0</v>
      </c>
    </row>
    <row r="998" spans="1:20" x14ac:dyDescent="0.25">
      <c r="A998" t="s">
        <v>902</v>
      </c>
      <c r="B998" t="s">
        <v>903</v>
      </c>
      <c r="C998">
        <v>4</v>
      </c>
      <c r="D998" t="s">
        <v>38</v>
      </c>
      <c r="E998" t="s">
        <v>11</v>
      </c>
      <c r="F998" t="s">
        <v>12</v>
      </c>
      <c r="G998" s="15">
        <v>43186</v>
      </c>
      <c r="H998" s="15">
        <v>72686</v>
      </c>
      <c r="I998" t="s">
        <v>1145</v>
      </c>
      <c r="J998">
        <v>204.10000000000002</v>
      </c>
      <c r="K998" t="s">
        <v>2070</v>
      </c>
      <c r="L998" t="s">
        <v>2071</v>
      </c>
      <c r="M998">
        <v>0</v>
      </c>
      <c r="N998">
        <v>0</v>
      </c>
      <c r="O998">
        <v>0.30556</v>
      </c>
      <c r="P998" t="s">
        <v>1136</v>
      </c>
      <c r="Q998">
        <v>0</v>
      </c>
      <c r="R998" t="s">
        <v>1699</v>
      </c>
      <c r="S998" t="str">
        <f>IFERROR(IF(Table_vwCurrentSellingPrices[[#This Row],[Item Status Code]]&lt;&gt;"LIVE",0,VLOOKUP(Table_vwCurrentSellingPrices[[#This Row],[No_]],Analysis!A:A,1,FALSE)),"CHECK")</f>
        <v>F681</v>
      </c>
      <c r="T998">
        <f>IF(Table_vwCurrentSellingPrices[[#This Row],[Sales Code]]="400",COUNTIFS(A:A,Table_vwCurrentSellingPrices[[#This Row],[No_]],I:I,"001"),0)</f>
        <v>0</v>
      </c>
    </row>
    <row r="999" spans="1:20" x14ac:dyDescent="0.25">
      <c r="A999" t="s">
        <v>905</v>
      </c>
      <c r="B999" t="s">
        <v>906</v>
      </c>
      <c r="C999">
        <v>4</v>
      </c>
      <c r="D999" t="s">
        <v>38</v>
      </c>
      <c r="E999" t="s">
        <v>11</v>
      </c>
      <c r="F999" t="s">
        <v>12</v>
      </c>
      <c r="G999" s="15">
        <v>43186</v>
      </c>
      <c r="H999" s="15">
        <v>72686</v>
      </c>
      <c r="I999" t="s">
        <v>1135</v>
      </c>
      <c r="J999">
        <v>120.4</v>
      </c>
      <c r="K999" t="s">
        <v>2070</v>
      </c>
      <c r="L999" t="s">
        <v>2071</v>
      </c>
      <c r="M999">
        <v>0</v>
      </c>
      <c r="N999">
        <v>0</v>
      </c>
      <c r="O999">
        <v>0.18331</v>
      </c>
      <c r="P999" t="s">
        <v>1136</v>
      </c>
      <c r="Q999">
        <v>0</v>
      </c>
      <c r="R999" t="s">
        <v>1699</v>
      </c>
      <c r="S999" t="str">
        <f>IFERROR(IF(Table_vwCurrentSellingPrices[[#This Row],[Item Status Code]]&lt;&gt;"LIVE",0,VLOOKUP(Table_vwCurrentSellingPrices[[#This Row],[No_]],Analysis!A:A,1,FALSE)),"CHECK")</f>
        <v>F696</v>
      </c>
      <c r="T999">
        <f>IF(Table_vwCurrentSellingPrices[[#This Row],[Sales Code]]="400",COUNTIFS(A:A,Table_vwCurrentSellingPrices[[#This Row],[No_]],I:I,"001"),0)</f>
        <v>0</v>
      </c>
    </row>
    <row r="1000" spans="1:20" x14ac:dyDescent="0.25">
      <c r="A1000" t="s">
        <v>905</v>
      </c>
      <c r="B1000" t="s">
        <v>906</v>
      </c>
      <c r="C1000">
        <v>4</v>
      </c>
      <c r="D1000" t="s">
        <v>38</v>
      </c>
      <c r="E1000" t="s">
        <v>11</v>
      </c>
      <c r="F1000" t="s">
        <v>12</v>
      </c>
      <c r="G1000" s="15">
        <v>43186</v>
      </c>
      <c r="H1000" s="15">
        <v>72686</v>
      </c>
      <c r="I1000" t="s">
        <v>1137</v>
      </c>
      <c r="J1000">
        <v>121.01</v>
      </c>
      <c r="K1000" t="s">
        <v>2070</v>
      </c>
      <c r="L1000" t="s">
        <v>2071</v>
      </c>
      <c r="M1000">
        <v>0</v>
      </c>
      <c r="N1000">
        <v>0</v>
      </c>
      <c r="O1000">
        <v>0.18331</v>
      </c>
      <c r="P1000" t="s">
        <v>1136</v>
      </c>
      <c r="Q1000">
        <v>0</v>
      </c>
      <c r="R1000" t="s">
        <v>1699</v>
      </c>
      <c r="S1000" t="str">
        <f>IFERROR(IF(Table_vwCurrentSellingPrices[[#This Row],[Item Status Code]]&lt;&gt;"LIVE",0,VLOOKUP(Table_vwCurrentSellingPrices[[#This Row],[No_]],Analysis!A:A,1,FALSE)),"CHECK")</f>
        <v>F696</v>
      </c>
      <c r="T1000">
        <f>IF(Table_vwCurrentSellingPrices[[#This Row],[Sales Code]]="400",COUNTIFS(A:A,Table_vwCurrentSellingPrices[[#This Row],[No_]],I:I,"001"),0)</f>
        <v>0</v>
      </c>
    </row>
    <row r="1001" spans="1:20" x14ac:dyDescent="0.25">
      <c r="A1001" t="s">
        <v>905</v>
      </c>
      <c r="B1001" t="s">
        <v>906</v>
      </c>
      <c r="C1001">
        <v>4</v>
      </c>
      <c r="D1001" t="s">
        <v>38</v>
      </c>
      <c r="E1001" t="s">
        <v>11</v>
      </c>
      <c r="F1001" t="s">
        <v>12</v>
      </c>
      <c r="G1001" s="15">
        <v>43186</v>
      </c>
      <c r="H1001" s="15">
        <v>72686</v>
      </c>
      <c r="I1001" t="s">
        <v>1144</v>
      </c>
      <c r="J1001">
        <v>118.56</v>
      </c>
      <c r="K1001" t="s">
        <v>2070</v>
      </c>
      <c r="L1001" t="s">
        <v>2071</v>
      </c>
      <c r="M1001">
        <v>0</v>
      </c>
      <c r="N1001">
        <v>0</v>
      </c>
      <c r="O1001">
        <v>0.18331</v>
      </c>
      <c r="P1001" t="s">
        <v>1136</v>
      </c>
      <c r="Q1001">
        <v>0</v>
      </c>
      <c r="R1001" t="s">
        <v>1699</v>
      </c>
      <c r="S1001" t="str">
        <f>IFERROR(IF(Table_vwCurrentSellingPrices[[#This Row],[Item Status Code]]&lt;&gt;"LIVE",0,VLOOKUP(Table_vwCurrentSellingPrices[[#This Row],[No_]],Analysis!A:A,1,FALSE)),"CHECK")</f>
        <v>F696</v>
      </c>
      <c r="T1001">
        <f>IF(Table_vwCurrentSellingPrices[[#This Row],[Sales Code]]="400",COUNTIFS(A:A,Table_vwCurrentSellingPrices[[#This Row],[No_]],I:I,"001"),0)</f>
        <v>0</v>
      </c>
    </row>
    <row r="1002" spans="1:20" x14ac:dyDescent="0.25">
      <c r="A1002" t="s">
        <v>905</v>
      </c>
      <c r="B1002" t="s">
        <v>906</v>
      </c>
      <c r="C1002">
        <v>4</v>
      </c>
      <c r="D1002" t="s">
        <v>38</v>
      </c>
      <c r="E1002" t="s">
        <v>11</v>
      </c>
      <c r="F1002" t="s">
        <v>12</v>
      </c>
      <c r="G1002" s="15">
        <v>43186</v>
      </c>
      <c r="H1002" s="15">
        <v>72686</v>
      </c>
      <c r="I1002" t="s">
        <v>1145</v>
      </c>
      <c r="J1002">
        <v>122.45</v>
      </c>
      <c r="K1002" t="s">
        <v>2070</v>
      </c>
      <c r="L1002" t="s">
        <v>2071</v>
      </c>
      <c r="M1002">
        <v>0</v>
      </c>
      <c r="N1002">
        <v>0</v>
      </c>
      <c r="O1002">
        <v>0.18331</v>
      </c>
      <c r="P1002" t="s">
        <v>1136</v>
      </c>
      <c r="Q1002">
        <v>0</v>
      </c>
      <c r="R1002" t="s">
        <v>1699</v>
      </c>
      <c r="S1002" t="str">
        <f>IFERROR(IF(Table_vwCurrentSellingPrices[[#This Row],[Item Status Code]]&lt;&gt;"LIVE",0,VLOOKUP(Table_vwCurrentSellingPrices[[#This Row],[No_]],Analysis!A:A,1,FALSE)),"CHECK")</f>
        <v>F696</v>
      </c>
      <c r="T1002">
        <f>IF(Table_vwCurrentSellingPrices[[#This Row],[Sales Code]]="400",COUNTIFS(A:A,Table_vwCurrentSellingPrices[[#This Row],[No_]],I:I,"001"),0)</f>
        <v>0</v>
      </c>
    </row>
    <row r="1003" spans="1:20" x14ac:dyDescent="0.25">
      <c r="A1003" t="s">
        <v>802</v>
      </c>
      <c r="B1003" t="s">
        <v>803</v>
      </c>
      <c r="C1003">
        <v>4</v>
      </c>
      <c r="D1003" t="s">
        <v>804</v>
      </c>
      <c r="E1003" t="s">
        <v>11</v>
      </c>
      <c r="F1003" t="s">
        <v>12</v>
      </c>
      <c r="G1003" s="15">
        <v>43186</v>
      </c>
      <c r="H1003" s="15">
        <v>72686</v>
      </c>
      <c r="I1003" t="s">
        <v>1135</v>
      </c>
      <c r="J1003">
        <v>35.910000000000004</v>
      </c>
      <c r="K1003" t="s">
        <v>2070</v>
      </c>
      <c r="L1003" t="s">
        <v>2071</v>
      </c>
      <c r="M1003">
        <v>0</v>
      </c>
      <c r="N1003">
        <v>0</v>
      </c>
      <c r="O1003">
        <v>6.1100000000000002E-2</v>
      </c>
      <c r="P1003" t="s">
        <v>1136</v>
      </c>
      <c r="Q1003">
        <v>0</v>
      </c>
      <c r="R1003" t="s">
        <v>2055</v>
      </c>
      <c r="S1003" t="str">
        <f>IFERROR(IF(Table_vwCurrentSellingPrices[[#This Row],[Item Status Code]]&lt;&gt;"LIVE",0,VLOOKUP(Table_vwCurrentSellingPrices[[#This Row],[No_]],Analysis!A:A,1,FALSE)),"CHECK")</f>
        <v>FB79</v>
      </c>
      <c r="T1003">
        <f>IF(Table_vwCurrentSellingPrices[[#This Row],[Sales Code]]="400",COUNTIFS(A:A,Table_vwCurrentSellingPrices[[#This Row],[No_]],I:I,"001"),0)</f>
        <v>0</v>
      </c>
    </row>
    <row r="1004" spans="1:20" x14ac:dyDescent="0.25">
      <c r="A1004" t="s">
        <v>802</v>
      </c>
      <c r="B1004" t="s">
        <v>803</v>
      </c>
      <c r="C1004">
        <v>4</v>
      </c>
      <c r="D1004" t="s">
        <v>804</v>
      </c>
      <c r="E1004" t="s">
        <v>11</v>
      </c>
      <c r="F1004" t="s">
        <v>12</v>
      </c>
      <c r="G1004" s="15">
        <v>43186</v>
      </c>
      <c r="H1004" s="15">
        <v>72686</v>
      </c>
      <c r="I1004" t="s">
        <v>1144</v>
      </c>
      <c r="J1004">
        <v>40.92</v>
      </c>
      <c r="K1004" t="s">
        <v>2070</v>
      </c>
      <c r="L1004" t="s">
        <v>2071</v>
      </c>
      <c r="M1004">
        <v>0</v>
      </c>
      <c r="N1004">
        <v>0</v>
      </c>
      <c r="O1004">
        <v>6.1100000000000002E-2</v>
      </c>
      <c r="P1004" t="s">
        <v>1136</v>
      </c>
      <c r="Q1004">
        <v>0</v>
      </c>
      <c r="R1004" t="s">
        <v>2055</v>
      </c>
      <c r="S1004" t="str">
        <f>IFERROR(IF(Table_vwCurrentSellingPrices[[#This Row],[Item Status Code]]&lt;&gt;"LIVE",0,VLOOKUP(Table_vwCurrentSellingPrices[[#This Row],[No_]],Analysis!A:A,1,FALSE)),"CHECK")</f>
        <v>FB79</v>
      </c>
      <c r="T1004">
        <f>IF(Table_vwCurrentSellingPrices[[#This Row],[Sales Code]]="400",COUNTIFS(A:A,Table_vwCurrentSellingPrices[[#This Row],[No_]],I:I,"001"),0)</f>
        <v>0</v>
      </c>
    </row>
    <row r="1005" spans="1:20" x14ac:dyDescent="0.25">
      <c r="A1005" t="s">
        <v>1055</v>
      </c>
      <c r="B1005" t="s">
        <v>1056</v>
      </c>
      <c r="C1005">
        <v>4</v>
      </c>
      <c r="D1005" t="s">
        <v>804</v>
      </c>
      <c r="E1005" t="s">
        <v>11</v>
      </c>
      <c r="F1005" t="s">
        <v>12</v>
      </c>
      <c r="G1005" s="15">
        <v>43186</v>
      </c>
      <c r="H1005" s="15">
        <v>72686</v>
      </c>
      <c r="I1005" t="s">
        <v>1135</v>
      </c>
      <c r="J1005">
        <v>34.33</v>
      </c>
      <c r="K1005" t="s">
        <v>2070</v>
      </c>
      <c r="L1005" t="s">
        <v>2071</v>
      </c>
      <c r="M1005">
        <v>0</v>
      </c>
      <c r="N1005">
        <v>0</v>
      </c>
      <c r="O1005">
        <v>6.1100000000000002E-2</v>
      </c>
      <c r="P1005" t="s">
        <v>1136</v>
      </c>
      <c r="Q1005">
        <v>0</v>
      </c>
      <c r="R1005" t="s">
        <v>2055</v>
      </c>
      <c r="S1005" t="str">
        <f>IFERROR(IF(Table_vwCurrentSellingPrices[[#This Row],[Item Status Code]]&lt;&gt;"LIVE",0,VLOOKUP(Table_vwCurrentSellingPrices[[#This Row],[No_]],Analysis!A:A,1,FALSE)),"CHECK")</f>
        <v>FC13</v>
      </c>
      <c r="T1005">
        <f>IF(Table_vwCurrentSellingPrices[[#This Row],[Sales Code]]="400",COUNTIFS(A:A,Table_vwCurrentSellingPrices[[#This Row],[No_]],I:I,"001"),0)</f>
        <v>0</v>
      </c>
    </row>
    <row r="1006" spans="1:20" x14ac:dyDescent="0.25">
      <c r="A1006" t="s">
        <v>1055</v>
      </c>
      <c r="B1006" t="s">
        <v>1056</v>
      </c>
      <c r="C1006">
        <v>4</v>
      </c>
      <c r="D1006" t="s">
        <v>804</v>
      </c>
      <c r="E1006" t="s">
        <v>11</v>
      </c>
      <c r="F1006" t="s">
        <v>12</v>
      </c>
      <c r="G1006" s="15">
        <v>43186</v>
      </c>
      <c r="H1006" s="15">
        <v>72686</v>
      </c>
      <c r="I1006" t="s">
        <v>1137</v>
      </c>
      <c r="J1006">
        <v>34.33</v>
      </c>
      <c r="K1006" t="s">
        <v>2070</v>
      </c>
      <c r="L1006" t="s">
        <v>2071</v>
      </c>
      <c r="M1006">
        <v>0</v>
      </c>
      <c r="N1006">
        <v>0</v>
      </c>
      <c r="O1006">
        <v>6.1100000000000002E-2</v>
      </c>
      <c r="P1006" t="s">
        <v>1136</v>
      </c>
      <c r="Q1006">
        <v>0</v>
      </c>
      <c r="R1006" t="s">
        <v>2055</v>
      </c>
      <c r="S1006" t="str">
        <f>IFERROR(IF(Table_vwCurrentSellingPrices[[#This Row],[Item Status Code]]&lt;&gt;"LIVE",0,VLOOKUP(Table_vwCurrentSellingPrices[[#This Row],[No_]],Analysis!A:A,1,FALSE)),"CHECK")</f>
        <v>FC13</v>
      </c>
      <c r="T1006">
        <f>IF(Table_vwCurrentSellingPrices[[#This Row],[Sales Code]]="400",COUNTIFS(A:A,Table_vwCurrentSellingPrices[[#This Row],[No_]],I:I,"001"),0)</f>
        <v>0</v>
      </c>
    </row>
    <row r="1007" spans="1:20" x14ac:dyDescent="0.25">
      <c r="A1007" t="s">
        <v>202</v>
      </c>
      <c r="B1007" t="s">
        <v>203</v>
      </c>
      <c r="C1007">
        <v>4</v>
      </c>
      <c r="D1007" t="s">
        <v>38</v>
      </c>
      <c r="E1007" t="s">
        <v>47</v>
      </c>
      <c r="F1007" t="s">
        <v>191</v>
      </c>
      <c r="G1007" s="15">
        <v>43186</v>
      </c>
      <c r="H1007" s="15">
        <v>72686</v>
      </c>
      <c r="I1007" t="s">
        <v>1138</v>
      </c>
      <c r="J1007">
        <v>17.489999999999998</v>
      </c>
      <c r="K1007" t="s">
        <v>2070</v>
      </c>
      <c r="L1007" t="s">
        <v>2070</v>
      </c>
      <c r="M1007">
        <v>0</v>
      </c>
      <c r="N1007">
        <v>0</v>
      </c>
      <c r="O1007">
        <v>3.6659999999999998E-2</v>
      </c>
      <c r="P1007" t="s">
        <v>1136</v>
      </c>
      <c r="Q1007">
        <v>0</v>
      </c>
      <c r="R1007" t="s">
        <v>2055</v>
      </c>
      <c r="S1007" t="str">
        <f>IFERROR(IF(Table_vwCurrentSellingPrices[[#This Row],[Item Status Code]]&lt;&gt;"LIVE",0,VLOOKUP(Table_vwCurrentSellingPrices[[#This Row],[No_]],Analysis!A:A,1,FALSE)),"CHECK")</f>
        <v>H389</v>
      </c>
      <c r="T1007">
        <f>IF(Table_vwCurrentSellingPrices[[#This Row],[Sales Code]]="400",COUNTIFS(A:A,Table_vwCurrentSellingPrices[[#This Row],[No_]],I:I,"001"),0)</f>
        <v>0</v>
      </c>
    </row>
    <row r="1008" spans="1:20" x14ac:dyDescent="0.25">
      <c r="A1008" t="s">
        <v>202</v>
      </c>
      <c r="B1008" t="s">
        <v>203</v>
      </c>
      <c r="C1008">
        <v>4</v>
      </c>
      <c r="D1008" t="s">
        <v>38</v>
      </c>
      <c r="E1008" t="s">
        <v>47</v>
      </c>
      <c r="F1008" t="s">
        <v>191</v>
      </c>
      <c r="G1008" s="15">
        <v>43186</v>
      </c>
      <c r="H1008" s="15">
        <v>72686</v>
      </c>
      <c r="I1008" t="s">
        <v>1137</v>
      </c>
      <c r="J1008">
        <v>23.25</v>
      </c>
      <c r="K1008" t="s">
        <v>2070</v>
      </c>
      <c r="L1008" t="s">
        <v>2071</v>
      </c>
      <c r="M1008">
        <v>0</v>
      </c>
      <c r="N1008">
        <v>0</v>
      </c>
      <c r="O1008">
        <v>3.6659999999999998E-2</v>
      </c>
      <c r="P1008" t="s">
        <v>1136</v>
      </c>
      <c r="Q1008">
        <v>0</v>
      </c>
      <c r="R1008" t="s">
        <v>2055</v>
      </c>
      <c r="S1008" t="str">
        <f>IFERROR(IF(Table_vwCurrentSellingPrices[[#This Row],[Item Status Code]]&lt;&gt;"LIVE",0,VLOOKUP(Table_vwCurrentSellingPrices[[#This Row],[No_]],Analysis!A:A,1,FALSE)),"CHECK")</f>
        <v>H389</v>
      </c>
      <c r="T1008">
        <f>IF(Table_vwCurrentSellingPrices[[#This Row],[Sales Code]]="400",COUNTIFS(A:A,Table_vwCurrentSellingPrices[[#This Row],[No_]],I:I,"001"),0)</f>
        <v>0</v>
      </c>
    </row>
    <row r="1009" spans="1:20" x14ac:dyDescent="0.25">
      <c r="A1009" t="s">
        <v>202</v>
      </c>
      <c r="B1009" t="s">
        <v>203</v>
      </c>
      <c r="C1009">
        <v>4</v>
      </c>
      <c r="D1009" t="s">
        <v>38</v>
      </c>
      <c r="E1009" t="s">
        <v>47</v>
      </c>
      <c r="F1009" t="s">
        <v>191</v>
      </c>
      <c r="G1009" s="15">
        <v>43186</v>
      </c>
      <c r="H1009" s="15">
        <v>72686</v>
      </c>
      <c r="I1009" t="s">
        <v>1144</v>
      </c>
      <c r="J1009">
        <v>25</v>
      </c>
      <c r="K1009" t="s">
        <v>2070</v>
      </c>
      <c r="L1009" t="s">
        <v>2071</v>
      </c>
      <c r="M1009">
        <v>0</v>
      </c>
      <c r="N1009">
        <v>0</v>
      </c>
      <c r="O1009">
        <v>3.6659999999999998E-2</v>
      </c>
      <c r="P1009" t="s">
        <v>1136</v>
      </c>
      <c r="Q1009">
        <v>0</v>
      </c>
      <c r="R1009" t="s">
        <v>2055</v>
      </c>
      <c r="S1009" t="str">
        <f>IFERROR(IF(Table_vwCurrentSellingPrices[[#This Row],[Item Status Code]]&lt;&gt;"LIVE",0,VLOOKUP(Table_vwCurrentSellingPrices[[#This Row],[No_]],Analysis!A:A,1,FALSE)),"CHECK")</f>
        <v>H389</v>
      </c>
      <c r="T1009">
        <f>IF(Table_vwCurrentSellingPrices[[#This Row],[Sales Code]]="400",COUNTIFS(A:A,Table_vwCurrentSellingPrices[[#This Row],[No_]],I:I,"001"),0)</f>
        <v>0</v>
      </c>
    </row>
    <row r="1010" spans="1:20" x14ac:dyDescent="0.25">
      <c r="A1010" t="s">
        <v>202</v>
      </c>
      <c r="B1010" t="s">
        <v>203</v>
      </c>
      <c r="C1010">
        <v>4</v>
      </c>
      <c r="D1010" t="s">
        <v>38</v>
      </c>
      <c r="E1010" t="s">
        <v>47</v>
      </c>
      <c r="F1010" t="s">
        <v>191</v>
      </c>
      <c r="G1010" s="15">
        <v>43186</v>
      </c>
      <c r="H1010" s="15">
        <v>72686</v>
      </c>
      <c r="I1010" t="s">
        <v>1155</v>
      </c>
      <c r="J1010">
        <v>14.06</v>
      </c>
      <c r="K1010" t="s">
        <v>2070</v>
      </c>
      <c r="L1010" t="s">
        <v>2070</v>
      </c>
      <c r="M1010">
        <v>0</v>
      </c>
      <c r="N1010">
        <v>0</v>
      </c>
      <c r="O1010">
        <v>3.6659999999999998E-2</v>
      </c>
      <c r="P1010" t="s">
        <v>1136</v>
      </c>
      <c r="Q1010">
        <v>0</v>
      </c>
      <c r="R1010" t="s">
        <v>2055</v>
      </c>
      <c r="S1010" t="str">
        <f>IFERROR(IF(Table_vwCurrentSellingPrices[[#This Row],[Item Status Code]]&lt;&gt;"LIVE",0,VLOOKUP(Table_vwCurrentSellingPrices[[#This Row],[No_]],Analysis!A:A,1,FALSE)),"CHECK")</f>
        <v>H389</v>
      </c>
      <c r="T1010">
        <f>IF(Table_vwCurrentSellingPrices[[#This Row],[Sales Code]]="400",COUNTIFS(A:A,Table_vwCurrentSellingPrices[[#This Row],[No_]],I:I,"001"),0)</f>
        <v>0</v>
      </c>
    </row>
    <row r="1011" spans="1:20" x14ac:dyDescent="0.25">
      <c r="A1011" t="s">
        <v>202</v>
      </c>
      <c r="B1011" t="s">
        <v>203</v>
      </c>
      <c r="C1011">
        <v>4</v>
      </c>
      <c r="D1011" t="s">
        <v>38</v>
      </c>
      <c r="E1011" t="s">
        <v>47</v>
      </c>
      <c r="F1011" t="s">
        <v>191</v>
      </c>
      <c r="G1011" s="15">
        <v>43186</v>
      </c>
      <c r="H1011" s="15">
        <v>72686</v>
      </c>
      <c r="I1011" t="s">
        <v>1156</v>
      </c>
      <c r="J1011">
        <v>14.06</v>
      </c>
      <c r="K1011" t="s">
        <v>2070</v>
      </c>
      <c r="L1011" t="s">
        <v>2070</v>
      </c>
      <c r="M1011">
        <v>0</v>
      </c>
      <c r="N1011">
        <v>0</v>
      </c>
      <c r="O1011">
        <v>3.6659999999999998E-2</v>
      </c>
      <c r="P1011" t="s">
        <v>1136</v>
      </c>
      <c r="Q1011">
        <v>0</v>
      </c>
      <c r="R1011" t="s">
        <v>2055</v>
      </c>
      <c r="S1011" t="str">
        <f>IFERROR(IF(Table_vwCurrentSellingPrices[[#This Row],[Item Status Code]]&lt;&gt;"LIVE",0,VLOOKUP(Table_vwCurrentSellingPrices[[#This Row],[No_]],Analysis!A:A,1,FALSE)),"CHECK")</f>
        <v>H389</v>
      </c>
      <c r="T1011">
        <f>IF(Table_vwCurrentSellingPrices[[#This Row],[Sales Code]]="400",COUNTIFS(A:A,Table_vwCurrentSellingPrices[[#This Row],[No_]],I:I,"001"),0)</f>
        <v>0</v>
      </c>
    </row>
    <row r="1012" spans="1:20" x14ac:dyDescent="0.25">
      <c r="A1012" t="s">
        <v>202</v>
      </c>
      <c r="B1012" t="s">
        <v>203</v>
      </c>
      <c r="C1012">
        <v>4</v>
      </c>
      <c r="D1012" t="s">
        <v>38</v>
      </c>
      <c r="E1012" t="s">
        <v>47</v>
      </c>
      <c r="F1012" t="s">
        <v>191</v>
      </c>
      <c r="G1012" s="15">
        <v>43186</v>
      </c>
      <c r="H1012" s="15">
        <v>72686</v>
      </c>
      <c r="I1012" t="s">
        <v>1145</v>
      </c>
      <c r="J1012">
        <v>25.6</v>
      </c>
      <c r="K1012" t="s">
        <v>2070</v>
      </c>
      <c r="L1012" t="s">
        <v>2071</v>
      </c>
      <c r="M1012">
        <v>0</v>
      </c>
      <c r="N1012">
        <v>0</v>
      </c>
      <c r="O1012">
        <v>3.6659999999999998E-2</v>
      </c>
      <c r="P1012" t="s">
        <v>1136</v>
      </c>
      <c r="Q1012">
        <v>0</v>
      </c>
      <c r="R1012" t="s">
        <v>2055</v>
      </c>
      <c r="S1012" t="str">
        <f>IFERROR(IF(Table_vwCurrentSellingPrices[[#This Row],[Item Status Code]]&lt;&gt;"LIVE",0,VLOOKUP(Table_vwCurrentSellingPrices[[#This Row],[No_]],Analysis!A:A,1,FALSE)),"CHECK")</f>
        <v>H389</v>
      </c>
      <c r="T1012">
        <f>IF(Table_vwCurrentSellingPrices[[#This Row],[Sales Code]]="400",COUNTIFS(A:A,Table_vwCurrentSellingPrices[[#This Row],[No_]],I:I,"001"),0)</f>
        <v>0</v>
      </c>
    </row>
    <row r="1013" spans="1:20" x14ac:dyDescent="0.25">
      <c r="A1013" t="s">
        <v>199</v>
      </c>
      <c r="B1013" t="s">
        <v>200</v>
      </c>
      <c r="C1013">
        <v>4</v>
      </c>
      <c r="D1013" t="s">
        <v>38</v>
      </c>
      <c r="E1013" t="s">
        <v>47</v>
      </c>
      <c r="F1013" t="s">
        <v>191</v>
      </c>
      <c r="G1013" s="15">
        <v>43186</v>
      </c>
      <c r="H1013" s="15">
        <v>72686</v>
      </c>
      <c r="I1013" t="s">
        <v>1138</v>
      </c>
      <c r="J1013">
        <v>17.489999999999998</v>
      </c>
      <c r="K1013" t="s">
        <v>2070</v>
      </c>
      <c r="L1013" t="s">
        <v>2070</v>
      </c>
      <c r="M1013">
        <v>0</v>
      </c>
      <c r="N1013">
        <v>0</v>
      </c>
      <c r="O1013">
        <v>3.6659999999999998E-2</v>
      </c>
      <c r="P1013" t="s">
        <v>1136</v>
      </c>
      <c r="Q1013">
        <v>0</v>
      </c>
      <c r="R1013" t="s">
        <v>2055</v>
      </c>
      <c r="S1013" t="str">
        <f>IFERROR(IF(Table_vwCurrentSellingPrices[[#This Row],[Item Status Code]]&lt;&gt;"LIVE",0,VLOOKUP(Table_vwCurrentSellingPrices[[#This Row],[No_]],Analysis!A:A,1,FALSE)),"CHECK")</f>
        <v>H390</v>
      </c>
      <c r="T1013">
        <f>IF(Table_vwCurrentSellingPrices[[#This Row],[Sales Code]]="400",COUNTIFS(A:A,Table_vwCurrentSellingPrices[[#This Row],[No_]],I:I,"001"),0)</f>
        <v>0</v>
      </c>
    </row>
    <row r="1014" spans="1:20" x14ac:dyDescent="0.25">
      <c r="A1014" t="s">
        <v>199</v>
      </c>
      <c r="B1014" t="s">
        <v>200</v>
      </c>
      <c r="C1014">
        <v>4</v>
      </c>
      <c r="D1014" t="s">
        <v>38</v>
      </c>
      <c r="E1014" t="s">
        <v>47</v>
      </c>
      <c r="F1014" t="s">
        <v>191</v>
      </c>
      <c r="G1014" s="15">
        <v>43186</v>
      </c>
      <c r="H1014" s="15">
        <v>72686</v>
      </c>
      <c r="I1014" t="s">
        <v>1137</v>
      </c>
      <c r="J1014">
        <v>23.25</v>
      </c>
      <c r="K1014" t="s">
        <v>2070</v>
      </c>
      <c r="L1014" t="s">
        <v>2071</v>
      </c>
      <c r="M1014">
        <v>0</v>
      </c>
      <c r="N1014">
        <v>0</v>
      </c>
      <c r="O1014">
        <v>3.6659999999999998E-2</v>
      </c>
      <c r="P1014" t="s">
        <v>1136</v>
      </c>
      <c r="Q1014">
        <v>0</v>
      </c>
      <c r="R1014" t="s">
        <v>2055</v>
      </c>
      <c r="S1014" t="str">
        <f>IFERROR(IF(Table_vwCurrentSellingPrices[[#This Row],[Item Status Code]]&lt;&gt;"LIVE",0,VLOOKUP(Table_vwCurrentSellingPrices[[#This Row],[No_]],Analysis!A:A,1,FALSE)),"CHECK")</f>
        <v>H390</v>
      </c>
      <c r="T1014">
        <f>IF(Table_vwCurrentSellingPrices[[#This Row],[Sales Code]]="400",COUNTIFS(A:A,Table_vwCurrentSellingPrices[[#This Row],[No_]],I:I,"001"),0)</f>
        <v>0</v>
      </c>
    </row>
    <row r="1015" spans="1:20" x14ac:dyDescent="0.25">
      <c r="A1015" t="s">
        <v>199</v>
      </c>
      <c r="B1015" t="s">
        <v>200</v>
      </c>
      <c r="C1015">
        <v>4</v>
      </c>
      <c r="D1015" t="s">
        <v>38</v>
      </c>
      <c r="E1015" t="s">
        <v>47</v>
      </c>
      <c r="F1015" t="s">
        <v>191</v>
      </c>
      <c r="G1015" s="15">
        <v>43186</v>
      </c>
      <c r="H1015" s="15">
        <v>72686</v>
      </c>
      <c r="I1015" t="s">
        <v>1155</v>
      </c>
      <c r="J1015">
        <v>14.06</v>
      </c>
      <c r="K1015" t="s">
        <v>2070</v>
      </c>
      <c r="L1015" t="s">
        <v>2070</v>
      </c>
      <c r="M1015">
        <v>0</v>
      </c>
      <c r="N1015">
        <v>0</v>
      </c>
      <c r="O1015">
        <v>3.6659999999999998E-2</v>
      </c>
      <c r="P1015" t="s">
        <v>1136</v>
      </c>
      <c r="Q1015">
        <v>0</v>
      </c>
      <c r="R1015" t="s">
        <v>2055</v>
      </c>
      <c r="S1015" t="str">
        <f>IFERROR(IF(Table_vwCurrentSellingPrices[[#This Row],[Item Status Code]]&lt;&gt;"LIVE",0,VLOOKUP(Table_vwCurrentSellingPrices[[#This Row],[No_]],Analysis!A:A,1,FALSE)),"CHECK")</f>
        <v>H390</v>
      </c>
      <c r="T1015">
        <f>IF(Table_vwCurrentSellingPrices[[#This Row],[Sales Code]]="400",COUNTIFS(A:A,Table_vwCurrentSellingPrices[[#This Row],[No_]],I:I,"001"),0)</f>
        <v>0</v>
      </c>
    </row>
    <row r="1016" spans="1:20" x14ac:dyDescent="0.25">
      <c r="A1016" t="s">
        <v>199</v>
      </c>
      <c r="B1016" t="s">
        <v>200</v>
      </c>
      <c r="C1016">
        <v>4</v>
      </c>
      <c r="D1016" t="s">
        <v>38</v>
      </c>
      <c r="E1016" t="s">
        <v>47</v>
      </c>
      <c r="F1016" t="s">
        <v>191</v>
      </c>
      <c r="G1016" s="15">
        <v>43186</v>
      </c>
      <c r="H1016" s="15">
        <v>72686</v>
      </c>
      <c r="I1016" t="s">
        <v>1156</v>
      </c>
      <c r="J1016">
        <v>14.06</v>
      </c>
      <c r="K1016" t="s">
        <v>2070</v>
      </c>
      <c r="L1016" t="s">
        <v>2070</v>
      </c>
      <c r="M1016">
        <v>0</v>
      </c>
      <c r="N1016">
        <v>0</v>
      </c>
      <c r="O1016">
        <v>3.6659999999999998E-2</v>
      </c>
      <c r="P1016" t="s">
        <v>1136</v>
      </c>
      <c r="Q1016">
        <v>0</v>
      </c>
      <c r="R1016" t="s">
        <v>2055</v>
      </c>
      <c r="S1016" t="str">
        <f>IFERROR(IF(Table_vwCurrentSellingPrices[[#This Row],[Item Status Code]]&lt;&gt;"LIVE",0,VLOOKUP(Table_vwCurrentSellingPrices[[#This Row],[No_]],Analysis!A:A,1,FALSE)),"CHECK")</f>
        <v>H390</v>
      </c>
      <c r="T1016">
        <f>IF(Table_vwCurrentSellingPrices[[#This Row],[Sales Code]]="400",COUNTIFS(A:A,Table_vwCurrentSellingPrices[[#This Row],[No_]],I:I,"001"),0)</f>
        <v>0</v>
      </c>
    </row>
    <row r="1017" spans="1:20" x14ac:dyDescent="0.25">
      <c r="A1017" t="s">
        <v>199</v>
      </c>
      <c r="B1017" t="s">
        <v>200</v>
      </c>
      <c r="C1017">
        <v>4</v>
      </c>
      <c r="D1017" t="s">
        <v>38</v>
      </c>
      <c r="E1017" t="s">
        <v>47</v>
      </c>
      <c r="F1017" t="s">
        <v>191</v>
      </c>
      <c r="G1017" s="15">
        <v>43186</v>
      </c>
      <c r="H1017" s="15">
        <v>72686</v>
      </c>
      <c r="I1017" t="s">
        <v>1145</v>
      </c>
      <c r="J1017">
        <v>25.6</v>
      </c>
      <c r="K1017" t="s">
        <v>2070</v>
      </c>
      <c r="L1017" t="s">
        <v>2071</v>
      </c>
      <c r="M1017">
        <v>0</v>
      </c>
      <c r="N1017">
        <v>0</v>
      </c>
      <c r="O1017">
        <v>3.6659999999999998E-2</v>
      </c>
      <c r="P1017" t="s">
        <v>1136</v>
      </c>
      <c r="Q1017">
        <v>0</v>
      </c>
      <c r="R1017" t="s">
        <v>2055</v>
      </c>
      <c r="S1017" t="str">
        <f>IFERROR(IF(Table_vwCurrentSellingPrices[[#This Row],[Item Status Code]]&lt;&gt;"LIVE",0,VLOOKUP(Table_vwCurrentSellingPrices[[#This Row],[No_]],Analysis!A:A,1,FALSE)),"CHECK")</f>
        <v>H390</v>
      </c>
      <c r="T1017">
        <f>IF(Table_vwCurrentSellingPrices[[#This Row],[Sales Code]]="400",COUNTIFS(A:A,Table_vwCurrentSellingPrices[[#This Row],[No_]],I:I,"001"),0)</f>
        <v>0</v>
      </c>
    </row>
    <row r="1018" spans="1:20" x14ac:dyDescent="0.25">
      <c r="A1018" t="s">
        <v>193</v>
      </c>
      <c r="B1018" t="s">
        <v>194</v>
      </c>
      <c r="C1018">
        <v>4</v>
      </c>
      <c r="D1018" t="s">
        <v>38</v>
      </c>
      <c r="E1018" t="s">
        <v>47</v>
      </c>
      <c r="F1018" t="s">
        <v>191</v>
      </c>
      <c r="G1018" s="15">
        <v>43186</v>
      </c>
      <c r="H1018" s="15">
        <v>72686</v>
      </c>
      <c r="I1018" t="s">
        <v>1138</v>
      </c>
      <c r="J1018">
        <v>20.22</v>
      </c>
      <c r="K1018" t="s">
        <v>2070</v>
      </c>
      <c r="L1018" t="s">
        <v>2070</v>
      </c>
      <c r="M1018">
        <v>0</v>
      </c>
      <c r="N1018">
        <v>0</v>
      </c>
      <c r="O1018">
        <v>3.6659999999999998E-2</v>
      </c>
      <c r="P1018" t="s">
        <v>1136</v>
      </c>
      <c r="Q1018">
        <v>0</v>
      </c>
      <c r="R1018" t="s">
        <v>2055</v>
      </c>
      <c r="S1018" t="str">
        <f>IFERROR(IF(Table_vwCurrentSellingPrices[[#This Row],[Item Status Code]]&lt;&gt;"LIVE",0,VLOOKUP(Table_vwCurrentSellingPrices[[#This Row],[No_]],Analysis!A:A,1,FALSE)),"CHECK")</f>
        <v>H391</v>
      </c>
      <c r="T1018">
        <f>IF(Table_vwCurrentSellingPrices[[#This Row],[Sales Code]]="400",COUNTIFS(A:A,Table_vwCurrentSellingPrices[[#This Row],[No_]],I:I,"001"),0)</f>
        <v>0</v>
      </c>
    </row>
    <row r="1019" spans="1:20" x14ac:dyDescent="0.25">
      <c r="A1019" t="s">
        <v>193</v>
      </c>
      <c r="B1019" t="s">
        <v>194</v>
      </c>
      <c r="C1019">
        <v>4</v>
      </c>
      <c r="D1019" t="s">
        <v>38</v>
      </c>
      <c r="E1019" t="s">
        <v>47</v>
      </c>
      <c r="F1019" t="s">
        <v>191</v>
      </c>
      <c r="G1019" s="15">
        <v>43186</v>
      </c>
      <c r="H1019" s="15">
        <v>72686</v>
      </c>
      <c r="I1019" t="s">
        <v>1144</v>
      </c>
      <c r="J1019">
        <v>26.19</v>
      </c>
      <c r="K1019" t="s">
        <v>2070</v>
      </c>
      <c r="L1019" t="s">
        <v>2071</v>
      </c>
      <c r="M1019">
        <v>0</v>
      </c>
      <c r="N1019">
        <v>0</v>
      </c>
      <c r="O1019">
        <v>3.6659999999999998E-2</v>
      </c>
      <c r="P1019" t="s">
        <v>1136</v>
      </c>
      <c r="Q1019">
        <v>0</v>
      </c>
      <c r="R1019" t="s">
        <v>2055</v>
      </c>
      <c r="S1019" t="str">
        <f>IFERROR(IF(Table_vwCurrentSellingPrices[[#This Row],[Item Status Code]]&lt;&gt;"LIVE",0,VLOOKUP(Table_vwCurrentSellingPrices[[#This Row],[No_]],Analysis!A:A,1,FALSE)),"CHECK")</f>
        <v>H391</v>
      </c>
      <c r="T1019">
        <f>IF(Table_vwCurrentSellingPrices[[#This Row],[Sales Code]]="400",COUNTIFS(A:A,Table_vwCurrentSellingPrices[[#This Row],[No_]],I:I,"001"),0)</f>
        <v>0</v>
      </c>
    </row>
    <row r="1020" spans="1:20" x14ac:dyDescent="0.25">
      <c r="A1020" t="s">
        <v>193</v>
      </c>
      <c r="B1020" t="s">
        <v>194</v>
      </c>
      <c r="C1020">
        <v>4</v>
      </c>
      <c r="D1020" t="s">
        <v>38</v>
      </c>
      <c r="E1020" t="s">
        <v>47</v>
      </c>
      <c r="F1020" t="s">
        <v>191</v>
      </c>
      <c r="G1020" s="15">
        <v>43186</v>
      </c>
      <c r="H1020" s="15">
        <v>72686</v>
      </c>
      <c r="I1020" t="s">
        <v>1145</v>
      </c>
      <c r="J1020">
        <v>26.849999999999998</v>
      </c>
      <c r="K1020" t="s">
        <v>2070</v>
      </c>
      <c r="L1020" t="s">
        <v>2071</v>
      </c>
      <c r="M1020">
        <v>0</v>
      </c>
      <c r="N1020">
        <v>0</v>
      </c>
      <c r="O1020">
        <v>3.6659999999999998E-2</v>
      </c>
      <c r="P1020" t="s">
        <v>1136</v>
      </c>
      <c r="Q1020">
        <v>0</v>
      </c>
      <c r="R1020" t="s">
        <v>2055</v>
      </c>
      <c r="S1020" t="str">
        <f>IFERROR(IF(Table_vwCurrentSellingPrices[[#This Row],[Item Status Code]]&lt;&gt;"LIVE",0,VLOOKUP(Table_vwCurrentSellingPrices[[#This Row],[No_]],Analysis!A:A,1,FALSE)),"CHECK")</f>
        <v>H391</v>
      </c>
      <c r="T1020">
        <f>IF(Table_vwCurrentSellingPrices[[#This Row],[Sales Code]]="400",COUNTIFS(A:A,Table_vwCurrentSellingPrices[[#This Row],[No_]],I:I,"001"),0)</f>
        <v>0</v>
      </c>
    </row>
    <row r="1021" spans="1:20" x14ac:dyDescent="0.25">
      <c r="A1021" t="s">
        <v>196</v>
      </c>
      <c r="B1021" t="s">
        <v>197</v>
      </c>
      <c r="C1021">
        <v>4</v>
      </c>
      <c r="D1021" t="s">
        <v>38</v>
      </c>
      <c r="E1021" t="s">
        <v>47</v>
      </c>
      <c r="F1021" t="s">
        <v>191</v>
      </c>
      <c r="G1021" s="15">
        <v>43186</v>
      </c>
      <c r="H1021" s="15">
        <v>72686</v>
      </c>
      <c r="I1021" t="s">
        <v>1138</v>
      </c>
      <c r="J1021">
        <v>20.22</v>
      </c>
      <c r="K1021" t="s">
        <v>2070</v>
      </c>
      <c r="L1021" t="s">
        <v>2070</v>
      </c>
      <c r="M1021">
        <v>0</v>
      </c>
      <c r="N1021">
        <v>0</v>
      </c>
      <c r="O1021">
        <v>3.6659999999999998E-2</v>
      </c>
      <c r="P1021" t="s">
        <v>1136</v>
      </c>
      <c r="Q1021">
        <v>0</v>
      </c>
      <c r="R1021" t="s">
        <v>2055</v>
      </c>
      <c r="S1021" t="str">
        <f>IFERROR(IF(Table_vwCurrentSellingPrices[[#This Row],[Item Status Code]]&lt;&gt;"LIVE",0,VLOOKUP(Table_vwCurrentSellingPrices[[#This Row],[No_]],Analysis!A:A,1,FALSE)),"CHECK")</f>
        <v>H393</v>
      </c>
      <c r="T1021">
        <f>IF(Table_vwCurrentSellingPrices[[#This Row],[Sales Code]]="400",COUNTIFS(A:A,Table_vwCurrentSellingPrices[[#This Row],[No_]],I:I,"001"),0)</f>
        <v>0</v>
      </c>
    </row>
    <row r="1022" spans="1:20" x14ac:dyDescent="0.25">
      <c r="A1022" t="s">
        <v>196</v>
      </c>
      <c r="B1022" t="s">
        <v>197</v>
      </c>
      <c r="C1022">
        <v>4</v>
      </c>
      <c r="D1022" t="s">
        <v>38</v>
      </c>
      <c r="E1022" t="s">
        <v>47</v>
      </c>
      <c r="F1022" t="s">
        <v>191</v>
      </c>
      <c r="G1022" s="15">
        <v>43186</v>
      </c>
      <c r="H1022" s="15">
        <v>72686</v>
      </c>
      <c r="I1022" t="s">
        <v>1144</v>
      </c>
      <c r="J1022">
        <v>26.19</v>
      </c>
      <c r="K1022" t="s">
        <v>2070</v>
      </c>
      <c r="L1022" t="s">
        <v>2071</v>
      </c>
      <c r="M1022">
        <v>0</v>
      </c>
      <c r="N1022">
        <v>0</v>
      </c>
      <c r="O1022">
        <v>3.6659999999999998E-2</v>
      </c>
      <c r="P1022" t="s">
        <v>1136</v>
      </c>
      <c r="Q1022">
        <v>0</v>
      </c>
      <c r="R1022" t="s">
        <v>2055</v>
      </c>
      <c r="S1022" t="str">
        <f>IFERROR(IF(Table_vwCurrentSellingPrices[[#This Row],[Item Status Code]]&lt;&gt;"LIVE",0,VLOOKUP(Table_vwCurrentSellingPrices[[#This Row],[No_]],Analysis!A:A,1,FALSE)),"CHECK")</f>
        <v>H393</v>
      </c>
      <c r="T1022">
        <f>IF(Table_vwCurrentSellingPrices[[#This Row],[Sales Code]]="400",COUNTIFS(A:A,Table_vwCurrentSellingPrices[[#This Row],[No_]],I:I,"001"),0)</f>
        <v>0</v>
      </c>
    </row>
    <row r="1023" spans="1:20" x14ac:dyDescent="0.25">
      <c r="A1023" t="s">
        <v>196</v>
      </c>
      <c r="B1023" t="s">
        <v>197</v>
      </c>
      <c r="C1023">
        <v>4</v>
      </c>
      <c r="D1023" t="s">
        <v>38</v>
      </c>
      <c r="E1023" t="s">
        <v>47</v>
      </c>
      <c r="F1023" t="s">
        <v>191</v>
      </c>
      <c r="G1023" s="15">
        <v>43186</v>
      </c>
      <c r="H1023" s="15">
        <v>72686</v>
      </c>
      <c r="I1023" t="s">
        <v>1145</v>
      </c>
      <c r="J1023">
        <v>26.849999999999998</v>
      </c>
      <c r="K1023" t="s">
        <v>2070</v>
      </c>
      <c r="L1023" t="s">
        <v>2071</v>
      </c>
      <c r="M1023">
        <v>0</v>
      </c>
      <c r="N1023">
        <v>0</v>
      </c>
      <c r="O1023">
        <v>3.6659999999999998E-2</v>
      </c>
      <c r="P1023" t="s">
        <v>1136</v>
      </c>
      <c r="Q1023">
        <v>0</v>
      </c>
      <c r="R1023" t="s">
        <v>2055</v>
      </c>
      <c r="S1023" t="str">
        <f>IFERROR(IF(Table_vwCurrentSellingPrices[[#This Row],[Item Status Code]]&lt;&gt;"LIVE",0,VLOOKUP(Table_vwCurrentSellingPrices[[#This Row],[No_]],Analysis!A:A,1,FALSE)),"CHECK")</f>
        <v>H393</v>
      </c>
      <c r="T1023">
        <f>IF(Table_vwCurrentSellingPrices[[#This Row],[Sales Code]]="400",COUNTIFS(A:A,Table_vwCurrentSellingPrices[[#This Row],[No_]],I:I,"001"),0)</f>
        <v>0</v>
      </c>
    </row>
    <row r="1024" spans="1:20" x14ac:dyDescent="0.25">
      <c r="A1024" t="s">
        <v>773</v>
      </c>
      <c r="B1024" t="s">
        <v>774</v>
      </c>
      <c r="C1024">
        <v>4</v>
      </c>
      <c r="D1024" t="s">
        <v>222</v>
      </c>
      <c r="E1024" t="s">
        <v>47</v>
      </c>
      <c r="F1024" t="s">
        <v>191</v>
      </c>
      <c r="G1024" s="15">
        <v>43186</v>
      </c>
      <c r="H1024" s="15">
        <v>72686</v>
      </c>
      <c r="I1024" t="s">
        <v>1135</v>
      </c>
      <c r="J1024">
        <v>28.150000000000002</v>
      </c>
      <c r="K1024" t="s">
        <v>2070</v>
      </c>
      <c r="L1024" t="s">
        <v>2071</v>
      </c>
      <c r="M1024">
        <v>0</v>
      </c>
      <c r="N1024">
        <v>0</v>
      </c>
      <c r="O1024">
        <v>4.5830000000000003E-2</v>
      </c>
      <c r="P1024" t="s">
        <v>1136</v>
      </c>
      <c r="Q1024">
        <v>0</v>
      </c>
      <c r="R1024" t="s">
        <v>2056</v>
      </c>
      <c r="S1024" t="str">
        <f>IFERROR(IF(Table_vwCurrentSellingPrices[[#This Row],[Item Status Code]]&lt;&gt;"LIVE",0,VLOOKUP(Table_vwCurrentSellingPrices[[#This Row],[No_]],Analysis!A:A,1,FALSE)),"CHECK")</f>
        <v>GC27</v>
      </c>
      <c r="T1024">
        <f>IF(Table_vwCurrentSellingPrices[[#This Row],[Sales Code]]="400",COUNTIFS(A:A,Table_vwCurrentSellingPrices[[#This Row],[No_]],I:I,"001"),0)</f>
        <v>0</v>
      </c>
    </row>
    <row r="1025" spans="1:20" x14ac:dyDescent="0.25">
      <c r="A1025" t="s">
        <v>773</v>
      </c>
      <c r="B1025" t="s">
        <v>774</v>
      </c>
      <c r="C1025">
        <v>4</v>
      </c>
      <c r="D1025" t="s">
        <v>222</v>
      </c>
      <c r="E1025" t="s">
        <v>47</v>
      </c>
      <c r="F1025" t="s">
        <v>191</v>
      </c>
      <c r="G1025" s="15">
        <v>43186</v>
      </c>
      <c r="H1025" s="15">
        <v>72686</v>
      </c>
      <c r="I1025" t="s">
        <v>1144</v>
      </c>
      <c r="J1025">
        <v>28.150000000000002</v>
      </c>
      <c r="K1025" t="s">
        <v>2070</v>
      </c>
      <c r="L1025" t="s">
        <v>2071</v>
      </c>
      <c r="M1025">
        <v>0</v>
      </c>
      <c r="N1025">
        <v>0</v>
      </c>
      <c r="O1025">
        <v>4.5830000000000003E-2</v>
      </c>
      <c r="P1025" t="s">
        <v>1136</v>
      </c>
      <c r="Q1025">
        <v>0</v>
      </c>
      <c r="R1025" t="s">
        <v>2056</v>
      </c>
      <c r="S1025" t="str">
        <f>IFERROR(IF(Table_vwCurrentSellingPrices[[#This Row],[Item Status Code]]&lt;&gt;"LIVE",0,VLOOKUP(Table_vwCurrentSellingPrices[[#This Row],[No_]],Analysis!A:A,1,FALSE)),"CHECK")</f>
        <v>GC27</v>
      </c>
      <c r="T1025">
        <f>IF(Table_vwCurrentSellingPrices[[#This Row],[Sales Code]]="400",COUNTIFS(A:A,Table_vwCurrentSellingPrices[[#This Row],[No_]],I:I,"001"),0)</f>
        <v>0</v>
      </c>
    </row>
    <row r="1026" spans="1:20" x14ac:dyDescent="0.25">
      <c r="A1026" t="s">
        <v>852</v>
      </c>
      <c r="B1026" t="s">
        <v>853</v>
      </c>
      <c r="C1026">
        <v>4</v>
      </c>
      <c r="D1026" t="s">
        <v>430</v>
      </c>
      <c r="E1026" t="s">
        <v>47</v>
      </c>
      <c r="F1026" t="s">
        <v>125</v>
      </c>
      <c r="G1026" s="15">
        <v>43186</v>
      </c>
      <c r="H1026" s="15">
        <v>72686</v>
      </c>
      <c r="I1026" t="s">
        <v>1135</v>
      </c>
      <c r="J1026">
        <v>17.579999999999998</v>
      </c>
      <c r="K1026" t="s">
        <v>2070</v>
      </c>
      <c r="L1026" t="s">
        <v>2071</v>
      </c>
      <c r="M1026">
        <v>0</v>
      </c>
      <c r="N1026">
        <v>0</v>
      </c>
      <c r="O1026">
        <v>2.444E-2</v>
      </c>
      <c r="P1026" t="s">
        <v>1136</v>
      </c>
      <c r="Q1026">
        <v>0</v>
      </c>
      <c r="R1026" t="s">
        <v>2056</v>
      </c>
      <c r="S1026" t="str">
        <f>IFERROR(IF(Table_vwCurrentSellingPrices[[#This Row],[Item Status Code]]&lt;&gt;"LIVE",0,VLOOKUP(Table_vwCurrentSellingPrices[[#This Row],[No_]],Analysis!A:A,1,FALSE)),"CHECK")</f>
        <v>SGC14</v>
      </c>
      <c r="T1026">
        <f>IF(Table_vwCurrentSellingPrices[[#This Row],[Sales Code]]="400",COUNTIFS(A:A,Table_vwCurrentSellingPrices[[#This Row],[No_]],I:I,"001"),0)</f>
        <v>0</v>
      </c>
    </row>
    <row r="1027" spans="1:20" x14ac:dyDescent="0.25">
      <c r="A1027" t="s">
        <v>855</v>
      </c>
      <c r="B1027" t="s">
        <v>856</v>
      </c>
      <c r="C1027">
        <v>4</v>
      </c>
      <c r="D1027" t="s">
        <v>430</v>
      </c>
      <c r="E1027" t="s">
        <v>47</v>
      </c>
      <c r="F1027" t="s">
        <v>125</v>
      </c>
      <c r="G1027" s="15">
        <v>43186</v>
      </c>
      <c r="H1027" s="15">
        <v>72686</v>
      </c>
      <c r="I1027" t="s">
        <v>1135</v>
      </c>
      <c r="J1027">
        <v>17.579999999999998</v>
      </c>
      <c r="K1027" t="s">
        <v>2070</v>
      </c>
      <c r="L1027" t="s">
        <v>2071</v>
      </c>
      <c r="M1027">
        <v>0</v>
      </c>
      <c r="N1027">
        <v>0</v>
      </c>
      <c r="O1027">
        <v>2.444E-2</v>
      </c>
      <c r="P1027" t="s">
        <v>1136</v>
      </c>
      <c r="Q1027">
        <v>0</v>
      </c>
      <c r="R1027" t="s">
        <v>2056</v>
      </c>
      <c r="S1027" t="str">
        <f>IFERROR(IF(Table_vwCurrentSellingPrices[[#This Row],[Item Status Code]]&lt;&gt;"LIVE",0,VLOOKUP(Table_vwCurrentSellingPrices[[#This Row],[No_]],Analysis!A:A,1,FALSE)),"CHECK")</f>
        <v>SGC15</v>
      </c>
      <c r="T1027">
        <f>IF(Table_vwCurrentSellingPrices[[#This Row],[Sales Code]]="400",COUNTIFS(A:A,Table_vwCurrentSellingPrices[[#This Row],[No_]],I:I,"001"),0)</f>
        <v>0</v>
      </c>
    </row>
    <row r="1028" spans="1:20" x14ac:dyDescent="0.25">
      <c r="A1028" t="s">
        <v>710</v>
      </c>
      <c r="B1028" t="s">
        <v>711</v>
      </c>
      <c r="C1028">
        <v>4</v>
      </c>
      <c r="D1028" t="s">
        <v>38</v>
      </c>
      <c r="E1028" t="s">
        <v>47</v>
      </c>
      <c r="F1028" t="s">
        <v>191</v>
      </c>
      <c r="G1028" s="15">
        <v>43186</v>
      </c>
      <c r="H1028" s="15">
        <v>72686</v>
      </c>
      <c r="I1028" t="s">
        <v>1138</v>
      </c>
      <c r="J1028">
        <v>25.849999999999998</v>
      </c>
      <c r="K1028" t="s">
        <v>2070</v>
      </c>
      <c r="L1028" t="s">
        <v>2070</v>
      </c>
      <c r="M1028">
        <v>0</v>
      </c>
      <c r="N1028">
        <v>0</v>
      </c>
      <c r="O1028">
        <v>3.6659999999999998E-2</v>
      </c>
      <c r="P1028" t="s">
        <v>1136</v>
      </c>
      <c r="Q1028">
        <v>0</v>
      </c>
      <c r="R1028" t="s">
        <v>1699</v>
      </c>
      <c r="S1028" t="str">
        <f>IFERROR(IF(Table_vwCurrentSellingPrices[[#This Row],[Item Status Code]]&lt;&gt;"LIVE",0,VLOOKUP(Table_vwCurrentSellingPrices[[#This Row],[No_]],Analysis!A:A,1,FALSE)),"CHECK")</f>
        <v>H455</v>
      </c>
      <c r="T1028">
        <f>IF(Table_vwCurrentSellingPrices[[#This Row],[Sales Code]]="400",COUNTIFS(A:A,Table_vwCurrentSellingPrices[[#This Row],[No_]],I:I,"001"),0)</f>
        <v>0</v>
      </c>
    </row>
    <row r="1029" spans="1:20" x14ac:dyDescent="0.25">
      <c r="A1029" t="s">
        <v>710</v>
      </c>
      <c r="B1029" t="s">
        <v>711</v>
      </c>
      <c r="C1029">
        <v>4</v>
      </c>
      <c r="D1029" t="s">
        <v>38</v>
      </c>
      <c r="E1029" t="s">
        <v>47</v>
      </c>
      <c r="F1029" t="s">
        <v>191</v>
      </c>
      <c r="G1029" s="15">
        <v>43186</v>
      </c>
      <c r="H1029" s="15">
        <v>72686</v>
      </c>
      <c r="I1029" t="s">
        <v>1137</v>
      </c>
      <c r="J1029">
        <v>31.169999999999998</v>
      </c>
      <c r="K1029" t="s">
        <v>2070</v>
      </c>
      <c r="L1029" t="s">
        <v>2071</v>
      </c>
      <c r="M1029">
        <v>0</v>
      </c>
      <c r="N1029">
        <v>0</v>
      </c>
      <c r="O1029">
        <v>3.6659999999999998E-2</v>
      </c>
      <c r="P1029" t="s">
        <v>1136</v>
      </c>
      <c r="Q1029">
        <v>0</v>
      </c>
      <c r="R1029" t="s">
        <v>1699</v>
      </c>
      <c r="S1029" t="str">
        <f>IFERROR(IF(Table_vwCurrentSellingPrices[[#This Row],[Item Status Code]]&lt;&gt;"LIVE",0,VLOOKUP(Table_vwCurrentSellingPrices[[#This Row],[No_]],Analysis!A:A,1,FALSE)),"CHECK")</f>
        <v>H455</v>
      </c>
      <c r="T1029">
        <f>IF(Table_vwCurrentSellingPrices[[#This Row],[Sales Code]]="400",COUNTIFS(A:A,Table_vwCurrentSellingPrices[[#This Row],[No_]],I:I,"001"),0)</f>
        <v>0</v>
      </c>
    </row>
    <row r="1030" spans="1:20" x14ac:dyDescent="0.25">
      <c r="A1030" t="s">
        <v>710</v>
      </c>
      <c r="B1030" t="s">
        <v>711</v>
      </c>
      <c r="C1030">
        <v>4</v>
      </c>
      <c r="D1030" t="s">
        <v>38</v>
      </c>
      <c r="E1030" t="s">
        <v>47</v>
      </c>
      <c r="F1030" t="s">
        <v>191</v>
      </c>
      <c r="G1030" s="15">
        <v>43186</v>
      </c>
      <c r="H1030" s="15">
        <v>72686</v>
      </c>
      <c r="I1030" t="s">
        <v>1144</v>
      </c>
      <c r="J1030">
        <v>30.62</v>
      </c>
      <c r="K1030" t="s">
        <v>2070</v>
      </c>
      <c r="L1030" t="s">
        <v>2071</v>
      </c>
      <c r="M1030">
        <v>0</v>
      </c>
      <c r="N1030">
        <v>0</v>
      </c>
      <c r="O1030">
        <v>3.6659999999999998E-2</v>
      </c>
      <c r="P1030" t="s">
        <v>1136</v>
      </c>
      <c r="Q1030">
        <v>0</v>
      </c>
      <c r="R1030" t="s">
        <v>1699</v>
      </c>
      <c r="S1030" t="str">
        <f>IFERROR(IF(Table_vwCurrentSellingPrices[[#This Row],[Item Status Code]]&lt;&gt;"LIVE",0,VLOOKUP(Table_vwCurrentSellingPrices[[#This Row],[No_]],Analysis!A:A,1,FALSE)),"CHECK")</f>
        <v>H455</v>
      </c>
      <c r="T1030">
        <f>IF(Table_vwCurrentSellingPrices[[#This Row],[Sales Code]]="400",COUNTIFS(A:A,Table_vwCurrentSellingPrices[[#This Row],[No_]],I:I,"001"),0)</f>
        <v>0</v>
      </c>
    </row>
    <row r="1031" spans="1:20" x14ac:dyDescent="0.25">
      <c r="A1031" t="s">
        <v>710</v>
      </c>
      <c r="B1031" t="s">
        <v>711</v>
      </c>
      <c r="C1031">
        <v>4</v>
      </c>
      <c r="D1031" t="s">
        <v>38</v>
      </c>
      <c r="E1031" t="s">
        <v>47</v>
      </c>
      <c r="F1031" t="s">
        <v>191</v>
      </c>
      <c r="G1031" s="15">
        <v>43186</v>
      </c>
      <c r="H1031" s="15">
        <v>72686</v>
      </c>
      <c r="I1031" t="s">
        <v>1155</v>
      </c>
      <c r="J1031">
        <v>20.21</v>
      </c>
      <c r="K1031" t="s">
        <v>2070</v>
      </c>
      <c r="L1031" t="s">
        <v>2070</v>
      </c>
      <c r="M1031">
        <v>0</v>
      </c>
      <c r="N1031">
        <v>0</v>
      </c>
      <c r="O1031">
        <v>3.6659999999999998E-2</v>
      </c>
      <c r="P1031" t="s">
        <v>1136</v>
      </c>
      <c r="Q1031">
        <v>0</v>
      </c>
      <c r="R1031" t="s">
        <v>1699</v>
      </c>
      <c r="S1031" t="str">
        <f>IFERROR(IF(Table_vwCurrentSellingPrices[[#This Row],[Item Status Code]]&lt;&gt;"LIVE",0,VLOOKUP(Table_vwCurrentSellingPrices[[#This Row],[No_]],Analysis!A:A,1,FALSE)),"CHECK")</f>
        <v>H455</v>
      </c>
      <c r="T1031">
        <f>IF(Table_vwCurrentSellingPrices[[#This Row],[Sales Code]]="400",COUNTIFS(A:A,Table_vwCurrentSellingPrices[[#This Row],[No_]],I:I,"001"),0)</f>
        <v>0</v>
      </c>
    </row>
    <row r="1032" spans="1:20" x14ac:dyDescent="0.25">
      <c r="A1032" t="s">
        <v>710</v>
      </c>
      <c r="B1032" t="s">
        <v>711</v>
      </c>
      <c r="C1032">
        <v>4</v>
      </c>
      <c r="D1032" t="s">
        <v>38</v>
      </c>
      <c r="E1032" t="s">
        <v>47</v>
      </c>
      <c r="F1032" t="s">
        <v>191</v>
      </c>
      <c r="G1032" s="15">
        <v>43186</v>
      </c>
      <c r="H1032" s="15">
        <v>72686</v>
      </c>
      <c r="I1032" t="s">
        <v>1156</v>
      </c>
      <c r="J1032">
        <v>20.21</v>
      </c>
      <c r="K1032" t="s">
        <v>2070</v>
      </c>
      <c r="L1032" t="s">
        <v>2070</v>
      </c>
      <c r="M1032">
        <v>0</v>
      </c>
      <c r="N1032">
        <v>0</v>
      </c>
      <c r="O1032">
        <v>3.6659999999999998E-2</v>
      </c>
      <c r="P1032" t="s">
        <v>1136</v>
      </c>
      <c r="Q1032">
        <v>0</v>
      </c>
      <c r="R1032" t="s">
        <v>1699</v>
      </c>
      <c r="S1032" t="str">
        <f>IFERROR(IF(Table_vwCurrentSellingPrices[[#This Row],[Item Status Code]]&lt;&gt;"LIVE",0,VLOOKUP(Table_vwCurrentSellingPrices[[#This Row],[No_]],Analysis!A:A,1,FALSE)),"CHECK")</f>
        <v>H455</v>
      </c>
      <c r="T1032">
        <f>IF(Table_vwCurrentSellingPrices[[#This Row],[Sales Code]]="400",COUNTIFS(A:A,Table_vwCurrentSellingPrices[[#This Row],[No_]],I:I,"001"),0)</f>
        <v>0</v>
      </c>
    </row>
    <row r="1033" spans="1:20" x14ac:dyDescent="0.25">
      <c r="A1033" t="s">
        <v>716</v>
      </c>
      <c r="B1033" t="s">
        <v>717</v>
      </c>
      <c r="C1033">
        <v>4</v>
      </c>
      <c r="D1033" t="s">
        <v>38</v>
      </c>
      <c r="E1033" t="s">
        <v>47</v>
      </c>
      <c r="F1033" t="s">
        <v>191</v>
      </c>
      <c r="G1033" s="15">
        <v>43186</v>
      </c>
      <c r="H1033" s="15">
        <v>72686</v>
      </c>
      <c r="I1033" t="s">
        <v>1138</v>
      </c>
      <c r="J1033">
        <v>25.849999999999998</v>
      </c>
      <c r="K1033" t="s">
        <v>2070</v>
      </c>
      <c r="L1033" t="s">
        <v>2070</v>
      </c>
      <c r="M1033">
        <v>0</v>
      </c>
      <c r="N1033">
        <v>0</v>
      </c>
      <c r="O1033">
        <v>3.6659999999999998E-2</v>
      </c>
      <c r="P1033" t="s">
        <v>1136</v>
      </c>
      <c r="Q1033">
        <v>0</v>
      </c>
      <c r="R1033" t="s">
        <v>1699</v>
      </c>
      <c r="S1033" t="str">
        <f>IFERROR(IF(Table_vwCurrentSellingPrices[[#This Row],[Item Status Code]]&lt;&gt;"LIVE",0,VLOOKUP(Table_vwCurrentSellingPrices[[#This Row],[No_]],Analysis!A:A,1,FALSE)),"CHECK")</f>
        <v>H456</v>
      </c>
      <c r="T1033">
        <f>IF(Table_vwCurrentSellingPrices[[#This Row],[Sales Code]]="400",COUNTIFS(A:A,Table_vwCurrentSellingPrices[[#This Row],[No_]],I:I,"001"),0)</f>
        <v>0</v>
      </c>
    </row>
    <row r="1034" spans="1:20" x14ac:dyDescent="0.25">
      <c r="A1034" t="s">
        <v>716</v>
      </c>
      <c r="B1034" t="s">
        <v>717</v>
      </c>
      <c r="C1034">
        <v>4</v>
      </c>
      <c r="D1034" t="s">
        <v>38</v>
      </c>
      <c r="E1034" t="s">
        <v>47</v>
      </c>
      <c r="F1034" t="s">
        <v>191</v>
      </c>
      <c r="G1034" s="15">
        <v>43186</v>
      </c>
      <c r="H1034" s="15">
        <v>72686</v>
      </c>
      <c r="I1034" t="s">
        <v>1137</v>
      </c>
      <c r="J1034">
        <v>31.169999999999998</v>
      </c>
      <c r="K1034" t="s">
        <v>2070</v>
      </c>
      <c r="L1034" t="s">
        <v>2071</v>
      </c>
      <c r="M1034">
        <v>0</v>
      </c>
      <c r="N1034">
        <v>0</v>
      </c>
      <c r="O1034">
        <v>3.6659999999999998E-2</v>
      </c>
      <c r="P1034" t="s">
        <v>1136</v>
      </c>
      <c r="Q1034">
        <v>0</v>
      </c>
      <c r="R1034" t="s">
        <v>1699</v>
      </c>
      <c r="S1034" t="str">
        <f>IFERROR(IF(Table_vwCurrentSellingPrices[[#This Row],[Item Status Code]]&lt;&gt;"LIVE",0,VLOOKUP(Table_vwCurrentSellingPrices[[#This Row],[No_]],Analysis!A:A,1,FALSE)),"CHECK")</f>
        <v>H456</v>
      </c>
      <c r="T1034">
        <f>IF(Table_vwCurrentSellingPrices[[#This Row],[Sales Code]]="400",COUNTIFS(A:A,Table_vwCurrentSellingPrices[[#This Row],[No_]],I:I,"001"),0)</f>
        <v>0</v>
      </c>
    </row>
    <row r="1035" spans="1:20" x14ac:dyDescent="0.25">
      <c r="A1035" t="s">
        <v>716</v>
      </c>
      <c r="B1035" t="s">
        <v>717</v>
      </c>
      <c r="C1035">
        <v>4</v>
      </c>
      <c r="D1035" t="s">
        <v>38</v>
      </c>
      <c r="E1035" t="s">
        <v>47</v>
      </c>
      <c r="F1035" t="s">
        <v>191</v>
      </c>
      <c r="G1035" s="15">
        <v>43186</v>
      </c>
      <c r="H1035" s="15">
        <v>72686</v>
      </c>
      <c r="I1035" t="s">
        <v>1144</v>
      </c>
      <c r="J1035">
        <v>30.62</v>
      </c>
      <c r="K1035" t="s">
        <v>2070</v>
      </c>
      <c r="L1035" t="s">
        <v>2071</v>
      </c>
      <c r="M1035">
        <v>0</v>
      </c>
      <c r="N1035">
        <v>0</v>
      </c>
      <c r="O1035">
        <v>3.6659999999999998E-2</v>
      </c>
      <c r="P1035" t="s">
        <v>1136</v>
      </c>
      <c r="Q1035">
        <v>0</v>
      </c>
      <c r="R1035" t="s">
        <v>1699</v>
      </c>
      <c r="S1035" t="str">
        <f>IFERROR(IF(Table_vwCurrentSellingPrices[[#This Row],[Item Status Code]]&lt;&gt;"LIVE",0,VLOOKUP(Table_vwCurrentSellingPrices[[#This Row],[No_]],Analysis!A:A,1,FALSE)),"CHECK")</f>
        <v>H456</v>
      </c>
      <c r="T1035">
        <f>IF(Table_vwCurrentSellingPrices[[#This Row],[Sales Code]]="400",COUNTIFS(A:A,Table_vwCurrentSellingPrices[[#This Row],[No_]],I:I,"001"),0)</f>
        <v>0</v>
      </c>
    </row>
    <row r="1036" spans="1:20" x14ac:dyDescent="0.25">
      <c r="A1036" t="s">
        <v>716</v>
      </c>
      <c r="B1036" t="s">
        <v>717</v>
      </c>
      <c r="C1036">
        <v>4</v>
      </c>
      <c r="D1036" t="s">
        <v>38</v>
      </c>
      <c r="E1036" t="s">
        <v>47</v>
      </c>
      <c r="F1036" t="s">
        <v>191</v>
      </c>
      <c r="G1036" s="15">
        <v>43186</v>
      </c>
      <c r="H1036" s="15">
        <v>72686</v>
      </c>
      <c r="I1036" t="s">
        <v>1155</v>
      </c>
      <c r="J1036">
        <v>20.21</v>
      </c>
      <c r="K1036" t="s">
        <v>2070</v>
      </c>
      <c r="L1036" t="s">
        <v>2070</v>
      </c>
      <c r="M1036">
        <v>0</v>
      </c>
      <c r="N1036">
        <v>0</v>
      </c>
      <c r="O1036">
        <v>3.6659999999999998E-2</v>
      </c>
      <c r="P1036" t="s">
        <v>1136</v>
      </c>
      <c r="Q1036">
        <v>0</v>
      </c>
      <c r="R1036" t="s">
        <v>1699</v>
      </c>
      <c r="S1036" t="str">
        <f>IFERROR(IF(Table_vwCurrentSellingPrices[[#This Row],[Item Status Code]]&lt;&gt;"LIVE",0,VLOOKUP(Table_vwCurrentSellingPrices[[#This Row],[No_]],Analysis!A:A,1,FALSE)),"CHECK")</f>
        <v>H456</v>
      </c>
      <c r="T1036">
        <f>IF(Table_vwCurrentSellingPrices[[#This Row],[Sales Code]]="400",COUNTIFS(A:A,Table_vwCurrentSellingPrices[[#This Row],[No_]],I:I,"001"),0)</f>
        <v>0</v>
      </c>
    </row>
    <row r="1037" spans="1:20" x14ac:dyDescent="0.25">
      <c r="A1037" t="s">
        <v>716</v>
      </c>
      <c r="B1037" t="s">
        <v>717</v>
      </c>
      <c r="C1037">
        <v>4</v>
      </c>
      <c r="D1037" t="s">
        <v>38</v>
      </c>
      <c r="E1037" t="s">
        <v>47</v>
      </c>
      <c r="F1037" t="s">
        <v>191</v>
      </c>
      <c r="G1037" s="15">
        <v>43186</v>
      </c>
      <c r="H1037" s="15">
        <v>72686</v>
      </c>
      <c r="I1037" t="s">
        <v>1156</v>
      </c>
      <c r="J1037">
        <v>20.21</v>
      </c>
      <c r="K1037" t="s">
        <v>2070</v>
      </c>
      <c r="L1037" t="s">
        <v>2070</v>
      </c>
      <c r="M1037">
        <v>0</v>
      </c>
      <c r="N1037">
        <v>0</v>
      </c>
      <c r="O1037">
        <v>3.6659999999999998E-2</v>
      </c>
      <c r="P1037" t="s">
        <v>1136</v>
      </c>
      <c r="Q1037">
        <v>0</v>
      </c>
      <c r="R1037" t="s">
        <v>1699</v>
      </c>
      <c r="S1037" t="str">
        <f>IFERROR(IF(Table_vwCurrentSellingPrices[[#This Row],[Item Status Code]]&lt;&gt;"LIVE",0,VLOOKUP(Table_vwCurrentSellingPrices[[#This Row],[No_]],Analysis!A:A,1,FALSE)),"CHECK")</f>
        <v>H456</v>
      </c>
      <c r="T1037">
        <f>IF(Table_vwCurrentSellingPrices[[#This Row],[Sales Code]]="400",COUNTIFS(A:A,Table_vwCurrentSellingPrices[[#This Row],[No_]],I:I,"001"),0)</f>
        <v>0</v>
      </c>
    </row>
    <row r="1038" spans="1:20" x14ac:dyDescent="0.25">
      <c r="A1038" t="s">
        <v>713</v>
      </c>
      <c r="B1038" t="s">
        <v>714</v>
      </c>
      <c r="C1038">
        <v>4</v>
      </c>
      <c r="D1038" t="s">
        <v>38</v>
      </c>
      <c r="E1038" t="s">
        <v>47</v>
      </c>
      <c r="F1038" t="s">
        <v>191</v>
      </c>
      <c r="G1038" s="15">
        <v>43186</v>
      </c>
      <c r="H1038" s="15">
        <v>72686</v>
      </c>
      <c r="I1038" t="s">
        <v>1138</v>
      </c>
      <c r="J1038">
        <v>25.849999999999998</v>
      </c>
      <c r="K1038" t="s">
        <v>2070</v>
      </c>
      <c r="L1038" t="s">
        <v>2070</v>
      </c>
      <c r="M1038">
        <v>0</v>
      </c>
      <c r="N1038">
        <v>0</v>
      </c>
      <c r="O1038">
        <v>3.6659999999999998E-2</v>
      </c>
      <c r="P1038" t="s">
        <v>1136</v>
      </c>
      <c r="Q1038">
        <v>0</v>
      </c>
      <c r="R1038" t="s">
        <v>1699</v>
      </c>
      <c r="S1038" t="str">
        <f>IFERROR(IF(Table_vwCurrentSellingPrices[[#This Row],[Item Status Code]]&lt;&gt;"LIVE",0,VLOOKUP(Table_vwCurrentSellingPrices[[#This Row],[No_]],Analysis!A:A,1,FALSE)),"CHECK")</f>
        <v>H457</v>
      </c>
      <c r="T1038">
        <f>IF(Table_vwCurrentSellingPrices[[#This Row],[Sales Code]]="400",COUNTIFS(A:A,Table_vwCurrentSellingPrices[[#This Row],[No_]],I:I,"001"),0)</f>
        <v>0</v>
      </c>
    </row>
    <row r="1039" spans="1:20" x14ac:dyDescent="0.25">
      <c r="A1039" t="s">
        <v>713</v>
      </c>
      <c r="B1039" t="s">
        <v>714</v>
      </c>
      <c r="C1039">
        <v>4</v>
      </c>
      <c r="D1039" t="s">
        <v>38</v>
      </c>
      <c r="E1039" t="s">
        <v>47</v>
      </c>
      <c r="F1039" t="s">
        <v>191</v>
      </c>
      <c r="G1039" s="15">
        <v>43186</v>
      </c>
      <c r="H1039" s="15">
        <v>72686</v>
      </c>
      <c r="I1039" t="s">
        <v>1137</v>
      </c>
      <c r="J1039">
        <v>31.169999999999998</v>
      </c>
      <c r="K1039" t="s">
        <v>2070</v>
      </c>
      <c r="L1039" t="s">
        <v>2071</v>
      </c>
      <c r="M1039">
        <v>0</v>
      </c>
      <c r="N1039">
        <v>0</v>
      </c>
      <c r="O1039">
        <v>3.6659999999999998E-2</v>
      </c>
      <c r="P1039" t="s">
        <v>1136</v>
      </c>
      <c r="Q1039">
        <v>0</v>
      </c>
      <c r="R1039" t="s">
        <v>1699</v>
      </c>
      <c r="S1039" t="str">
        <f>IFERROR(IF(Table_vwCurrentSellingPrices[[#This Row],[Item Status Code]]&lt;&gt;"LIVE",0,VLOOKUP(Table_vwCurrentSellingPrices[[#This Row],[No_]],Analysis!A:A,1,FALSE)),"CHECK")</f>
        <v>H457</v>
      </c>
      <c r="T1039">
        <f>IF(Table_vwCurrentSellingPrices[[#This Row],[Sales Code]]="400",COUNTIFS(A:A,Table_vwCurrentSellingPrices[[#This Row],[No_]],I:I,"001"),0)</f>
        <v>0</v>
      </c>
    </row>
    <row r="1040" spans="1:20" x14ac:dyDescent="0.25">
      <c r="A1040" t="s">
        <v>713</v>
      </c>
      <c r="B1040" t="s">
        <v>714</v>
      </c>
      <c r="C1040">
        <v>4</v>
      </c>
      <c r="D1040" t="s">
        <v>38</v>
      </c>
      <c r="E1040" t="s">
        <v>47</v>
      </c>
      <c r="F1040" t="s">
        <v>191</v>
      </c>
      <c r="G1040" s="15">
        <v>43186</v>
      </c>
      <c r="H1040" s="15">
        <v>72686</v>
      </c>
      <c r="I1040" t="s">
        <v>1144</v>
      </c>
      <c r="J1040">
        <v>30.62</v>
      </c>
      <c r="K1040" t="s">
        <v>2070</v>
      </c>
      <c r="L1040" t="s">
        <v>2071</v>
      </c>
      <c r="M1040">
        <v>0</v>
      </c>
      <c r="N1040">
        <v>0</v>
      </c>
      <c r="O1040">
        <v>3.6659999999999998E-2</v>
      </c>
      <c r="P1040" t="s">
        <v>1136</v>
      </c>
      <c r="Q1040">
        <v>0</v>
      </c>
      <c r="R1040" t="s">
        <v>1699</v>
      </c>
      <c r="S1040" t="str">
        <f>IFERROR(IF(Table_vwCurrentSellingPrices[[#This Row],[Item Status Code]]&lt;&gt;"LIVE",0,VLOOKUP(Table_vwCurrentSellingPrices[[#This Row],[No_]],Analysis!A:A,1,FALSE)),"CHECK")</f>
        <v>H457</v>
      </c>
      <c r="T1040">
        <f>IF(Table_vwCurrentSellingPrices[[#This Row],[Sales Code]]="400",COUNTIFS(A:A,Table_vwCurrentSellingPrices[[#This Row],[No_]],I:I,"001"),0)</f>
        <v>0</v>
      </c>
    </row>
    <row r="1041" spans="1:20" x14ac:dyDescent="0.25">
      <c r="A1041" t="s">
        <v>713</v>
      </c>
      <c r="B1041" t="s">
        <v>714</v>
      </c>
      <c r="C1041">
        <v>4</v>
      </c>
      <c r="D1041" t="s">
        <v>38</v>
      </c>
      <c r="E1041" t="s">
        <v>47</v>
      </c>
      <c r="F1041" t="s">
        <v>191</v>
      </c>
      <c r="G1041" s="15">
        <v>43186</v>
      </c>
      <c r="H1041" s="15">
        <v>72686</v>
      </c>
      <c r="I1041" t="s">
        <v>1155</v>
      </c>
      <c r="J1041">
        <v>20.21</v>
      </c>
      <c r="K1041" t="s">
        <v>2070</v>
      </c>
      <c r="L1041" t="s">
        <v>2070</v>
      </c>
      <c r="M1041">
        <v>0</v>
      </c>
      <c r="N1041">
        <v>0</v>
      </c>
      <c r="O1041">
        <v>3.6659999999999998E-2</v>
      </c>
      <c r="P1041" t="s">
        <v>1136</v>
      </c>
      <c r="Q1041">
        <v>0</v>
      </c>
      <c r="R1041" t="s">
        <v>1699</v>
      </c>
      <c r="S1041" t="str">
        <f>IFERROR(IF(Table_vwCurrentSellingPrices[[#This Row],[Item Status Code]]&lt;&gt;"LIVE",0,VLOOKUP(Table_vwCurrentSellingPrices[[#This Row],[No_]],Analysis!A:A,1,FALSE)),"CHECK")</f>
        <v>H457</v>
      </c>
      <c r="T1041">
        <f>IF(Table_vwCurrentSellingPrices[[#This Row],[Sales Code]]="400",COUNTIFS(A:A,Table_vwCurrentSellingPrices[[#This Row],[No_]],I:I,"001"),0)</f>
        <v>0</v>
      </c>
    </row>
    <row r="1042" spans="1:20" x14ac:dyDescent="0.25">
      <c r="A1042" t="s">
        <v>713</v>
      </c>
      <c r="B1042" t="s">
        <v>714</v>
      </c>
      <c r="C1042">
        <v>4</v>
      </c>
      <c r="D1042" t="s">
        <v>38</v>
      </c>
      <c r="E1042" t="s">
        <v>47</v>
      </c>
      <c r="F1042" t="s">
        <v>191</v>
      </c>
      <c r="G1042" s="15">
        <v>43186</v>
      </c>
      <c r="H1042" s="15">
        <v>72686</v>
      </c>
      <c r="I1042" t="s">
        <v>1156</v>
      </c>
      <c r="J1042">
        <v>20.21</v>
      </c>
      <c r="K1042" t="s">
        <v>2070</v>
      </c>
      <c r="L1042" t="s">
        <v>2070</v>
      </c>
      <c r="M1042">
        <v>0</v>
      </c>
      <c r="N1042">
        <v>0</v>
      </c>
      <c r="O1042">
        <v>3.6659999999999998E-2</v>
      </c>
      <c r="P1042" t="s">
        <v>1136</v>
      </c>
      <c r="Q1042">
        <v>0</v>
      </c>
      <c r="R1042" t="s">
        <v>1699</v>
      </c>
      <c r="S1042" t="str">
        <f>IFERROR(IF(Table_vwCurrentSellingPrices[[#This Row],[Item Status Code]]&lt;&gt;"LIVE",0,VLOOKUP(Table_vwCurrentSellingPrices[[#This Row],[No_]],Analysis!A:A,1,FALSE)),"CHECK")</f>
        <v>H457</v>
      </c>
      <c r="T1042">
        <f>IF(Table_vwCurrentSellingPrices[[#This Row],[Sales Code]]="400",COUNTIFS(A:A,Table_vwCurrentSellingPrices[[#This Row],[No_]],I:I,"001"),0)</f>
        <v>0</v>
      </c>
    </row>
    <row r="1043" spans="1:20" x14ac:dyDescent="0.25">
      <c r="A1043" t="s">
        <v>205</v>
      </c>
      <c r="B1043" t="s">
        <v>206</v>
      </c>
      <c r="C1043">
        <v>4</v>
      </c>
      <c r="D1043" t="s">
        <v>38</v>
      </c>
      <c r="E1043" t="s">
        <v>47</v>
      </c>
      <c r="F1043" t="s">
        <v>191</v>
      </c>
      <c r="G1043" s="15">
        <v>43186</v>
      </c>
      <c r="H1043" s="15">
        <v>72686</v>
      </c>
      <c r="I1043" t="s">
        <v>1138</v>
      </c>
      <c r="J1043">
        <v>20.190000000000001</v>
      </c>
      <c r="K1043" t="s">
        <v>2070</v>
      </c>
      <c r="L1043" t="s">
        <v>2070</v>
      </c>
      <c r="M1043">
        <v>0</v>
      </c>
      <c r="N1043">
        <v>0</v>
      </c>
      <c r="O1043">
        <v>3.6659999999999998E-2</v>
      </c>
      <c r="P1043" t="s">
        <v>1136</v>
      </c>
      <c r="Q1043">
        <v>0</v>
      </c>
      <c r="R1043" t="s">
        <v>1699</v>
      </c>
      <c r="S1043" t="str">
        <f>IFERROR(IF(Table_vwCurrentSellingPrices[[#This Row],[Item Status Code]]&lt;&gt;"LIVE",0,VLOOKUP(Table_vwCurrentSellingPrices[[#This Row],[No_]],Analysis!A:A,1,FALSE)),"CHECK")</f>
        <v>H453</v>
      </c>
      <c r="T1043">
        <f>IF(Table_vwCurrentSellingPrices[[#This Row],[Sales Code]]="400",COUNTIFS(A:A,Table_vwCurrentSellingPrices[[#This Row],[No_]],I:I,"001"),0)</f>
        <v>0</v>
      </c>
    </row>
    <row r="1044" spans="1:20" x14ac:dyDescent="0.25">
      <c r="A1044" t="s">
        <v>205</v>
      </c>
      <c r="B1044" t="s">
        <v>206</v>
      </c>
      <c r="C1044">
        <v>4</v>
      </c>
      <c r="D1044" t="s">
        <v>38</v>
      </c>
      <c r="E1044" t="s">
        <v>47</v>
      </c>
      <c r="F1044" t="s">
        <v>191</v>
      </c>
      <c r="G1044" s="15">
        <v>43186</v>
      </c>
      <c r="H1044" s="15">
        <v>72686</v>
      </c>
      <c r="I1044" t="s">
        <v>1137</v>
      </c>
      <c r="J1044">
        <v>23.25</v>
      </c>
      <c r="K1044" t="s">
        <v>2070</v>
      </c>
      <c r="L1044" t="s">
        <v>2071</v>
      </c>
      <c r="M1044">
        <v>0</v>
      </c>
      <c r="N1044">
        <v>0</v>
      </c>
      <c r="O1044">
        <v>3.6659999999999998E-2</v>
      </c>
      <c r="P1044" t="s">
        <v>1136</v>
      </c>
      <c r="Q1044">
        <v>0</v>
      </c>
      <c r="R1044" t="s">
        <v>1699</v>
      </c>
      <c r="S1044" t="str">
        <f>IFERROR(IF(Table_vwCurrentSellingPrices[[#This Row],[Item Status Code]]&lt;&gt;"LIVE",0,VLOOKUP(Table_vwCurrentSellingPrices[[#This Row],[No_]],Analysis!A:A,1,FALSE)),"CHECK")</f>
        <v>H453</v>
      </c>
      <c r="T1044">
        <f>IF(Table_vwCurrentSellingPrices[[#This Row],[Sales Code]]="400",COUNTIFS(A:A,Table_vwCurrentSellingPrices[[#This Row],[No_]],I:I,"001"),0)</f>
        <v>0</v>
      </c>
    </row>
    <row r="1045" spans="1:20" x14ac:dyDescent="0.25">
      <c r="A1045" t="s">
        <v>205</v>
      </c>
      <c r="B1045" t="s">
        <v>206</v>
      </c>
      <c r="C1045">
        <v>4</v>
      </c>
      <c r="D1045" t="s">
        <v>38</v>
      </c>
      <c r="E1045" t="s">
        <v>47</v>
      </c>
      <c r="F1045" t="s">
        <v>191</v>
      </c>
      <c r="G1045" s="15">
        <v>43186</v>
      </c>
      <c r="H1045" s="15">
        <v>72686</v>
      </c>
      <c r="I1045" t="s">
        <v>1144</v>
      </c>
      <c r="J1045">
        <v>28.44</v>
      </c>
      <c r="K1045" t="s">
        <v>2070</v>
      </c>
      <c r="L1045" t="s">
        <v>2071</v>
      </c>
      <c r="M1045">
        <v>0</v>
      </c>
      <c r="N1045">
        <v>0</v>
      </c>
      <c r="O1045">
        <v>3.6659999999999998E-2</v>
      </c>
      <c r="P1045" t="s">
        <v>1136</v>
      </c>
      <c r="Q1045">
        <v>0</v>
      </c>
      <c r="R1045" t="s">
        <v>1699</v>
      </c>
      <c r="S1045" t="str">
        <f>IFERROR(IF(Table_vwCurrentSellingPrices[[#This Row],[Item Status Code]]&lt;&gt;"LIVE",0,VLOOKUP(Table_vwCurrentSellingPrices[[#This Row],[No_]],Analysis!A:A,1,FALSE)),"CHECK")</f>
        <v>H453</v>
      </c>
      <c r="T1045">
        <f>IF(Table_vwCurrentSellingPrices[[#This Row],[Sales Code]]="400",COUNTIFS(A:A,Table_vwCurrentSellingPrices[[#This Row],[No_]],I:I,"001"),0)</f>
        <v>0</v>
      </c>
    </row>
    <row r="1046" spans="1:20" x14ac:dyDescent="0.25">
      <c r="A1046" t="s">
        <v>205</v>
      </c>
      <c r="B1046" t="s">
        <v>206</v>
      </c>
      <c r="C1046">
        <v>4</v>
      </c>
      <c r="D1046" t="s">
        <v>38</v>
      </c>
      <c r="E1046" t="s">
        <v>47</v>
      </c>
      <c r="F1046" t="s">
        <v>191</v>
      </c>
      <c r="G1046" s="15">
        <v>43186</v>
      </c>
      <c r="H1046" s="15">
        <v>72686</v>
      </c>
      <c r="I1046" t="s">
        <v>1155</v>
      </c>
      <c r="J1046">
        <v>16.98</v>
      </c>
      <c r="K1046" t="s">
        <v>2070</v>
      </c>
      <c r="L1046" t="s">
        <v>2070</v>
      </c>
      <c r="M1046">
        <v>0</v>
      </c>
      <c r="N1046">
        <v>0</v>
      </c>
      <c r="O1046">
        <v>3.6659999999999998E-2</v>
      </c>
      <c r="P1046" t="s">
        <v>1136</v>
      </c>
      <c r="Q1046">
        <v>0</v>
      </c>
      <c r="R1046" t="s">
        <v>1699</v>
      </c>
      <c r="S1046" t="str">
        <f>IFERROR(IF(Table_vwCurrentSellingPrices[[#This Row],[Item Status Code]]&lt;&gt;"LIVE",0,VLOOKUP(Table_vwCurrentSellingPrices[[#This Row],[No_]],Analysis!A:A,1,FALSE)),"CHECK")</f>
        <v>H453</v>
      </c>
      <c r="T1046">
        <f>IF(Table_vwCurrentSellingPrices[[#This Row],[Sales Code]]="400",COUNTIFS(A:A,Table_vwCurrentSellingPrices[[#This Row],[No_]],I:I,"001"),0)</f>
        <v>0</v>
      </c>
    </row>
    <row r="1047" spans="1:20" x14ac:dyDescent="0.25">
      <c r="A1047" t="s">
        <v>205</v>
      </c>
      <c r="B1047" t="s">
        <v>206</v>
      </c>
      <c r="C1047">
        <v>4</v>
      </c>
      <c r="D1047" t="s">
        <v>38</v>
      </c>
      <c r="E1047" t="s">
        <v>47</v>
      </c>
      <c r="F1047" t="s">
        <v>191</v>
      </c>
      <c r="G1047" s="15">
        <v>43186</v>
      </c>
      <c r="H1047" s="15">
        <v>72686</v>
      </c>
      <c r="I1047" t="s">
        <v>1156</v>
      </c>
      <c r="J1047">
        <v>16.98</v>
      </c>
      <c r="K1047" t="s">
        <v>2070</v>
      </c>
      <c r="L1047" t="s">
        <v>2070</v>
      </c>
      <c r="M1047">
        <v>0</v>
      </c>
      <c r="N1047">
        <v>0</v>
      </c>
      <c r="O1047">
        <v>3.6659999999999998E-2</v>
      </c>
      <c r="P1047" t="s">
        <v>1136</v>
      </c>
      <c r="Q1047">
        <v>0</v>
      </c>
      <c r="R1047" t="s">
        <v>1699</v>
      </c>
      <c r="S1047" t="str">
        <f>IFERROR(IF(Table_vwCurrentSellingPrices[[#This Row],[Item Status Code]]&lt;&gt;"LIVE",0,VLOOKUP(Table_vwCurrentSellingPrices[[#This Row],[No_]],Analysis!A:A,1,FALSE)),"CHECK")</f>
        <v>H453</v>
      </c>
      <c r="T1047">
        <f>IF(Table_vwCurrentSellingPrices[[#This Row],[Sales Code]]="400",COUNTIFS(A:A,Table_vwCurrentSellingPrices[[#This Row],[No_]],I:I,"001"),0)</f>
        <v>0</v>
      </c>
    </row>
    <row r="1048" spans="1:20" x14ac:dyDescent="0.25">
      <c r="A1048" t="s">
        <v>707</v>
      </c>
      <c r="B1048" t="s">
        <v>708</v>
      </c>
      <c r="C1048">
        <v>4</v>
      </c>
      <c r="D1048" t="s">
        <v>38</v>
      </c>
      <c r="E1048" t="s">
        <v>47</v>
      </c>
      <c r="F1048" t="s">
        <v>191</v>
      </c>
      <c r="G1048" s="15">
        <v>43186</v>
      </c>
      <c r="H1048" s="15">
        <v>72686</v>
      </c>
      <c r="I1048" t="s">
        <v>1138</v>
      </c>
      <c r="J1048">
        <v>25.849999999999998</v>
      </c>
      <c r="K1048" t="s">
        <v>2070</v>
      </c>
      <c r="L1048" t="s">
        <v>2070</v>
      </c>
      <c r="M1048">
        <v>0</v>
      </c>
      <c r="N1048">
        <v>0</v>
      </c>
      <c r="O1048">
        <v>3.6659999999999998E-2</v>
      </c>
      <c r="P1048" t="s">
        <v>1136</v>
      </c>
      <c r="Q1048">
        <v>0</v>
      </c>
      <c r="R1048" t="s">
        <v>1699</v>
      </c>
      <c r="S1048" t="str">
        <f>IFERROR(IF(Table_vwCurrentSellingPrices[[#This Row],[Item Status Code]]&lt;&gt;"LIVE",0,VLOOKUP(Table_vwCurrentSellingPrices[[#This Row],[No_]],Analysis!A:A,1,FALSE)),"CHECK")</f>
        <v>H454</v>
      </c>
      <c r="T1048">
        <f>IF(Table_vwCurrentSellingPrices[[#This Row],[Sales Code]]="400",COUNTIFS(A:A,Table_vwCurrentSellingPrices[[#This Row],[No_]],I:I,"001"),0)</f>
        <v>0</v>
      </c>
    </row>
    <row r="1049" spans="1:20" x14ac:dyDescent="0.25">
      <c r="A1049" t="s">
        <v>707</v>
      </c>
      <c r="B1049" t="s">
        <v>708</v>
      </c>
      <c r="C1049">
        <v>4</v>
      </c>
      <c r="D1049" t="s">
        <v>38</v>
      </c>
      <c r="E1049" t="s">
        <v>47</v>
      </c>
      <c r="F1049" t="s">
        <v>191</v>
      </c>
      <c r="G1049" s="15">
        <v>43186</v>
      </c>
      <c r="H1049" s="15">
        <v>72686</v>
      </c>
      <c r="I1049" t="s">
        <v>1137</v>
      </c>
      <c r="J1049">
        <v>31.169999999999998</v>
      </c>
      <c r="K1049" t="s">
        <v>2070</v>
      </c>
      <c r="L1049" t="s">
        <v>2071</v>
      </c>
      <c r="M1049">
        <v>0</v>
      </c>
      <c r="N1049">
        <v>0</v>
      </c>
      <c r="O1049">
        <v>3.6659999999999998E-2</v>
      </c>
      <c r="P1049" t="s">
        <v>1136</v>
      </c>
      <c r="Q1049">
        <v>0</v>
      </c>
      <c r="R1049" t="s">
        <v>1699</v>
      </c>
      <c r="S1049" t="str">
        <f>IFERROR(IF(Table_vwCurrentSellingPrices[[#This Row],[Item Status Code]]&lt;&gt;"LIVE",0,VLOOKUP(Table_vwCurrentSellingPrices[[#This Row],[No_]],Analysis!A:A,1,FALSE)),"CHECK")</f>
        <v>H454</v>
      </c>
      <c r="T1049">
        <f>IF(Table_vwCurrentSellingPrices[[#This Row],[Sales Code]]="400",COUNTIFS(A:A,Table_vwCurrentSellingPrices[[#This Row],[No_]],I:I,"001"),0)</f>
        <v>0</v>
      </c>
    </row>
    <row r="1050" spans="1:20" x14ac:dyDescent="0.25">
      <c r="A1050" t="s">
        <v>707</v>
      </c>
      <c r="B1050" t="s">
        <v>708</v>
      </c>
      <c r="C1050">
        <v>4</v>
      </c>
      <c r="D1050" t="s">
        <v>38</v>
      </c>
      <c r="E1050" t="s">
        <v>47</v>
      </c>
      <c r="F1050" t="s">
        <v>191</v>
      </c>
      <c r="G1050" s="15">
        <v>43186</v>
      </c>
      <c r="H1050" s="15">
        <v>72686</v>
      </c>
      <c r="I1050" t="s">
        <v>1144</v>
      </c>
      <c r="J1050">
        <v>30.62</v>
      </c>
      <c r="K1050" t="s">
        <v>2070</v>
      </c>
      <c r="L1050" t="s">
        <v>2071</v>
      </c>
      <c r="M1050">
        <v>0</v>
      </c>
      <c r="N1050">
        <v>0</v>
      </c>
      <c r="O1050">
        <v>3.6659999999999998E-2</v>
      </c>
      <c r="P1050" t="s">
        <v>1136</v>
      </c>
      <c r="Q1050">
        <v>0</v>
      </c>
      <c r="R1050" t="s">
        <v>1699</v>
      </c>
      <c r="S1050" t="str">
        <f>IFERROR(IF(Table_vwCurrentSellingPrices[[#This Row],[Item Status Code]]&lt;&gt;"LIVE",0,VLOOKUP(Table_vwCurrentSellingPrices[[#This Row],[No_]],Analysis!A:A,1,FALSE)),"CHECK")</f>
        <v>H454</v>
      </c>
      <c r="T1050">
        <f>IF(Table_vwCurrentSellingPrices[[#This Row],[Sales Code]]="400",COUNTIFS(A:A,Table_vwCurrentSellingPrices[[#This Row],[No_]],I:I,"001"),0)</f>
        <v>0</v>
      </c>
    </row>
    <row r="1051" spans="1:20" x14ac:dyDescent="0.25">
      <c r="A1051" t="s">
        <v>707</v>
      </c>
      <c r="B1051" t="s">
        <v>708</v>
      </c>
      <c r="C1051">
        <v>4</v>
      </c>
      <c r="D1051" t="s">
        <v>38</v>
      </c>
      <c r="E1051" t="s">
        <v>47</v>
      </c>
      <c r="F1051" t="s">
        <v>191</v>
      </c>
      <c r="G1051" s="15">
        <v>43186</v>
      </c>
      <c r="H1051" s="15">
        <v>72686</v>
      </c>
      <c r="I1051" t="s">
        <v>1155</v>
      </c>
      <c r="J1051">
        <v>20.21</v>
      </c>
      <c r="K1051" t="s">
        <v>2070</v>
      </c>
      <c r="L1051" t="s">
        <v>2070</v>
      </c>
      <c r="M1051">
        <v>0</v>
      </c>
      <c r="N1051">
        <v>0</v>
      </c>
      <c r="O1051">
        <v>3.6659999999999998E-2</v>
      </c>
      <c r="P1051" t="s">
        <v>1136</v>
      </c>
      <c r="Q1051">
        <v>0</v>
      </c>
      <c r="R1051" t="s">
        <v>1699</v>
      </c>
      <c r="S1051" t="str">
        <f>IFERROR(IF(Table_vwCurrentSellingPrices[[#This Row],[Item Status Code]]&lt;&gt;"LIVE",0,VLOOKUP(Table_vwCurrentSellingPrices[[#This Row],[No_]],Analysis!A:A,1,FALSE)),"CHECK")</f>
        <v>H454</v>
      </c>
      <c r="T1051">
        <f>IF(Table_vwCurrentSellingPrices[[#This Row],[Sales Code]]="400",COUNTIFS(A:A,Table_vwCurrentSellingPrices[[#This Row],[No_]],I:I,"001"),0)</f>
        <v>0</v>
      </c>
    </row>
    <row r="1052" spans="1:20" x14ac:dyDescent="0.25">
      <c r="A1052" t="s">
        <v>707</v>
      </c>
      <c r="B1052" t="s">
        <v>708</v>
      </c>
      <c r="C1052">
        <v>4</v>
      </c>
      <c r="D1052" t="s">
        <v>38</v>
      </c>
      <c r="E1052" t="s">
        <v>47</v>
      </c>
      <c r="F1052" t="s">
        <v>191</v>
      </c>
      <c r="G1052" s="15">
        <v>43186</v>
      </c>
      <c r="H1052" s="15">
        <v>72686</v>
      </c>
      <c r="I1052" t="s">
        <v>1156</v>
      </c>
      <c r="J1052">
        <v>20.21</v>
      </c>
      <c r="K1052" t="s">
        <v>2070</v>
      </c>
      <c r="L1052" t="s">
        <v>2070</v>
      </c>
      <c r="M1052">
        <v>0</v>
      </c>
      <c r="N1052">
        <v>0</v>
      </c>
      <c r="O1052">
        <v>3.6659999999999998E-2</v>
      </c>
      <c r="P1052" t="s">
        <v>1136</v>
      </c>
      <c r="Q1052">
        <v>0</v>
      </c>
      <c r="R1052" t="s">
        <v>1699</v>
      </c>
      <c r="S1052" t="str">
        <f>IFERROR(IF(Table_vwCurrentSellingPrices[[#This Row],[Item Status Code]]&lt;&gt;"LIVE",0,VLOOKUP(Table_vwCurrentSellingPrices[[#This Row],[No_]],Analysis!A:A,1,FALSE)),"CHECK")</f>
        <v>H454</v>
      </c>
      <c r="T1052">
        <f>IF(Table_vwCurrentSellingPrices[[#This Row],[Sales Code]]="400",COUNTIFS(A:A,Table_vwCurrentSellingPrices[[#This Row],[No_]],I:I,"001"),0)</f>
        <v>0</v>
      </c>
    </row>
    <row r="1053" spans="1:20" x14ac:dyDescent="0.25">
      <c r="A1053" t="s">
        <v>189</v>
      </c>
      <c r="B1053" t="s">
        <v>190</v>
      </c>
      <c r="C1053">
        <v>4</v>
      </c>
      <c r="D1053" t="s">
        <v>38</v>
      </c>
      <c r="E1053" t="s">
        <v>47</v>
      </c>
      <c r="F1053" t="s">
        <v>191</v>
      </c>
      <c r="G1053" s="15">
        <v>43186</v>
      </c>
      <c r="H1053" s="15">
        <v>72686</v>
      </c>
      <c r="I1053" t="s">
        <v>1138</v>
      </c>
      <c r="J1053">
        <v>20.149999999999999</v>
      </c>
      <c r="K1053" t="s">
        <v>2070</v>
      </c>
      <c r="L1053" t="s">
        <v>2070</v>
      </c>
      <c r="M1053">
        <v>0</v>
      </c>
      <c r="N1053">
        <v>0</v>
      </c>
      <c r="O1053">
        <v>3.6659999999999998E-2</v>
      </c>
      <c r="P1053" t="s">
        <v>1136</v>
      </c>
      <c r="Q1053">
        <v>0</v>
      </c>
      <c r="R1053" t="s">
        <v>1699</v>
      </c>
      <c r="S1053" t="str">
        <f>IFERROR(IF(Table_vwCurrentSellingPrices[[#This Row],[Item Status Code]]&lt;&gt;"LIVE",0,VLOOKUP(Table_vwCurrentSellingPrices[[#This Row],[No_]],Analysis!A:A,1,FALSE)),"CHECK")</f>
        <v>H385</v>
      </c>
      <c r="T1053">
        <f>IF(Table_vwCurrentSellingPrices[[#This Row],[Sales Code]]="400",COUNTIFS(A:A,Table_vwCurrentSellingPrices[[#This Row],[No_]],I:I,"001"),0)</f>
        <v>0</v>
      </c>
    </row>
    <row r="1054" spans="1:20" x14ac:dyDescent="0.25">
      <c r="A1054" t="s">
        <v>189</v>
      </c>
      <c r="B1054" t="s">
        <v>190</v>
      </c>
      <c r="C1054">
        <v>4</v>
      </c>
      <c r="D1054" t="s">
        <v>38</v>
      </c>
      <c r="E1054" t="s">
        <v>47</v>
      </c>
      <c r="F1054" t="s">
        <v>191</v>
      </c>
      <c r="G1054" s="15">
        <v>43186</v>
      </c>
      <c r="H1054" s="15">
        <v>72686</v>
      </c>
      <c r="I1054" t="s">
        <v>1137</v>
      </c>
      <c r="J1054">
        <v>23.21</v>
      </c>
      <c r="K1054" t="s">
        <v>2070</v>
      </c>
      <c r="L1054" t="s">
        <v>2071</v>
      </c>
      <c r="M1054">
        <v>0</v>
      </c>
      <c r="N1054">
        <v>0</v>
      </c>
      <c r="O1054">
        <v>3.6659999999999998E-2</v>
      </c>
      <c r="P1054" t="s">
        <v>1136</v>
      </c>
      <c r="Q1054">
        <v>0</v>
      </c>
      <c r="R1054" t="s">
        <v>1699</v>
      </c>
      <c r="S1054" t="str">
        <f>IFERROR(IF(Table_vwCurrentSellingPrices[[#This Row],[Item Status Code]]&lt;&gt;"LIVE",0,VLOOKUP(Table_vwCurrentSellingPrices[[#This Row],[No_]],Analysis!A:A,1,FALSE)),"CHECK")</f>
        <v>H385</v>
      </c>
      <c r="T1054">
        <f>IF(Table_vwCurrentSellingPrices[[#This Row],[Sales Code]]="400",COUNTIFS(A:A,Table_vwCurrentSellingPrices[[#This Row],[No_]],I:I,"001"),0)</f>
        <v>0</v>
      </c>
    </row>
    <row r="1055" spans="1:20" x14ac:dyDescent="0.25">
      <c r="A1055" t="s">
        <v>189</v>
      </c>
      <c r="B1055" t="s">
        <v>190</v>
      </c>
      <c r="C1055">
        <v>4</v>
      </c>
      <c r="D1055" t="s">
        <v>38</v>
      </c>
      <c r="E1055" t="s">
        <v>47</v>
      </c>
      <c r="F1055" t="s">
        <v>191</v>
      </c>
      <c r="G1055" s="15">
        <v>43186</v>
      </c>
      <c r="H1055" s="15">
        <v>72686</v>
      </c>
      <c r="I1055" t="s">
        <v>1144</v>
      </c>
      <c r="J1055">
        <v>29.26</v>
      </c>
      <c r="K1055" t="s">
        <v>2070</v>
      </c>
      <c r="L1055" t="s">
        <v>2071</v>
      </c>
      <c r="M1055">
        <v>0</v>
      </c>
      <c r="N1055">
        <v>0</v>
      </c>
      <c r="O1055">
        <v>3.6659999999999998E-2</v>
      </c>
      <c r="P1055" t="s">
        <v>1136</v>
      </c>
      <c r="Q1055">
        <v>0</v>
      </c>
      <c r="R1055" t="s">
        <v>1699</v>
      </c>
      <c r="S1055" t="str">
        <f>IFERROR(IF(Table_vwCurrentSellingPrices[[#This Row],[Item Status Code]]&lt;&gt;"LIVE",0,VLOOKUP(Table_vwCurrentSellingPrices[[#This Row],[No_]],Analysis!A:A,1,FALSE)),"CHECK")</f>
        <v>H385</v>
      </c>
      <c r="T1055">
        <f>IF(Table_vwCurrentSellingPrices[[#This Row],[Sales Code]]="400",COUNTIFS(A:A,Table_vwCurrentSellingPrices[[#This Row],[No_]],I:I,"001"),0)</f>
        <v>0</v>
      </c>
    </row>
    <row r="1056" spans="1:20" x14ac:dyDescent="0.25">
      <c r="A1056" t="s">
        <v>189</v>
      </c>
      <c r="B1056" t="s">
        <v>190</v>
      </c>
      <c r="C1056">
        <v>4</v>
      </c>
      <c r="D1056" t="s">
        <v>38</v>
      </c>
      <c r="E1056" t="s">
        <v>47</v>
      </c>
      <c r="F1056" t="s">
        <v>191</v>
      </c>
      <c r="G1056" s="15">
        <v>43186</v>
      </c>
      <c r="H1056" s="15">
        <v>72686</v>
      </c>
      <c r="I1056" t="s">
        <v>1155</v>
      </c>
      <c r="J1056">
        <v>16.940000000000001</v>
      </c>
      <c r="K1056" t="s">
        <v>2070</v>
      </c>
      <c r="L1056" t="s">
        <v>2070</v>
      </c>
      <c r="M1056">
        <v>0</v>
      </c>
      <c r="N1056">
        <v>0</v>
      </c>
      <c r="O1056">
        <v>3.6659999999999998E-2</v>
      </c>
      <c r="P1056" t="s">
        <v>1136</v>
      </c>
      <c r="Q1056">
        <v>0</v>
      </c>
      <c r="R1056" t="s">
        <v>1699</v>
      </c>
      <c r="S1056" t="str">
        <f>IFERROR(IF(Table_vwCurrentSellingPrices[[#This Row],[Item Status Code]]&lt;&gt;"LIVE",0,VLOOKUP(Table_vwCurrentSellingPrices[[#This Row],[No_]],Analysis!A:A,1,FALSE)),"CHECK")</f>
        <v>H385</v>
      </c>
      <c r="T1056">
        <f>IF(Table_vwCurrentSellingPrices[[#This Row],[Sales Code]]="400",COUNTIFS(A:A,Table_vwCurrentSellingPrices[[#This Row],[No_]],I:I,"001"),0)</f>
        <v>0</v>
      </c>
    </row>
    <row r="1057" spans="1:20" x14ac:dyDescent="0.25">
      <c r="A1057" t="s">
        <v>189</v>
      </c>
      <c r="B1057" t="s">
        <v>190</v>
      </c>
      <c r="C1057">
        <v>4</v>
      </c>
      <c r="D1057" t="s">
        <v>38</v>
      </c>
      <c r="E1057" t="s">
        <v>47</v>
      </c>
      <c r="F1057" t="s">
        <v>191</v>
      </c>
      <c r="G1057" s="15">
        <v>43186</v>
      </c>
      <c r="H1057" s="15">
        <v>72686</v>
      </c>
      <c r="I1057" t="s">
        <v>1156</v>
      </c>
      <c r="J1057">
        <v>16.940000000000001</v>
      </c>
      <c r="K1057" t="s">
        <v>2070</v>
      </c>
      <c r="L1057" t="s">
        <v>2070</v>
      </c>
      <c r="M1057">
        <v>0</v>
      </c>
      <c r="N1057">
        <v>0</v>
      </c>
      <c r="O1057">
        <v>3.6659999999999998E-2</v>
      </c>
      <c r="P1057" t="s">
        <v>1136</v>
      </c>
      <c r="Q1057">
        <v>0</v>
      </c>
      <c r="R1057" t="s">
        <v>1699</v>
      </c>
      <c r="S1057" t="str">
        <f>IFERROR(IF(Table_vwCurrentSellingPrices[[#This Row],[Item Status Code]]&lt;&gt;"LIVE",0,VLOOKUP(Table_vwCurrentSellingPrices[[#This Row],[No_]],Analysis!A:A,1,FALSE)),"CHECK")</f>
        <v>H385</v>
      </c>
      <c r="T1057">
        <f>IF(Table_vwCurrentSellingPrices[[#This Row],[Sales Code]]="400",COUNTIFS(A:A,Table_vwCurrentSellingPrices[[#This Row],[No_]],I:I,"001"),0)</f>
        <v>0</v>
      </c>
    </row>
    <row r="1058" spans="1:20" x14ac:dyDescent="0.25">
      <c r="A1058" t="s">
        <v>189</v>
      </c>
      <c r="B1058" t="s">
        <v>190</v>
      </c>
      <c r="C1058">
        <v>4</v>
      </c>
      <c r="D1058" t="s">
        <v>38</v>
      </c>
      <c r="E1058" t="s">
        <v>47</v>
      </c>
      <c r="F1058" t="s">
        <v>191</v>
      </c>
      <c r="G1058" s="15">
        <v>43186</v>
      </c>
      <c r="H1058" s="15">
        <v>72686</v>
      </c>
      <c r="I1058" t="s">
        <v>1145</v>
      </c>
      <c r="J1058">
        <v>29.81</v>
      </c>
      <c r="K1058" t="s">
        <v>2070</v>
      </c>
      <c r="L1058" t="s">
        <v>2071</v>
      </c>
      <c r="M1058">
        <v>0</v>
      </c>
      <c r="N1058">
        <v>0</v>
      </c>
      <c r="O1058">
        <v>3.6659999999999998E-2</v>
      </c>
      <c r="P1058" t="s">
        <v>1136</v>
      </c>
      <c r="Q1058">
        <v>0</v>
      </c>
      <c r="R1058" t="s">
        <v>1699</v>
      </c>
      <c r="S1058" t="str">
        <f>IFERROR(IF(Table_vwCurrentSellingPrices[[#This Row],[Item Status Code]]&lt;&gt;"LIVE",0,VLOOKUP(Table_vwCurrentSellingPrices[[#This Row],[No_]],Analysis!A:A,1,FALSE)),"CHECK")</f>
        <v>H385</v>
      </c>
      <c r="T1058">
        <f>IF(Table_vwCurrentSellingPrices[[#This Row],[Sales Code]]="400",COUNTIFS(A:A,Table_vwCurrentSellingPrices[[#This Row],[No_]],I:I,"001"),0)</f>
        <v>0</v>
      </c>
    </row>
    <row r="1059" spans="1:20" x14ac:dyDescent="0.25">
      <c r="A1059" t="s">
        <v>767</v>
      </c>
      <c r="B1059" t="s">
        <v>768</v>
      </c>
      <c r="C1059">
        <v>4</v>
      </c>
      <c r="D1059" t="s">
        <v>222</v>
      </c>
      <c r="E1059" t="s">
        <v>47</v>
      </c>
      <c r="F1059" t="s">
        <v>191</v>
      </c>
      <c r="G1059" s="15">
        <v>43186</v>
      </c>
      <c r="H1059" s="15">
        <v>72686</v>
      </c>
      <c r="I1059" t="s">
        <v>1135</v>
      </c>
      <c r="J1059">
        <v>28.06</v>
      </c>
      <c r="K1059" t="s">
        <v>2070</v>
      </c>
      <c r="L1059" t="s">
        <v>2071</v>
      </c>
      <c r="M1059">
        <v>0</v>
      </c>
      <c r="N1059">
        <v>0</v>
      </c>
      <c r="O1059">
        <v>4.5830000000000003E-2</v>
      </c>
      <c r="P1059" t="s">
        <v>1136</v>
      </c>
      <c r="Q1059">
        <v>0</v>
      </c>
      <c r="R1059" t="s">
        <v>1699</v>
      </c>
      <c r="S1059" t="str">
        <f>IFERROR(IF(Table_vwCurrentSellingPrices[[#This Row],[Item Status Code]]&lt;&gt;"LIVE",0,VLOOKUP(Table_vwCurrentSellingPrices[[#This Row],[No_]],Analysis!A:A,1,FALSE)),"CHECK")</f>
        <v>GB73</v>
      </c>
      <c r="T1059">
        <f>IF(Table_vwCurrentSellingPrices[[#This Row],[Sales Code]]="400",COUNTIFS(A:A,Table_vwCurrentSellingPrices[[#This Row],[No_]],I:I,"001"),0)</f>
        <v>0</v>
      </c>
    </row>
    <row r="1060" spans="1:20" x14ac:dyDescent="0.25">
      <c r="A1060" t="s">
        <v>767</v>
      </c>
      <c r="B1060" t="s">
        <v>768</v>
      </c>
      <c r="C1060">
        <v>4</v>
      </c>
      <c r="D1060" t="s">
        <v>222</v>
      </c>
      <c r="E1060" t="s">
        <v>47</v>
      </c>
      <c r="F1060" t="s">
        <v>191</v>
      </c>
      <c r="G1060" s="15">
        <v>43186</v>
      </c>
      <c r="H1060" s="15">
        <v>72686</v>
      </c>
      <c r="I1060" t="s">
        <v>1137</v>
      </c>
      <c r="J1060">
        <v>28.06</v>
      </c>
      <c r="K1060" t="s">
        <v>2070</v>
      </c>
      <c r="L1060" t="s">
        <v>2071</v>
      </c>
      <c r="M1060">
        <v>0</v>
      </c>
      <c r="N1060">
        <v>0</v>
      </c>
      <c r="O1060">
        <v>4.5830000000000003E-2</v>
      </c>
      <c r="P1060" t="s">
        <v>1136</v>
      </c>
      <c r="Q1060">
        <v>0</v>
      </c>
      <c r="R1060" t="s">
        <v>1699</v>
      </c>
      <c r="S1060" t="str">
        <f>IFERROR(IF(Table_vwCurrentSellingPrices[[#This Row],[Item Status Code]]&lt;&gt;"LIVE",0,VLOOKUP(Table_vwCurrentSellingPrices[[#This Row],[No_]],Analysis!A:A,1,FALSE)),"CHECK")</f>
        <v>GB73</v>
      </c>
      <c r="T1060">
        <f>IF(Table_vwCurrentSellingPrices[[#This Row],[Sales Code]]="400",COUNTIFS(A:A,Table_vwCurrentSellingPrices[[#This Row],[No_]],I:I,"001"),0)</f>
        <v>0</v>
      </c>
    </row>
    <row r="1061" spans="1:20" x14ac:dyDescent="0.25">
      <c r="A1061" t="s">
        <v>767</v>
      </c>
      <c r="B1061" t="s">
        <v>768</v>
      </c>
      <c r="C1061">
        <v>4</v>
      </c>
      <c r="D1061" t="s">
        <v>222</v>
      </c>
      <c r="E1061" t="s">
        <v>47</v>
      </c>
      <c r="F1061" t="s">
        <v>191</v>
      </c>
      <c r="G1061" s="15">
        <v>43186</v>
      </c>
      <c r="H1061" s="15">
        <v>72686</v>
      </c>
      <c r="I1061" t="s">
        <v>1144</v>
      </c>
      <c r="J1061">
        <v>32.449999999999996</v>
      </c>
      <c r="K1061" t="s">
        <v>2070</v>
      </c>
      <c r="L1061" t="s">
        <v>2071</v>
      </c>
      <c r="M1061">
        <v>0</v>
      </c>
      <c r="N1061">
        <v>0</v>
      </c>
      <c r="O1061">
        <v>4.5830000000000003E-2</v>
      </c>
      <c r="P1061" t="s">
        <v>1136</v>
      </c>
      <c r="Q1061">
        <v>0</v>
      </c>
      <c r="R1061" t="s">
        <v>1699</v>
      </c>
      <c r="S1061" t="str">
        <f>IFERROR(IF(Table_vwCurrentSellingPrices[[#This Row],[Item Status Code]]&lt;&gt;"LIVE",0,VLOOKUP(Table_vwCurrentSellingPrices[[#This Row],[No_]],Analysis!A:A,1,FALSE)),"CHECK")</f>
        <v>GB73</v>
      </c>
      <c r="T1061">
        <f>IF(Table_vwCurrentSellingPrices[[#This Row],[Sales Code]]="400",COUNTIFS(A:A,Table_vwCurrentSellingPrices[[#This Row],[No_]],I:I,"001"),0)</f>
        <v>0</v>
      </c>
    </row>
    <row r="1062" spans="1:20" x14ac:dyDescent="0.25">
      <c r="A1062" t="s">
        <v>761</v>
      </c>
      <c r="B1062" t="s">
        <v>762</v>
      </c>
      <c r="C1062">
        <v>4</v>
      </c>
      <c r="D1062" t="s">
        <v>222</v>
      </c>
      <c r="E1062" t="s">
        <v>47</v>
      </c>
      <c r="F1062" t="s">
        <v>191</v>
      </c>
      <c r="G1062" s="15">
        <v>43186</v>
      </c>
      <c r="H1062" s="15">
        <v>72686</v>
      </c>
      <c r="I1062" t="s">
        <v>1135</v>
      </c>
      <c r="J1062">
        <v>28.06</v>
      </c>
      <c r="K1062" t="s">
        <v>2070</v>
      </c>
      <c r="L1062" t="s">
        <v>2071</v>
      </c>
      <c r="M1062">
        <v>0</v>
      </c>
      <c r="N1062">
        <v>0</v>
      </c>
      <c r="O1062">
        <v>4.5830000000000003E-2</v>
      </c>
      <c r="P1062" t="s">
        <v>1136</v>
      </c>
      <c r="Q1062">
        <v>0</v>
      </c>
      <c r="R1062" t="s">
        <v>1699</v>
      </c>
      <c r="S1062" t="str">
        <f>IFERROR(IF(Table_vwCurrentSellingPrices[[#This Row],[Item Status Code]]&lt;&gt;"LIVE",0,VLOOKUP(Table_vwCurrentSellingPrices[[#This Row],[No_]],Analysis!A:A,1,FALSE)),"CHECK")</f>
        <v>GB76</v>
      </c>
      <c r="T1062">
        <f>IF(Table_vwCurrentSellingPrices[[#This Row],[Sales Code]]="400",COUNTIFS(A:A,Table_vwCurrentSellingPrices[[#This Row],[No_]],I:I,"001"),0)</f>
        <v>0</v>
      </c>
    </row>
    <row r="1063" spans="1:20" x14ac:dyDescent="0.25">
      <c r="A1063" t="s">
        <v>761</v>
      </c>
      <c r="B1063" t="s">
        <v>762</v>
      </c>
      <c r="C1063">
        <v>4</v>
      </c>
      <c r="D1063" t="s">
        <v>222</v>
      </c>
      <c r="E1063" t="s">
        <v>47</v>
      </c>
      <c r="F1063" t="s">
        <v>191</v>
      </c>
      <c r="G1063" s="15">
        <v>43186</v>
      </c>
      <c r="H1063" s="15">
        <v>72686</v>
      </c>
      <c r="I1063" t="s">
        <v>1137</v>
      </c>
      <c r="J1063">
        <v>28.06</v>
      </c>
      <c r="K1063" t="s">
        <v>2070</v>
      </c>
      <c r="L1063" t="s">
        <v>2071</v>
      </c>
      <c r="M1063">
        <v>0</v>
      </c>
      <c r="N1063">
        <v>0</v>
      </c>
      <c r="O1063">
        <v>4.5830000000000003E-2</v>
      </c>
      <c r="P1063" t="s">
        <v>1136</v>
      </c>
      <c r="Q1063">
        <v>0</v>
      </c>
      <c r="R1063" t="s">
        <v>1699</v>
      </c>
      <c r="S1063" t="str">
        <f>IFERROR(IF(Table_vwCurrentSellingPrices[[#This Row],[Item Status Code]]&lt;&gt;"LIVE",0,VLOOKUP(Table_vwCurrentSellingPrices[[#This Row],[No_]],Analysis!A:A,1,FALSE)),"CHECK")</f>
        <v>GB76</v>
      </c>
      <c r="T1063">
        <f>IF(Table_vwCurrentSellingPrices[[#This Row],[Sales Code]]="400",COUNTIFS(A:A,Table_vwCurrentSellingPrices[[#This Row],[No_]],I:I,"001"),0)</f>
        <v>0</v>
      </c>
    </row>
    <row r="1064" spans="1:20" x14ac:dyDescent="0.25">
      <c r="A1064" t="s">
        <v>761</v>
      </c>
      <c r="B1064" t="s">
        <v>762</v>
      </c>
      <c r="C1064">
        <v>4</v>
      </c>
      <c r="D1064" t="s">
        <v>222</v>
      </c>
      <c r="E1064" t="s">
        <v>47</v>
      </c>
      <c r="F1064" t="s">
        <v>191</v>
      </c>
      <c r="G1064" s="15">
        <v>43186</v>
      </c>
      <c r="H1064" s="15">
        <v>72686</v>
      </c>
      <c r="I1064" t="s">
        <v>1144</v>
      </c>
      <c r="J1064">
        <v>32.449999999999996</v>
      </c>
      <c r="K1064" t="s">
        <v>2070</v>
      </c>
      <c r="L1064" t="s">
        <v>2071</v>
      </c>
      <c r="M1064">
        <v>0</v>
      </c>
      <c r="N1064">
        <v>0</v>
      </c>
      <c r="O1064">
        <v>4.5830000000000003E-2</v>
      </c>
      <c r="P1064" t="s">
        <v>1136</v>
      </c>
      <c r="Q1064">
        <v>0</v>
      </c>
      <c r="R1064" t="s">
        <v>1699</v>
      </c>
      <c r="S1064" t="str">
        <f>IFERROR(IF(Table_vwCurrentSellingPrices[[#This Row],[Item Status Code]]&lt;&gt;"LIVE",0,VLOOKUP(Table_vwCurrentSellingPrices[[#This Row],[No_]],Analysis!A:A,1,FALSE)),"CHECK")</f>
        <v>GB76</v>
      </c>
      <c r="T1064">
        <f>IF(Table_vwCurrentSellingPrices[[#This Row],[Sales Code]]="400",COUNTIFS(A:A,Table_vwCurrentSellingPrices[[#This Row],[No_]],I:I,"001"),0)</f>
        <v>0</v>
      </c>
    </row>
    <row r="1065" spans="1:20" x14ac:dyDescent="0.25">
      <c r="A1065" t="s">
        <v>764</v>
      </c>
      <c r="B1065" t="s">
        <v>765</v>
      </c>
      <c r="C1065">
        <v>4</v>
      </c>
      <c r="D1065" t="s">
        <v>222</v>
      </c>
      <c r="E1065" t="s">
        <v>47</v>
      </c>
      <c r="F1065" t="s">
        <v>191</v>
      </c>
      <c r="G1065" s="15">
        <v>43186</v>
      </c>
      <c r="H1065" s="15">
        <v>72686</v>
      </c>
      <c r="I1065" t="s">
        <v>1135</v>
      </c>
      <c r="J1065">
        <v>28.06</v>
      </c>
      <c r="K1065" t="s">
        <v>2070</v>
      </c>
      <c r="L1065" t="s">
        <v>2071</v>
      </c>
      <c r="M1065">
        <v>0</v>
      </c>
      <c r="N1065">
        <v>0</v>
      </c>
      <c r="O1065">
        <v>4.5830000000000003E-2</v>
      </c>
      <c r="P1065" t="s">
        <v>1136</v>
      </c>
      <c r="Q1065">
        <v>0</v>
      </c>
      <c r="R1065" t="s">
        <v>1699</v>
      </c>
      <c r="S1065" t="str">
        <f>IFERROR(IF(Table_vwCurrentSellingPrices[[#This Row],[Item Status Code]]&lt;&gt;"LIVE",0,VLOOKUP(Table_vwCurrentSellingPrices[[#This Row],[No_]],Analysis!A:A,1,FALSE)),"CHECK")</f>
        <v>GB77</v>
      </c>
      <c r="T1065">
        <f>IF(Table_vwCurrentSellingPrices[[#This Row],[Sales Code]]="400",COUNTIFS(A:A,Table_vwCurrentSellingPrices[[#This Row],[No_]],I:I,"001"),0)</f>
        <v>0</v>
      </c>
    </row>
    <row r="1066" spans="1:20" x14ac:dyDescent="0.25">
      <c r="A1066" t="s">
        <v>764</v>
      </c>
      <c r="B1066" t="s">
        <v>765</v>
      </c>
      <c r="C1066">
        <v>4</v>
      </c>
      <c r="D1066" t="s">
        <v>222</v>
      </c>
      <c r="E1066" t="s">
        <v>47</v>
      </c>
      <c r="F1066" t="s">
        <v>191</v>
      </c>
      <c r="G1066" s="15">
        <v>43186</v>
      </c>
      <c r="H1066" s="15">
        <v>72686</v>
      </c>
      <c r="I1066" t="s">
        <v>1137</v>
      </c>
      <c r="J1066">
        <v>28.06</v>
      </c>
      <c r="K1066" t="s">
        <v>2070</v>
      </c>
      <c r="L1066" t="s">
        <v>2071</v>
      </c>
      <c r="M1066">
        <v>0</v>
      </c>
      <c r="N1066">
        <v>0</v>
      </c>
      <c r="O1066">
        <v>4.5830000000000003E-2</v>
      </c>
      <c r="P1066" t="s">
        <v>1136</v>
      </c>
      <c r="Q1066">
        <v>0</v>
      </c>
      <c r="R1066" t="s">
        <v>1699</v>
      </c>
      <c r="S1066" t="str">
        <f>IFERROR(IF(Table_vwCurrentSellingPrices[[#This Row],[Item Status Code]]&lt;&gt;"LIVE",0,VLOOKUP(Table_vwCurrentSellingPrices[[#This Row],[No_]],Analysis!A:A,1,FALSE)),"CHECK")</f>
        <v>GB77</v>
      </c>
      <c r="T1066">
        <f>IF(Table_vwCurrentSellingPrices[[#This Row],[Sales Code]]="400",COUNTIFS(A:A,Table_vwCurrentSellingPrices[[#This Row],[No_]],I:I,"001"),0)</f>
        <v>0</v>
      </c>
    </row>
    <row r="1067" spans="1:20" x14ac:dyDescent="0.25">
      <c r="A1067" t="s">
        <v>764</v>
      </c>
      <c r="B1067" t="s">
        <v>765</v>
      </c>
      <c r="C1067">
        <v>4</v>
      </c>
      <c r="D1067" t="s">
        <v>222</v>
      </c>
      <c r="E1067" t="s">
        <v>47</v>
      </c>
      <c r="F1067" t="s">
        <v>191</v>
      </c>
      <c r="G1067" s="15">
        <v>43186</v>
      </c>
      <c r="H1067" s="15">
        <v>72686</v>
      </c>
      <c r="I1067" t="s">
        <v>1144</v>
      </c>
      <c r="J1067">
        <v>32.449999999999996</v>
      </c>
      <c r="K1067" t="s">
        <v>2070</v>
      </c>
      <c r="L1067" t="s">
        <v>2071</v>
      </c>
      <c r="M1067">
        <v>0</v>
      </c>
      <c r="N1067">
        <v>0</v>
      </c>
      <c r="O1067">
        <v>4.5830000000000003E-2</v>
      </c>
      <c r="P1067" t="s">
        <v>1136</v>
      </c>
      <c r="Q1067">
        <v>0</v>
      </c>
      <c r="R1067" t="s">
        <v>1699</v>
      </c>
      <c r="S1067" t="str">
        <f>IFERROR(IF(Table_vwCurrentSellingPrices[[#This Row],[Item Status Code]]&lt;&gt;"LIVE",0,VLOOKUP(Table_vwCurrentSellingPrices[[#This Row],[No_]],Analysis!A:A,1,FALSE)),"CHECK")</f>
        <v>GB77</v>
      </c>
      <c r="T1067">
        <f>IF(Table_vwCurrentSellingPrices[[#This Row],[Sales Code]]="400",COUNTIFS(A:A,Table_vwCurrentSellingPrices[[#This Row],[No_]],I:I,"001"),0)</f>
        <v>0</v>
      </c>
    </row>
    <row r="1068" spans="1:20" x14ac:dyDescent="0.25">
      <c r="A1068" t="s">
        <v>770</v>
      </c>
      <c r="B1068" t="s">
        <v>771</v>
      </c>
      <c r="C1068">
        <v>4</v>
      </c>
      <c r="D1068" t="s">
        <v>222</v>
      </c>
      <c r="E1068" t="s">
        <v>47</v>
      </c>
      <c r="F1068" t="s">
        <v>191</v>
      </c>
      <c r="G1068" s="15">
        <v>43186</v>
      </c>
      <c r="H1068" s="15">
        <v>72686</v>
      </c>
      <c r="I1068" t="s">
        <v>1135</v>
      </c>
      <c r="J1068">
        <v>28.06</v>
      </c>
      <c r="K1068" t="s">
        <v>2070</v>
      </c>
      <c r="L1068" t="s">
        <v>2071</v>
      </c>
      <c r="M1068">
        <v>0</v>
      </c>
      <c r="N1068">
        <v>0</v>
      </c>
      <c r="O1068">
        <v>4.5830000000000003E-2</v>
      </c>
      <c r="P1068" t="s">
        <v>1136</v>
      </c>
      <c r="Q1068">
        <v>0</v>
      </c>
      <c r="R1068" t="s">
        <v>1699</v>
      </c>
      <c r="S1068" t="str">
        <f>IFERROR(IF(Table_vwCurrentSellingPrices[[#This Row],[Item Status Code]]&lt;&gt;"LIVE",0,VLOOKUP(Table_vwCurrentSellingPrices[[#This Row],[No_]],Analysis!A:A,1,FALSE)),"CHECK")</f>
        <v>GB88</v>
      </c>
      <c r="T1068">
        <f>IF(Table_vwCurrentSellingPrices[[#This Row],[Sales Code]]="400",COUNTIFS(A:A,Table_vwCurrentSellingPrices[[#This Row],[No_]],I:I,"001"),0)</f>
        <v>0</v>
      </c>
    </row>
    <row r="1069" spans="1:20" x14ac:dyDescent="0.25">
      <c r="A1069" t="s">
        <v>770</v>
      </c>
      <c r="B1069" t="s">
        <v>771</v>
      </c>
      <c r="C1069">
        <v>4</v>
      </c>
      <c r="D1069" t="s">
        <v>222</v>
      </c>
      <c r="E1069" t="s">
        <v>47</v>
      </c>
      <c r="F1069" t="s">
        <v>191</v>
      </c>
      <c r="G1069" s="15">
        <v>43186</v>
      </c>
      <c r="H1069" s="15">
        <v>72686</v>
      </c>
      <c r="I1069" t="s">
        <v>1137</v>
      </c>
      <c r="J1069">
        <v>28.06</v>
      </c>
      <c r="K1069" t="s">
        <v>2070</v>
      </c>
      <c r="L1069" t="s">
        <v>2071</v>
      </c>
      <c r="M1069">
        <v>0</v>
      </c>
      <c r="N1069">
        <v>0</v>
      </c>
      <c r="O1069">
        <v>4.5830000000000003E-2</v>
      </c>
      <c r="P1069" t="s">
        <v>1136</v>
      </c>
      <c r="Q1069">
        <v>0</v>
      </c>
      <c r="R1069" t="s">
        <v>1699</v>
      </c>
      <c r="S1069" t="str">
        <f>IFERROR(IF(Table_vwCurrentSellingPrices[[#This Row],[Item Status Code]]&lt;&gt;"LIVE",0,VLOOKUP(Table_vwCurrentSellingPrices[[#This Row],[No_]],Analysis!A:A,1,FALSE)),"CHECK")</f>
        <v>GB88</v>
      </c>
      <c r="T1069">
        <f>IF(Table_vwCurrentSellingPrices[[#This Row],[Sales Code]]="400",COUNTIFS(A:A,Table_vwCurrentSellingPrices[[#This Row],[No_]],I:I,"001"),0)</f>
        <v>0</v>
      </c>
    </row>
    <row r="1070" spans="1:20" x14ac:dyDescent="0.25">
      <c r="A1070" t="s">
        <v>770</v>
      </c>
      <c r="B1070" t="s">
        <v>771</v>
      </c>
      <c r="C1070">
        <v>4</v>
      </c>
      <c r="D1070" t="s">
        <v>222</v>
      </c>
      <c r="E1070" t="s">
        <v>47</v>
      </c>
      <c r="F1070" t="s">
        <v>191</v>
      </c>
      <c r="G1070" s="15">
        <v>43186</v>
      </c>
      <c r="H1070" s="15">
        <v>72686</v>
      </c>
      <c r="I1070" t="s">
        <v>1144</v>
      </c>
      <c r="J1070">
        <v>32.449999999999996</v>
      </c>
      <c r="K1070" t="s">
        <v>2070</v>
      </c>
      <c r="L1070" t="s">
        <v>2071</v>
      </c>
      <c r="M1070">
        <v>0</v>
      </c>
      <c r="N1070">
        <v>0</v>
      </c>
      <c r="O1070">
        <v>4.5830000000000003E-2</v>
      </c>
      <c r="P1070" t="s">
        <v>1136</v>
      </c>
      <c r="Q1070">
        <v>0</v>
      </c>
      <c r="R1070" t="s">
        <v>1699</v>
      </c>
      <c r="S1070" t="str">
        <f>IFERROR(IF(Table_vwCurrentSellingPrices[[#This Row],[Item Status Code]]&lt;&gt;"LIVE",0,VLOOKUP(Table_vwCurrentSellingPrices[[#This Row],[No_]],Analysis!A:A,1,FALSE)),"CHECK")</f>
        <v>GB88</v>
      </c>
      <c r="T1070">
        <f>IF(Table_vwCurrentSellingPrices[[#This Row],[Sales Code]]="400",COUNTIFS(A:A,Table_vwCurrentSellingPrices[[#This Row],[No_]],I:I,"001"),0)</f>
        <v>0</v>
      </c>
    </row>
    <row r="1071" spans="1:20" x14ac:dyDescent="0.25">
      <c r="A1071" t="s">
        <v>776</v>
      </c>
      <c r="B1071" t="s">
        <v>777</v>
      </c>
      <c r="C1071">
        <v>4</v>
      </c>
      <c r="D1071" t="s">
        <v>222</v>
      </c>
      <c r="E1071" t="s">
        <v>47</v>
      </c>
      <c r="F1071" t="s">
        <v>191</v>
      </c>
      <c r="G1071" s="15">
        <v>43186</v>
      </c>
      <c r="H1071" s="15">
        <v>72686</v>
      </c>
      <c r="I1071" t="s">
        <v>1135</v>
      </c>
      <c r="J1071">
        <v>28.06</v>
      </c>
      <c r="K1071" t="s">
        <v>2070</v>
      </c>
      <c r="L1071" t="s">
        <v>2071</v>
      </c>
      <c r="M1071">
        <v>0</v>
      </c>
      <c r="N1071">
        <v>0</v>
      </c>
      <c r="O1071">
        <v>4.5830000000000003E-2</v>
      </c>
      <c r="P1071" t="s">
        <v>1136</v>
      </c>
      <c r="Q1071">
        <v>0</v>
      </c>
      <c r="R1071" t="s">
        <v>1699</v>
      </c>
      <c r="S1071" t="str">
        <f>IFERROR(IF(Table_vwCurrentSellingPrices[[#This Row],[Item Status Code]]&lt;&gt;"LIVE",0,VLOOKUP(Table_vwCurrentSellingPrices[[#This Row],[No_]],Analysis!A:A,1,FALSE)),"CHECK")</f>
        <v>GC16</v>
      </c>
      <c r="T1071">
        <f>IF(Table_vwCurrentSellingPrices[[#This Row],[Sales Code]]="400",COUNTIFS(A:A,Table_vwCurrentSellingPrices[[#This Row],[No_]],I:I,"001"),0)</f>
        <v>0</v>
      </c>
    </row>
    <row r="1072" spans="1:20" x14ac:dyDescent="0.25">
      <c r="A1072" t="s">
        <v>776</v>
      </c>
      <c r="B1072" t="s">
        <v>777</v>
      </c>
      <c r="C1072">
        <v>4</v>
      </c>
      <c r="D1072" t="s">
        <v>222</v>
      </c>
      <c r="E1072" t="s">
        <v>47</v>
      </c>
      <c r="F1072" t="s">
        <v>191</v>
      </c>
      <c r="G1072" s="15">
        <v>43186</v>
      </c>
      <c r="H1072" s="15">
        <v>72686</v>
      </c>
      <c r="I1072" t="s">
        <v>1137</v>
      </c>
      <c r="J1072">
        <v>28.06</v>
      </c>
      <c r="K1072" t="s">
        <v>2070</v>
      </c>
      <c r="L1072" t="s">
        <v>2071</v>
      </c>
      <c r="M1072">
        <v>0</v>
      </c>
      <c r="N1072">
        <v>0</v>
      </c>
      <c r="O1072">
        <v>4.5830000000000003E-2</v>
      </c>
      <c r="P1072" t="s">
        <v>1136</v>
      </c>
      <c r="Q1072">
        <v>0</v>
      </c>
      <c r="R1072" t="s">
        <v>1699</v>
      </c>
      <c r="S1072" t="str">
        <f>IFERROR(IF(Table_vwCurrentSellingPrices[[#This Row],[Item Status Code]]&lt;&gt;"LIVE",0,VLOOKUP(Table_vwCurrentSellingPrices[[#This Row],[No_]],Analysis!A:A,1,FALSE)),"CHECK")</f>
        <v>GC16</v>
      </c>
      <c r="T1072">
        <f>IF(Table_vwCurrentSellingPrices[[#This Row],[Sales Code]]="400",COUNTIFS(A:A,Table_vwCurrentSellingPrices[[#This Row],[No_]],I:I,"001"),0)</f>
        <v>0</v>
      </c>
    </row>
    <row r="1073" spans="1:20" x14ac:dyDescent="0.25">
      <c r="A1073" t="s">
        <v>776</v>
      </c>
      <c r="B1073" t="s">
        <v>777</v>
      </c>
      <c r="C1073">
        <v>4</v>
      </c>
      <c r="D1073" t="s">
        <v>222</v>
      </c>
      <c r="E1073" t="s">
        <v>47</v>
      </c>
      <c r="F1073" t="s">
        <v>191</v>
      </c>
      <c r="G1073" s="15">
        <v>43186</v>
      </c>
      <c r="H1073" s="15">
        <v>72686</v>
      </c>
      <c r="I1073" t="s">
        <v>1144</v>
      </c>
      <c r="J1073">
        <v>32.449999999999996</v>
      </c>
      <c r="K1073" t="s">
        <v>2070</v>
      </c>
      <c r="L1073" t="s">
        <v>2071</v>
      </c>
      <c r="M1073">
        <v>0</v>
      </c>
      <c r="N1073">
        <v>0</v>
      </c>
      <c r="O1073">
        <v>4.5830000000000003E-2</v>
      </c>
      <c r="P1073" t="s">
        <v>1136</v>
      </c>
      <c r="Q1073">
        <v>0</v>
      </c>
      <c r="R1073" t="s">
        <v>1699</v>
      </c>
      <c r="S1073" t="str">
        <f>IFERROR(IF(Table_vwCurrentSellingPrices[[#This Row],[Item Status Code]]&lt;&gt;"LIVE",0,VLOOKUP(Table_vwCurrentSellingPrices[[#This Row],[No_]],Analysis!A:A,1,FALSE)),"CHECK")</f>
        <v>GC16</v>
      </c>
      <c r="T1073">
        <f>IF(Table_vwCurrentSellingPrices[[#This Row],[Sales Code]]="400",COUNTIFS(A:A,Table_vwCurrentSellingPrices[[#This Row],[No_]],I:I,"001"),0)</f>
        <v>0</v>
      </c>
    </row>
    <row r="1074" spans="1:20" x14ac:dyDescent="0.25">
      <c r="A1074" t="s">
        <v>740</v>
      </c>
      <c r="B1074" t="s">
        <v>741</v>
      </c>
      <c r="C1074">
        <v>4</v>
      </c>
      <c r="D1074" t="s">
        <v>430</v>
      </c>
      <c r="E1074" t="s">
        <v>47</v>
      </c>
      <c r="F1074" t="s">
        <v>191</v>
      </c>
      <c r="G1074" s="15">
        <v>43186</v>
      </c>
      <c r="H1074" s="15">
        <v>72686</v>
      </c>
      <c r="I1074" t="s">
        <v>1135</v>
      </c>
      <c r="J1074">
        <v>17.170000000000002</v>
      </c>
      <c r="K1074" t="s">
        <v>2070</v>
      </c>
      <c r="L1074" t="s">
        <v>2071</v>
      </c>
      <c r="M1074">
        <v>0</v>
      </c>
      <c r="N1074">
        <v>0</v>
      </c>
      <c r="O1074">
        <v>2.444E-2</v>
      </c>
      <c r="P1074" t="s">
        <v>1136</v>
      </c>
      <c r="Q1074">
        <v>0</v>
      </c>
      <c r="R1074" t="s">
        <v>1699</v>
      </c>
      <c r="S1074" t="str">
        <f>IFERROR(IF(Table_vwCurrentSellingPrices[[#This Row],[Item Status Code]]&lt;&gt;"LIVE",0,VLOOKUP(Table_vwCurrentSellingPrices[[#This Row],[No_]],Analysis!A:A,1,FALSE)),"CHECK")</f>
        <v>GB95</v>
      </c>
      <c r="T1074">
        <f>IF(Table_vwCurrentSellingPrices[[#This Row],[Sales Code]]="400",COUNTIFS(A:A,Table_vwCurrentSellingPrices[[#This Row],[No_]],I:I,"001"),0)</f>
        <v>0</v>
      </c>
    </row>
    <row r="1075" spans="1:20" x14ac:dyDescent="0.25">
      <c r="A1075" t="s">
        <v>740</v>
      </c>
      <c r="B1075" t="s">
        <v>741</v>
      </c>
      <c r="C1075">
        <v>4</v>
      </c>
      <c r="D1075" t="s">
        <v>430</v>
      </c>
      <c r="E1075" t="s">
        <v>47</v>
      </c>
      <c r="F1075" t="s">
        <v>191</v>
      </c>
      <c r="G1075" s="15">
        <v>43186</v>
      </c>
      <c r="H1075" s="15">
        <v>72686</v>
      </c>
      <c r="I1075" t="s">
        <v>1137</v>
      </c>
      <c r="J1075">
        <v>17.170000000000002</v>
      </c>
      <c r="K1075" t="s">
        <v>2070</v>
      </c>
      <c r="L1075" t="s">
        <v>2071</v>
      </c>
      <c r="M1075">
        <v>0</v>
      </c>
      <c r="N1075">
        <v>0</v>
      </c>
      <c r="O1075">
        <v>2.444E-2</v>
      </c>
      <c r="P1075" t="s">
        <v>1136</v>
      </c>
      <c r="Q1075">
        <v>0</v>
      </c>
      <c r="R1075" t="s">
        <v>1699</v>
      </c>
      <c r="S1075" t="str">
        <f>IFERROR(IF(Table_vwCurrentSellingPrices[[#This Row],[Item Status Code]]&lt;&gt;"LIVE",0,VLOOKUP(Table_vwCurrentSellingPrices[[#This Row],[No_]],Analysis!A:A,1,FALSE)),"CHECK")</f>
        <v>GB95</v>
      </c>
      <c r="T1075">
        <f>IF(Table_vwCurrentSellingPrices[[#This Row],[Sales Code]]="400",COUNTIFS(A:A,Table_vwCurrentSellingPrices[[#This Row],[No_]],I:I,"001"),0)</f>
        <v>0</v>
      </c>
    </row>
    <row r="1076" spans="1:20" x14ac:dyDescent="0.25">
      <c r="A1076" t="s">
        <v>558</v>
      </c>
      <c r="B1076" t="s">
        <v>559</v>
      </c>
      <c r="C1076">
        <v>4</v>
      </c>
      <c r="D1076" t="s">
        <v>560</v>
      </c>
      <c r="E1076" t="s">
        <v>47</v>
      </c>
      <c r="F1076" t="s">
        <v>125</v>
      </c>
      <c r="G1076" s="15">
        <v>43186</v>
      </c>
      <c r="H1076" s="15">
        <v>72686</v>
      </c>
      <c r="I1076" t="s">
        <v>1135</v>
      </c>
      <c r="J1076">
        <v>30.78</v>
      </c>
      <c r="K1076" t="s">
        <v>2070</v>
      </c>
      <c r="L1076" t="s">
        <v>2071</v>
      </c>
      <c r="M1076">
        <v>0</v>
      </c>
      <c r="N1076">
        <v>0</v>
      </c>
      <c r="O1076">
        <v>4.5830000000000003E-2</v>
      </c>
      <c r="P1076" t="s">
        <v>1136</v>
      </c>
      <c r="Q1076">
        <v>0</v>
      </c>
      <c r="R1076" t="s">
        <v>1699</v>
      </c>
      <c r="S1076" t="str">
        <f>IFERROR(IF(Table_vwCurrentSellingPrices[[#This Row],[Item Status Code]]&lt;&gt;"LIVE",0,VLOOKUP(Table_vwCurrentSellingPrices[[#This Row],[No_]],Analysis!A:A,1,FALSE)),"CHECK")</f>
        <v>GB56</v>
      </c>
      <c r="T1076">
        <f>IF(Table_vwCurrentSellingPrices[[#This Row],[Sales Code]]="400",COUNTIFS(A:A,Table_vwCurrentSellingPrices[[#This Row],[No_]],I:I,"001"),0)</f>
        <v>0</v>
      </c>
    </row>
    <row r="1077" spans="1:20" x14ac:dyDescent="0.25">
      <c r="A1077" t="s">
        <v>558</v>
      </c>
      <c r="B1077" t="s">
        <v>559</v>
      </c>
      <c r="C1077">
        <v>4</v>
      </c>
      <c r="D1077" t="s">
        <v>560</v>
      </c>
      <c r="E1077" t="s">
        <v>47</v>
      </c>
      <c r="F1077" t="s">
        <v>125</v>
      </c>
      <c r="G1077" s="15">
        <v>43186</v>
      </c>
      <c r="H1077" s="15">
        <v>72686</v>
      </c>
      <c r="I1077" t="s">
        <v>1137</v>
      </c>
      <c r="J1077">
        <v>30.78</v>
      </c>
      <c r="K1077" t="s">
        <v>2070</v>
      </c>
      <c r="L1077" t="s">
        <v>2071</v>
      </c>
      <c r="M1077">
        <v>0</v>
      </c>
      <c r="N1077">
        <v>0</v>
      </c>
      <c r="O1077">
        <v>4.5830000000000003E-2</v>
      </c>
      <c r="P1077" t="s">
        <v>1136</v>
      </c>
      <c r="Q1077">
        <v>0</v>
      </c>
      <c r="R1077" t="s">
        <v>1699</v>
      </c>
      <c r="S1077" t="str">
        <f>IFERROR(IF(Table_vwCurrentSellingPrices[[#This Row],[Item Status Code]]&lt;&gt;"LIVE",0,VLOOKUP(Table_vwCurrentSellingPrices[[#This Row],[No_]],Analysis!A:A,1,FALSE)),"CHECK")</f>
        <v>GB56</v>
      </c>
      <c r="T1077">
        <f>IF(Table_vwCurrentSellingPrices[[#This Row],[Sales Code]]="400",COUNTIFS(A:A,Table_vwCurrentSellingPrices[[#This Row],[No_]],I:I,"001"),0)</f>
        <v>0</v>
      </c>
    </row>
    <row r="1078" spans="1:20" x14ac:dyDescent="0.25">
      <c r="A1078" t="s">
        <v>558</v>
      </c>
      <c r="B1078" t="s">
        <v>559</v>
      </c>
      <c r="C1078">
        <v>4</v>
      </c>
      <c r="D1078" t="s">
        <v>560</v>
      </c>
      <c r="E1078" t="s">
        <v>47</v>
      </c>
      <c r="F1078" t="s">
        <v>125</v>
      </c>
      <c r="G1078" s="15">
        <v>43186</v>
      </c>
      <c r="H1078" s="15">
        <v>72686</v>
      </c>
      <c r="I1078" t="s">
        <v>1144</v>
      </c>
      <c r="J1078">
        <v>33.36</v>
      </c>
      <c r="K1078" t="s">
        <v>2070</v>
      </c>
      <c r="L1078" t="s">
        <v>2071</v>
      </c>
      <c r="M1078">
        <v>0</v>
      </c>
      <c r="N1078">
        <v>0</v>
      </c>
      <c r="O1078">
        <v>4.5830000000000003E-2</v>
      </c>
      <c r="P1078" t="s">
        <v>1136</v>
      </c>
      <c r="Q1078">
        <v>0</v>
      </c>
      <c r="R1078" t="s">
        <v>1699</v>
      </c>
      <c r="S1078" t="str">
        <f>IFERROR(IF(Table_vwCurrentSellingPrices[[#This Row],[Item Status Code]]&lt;&gt;"LIVE",0,VLOOKUP(Table_vwCurrentSellingPrices[[#This Row],[No_]],Analysis!A:A,1,FALSE)),"CHECK")</f>
        <v>GB56</v>
      </c>
      <c r="T1078">
        <f>IF(Table_vwCurrentSellingPrices[[#This Row],[Sales Code]]="400",COUNTIFS(A:A,Table_vwCurrentSellingPrices[[#This Row],[No_]],I:I,"001"),0)</f>
        <v>0</v>
      </c>
    </row>
    <row r="1079" spans="1:20" x14ac:dyDescent="0.25">
      <c r="A1079" t="s">
        <v>566</v>
      </c>
      <c r="B1079" t="s">
        <v>567</v>
      </c>
      <c r="C1079">
        <v>4</v>
      </c>
      <c r="D1079" t="s">
        <v>560</v>
      </c>
      <c r="E1079" t="s">
        <v>47</v>
      </c>
      <c r="F1079" t="s">
        <v>125</v>
      </c>
      <c r="G1079" s="15">
        <v>43186</v>
      </c>
      <c r="H1079" s="15">
        <v>72686</v>
      </c>
      <c r="I1079" t="s">
        <v>1135</v>
      </c>
      <c r="J1079">
        <v>30.78</v>
      </c>
      <c r="K1079" t="s">
        <v>2070</v>
      </c>
      <c r="L1079" t="s">
        <v>2071</v>
      </c>
      <c r="M1079">
        <v>0</v>
      </c>
      <c r="N1079">
        <v>0</v>
      </c>
      <c r="O1079">
        <v>4.5830000000000003E-2</v>
      </c>
      <c r="P1079" t="s">
        <v>1136</v>
      </c>
      <c r="Q1079">
        <v>0</v>
      </c>
      <c r="R1079" t="s">
        <v>1699</v>
      </c>
      <c r="S1079" t="str">
        <f>IFERROR(IF(Table_vwCurrentSellingPrices[[#This Row],[Item Status Code]]&lt;&gt;"LIVE",0,VLOOKUP(Table_vwCurrentSellingPrices[[#This Row],[No_]],Analysis!A:A,1,FALSE)),"CHECK")</f>
        <v>GB57</v>
      </c>
      <c r="T1079">
        <f>IF(Table_vwCurrentSellingPrices[[#This Row],[Sales Code]]="400",COUNTIFS(A:A,Table_vwCurrentSellingPrices[[#This Row],[No_]],I:I,"001"),0)</f>
        <v>0</v>
      </c>
    </row>
    <row r="1080" spans="1:20" x14ac:dyDescent="0.25">
      <c r="A1080" t="s">
        <v>566</v>
      </c>
      <c r="B1080" t="s">
        <v>567</v>
      </c>
      <c r="C1080">
        <v>4</v>
      </c>
      <c r="D1080" t="s">
        <v>560</v>
      </c>
      <c r="E1080" t="s">
        <v>47</v>
      </c>
      <c r="F1080" t="s">
        <v>125</v>
      </c>
      <c r="G1080" s="15">
        <v>43186</v>
      </c>
      <c r="H1080" s="15">
        <v>72686</v>
      </c>
      <c r="I1080" t="s">
        <v>1137</v>
      </c>
      <c r="J1080">
        <v>30.78</v>
      </c>
      <c r="K1080" t="s">
        <v>2070</v>
      </c>
      <c r="L1080" t="s">
        <v>2071</v>
      </c>
      <c r="M1080">
        <v>0</v>
      </c>
      <c r="N1080">
        <v>0</v>
      </c>
      <c r="O1080">
        <v>4.5830000000000003E-2</v>
      </c>
      <c r="P1080" t="s">
        <v>1136</v>
      </c>
      <c r="Q1080">
        <v>0</v>
      </c>
      <c r="R1080" t="s">
        <v>1699</v>
      </c>
      <c r="S1080" t="str">
        <f>IFERROR(IF(Table_vwCurrentSellingPrices[[#This Row],[Item Status Code]]&lt;&gt;"LIVE",0,VLOOKUP(Table_vwCurrentSellingPrices[[#This Row],[No_]],Analysis!A:A,1,FALSE)),"CHECK")</f>
        <v>GB57</v>
      </c>
      <c r="T1080">
        <f>IF(Table_vwCurrentSellingPrices[[#This Row],[Sales Code]]="400",COUNTIFS(A:A,Table_vwCurrentSellingPrices[[#This Row],[No_]],I:I,"001"),0)</f>
        <v>0</v>
      </c>
    </row>
    <row r="1081" spans="1:20" x14ac:dyDescent="0.25">
      <c r="A1081" t="s">
        <v>566</v>
      </c>
      <c r="B1081" t="s">
        <v>567</v>
      </c>
      <c r="C1081">
        <v>4</v>
      </c>
      <c r="D1081" t="s">
        <v>560</v>
      </c>
      <c r="E1081" t="s">
        <v>47</v>
      </c>
      <c r="F1081" t="s">
        <v>125</v>
      </c>
      <c r="G1081" s="15">
        <v>43186</v>
      </c>
      <c r="H1081" s="15">
        <v>72686</v>
      </c>
      <c r="I1081" t="s">
        <v>1144</v>
      </c>
      <c r="J1081">
        <v>33.36</v>
      </c>
      <c r="K1081" t="s">
        <v>2070</v>
      </c>
      <c r="L1081" t="s">
        <v>2071</v>
      </c>
      <c r="M1081">
        <v>0</v>
      </c>
      <c r="N1081">
        <v>0</v>
      </c>
      <c r="O1081">
        <v>4.5830000000000003E-2</v>
      </c>
      <c r="P1081" t="s">
        <v>1136</v>
      </c>
      <c r="Q1081">
        <v>0</v>
      </c>
      <c r="R1081" t="s">
        <v>1699</v>
      </c>
      <c r="S1081" t="str">
        <f>IFERROR(IF(Table_vwCurrentSellingPrices[[#This Row],[Item Status Code]]&lt;&gt;"LIVE",0,VLOOKUP(Table_vwCurrentSellingPrices[[#This Row],[No_]],Analysis!A:A,1,FALSE)),"CHECK")</f>
        <v>GB57</v>
      </c>
      <c r="T1081">
        <f>IF(Table_vwCurrentSellingPrices[[#This Row],[Sales Code]]="400",COUNTIFS(A:A,Table_vwCurrentSellingPrices[[#This Row],[No_]],I:I,"001"),0)</f>
        <v>0</v>
      </c>
    </row>
    <row r="1082" spans="1:20" x14ac:dyDescent="0.25">
      <c r="A1082" t="s">
        <v>563</v>
      </c>
      <c r="B1082" t="s">
        <v>564</v>
      </c>
      <c r="C1082">
        <v>4</v>
      </c>
      <c r="D1082" t="s">
        <v>560</v>
      </c>
      <c r="E1082" t="s">
        <v>47</v>
      </c>
      <c r="F1082" t="s">
        <v>125</v>
      </c>
      <c r="G1082" s="15">
        <v>43186</v>
      </c>
      <c r="H1082" s="15">
        <v>72686</v>
      </c>
      <c r="I1082" t="s">
        <v>1135</v>
      </c>
      <c r="J1082">
        <v>30.78</v>
      </c>
      <c r="K1082" t="s">
        <v>2070</v>
      </c>
      <c r="L1082" t="s">
        <v>2071</v>
      </c>
      <c r="M1082">
        <v>0</v>
      </c>
      <c r="N1082">
        <v>0</v>
      </c>
      <c r="O1082">
        <v>4.5830000000000003E-2</v>
      </c>
      <c r="P1082" t="s">
        <v>1136</v>
      </c>
      <c r="Q1082">
        <v>0</v>
      </c>
      <c r="R1082" t="s">
        <v>1699</v>
      </c>
      <c r="S1082" t="str">
        <f>IFERROR(IF(Table_vwCurrentSellingPrices[[#This Row],[Item Status Code]]&lt;&gt;"LIVE",0,VLOOKUP(Table_vwCurrentSellingPrices[[#This Row],[No_]],Analysis!A:A,1,FALSE)),"CHECK")</f>
        <v>GB60</v>
      </c>
      <c r="T1082">
        <f>IF(Table_vwCurrentSellingPrices[[#This Row],[Sales Code]]="400",COUNTIFS(A:A,Table_vwCurrentSellingPrices[[#This Row],[No_]],I:I,"001"),0)</f>
        <v>0</v>
      </c>
    </row>
    <row r="1083" spans="1:20" x14ac:dyDescent="0.25">
      <c r="A1083" t="s">
        <v>563</v>
      </c>
      <c r="B1083" t="s">
        <v>564</v>
      </c>
      <c r="C1083">
        <v>4</v>
      </c>
      <c r="D1083" t="s">
        <v>560</v>
      </c>
      <c r="E1083" t="s">
        <v>47</v>
      </c>
      <c r="F1083" t="s">
        <v>125</v>
      </c>
      <c r="G1083" s="15">
        <v>43186</v>
      </c>
      <c r="H1083" s="15">
        <v>72686</v>
      </c>
      <c r="I1083" t="s">
        <v>1137</v>
      </c>
      <c r="J1083">
        <v>30.78</v>
      </c>
      <c r="K1083" t="s">
        <v>2070</v>
      </c>
      <c r="L1083" t="s">
        <v>2071</v>
      </c>
      <c r="M1083">
        <v>0</v>
      </c>
      <c r="N1083">
        <v>0</v>
      </c>
      <c r="O1083">
        <v>4.5830000000000003E-2</v>
      </c>
      <c r="P1083" t="s">
        <v>1136</v>
      </c>
      <c r="Q1083">
        <v>0</v>
      </c>
      <c r="R1083" t="s">
        <v>1699</v>
      </c>
      <c r="S1083" t="str">
        <f>IFERROR(IF(Table_vwCurrentSellingPrices[[#This Row],[Item Status Code]]&lt;&gt;"LIVE",0,VLOOKUP(Table_vwCurrentSellingPrices[[#This Row],[No_]],Analysis!A:A,1,FALSE)),"CHECK")</f>
        <v>GB60</v>
      </c>
      <c r="T1083">
        <f>IF(Table_vwCurrentSellingPrices[[#This Row],[Sales Code]]="400",COUNTIFS(A:A,Table_vwCurrentSellingPrices[[#This Row],[No_]],I:I,"001"),0)</f>
        <v>0</v>
      </c>
    </row>
    <row r="1084" spans="1:20" x14ac:dyDescent="0.25">
      <c r="A1084" t="s">
        <v>563</v>
      </c>
      <c r="B1084" t="s">
        <v>564</v>
      </c>
      <c r="C1084">
        <v>4</v>
      </c>
      <c r="D1084" t="s">
        <v>560</v>
      </c>
      <c r="E1084" t="s">
        <v>47</v>
      </c>
      <c r="F1084" t="s">
        <v>125</v>
      </c>
      <c r="G1084" s="15">
        <v>43186</v>
      </c>
      <c r="H1084" s="15">
        <v>72686</v>
      </c>
      <c r="I1084" t="s">
        <v>1144</v>
      </c>
      <c r="J1084">
        <v>33.36</v>
      </c>
      <c r="K1084" t="s">
        <v>2070</v>
      </c>
      <c r="L1084" t="s">
        <v>2071</v>
      </c>
      <c r="M1084">
        <v>0</v>
      </c>
      <c r="N1084">
        <v>0</v>
      </c>
      <c r="O1084">
        <v>4.5830000000000003E-2</v>
      </c>
      <c r="P1084" t="s">
        <v>1136</v>
      </c>
      <c r="Q1084">
        <v>0</v>
      </c>
      <c r="R1084" t="s">
        <v>1699</v>
      </c>
      <c r="S1084" t="str">
        <f>IFERROR(IF(Table_vwCurrentSellingPrices[[#This Row],[Item Status Code]]&lt;&gt;"LIVE",0,VLOOKUP(Table_vwCurrentSellingPrices[[#This Row],[No_]],Analysis!A:A,1,FALSE)),"CHECK")</f>
        <v>GB60</v>
      </c>
      <c r="T1084">
        <f>IF(Table_vwCurrentSellingPrices[[#This Row],[Sales Code]]="400",COUNTIFS(A:A,Table_vwCurrentSellingPrices[[#This Row],[No_]],I:I,"001"),0)</f>
        <v>0</v>
      </c>
    </row>
    <row r="1085" spans="1:20" x14ac:dyDescent="0.25">
      <c r="A1085" t="s">
        <v>858</v>
      </c>
      <c r="B1085" t="s">
        <v>859</v>
      </c>
      <c r="C1085">
        <v>4</v>
      </c>
      <c r="D1085" t="s">
        <v>430</v>
      </c>
      <c r="E1085" t="s">
        <v>47</v>
      </c>
      <c r="F1085" t="s">
        <v>309</v>
      </c>
      <c r="G1085" s="15">
        <v>43186</v>
      </c>
      <c r="H1085" s="15">
        <v>72686</v>
      </c>
      <c r="I1085" t="s">
        <v>1135</v>
      </c>
      <c r="J1085">
        <v>35.76</v>
      </c>
      <c r="K1085" t="s">
        <v>2070</v>
      </c>
      <c r="L1085" t="s">
        <v>2071</v>
      </c>
      <c r="M1085">
        <v>0</v>
      </c>
      <c r="N1085">
        <v>0</v>
      </c>
      <c r="O1085">
        <v>4.0329999999999998E-2</v>
      </c>
      <c r="P1085" t="s">
        <v>1136</v>
      </c>
      <c r="Q1085">
        <v>0</v>
      </c>
      <c r="R1085" t="s">
        <v>1699</v>
      </c>
      <c r="S1085" t="str">
        <f>IFERROR(IF(Table_vwCurrentSellingPrices[[#This Row],[Item Status Code]]&lt;&gt;"LIVE",0,VLOOKUP(Table_vwCurrentSellingPrices[[#This Row],[No_]],Analysis!A:A,1,FALSE)),"CHECK")</f>
        <v>J546</v>
      </c>
      <c r="T1085">
        <f>IF(Table_vwCurrentSellingPrices[[#This Row],[Sales Code]]="400",COUNTIFS(A:A,Table_vwCurrentSellingPrices[[#This Row],[No_]],I:I,"001"),0)</f>
        <v>0</v>
      </c>
    </row>
    <row r="1086" spans="1:20" x14ac:dyDescent="0.25">
      <c r="A1086" t="s">
        <v>858</v>
      </c>
      <c r="B1086" t="s">
        <v>859</v>
      </c>
      <c r="C1086">
        <v>4</v>
      </c>
      <c r="D1086" t="s">
        <v>430</v>
      </c>
      <c r="E1086" t="s">
        <v>47</v>
      </c>
      <c r="F1086" t="s">
        <v>309</v>
      </c>
      <c r="G1086" s="15">
        <v>43186</v>
      </c>
      <c r="H1086" s="15">
        <v>72686</v>
      </c>
      <c r="I1086" t="s">
        <v>1137</v>
      </c>
      <c r="J1086">
        <v>33.6</v>
      </c>
      <c r="K1086" t="s">
        <v>2070</v>
      </c>
      <c r="L1086" t="s">
        <v>2071</v>
      </c>
      <c r="M1086">
        <v>0</v>
      </c>
      <c r="N1086">
        <v>0</v>
      </c>
      <c r="O1086">
        <v>4.0329999999999998E-2</v>
      </c>
      <c r="P1086" t="s">
        <v>1136</v>
      </c>
      <c r="Q1086">
        <v>0</v>
      </c>
      <c r="R1086" t="s">
        <v>1699</v>
      </c>
      <c r="S1086" t="str">
        <f>IFERROR(IF(Table_vwCurrentSellingPrices[[#This Row],[Item Status Code]]&lt;&gt;"LIVE",0,VLOOKUP(Table_vwCurrentSellingPrices[[#This Row],[No_]],Analysis!A:A,1,FALSE)),"CHECK")</f>
        <v>J546</v>
      </c>
      <c r="T1086">
        <f>IF(Table_vwCurrentSellingPrices[[#This Row],[Sales Code]]="400",COUNTIFS(A:A,Table_vwCurrentSellingPrices[[#This Row],[No_]],I:I,"001"),0)</f>
        <v>0</v>
      </c>
    </row>
    <row r="1087" spans="1:20" x14ac:dyDescent="0.25">
      <c r="A1087" t="s">
        <v>858</v>
      </c>
      <c r="B1087" t="s">
        <v>859</v>
      </c>
      <c r="C1087">
        <v>4</v>
      </c>
      <c r="D1087" t="s">
        <v>430</v>
      </c>
      <c r="E1087" t="s">
        <v>47</v>
      </c>
      <c r="F1087" t="s">
        <v>309</v>
      </c>
      <c r="G1087" s="15">
        <v>43186</v>
      </c>
      <c r="H1087" s="15">
        <v>72686</v>
      </c>
      <c r="I1087" t="s">
        <v>1144</v>
      </c>
      <c r="J1087">
        <v>29.729999999999997</v>
      </c>
      <c r="K1087" t="s">
        <v>2070</v>
      </c>
      <c r="L1087" t="s">
        <v>2071</v>
      </c>
      <c r="M1087">
        <v>0</v>
      </c>
      <c r="N1087">
        <v>0</v>
      </c>
      <c r="O1087">
        <v>4.0329999999999998E-2</v>
      </c>
      <c r="P1087" t="s">
        <v>1136</v>
      </c>
      <c r="Q1087">
        <v>0</v>
      </c>
      <c r="R1087" t="s">
        <v>1699</v>
      </c>
      <c r="S1087" t="str">
        <f>IFERROR(IF(Table_vwCurrentSellingPrices[[#This Row],[Item Status Code]]&lt;&gt;"LIVE",0,VLOOKUP(Table_vwCurrentSellingPrices[[#This Row],[No_]],Analysis!A:A,1,FALSE)),"CHECK")</f>
        <v>J546</v>
      </c>
      <c r="T1087">
        <f>IF(Table_vwCurrentSellingPrices[[#This Row],[Sales Code]]="400",COUNTIFS(A:A,Table_vwCurrentSellingPrices[[#This Row],[No_]],I:I,"001"),0)</f>
        <v>0</v>
      </c>
    </row>
    <row r="1088" spans="1:20" x14ac:dyDescent="0.25">
      <c r="A1088" t="s">
        <v>858</v>
      </c>
      <c r="B1088" t="s">
        <v>859</v>
      </c>
      <c r="C1088">
        <v>4</v>
      </c>
      <c r="D1088" t="s">
        <v>430</v>
      </c>
      <c r="E1088" t="s">
        <v>47</v>
      </c>
      <c r="F1088" t="s">
        <v>309</v>
      </c>
      <c r="G1088" s="15">
        <v>43186</v>
      </c>
      <c r="H1088" s="15">
        <v>72686</v>
      </c>
      <c r="I1088" t="s">
        <v>1145</v>
      </c>
      <c r="J1088">
        <v>31.830000000000002</v>
      </c>
      <c r="K1088" t="s">
        <v>2070</v>
      </c>
      <c r="L1088" t="s">
        <v>2071</v>
      </c>
      <c r="M1088">
        <v>0</v>
      </c>
      <c r="N1088">
        <v>0</v>
      </c>
      <c r="O1088">
        <v>4.0329999999999998E-2</v>
      </c>
      <c r="P1088" t="s">
        <v>1136</v>
      </c>
      <c r="Q1088">
        <v>0</v>
      </c>
      <c r="R1088" t="s">
        <v>1699</v>
      </c>
      <c r="S1088" t="str">
        <f>IFERROR(IF(Table_vwCurrentSellingPrices[[#This Row],[Item Status Code]]&lt;&gt;"LIVE",0,VLOOKUP(Table_vwCurrentSellingPrices[[#This Row],[No_]],Analysis!A:A,1,FALSE)),"CHECK")</f>
        <v>J546</v>
      </c>
      <c r="T1088">
        <f>IF(Table_vwCurrentSellingPrices[[#This Row],[Sales Code]]="400",COUNTIFS(A:A,Table_vwCurrentSellingPrices[[#This Row],[No_]],I:I,"001"),0)</f>
        <v>0</v>
      </c>
    </row>
    <row r="1089" spans="1:20" x14ac:dyDescent="0.25">
      <c r="A1089" t="s">
        <v>861</v>
      </c>
      <c r="B1089" t="s">
        <v>862</v>
      </c>
      <c r="C1089">
        <v>4</v>
      </c>
      <c r="D1089" t="s">
        <v>430</v>
      </c>
      <c r="E1089" t="s">
        <v>47</v>
      </c>
      <c r="F1089" t="s">
        <v>309</v>
      </c>
      <c r="G1089" s="15">
        <v>43186</v>
      </c>
      <c r="H1089" s="15">
        <v>72686</v>
      </c>
      <c r="I1089" t="s">
        <v>1135</v>
      </c>
      <c r="J1089">
        <v>34.92</v>
      </c>
      <c r="K1089" t="s">
        <v>2070</v>
      </c>
      <c r="L1089" t="s">
        <v>2071</v>
      </c>
      <c r="M1089">
        <v>0</v>
      </c>
      <c r="N1089">
        <v>0</v>
      </c>
      <c r="O1089">
        <v>4.0329999999999998E-2</v>
      </c>
      <c r="P1089" t="s">
        <v>1136</v>
      </c>
      <c r="Q1089">
        <v>0</v>
      </c>
      <c r="R1089" t="s">
        <v>1699</v>
      </c>
      <c r="S1089" t="str">
        <f>IFERROR(IF(Table_vwCurrentSellingPrices[[#This Row],[Item Status Code]]&lt;&gt;"LIVE",0,VLOOKUP(Table_vwCurrentSellingPrices[[#This Row],[No_]],Analysis!A:A,1,FALSE)),"CHECK")</f>
        <v>J547</v>
      </c>
      <c r="T1089">
        <f>IF(Table_vwCurrentSellingPrices[[#This Row],[Sales Code]]="400",COUNTIFS(A:A,Table_vwCurrentSellingPrices[[#This Row],[No_]],I:I,"001"),0)</f>
        <v>0</v>
      </c>
    </row>
    <row r="1090" spans="1:20" x14ac:dyDescent="0.25">
      <c r="A1090" t="s">
        <v>861</v>
      </c>
      <c r="B1090" t="s">
        <v>862</v>
      </c>
      <c r="C1090">
        <v>4</v>
      </c>
      <c r="D1090" t="s">
        <v>430</v>
      </c>
      <c r="E1090" t="s">
        <v>47</v>
      </c>
      <c r="F1090" t="s">
        <v>309</v>
      </c>
      <c r="G1090" s="15">
        <v>43186</v>
      </c>
      <c r="H1090" s="15">
        <v>72686</v>
      </c>
      <c r="I1090" t="s">
        <v>1137</v>
      </c>
      <c r="J1090">
        <v>36.36</v>
      </c>
      <c r="K1090" t="s">
        <v>2070</v>
      </c>
      <c r="L1090" t="s">
        <v>2071</v>
      </c>
      <c r="M1090">
        <v>0</v>
      </c>
      <c r="N1090">
        <v>0</v>
      </c>
      <c r="O1090">
        <v>4.0329999999999998E-2</v>
      </c>
      <c r="P1090" t="s">
        <v>1136</v>
      </c>
      <c r="Q1090">
        <v>0</v>
      </c>
      <c r="R1090" t="s">
        <v>1699</v>
      </c>
      <c r="S1090" t="str">
        <f>IFERROR(IF(Table_vwCurrentSellingPrices[[#This Row],[Item Status Code]]&lt;&gt;"LIVE",0,VLOOKUP(Table_vwCurrentSellingPrices[[#This Row],[No_]],Analysis!A:A,1,FALSE)),"CHECK")</f>
        <v>J547</v>
      </c>
      <c r="T1090">
        <f>IF(Table_vwCurrentSellingPrices[[#This Row],[Sales Code]]="400",COUNTIFS(A:A,Table_vwCurrentSellingPrices[[#This Row],[No_]],I:I,"001"),0)</f>
        <v>0</v>
      </c>
    </row>
    <row r="1091" spans="1:20" x14ac:dyDescent="0.25">
      <c r="A1091" t="s">
        <v>861</v>
      </c>
      <c r="B1091" t="s">
        <v>862</v>
      </c>
      <c r="C1091">
        <v>4</v>
      </c>
      <c r="D1091" t="s">
        <v>430</v>
      </c>
      <c r="E1091" t="s">
        <v>47</v>
      </c>
      <c r="F1091" t="s">
        <v>309</v>
      </c>
      <c r="G1091" s="15">
        <v>43186</v>
      </c>
      <c r="H1091" s="15">
        <v>72686</v>
      </c>
      <c r="I1091" t="s">
        <v>1144</v>
      </c>
      <c r="J1091">
        <v>31.34</v>
      </c>
      <c r="K1091" t="s">
        <v>2070</v>
      </c>
      <c r="L1091" t="s">
        <v>2071</v>
      </c>
      <c r="M1091">
        <v>0</v>
      </c>
      <c r="N1091">
        <v>0</v>
      </c>
      <c r="O1091">
        <v>4.0329999999999998E-2</v>
      </c>
      <c r="P1091" t="s">
        <v>1136</v>
      </c>
      <c r="Q1091">
        <v>0</v>
      </c>
      <c r="R1091" t="s">
        <v>1699</v>
      </c>
      <c r="S1091" t="str">
        <f>IFERROR(IF(Table_vwCurrentSellingPrices[[#This Row],[Item Status Code]]&lt;&gt;"LIVE",0,VLOOKUP(Table_vwCurrentSellingPrices[[#This Row],[No_]],Analysis!A:A,1,FALSE)),"CHECK")</f>
        <v>J547</v>
      </c>
      <c r="T1091">
        <f>IF(Table_vwCurrentSellingPrices[[#This Row],[Sales Code]]="400",COUNTIFS(A:A,Table_vwCurrentSellingPrices[[#This Row],[No_]],I:I,"001"),0)</f>
        <v>0</v>
      </c>
    </row>
    <row r="1092" spans="1:20" x14ac:dyDescent="0.25">
      <c r="A1092" t="s">
        <v>861</v>
      </c>
      <c r="B1092" t="s">
        <v>862</v>
      </c>
      <c r="C1092">
        <v>4</v>
      </c>
      <c r="D1092" t="s">
        <v>430</v>
      </c>
      <c r="E1092" t="s">
        <v>47</v>
      </c>
      <c r="F1092" t="s">
        <v>309</v>
      </c>
      <c r="G1092" s="15">
        <v>43186</v>
      </c>
      <c r="H1092" s="15">
        <v>72686</v>
      </c>
      <c r="I1092" t="s">
        <v>1145</v>
      </c>
      <c r="J1092">
        <v>34.57</v>
      </c>
      <c r="K1092" t="s">
        <v>2070</v>
      </c>
      <c r="L1092" t="s">
        <v>2071</v>
      </c>
      <c r="M1092">
        <v>0</v>
      </c>
      <c r="N1092">
        <v>0</v>
      </c>
      <c r="O1092">
        <v>4.0329999999999998E-2</v>
      </c>
      <c r="P1092" t="s">
        <v>1136</v>
      </c>
      <c r="Q1092">
        <v>0</v>
      </c>
      <c r="R1092" t="s">
        <v>1699</v>
      </c>
      <c r="S1092" t="str">
        <f>IFERROR(IF(Table_vwCurrentSellingPrices[[#This Row],[Item Status Code]]&lt;&gt;"LIVE",0,VLOOKUP(Table_vwCurrentSellingPrices[[#This Row],[No_]],Analysis!A:A,1,FALSE)),"CHECK")</f>
        <v>J547</v>
      </c>
      <c r="T1092">
        <f>IF(Table_vwCurrentSellingPrices[[#This Row],[Sales Code]]="400",COUNTIFS(A:A,Table_vwCurrentSellingPrices[[#This Row],[No_]],I:I,"001"),0)</f>
        <v>0</v>
      </c>
    </row>
    <row r="1093" spans="1:20" x14ac:dyDescent="0.25">
      <c r="A1093" t="s">
        <v>1019</v>
      </c>
      <c r="B1093" t="s">
        <v>1020</v>
      </c>
      <c r="C1093">
        <v>4</v>
      </c>
      <c r="D1093" t="s">
        <v>508</v>
      </c>
      <c r="E1093" t="s">
        <v>47</v>
      </c>
      <c r="F1093" t="s">
        <v>309</v>
      </c>
      <c r="G1093" s="15">
        <v>43186</v>
      </c>
      <c r="H1093" s="15">
        <v>72686</v>
      </c>
      <c r="I1093" t="s">
        <v>1135</v>
      </c>
      <c r="J1093">
        <v>25.04</v>
      </c>
      <c r="K1093" t="s">
        <v>2070</v>
      </c>
      <c r="L1093" t="s">
        <v>2071</v>
      </c>
      <c r="M1093">
        <v>0</v>
      </c>
      <c r="N1093">
        <v>0</v>
      </c>
      <c r="O1093">
        <v>4.0329999999999998E-2</v>
      </c>
      <c r="P1093" t="s">
        <v>1136</v>
      </c>
      <c r="Q1093">
        <v>0</v>
      </c>
      <c r="R1093" t="s">
        <v>1699</v>
      </c>
      <c r="S1093" t="str">
        <f>IFERROR(IF(Table_vwCurrentSellingPrices[[#This Row],[Item Status Code]]&lt;&gt;"LIVE",0,VLOOKUP(Table_vwCurrentSellingPrices[[#This Row],[No_]],Analysis!A:A,1,FALSE)),"CHECK")</f>
        <v>J180</v>
      </c>
      <c r="T1093">
        <f>IF(Table_vwCurrentSellingPrices[[#This Row],[Sales Code]]="400",COUNTIFS(A:A,Table_vwCurrentSellingPrices[[#This Row],[No_]],I:I,"001"),0)</f>
        <v>0</v>
      </c>
    </row>
    <row r="1094" spans="1:20" x14ac:dyDescent="0.25">
      <c r="A1094" t="s">
        <v>1019</v>
      </c>
      <c r="B1094" t="s">
        <v>1020</v>
      </c>
      <c r="C1094">
        <v>4</v>
      </c>
      <c r="D1094" t="s">
        <v>508</v>
      </c>
      <c r="E1094" t="s">
        <v>47</v>
      </c>
      <c r="F1094" t="s">
        <v>309</v>
      </c>
      <c r="G1094" s="15">
        <v>43186</v>
      </c>
      <c r="H1094" s="15">
        <v>72686</v>
      </c>
      <c r="I1094" t="s">
        <v>1137</v>
      </c>
      <c r="J1094">
        <v>25.04</v>
      </c>
      <c r="K1094" t="s">
        <v>2070</v>
      </c>
      <c r="L1094" t="s">
        <v>2071</v>
      </c>
      <c r="M1094">
        <v>0</v>
      </c>
      <c r="N1094">
        <v>0</v>
      </c>
      <c r="O1094">
        <v>4.0329999999999998E-2</v>
      </c>
      <c r="P1094" t="s">
        <v>1136</v>
      </c>
      <c r="Q1094">
        <v>0</v>
      </c>
      <c r="R1094" t="s">
        <v>1699</v>
      </c>
      <c r="S1094" t="str">
        <f>IFERROR(IF(Table_vwCurrentSellingPrices[[#This Row],[Item Status Code]]&lt;&gt;"LIVE",0,VLOOKUP(Table_vwCurrentSellingPrices[[#This Row],[No_]],Analysis!A:A,1,FALSE)),"CHECK")</f>
        <v>J180</v>
      </c>
      <c r="T1094">
        <f>IF(Table_vwCurrentSellingPrices[[#This Row],[Sales Code]]="400",COUNTIFS(A:A,Table_vwCurrentSellingPrices[[#This Row],[No_]],I:I,"001"),0)</f>
        <v>0</v>
      </c>
    </row>
    <row r="1095" spans="1:20" x14ac:dyDescent="0.25">
      <c r="A1095" t="s">
        <v>1019</v>
      </c>
      <c r="B1095" t="s">
        <v>1020</v>
      </c>
      <c r="C1095">
        <v>4</v>
      </c>
      <c r="D1095" t="s">
        <v>508</v>
      </c>
      <c r="E1095" t="s">
        <v>47</v>
      </c>
      <c r="F1095" t="s">
        <v>309</v>
      </c>
      <c r="G1095" s="15">
        <v>43186</v>
      </c>
      <c r="H1095" s="15">
        <v>72686</v>
      </c>
      <c r="I1095" t="s">
        <v>1144</v>
      </c>
      <c r="J1095">
        <v>21.56</v>
      </c>
      <c r="K1095" t="s">
        <v>2070</v>
      </c>
      <c r="L1095" t="s">
        <v>2071</v>
      </c>
      <c r="M1095">
        <v>0</v>
      </c>
      <c r="N1095">
        <v>0</v>
      </c>
      <c r="O1095">
        <v>4.0329999999999998E-2</v>
      </c>
      <c r="P1095" t="s">
        <v>1136</v>
      </c>
      <c r="Q1095">
        <v>0</v>
      </c>
      <c r="R1095" t="s">
        <v>1699</v>
      </c>
      <c r="S1095" t="str">
        <f>IFERROR(IF(Table_vwCurrentSellingPrices[[#This Row],[Item Status Code]]&lt;&gt;"LIVE",0,VLOOKUP(Table_vwCurrentSellingPrices[[#This Row],[No_]],Analysis!A:A,1,FALSE)),"CHECK")</f>
        <v>J180</v>
      </c>
      <c r="T1095">
        <f>IF(Table_vwCurrentSellingPrices[[#This Row],[Sales Code]]="400",COUNTIFS(A:A,Table_vwCurrentSellingPrices[[#This Row],[No_]],I:I,"001"),0)</f>
        <v>0</v>
      </c>
    </row>
    <row r="1096" spans="1:20" x14ac:dyDescent="0.25">
      <c r="A1096" t="s">
        <v>1019</v>
      </c>
      <c r="B1096" t="s">
        <v>1020</v>
      </c>
      <c r="C1096">
        <v>4</v>
      </c>
      <c r="D1096" t="s">
        <v>508</v>
      </c>
      <c r="E1096" t="s">
        <v>47</v>
      </c>
      <c r="F1096" t="s">
        <v>309</v>
      </c>
      <c r="G1096" s="15">
        <v>43186</v>
      </c>
      <c r="H1096" s="15">
        <v>72686</v>
      </c>
      <c r="I1096" t="s">
        <v>1145</v>
      </c>
      <c r="J1096">
        <v>30.750000000000004</v>
      </c>
      <c r="K1096" t="s">
        <v>2070</v>
      </c>
      <c r="L1096" t="s">
        <v>2071</v>
      </c>
      <c r="M1096">
        <v>0</v>
      </c>
      <c r="N1096">
        <v>0</v>
      </c>
      <c r="O1096">
        <v>4.0329999999999998E-2</v>
      </c>
      <c r="P1096" t="s">
        <v>1136</v>
      </c>
      <c r="Q1096">
        <v>0</v>
      </c>
      <c r="R1096" t="s">
        <v>1699</v>
      </c>
      <c r="S1096" t="str">
        <f>IFERROR(IF(Table_vwCurrentSellingPrices[[#This Row],[Item Status Code]]&lt;&gt;"LIVE",0,VLOOKUP(Table_vwCurrentSellingPrices[[#This Row],[No_]],Analysis!A:A,1,FALSE)),"CHECK")</f>
        <v>J180</v>
      </c>
      <c r="T1096">
        <f>IF(Table_vwCurrentSellingPrices[[#This Row],[Sales Code]]="400",COUNTIFS(A:A,Table_vwCurrentSellingPrices[[#This Row],[No_]],I:I,"001"),0)</f>
        <v>0</v>
      </c>
    </row>
    <row r="1097" spans="1:20" x14ac:dyDescent="0.25">
      <c r="A1097" t="s">
        <v>1037</v>
      </c>
      <c r="B1097" t="s">
        <v>1038</v>
      </c>
      <c r="C1097">
        <v>4</v>
      </c>
      <c r="D1097" t="s">
        <v>508</v>
      </c>
      <c r="E1097" t="s">
        <v>47</v>
      </c>
      <c r="F1097" t="s">
        <v>309</v>
      </c>
      <c r="G1097" s="15">
        <v>43186</v>
      </c>
      <c r="H1097" s="15">
        <v>72686</v>
      </c>
      <c r="I1097" t="s">
        <v>1135</v>
      </c>
      <c r="J1097">
        <v>25.04</v>
      </c>
      <c r="K1097" t="s">
        <v>2070</v>
      </c>
      <c r="L1097" t="s">
        <v>2071</v>
      </c>
      <c r="M1097">
        <v>0</v>
      </c>
      <c r="N1097">
        <v>0</v>
      </c>
      <c r="O1097">
        <v>4.0329999999999998E-2</v>
      </c>
      <c r="P1097" t="s">
        <v>1136</v>
      </c>
      <c r="Q1097">
        <v>0</v>
      </c>
      <c r="R1097" t="s">
        <v>1699</v>
      </c>
      <c r="S1097" t="str">
        <f>IFERROR(IF(Table_vwCurrentSellingPrices[[#This Row],[Item Status Code]]&lt;&gt;"LIVE",0,VLOOKUP(Table_vwCurrentSellingPrices[[#This Row],[No_]],Analysis!A:A,1,FALSE)),"CHECK")</f>
        <v>J426</v>
      </c>
      <c r="T1097">
        <f>IF(Table_vwCurrentSellingPrices[[#This Row],[Sales Code]]="400",COUNTIFS(A:A,Table_vwCurrentSellingPrices[[#This Row],[No_]],I:I,"001"),0)</f>
        <v>0</v>
      </c>
    </row>
    <row r="1098" spans="1:20" x14ac:dyDescent="0.25">
      <c r="A1098" t="s">
        <v>1037</v>
      </c>
      <c r="B1098" t="s">
        <v>1038</v>
      </c>
      <c r="C1098">
        <v>4</v>
      </c>
      <c r="D1098" t="s">
        <v>508</v>
      </c>
      <c r="E1098" t="s">
        <v>47</v>
      </c>
      <c r="F1098" t="s">
        <v>309</v>
      </c>
      <c r="G1098" s="15">
        <v>43186</v>
      </c>
      <c r="H1098" s="15">
        <v>72686</v>
      </c>
      <c r="I1098" t="s">
        <v>1137</v>
      </c>
      <c r="J1098">
        <v>25.04</v>
      </c>
      <c r="K1098" t="s">
        <v>2070</v>
      </c>
      <c r="L1098" t="s">
        <v>2071</v>
      </c>
      <c r="M1098">
        <v>0</v>
      </c>
      <c r="N1098">
        <v>0</v>
      </c>
      <c r="O1098">
        <v>4.0329999999999998E-2</v>
      </c>
      <c r="P1098" t="s">
        <v>1136</v>
      </c>
      <c r="Q1098">
        <v>0</v>
      </c>
      <c r="R1098" t="s">
        <v>1699</v>
      </c>
      <c r="S1098" t="str">
        <f>IFERROR(IF(Table_vwCurrentSellingPrices[[#This Row],[Item Status Code]]&lt;&gt;"LIVE",0,VLOOKUP(Table_vwCurrentSellingPrices[[#This Row],[No_]],Analysis!A:A,1,FALSE)),"CHECK")</f>
        <v>J426</v>
      </c>
      <c r="T1098">
        <f>IF(Table_vwCurrentSellingPrices[[#This Row],[Sales Code]]="400",COUNTIFS(A:A,Table_vwCurrentSellingPrices[[#This Row],[No_]],I:I,"001"),0)</f>
        <v>0</v>
      </c>
    </row>
    <row r="1099" spans="1:20" x14ac:dyDescent="0.25">
      <c r="A1099" t="s">
        <v>1037</v>
      </c>
      <c r="B1099" t="s">
        <v>1038</v>
      </c>
      <c r="C1099">
        <v>4</v>
      </c>
      <c r="D1099" t="s">
        <v>508</v>
      </c>
      <c r="E1099" t="s">
        <v>47</v>
      </c>
      <c r="F1099" t="s">
        <v>309</v>
      </c>
      <c r="G1099" s="15">
        <v>43186</v>
      </c>
      <c r="H1099" s="15">
        <v>72686</v>
      </c>
      <c r="I1099" t="s">
        <v>1144</v>
      </c>
      <c r="J1099">
        <v>21.56</v>
      </c>
      <c r="K1099" t="s">
        <v>2070</v>
      </c>
      <c r="L1099" t="s">
        <v>2071</v>
      </c>
      <c r="M1099">
        <v>0</v>
      </c>
      <c r="N1099">
        <v>0</v>
      </c>
      <c r="O1099">
        <v>4.0329999999999998E-2</v>
      </c>
      <c r="P1099" t="s">
        <v>1136</v>
      </c>
      <c r="Q1099">
        <v>0</v>
      </c>
      <c r="R1099" t="s">
        <v>1699</v>
      </c>
      <c r="S1099" t="str">
        <f>IFERROR(IF(Table_vwCurrentSellingPrices[[#This Row],[Item Status Code]]&lt;&gt;"LIVE",0,VLOOKUP(Table_vwCurrentSellingPrices[[#This Row],[No_]],Analysis!A:A,1,FALSE)),"CHECK")</f>
        <v>J426</v>
      </c>
      <c r="T1099">
        <f>IF(Table_vwCurrentSellingPrices[[#This Row],[Sales Code]]="400",COUNTIFS(A:A,Table_vwCurrentSellingPrices[[#This Row],[No_]],I:I,"001"),0)</f>
        <v>0</v>
      </c>
    </row>
    <row r="1100" spans="1:20" x14ac:dyDescent="0.25">
      <c r="A1100" t="s">
        <v>511</v>
      </c>
      <c r="B1100" t="s">
        <v>512</v>
      </c>
      <c r="C1100">
        <v>4</v>
      </c>
      <c r="D1100" t="s">
        <v>508</v>
      </c>
      <c r="E1100" t="s">
        <v>47</v>
      </c>
      <c r="F1100" t="s">
        <v>309</v>
      </c>
      <c r="G1100" s="15">
        <v>43186</v>
      </c>
      <c r="H1100" s="15">
        <v>72686</v>
      </c>
      <c r="I1100" t="s">
        <v>1135</v>
      </c>
      <c r="J1100">
        <v>27.249999999999996</v>
      </c>
      <c r="K1100" t="s">
        <v>2070</v>
      </c>
      <c r="L1100" t="s">
        <v>2071</v>
      </c>
      <c r="M1100">
        <v>0</v>
      </c>
      <c r="N1100">
        <v>0</v>
      </c>
      <c r="O1100">
        <v>3.6659999999999998E-2</v>
      </c>
      <c r="P1100" t="s">
        <v>1136</v>
      </c>
      <c r="Q1100">
        <v>0</v>
      </c>
      <c r="R1100" t="s">
        <v>1699</v>
      </c>
      <c r="S1100" t="str">
        <f>IFERROR(IF(Table_vwCurrentSellingPrices[[#This Row],[Item Status Code]]&lt;&gt;"LIVE",0,VLOOKUP(Table_vwCurrentSellingPrices[[#This Row],[No_]],Analysis!A:A,1,FALSE)),"CHECK")</f>
        <v>JC28</v>
      </c>
      <c r="T1100">
        <f>IF(Table_vwCurrentSellingPrices[[#This Row],[Sales Code]]="400",COUNTIFS(A:A,Table_vwCurrentSellingPrices[[#This Row],[No_]],I:I,"001"),0)</f>
        <v>0</v>
      </c>
    </row>
    <row r="1101" spans="1:20" x14ac:dyDescent="0.25">
      <c r="A1101" t="s">
        <v>511</v>
      </c>
      <c r="B1101" t="s">
        <v>512</v>
      </c>
      <c r="C1101">
        <v>4</v>
      </c>
      <c r="D1101" t="s">
        <v>508</v>
      </c>
      <c r="E1101" t="s">
        <v>47</v>
      </c>
      <c r="F1101" t="s">
        <v>309</v>
      </c>
      <c r="G1101" s="15">
        <v>43186</v>
      </c>
      <c r="H1101" s="15">
        <v>72686</v>
      </c>
      <c r="I1101" t="s">
        <v>1137</v>
      </c>
      <c r="J1101">
        <v>27.249999999999996</v>
      </c>
      <c r="K1101" t="s">
        <v>2070</v>
      </c>
      <c r="L1101" t="s">
        <v>2071</v>
      </c>
      <c r="M1101">
        <v>0</v>
      </c>
      <c r="N1101">
        <v>0</v>
      </c>
      <c r="O1101">
        <v>3.6659999999999998E-2</v>
      </c>
      <c r="P1101" t="s">
        <v>1136</v>
      </c>
      <c r="Q1101">
        <v>0</v>
      </c>
      <c r="R1101" t="s">
        <v>1699</v>
      </c>
      <c r="S1101" t="str">
        <f>IFERROR(IF(Table_vwCurrentSellingPrices[[#This Row],[Item Status Code]]&lt;&gt;"LIVE",0,VLOOKUP(Table_vwCurrentSellingPrices[[#This Row],[No_]],Analysis!A:A,1,FALSE)),"CHECK")</f>
        <v>JC28</v>
      </c>
      <c r="T1101">
        <f>IF(Table_vwCurrentSellingPrices[[#This Row],[Sales Code]]="400",COUNTIFS(A:A,Table_vwCurrentSellingPrices[[#This Row],[No_]],I:I,"001"),0)</f>
        <v>0</v>
      </c>
    </row>
    <row r="1102" spans="1:20" x14ac:dyDescent="0.25">
      <c r="A1102" t="s">
        <v>511</v>
      </c>
      <c r="B1102" t="s">
        <v>512</v>
      </c>
      <c r="C1102">
        <v>4</v>
      </c>
      <c r="D1102" t="s">
        <v>508</v>
      </c>
      <c r="E1102" t="s">
        <v>47</v>
      </c>
      <c r="F1102" t="s">
        <v>309</v>
      </c>
      <c r="G1102" s="15">
        <v>43186</v>
      </c>
      <c r="H1102" s="15">
        <v>72686</v>
      </c>
      <c r="I1102" t="s">
        <v>1144</v>
      </c>
      <c r="J1102">
        <v>22.41</v>
      </c>
      <c r="K1102" t="s">
        <v>2070</v>
      </c>
      <c r="L1102" t="s">
        <v>2071</v>
      </c>
      <c r="M1102">
        <v>0</v>
      </c>
      <c r="N1102">
        <v>0</v>
      </c>
      <c r="O1102">
        <v>3.6659999999999998E-2</v>
      </c>
      <c r="P1102" t="s">
        <v>1136</v>
      </c>
      <c r="Q1102">
        <v>0</v>
      </c>
      <c r="R1102" t="s">
        <v>1699</v>
      </c>
      <c r="S1102" t="str">
        <f>IFERROR(IF(Table_vwCurrentSellingPrices[[#This Row],[Item Status Code]]&lt;&gt;"LIVE",0,VLOOKUP(Table_vwCurrentSellingPrices[[#This Row],[No_]],Analysis!A:A,1,FALSE)),"CHECK")</f>
        <v>JC28</v>
      </c>
      <c r="T1102">
        <f>IF(Table_vwCurrentSellingPrices[[#This Row],[Sales Code]]="400",COUNTIFS(A:A,Table_vwCurrentSellingPrices[[#This Row],[No_]],I:I,"001"),0)</f>
        <v>0</v>
      </c>
    </row>
    <row r="1103" spans="1:20" x14ac:dyDescent="0.25">
      <c r="A1103" t="s">
        <v>517</v>
      </c>
      <c r="B1103" t="s">
        <v>518</v>
      </c>
      <c r="C1103">
        <v>4</v>
      </c>
      <c r="D1103" t="s">
        <v>508</v>
      </c>
      <c r="E1103" t="s">
        <v>47</v>
      </c>
      <c r="F1103" t="s">
        <v>309</v>
      </c>
      <c r="G1103" s="15">
        <v>43186</v>
      </c>
      <c r="H1103" s="15">
        <v>72686</v>
      </c>
      <c r="I1103" t="s">
        <v>1135</v>
      </c>
      <c r="J1103">
        <v>27.249999999999996</v>
      </c>
      <c r="K1103" t="s">
        <v>2070</v>
      </c>
      <c r="L1103" t="s">
        <v>2071</v>
      </c>
      <c r="M1103">
        <v>0</v>
      </c>
      <c r="N1103">
        <v>0</v>
      </c>
      <c r="O1103">
        <v>3.6659999999999998E-2</v>
      </c>
      <c r="P1103" t="s">
        <v>1136</v>
      </c>
      <c r="Q1103">
        <v>0</v>
      </c>
      <c r="R1103" t="s">
        <v>1699</v>
      </c>
      <c r="S1103" t="str">
        <f>IFERROR(IF(Table_vwCurrentSellingPrices[[#This Row],[Item Status Code]]&lt;&gt;"LIVE",0,VLOOKUP(Table_vwCurrentSellingPrices[[#This Row],[No_]],Analysis!A:A,1,FALSE)),"CHECK")</f>
        <v>JC29</v>
      </c>
      <c r="T1103">
        <f>IF(Table_vwCurrentSellingPrices[[#This Row],[Sales Code]]="400",COUNTIFS(A:A,Table_vwCurrentSellingPrices[[#This Row],[No_]],I:I,"001"),0)</f>
        <v>0</v>
      </c>
    </row>
    <row r="1104" spans="1:20" x14ac:dyDescent="0.25">
      <c r="A1104" t="s">
        <v>517</v>
      </c>
      <c r="B1104" t="s">
        <v>518</v>
      </c>
      <c r="C1104">
        <v>4</v>
      </c>
      <c r="D1104" t="s">
        <v>508</v>
      </c>
      <c r="E1104" t="s">
        <v>47</v>
      </c>
      <c r="F1104" t="s">
        <v>309</v>
      </c>
      <c r="G1104" s="15">
        <v>43186</v>
      </c>
      <c r="H1104" s="15">
        <v>72686</v>
      </c>
      <c r="I1104" t="s">
        <v>1144</v>
      </c>
      <c r="J1104">
        <v>22.41</v>
      </c>
      <c r="K1104" t="s">
        <v>2070</v>
      </c>
      <c r="L1104" t="s">
        <v>2071</v>
      </c>
      <c r="M1104">
        <v>0</v>
      </c>
      <c r="N1104">
        <v>0</v>
      </c>
      <c r="O1104">
        <v>3.6659999999999998E-2</v>
      </c>
      <c r="P1104" t="s">
        <v>1136</v>
      </c>
      <c r="Q1104">
        <v>0</v>
      </c>
      <c r="R1104" t="s">
        <v>1699</v>
      </c>
      <c r="S1104" t="str">
        <f>IFERROR(IF(Table_vwCurrentSellingPrices[[#This Row],[Item Status Code]]&lt;&gt;"LIVE",0,VLOOKUP(Table_vwCurrentSellingPrices[[#This Row],[No_]],Analysis!A:A,1,FALSE)),"CHECK")</f>
        <v>JC29</v>
      </c>
      <c r="T1104">
        <f>IF(Table_vwCurrentSellingPrices[[#This Row],[Sales Code]]="400",COUNTIFS(A:A,Table_vwCurrentSellingPrices[[#This Row],[No_]],I:I,"001"),0)</f>
        <v>0</v>
      </c>
    </row>
    <row r="1105" spans="1:20" x14ac:dyDescent="0.25">
      <c r="A1105" t="s">
        <v>514</v>
      </c>
      <c r="B1105" t="s">
        <v>515</v>
      </c>
      <c r="C1105">
        <v>4</v>
      </c>
      <c r="D1105" t="s">
        <v>508</v>
      </c>
      <c r="E1105" t="s">
        <v>47</v>
      </c>
      <c r="F1105" t="s">
        <v>309</v>
      </c>
      <c r="G1105" s="15">
        <v>43186</v>
      </c>
      <c r="H1105" s="15">
        <v>72686</v>
      </c>
      <c r="I1105" t="s">
        <v>1135</v>
      </c>
      <c r="J1105">
        <v>27.249999999999996</v>
      </c>
      <c r="K1105" t="s">
        <v>2070</v>
      </c>
      <c r="L1105" t="s">
        <v>2071</v>
      </c>
      <c r="M1105">
        <v>0</v>
      </c>
      <c r="N1105">
        <v>0</v>
      </c>
      <c r="O1105">
        <v>3.6659999999999998E-2</v>
      </c>
      <c r="P1105" t="s">
        <v>1136</v>
      </c>
      <c r="Q1105">
        <v>0</v>
      </c>
      <c r="R1105" t="s">
        <v>1699</v>
      </c>
      <c r="S1105" t="str">
        <f>IFERROR(IF(Table_vwCurrentSellingPrices[[#This Row],[Item Status Code]]&lt;&gt;"LIVE",0,VLOOKUP(Table_vwCurrentSellingPrices[[#This Row],[No_]],Analysis!A:A,1,FALSE)),"CHECK")</f>
        <v>JC39</v>
      </c>
      <c r="T1105">
        <f>IF(Table_vwCurrentSellingPrices[[#This Row],[Sales Code]]="400",COUNTIFS(A:A,Table_vwCurrentSellingPrices[[#This Row],[No_]],I:I,"001"),0)</f>
        <v>0</v>
      </c>
    </row>
    <row r="1106" spans="1:20" x14ac:dyDescent="0.25">
      <c r="A1106" t="s">
        <v>514</v>
      </c>
      <c r="B1106" t="s">
        <v>515</v>
      </c>
      <c r="C1106">
        <v>4</v>
      </c>
      <c r="D1106" t="s">
        <v>508</v>
      </c>
      <c r="E1106" t="s">
        <v>47</v>
      </c>
      <c r="F1106" t="s">
        <v>309</v>
      </c>
      <c r="G1106" s="15">
        <v>43186</v>
      </c>
      <c r="H1106" s="15">
        <v>72686</v>
      </c>
      <c r="I1106" t="s">
        <v>1137</v>
      </c>
      <c r="J1106">
        <v>27.249999999999996</v>
      </c>
      <c r="K1106" t="s">
        <v>2070</v>
      </c>
      <c r="L1106" t="s">
        <v>2071</v>
      </c>
      <c r="M1106">
        <v>0</v>
      </c>
      <c r="N1106">
        <v>0</v>
      </c>
      <c r="O1106">
        <v>3.6659999999999998E-2</v>
      </c>
      <c r="P1106" t="s">
        <v>1136</v>
      </c>
      <c r="Q1106">
        <v>0</v>
      </c>
      <c r="R1106" t="s">
        <v>1699</v>
      </c>
      <c r="S1106" t="str">
        <f>IFERROR(IF(Table_vwCurrentSellingPrices[[#This Row],[Item Status Code]]&lt;&gt;"LIVE",0,VLOOKUP(Table_vwCurrentSellingPrices[[#This Row],[No_]],Analysis!A:A,1,FALSE)),"CHECK")</f>
        <v>JC39</v>
      </c>
      <c r="T1106">
        <f>IF(Table_vwCurrentSellingPrices[[#This Row],[Sales Code]]="400",COUNTIFS(A:A,Table_vwCurrentSellingPrices[[#This Row],[No_]],I:I,"001"),0)</f>
        <v>0</v>
      </c>
    </row>
    <row r="1107" spans="1:20" x14ac:dyDescent="0.25">
      <c r="A1107" t="s">
        <v>514</v>
      </c>
      <c r="B1107" t="s">
        <v>515</v>
      </c>
      <c r="C1107">
        <v>4</v>
      </c>
      <c r="D1107" t="s">
        <v>508</v>
      </c>
      <c r="E1107" t="s">
        <v>47</v>
      </c>
      <c r="F1107" t="s">
        <v>309</v>
      </c>
      <c r="G1107" s="15">
        <v>43186</v>
      </c>
      <c r="H1107" s="15">
        <v>72686</v>
      </c>
      <c r="I1107" t="s">
        <v>1144</v>
      </c>
      <c r="J1107">
        <v>22.41</v>
      </c>
      <c r="K1107" t="s">
        <v>2070</v>
      </c>
      <c r="L1107" t="s">
        <v>2071</v>
      </c>
      <c r="M1107">
        <v>0</v>
      </c>
      <c r="N1107">
        <v>0</v>
      </c>
      <c r="O1107">
        <v>3.6659999999999998E-2</v>
      </c>
      <c r="P1107" t="s">
        <v>1136</v>
      </c>
      <c r="Q1107">
        <v>0</v>
      </c>
      <c r="R1107" t="s">
        <v>1699</v>
      </c>
      <c r="S1107" t="str">
        <f>IFERROR(IF(Table_vwCurrentSellingPrices[[#This Row],[Item Status Code]]&lt;&gt;"LIVE",0,VLOOKUP(Table_vwCurrentSellingPrices[[#This Row],[No_]],Analysis!A:A,1,FALSE)),"CHECK")</f>
        <v>JC39</v>
      </c>
      <c r="T1107">
        <f>IF(Table_vwCurrentSellingPrices[[#This Row],[Sales Code]]="400",COUNTIFS(A:A,Table_vwCurrentSellingPrices[[#This Row],[No_]],I:I,"001"),0)</f>
        <v>0</v>
      </c>
    </row>
    <row r="1108" spans="1:20" x14ac:dyDescent="0.25">
      <c r="A1108" t="s">
        <v>506</v>
      </c>
      <c r="B1108" t="s">
        <v>507</v>
      </c>
      <c r="C1108">
        <v>4</v>
      </c>
      <c r="D1108" t="s">
        <v>508</v>
      </c>
      <c r="E1108" t="s">
        <v>47</v>
      </c>
      <c r="F1108" t="s">
        <v>309</v>
      </c>
      <c r="G1108" s="15">
        <v>43186</v>
      </c>
      <c r="H1108" s="15">
        <v>72686</v>
      </c>
      <c r="I1108" t="s">
        <v>1138</v>
      </c>
      <c r="J1108">
        <v>24.84</v>
      </c>
      <c r="K1108" t="s">
        <v>2070</v>
      </c>
      <c r="L1108" t="s">
        <v>2070</v>
      </c>
      <c r="M1108">
        <v>0</v>
      </c>
      <c r="N1108">
        <v>0</v>
      </c>
      <c r="O1108">
        <v>4.0329999999999998E-2</v>
      </c>
      <c r="P1108" t="s">
        <v>1136</v>
      </c>
      <c r="Q1108">
        <v>0</v>
      </c>
      <c r="R1108" t="s">
        <v>1699</v>
      </c>
      <c r="S1108" t="str">
        <f>IFERROR(IF(Table_vwCurrentSellingPrices[[#This Row],[Item Status Code]]&lt;&gt;"LIVE",0,VLOOKUP(Table_vwCurrentSellingPrices[[#This Row],[No_]],Analysis!A:A,1,FALSE)),"CHECK")</f>
        <v>JC40</v>
      </c>
      <c r="T1108">
        <f>IF(Table_vwCurrentSellingPrices[[#This Row],[Sales Code]]="400",COUNTIFS(A:A,Table_vwCurrentSellingPrices[[#This Row],[No_]],I:I,"001"),0)</f>
        <v>0</v>
      </c>
    </row>
    <row r="1109" spans="1:20" x14ac:dyDescent="0.25">
      <c r="A1109" t="s">
        <v>506</v>
      </c>
      <c r="B1109" t="s">
        <v>507</v>
      </c>
      <c r="C1109">
        <v>4</v>
      </c>
      <c r="D1109" t="s">
        <v>508</v>
      </c>
      <c r="E1109" t="s">
        <v>47</v>
      </c>
      <c r="F1109" t="s">
        <v>309</v>
      </c>
      <c r="G1109" s="15">
        <v>43186</v>
      </c>
      <c r="H1109" s="15">
        <v>72686</v>
      </c>
      <c r="I1109" t="s">
        <v>1144</v>
      </c>
      <c r="J1109">
        <v>21.56</v>
      </c>
      <c r="K1109" t="s">
        <v>2070</v>
      </c>
      <c r="L1109" t="s">
        <v>2071</v>
      </c>
      <c r="M1109">
        <v>0</v>
      </c>
      <c r="N1109">
        <v>0</v>
      </c>
      <c r="O1109">
        <v>4.0329999999999998E-2</v>
      </c>
      <c r="P1109" t="s">
        <v>1136</v>
      </c>
      <c r="Q1109">
        <v>0</v>
      </c>
      <c r="R1109" t="s">
        <v>1699</v>
      </c>
      <c r="S1109" t="str">
        <f>IFERROR(IF(Table_vwCurrentSellingPrices[[#This Row],[Item Status Code]]&lt;&gt;"LIVE",0,VLOOKUP(Table_vwCurrentSellingPrices[[#This Row],[No_]],Analysis!A:A,1,FALSE)),"CHECK")</f>
        <v>JC40</v>
      </c>
      <c r="T1109">
        <f>IF(Table_vwCurrentSellingPrices[[#This Row],[Sales Code]]="400",COUNTIFS(A:A,Table_vwCurrentSellingPrices[[#This Row],[No_]],I:I,"001"),0)</f>
        <v>0</v>
      </c>
    </row>
    <row r="1110" spans="1:20" x14ac:dyDescent="0.25">
      <c r="A1110" t="s">
        <v>1025</v>
      </c>
      <c r="B1110" t="s">
        <v>1026</v>
      </c>
      <c r="C1110">
        <v>4</v>
      </c>
      <c r="D1110" t="s">
        <v>508</v>
      </c>
      <c r="E1110" t="s">
        <v>47</v>
      </c>
      <c r="F1110" t="s">
        <v>309</v>
      </c>
      <c r="G1110" s="15">
        <v>43186</v>
      </c>
      <c r="H1110" s="15">
        <v>72686</v>
      </c>
      <c r="I1110" t="s">
        <v>1135</v>
      </c>
      <c r="J1110">
        <v>27.430000000000003</v>
      </c>
      <c r="K1110" t="s">
        <v>2070</v>
      </c>
      <c r="L1110" t="s">
        <v>2071</v>
      </c>
      <c r="M1110">
        <v>0</v>
      </c>
      <c r="N1110">
        <v>0</v>
      </c>
      <c r="O1110">
        <v>4.0329999999999998E-2</v>
      </c>
      <c r="P1110" t="s">
        <v>1136</v>
      </c>
      <c r="Q1110">
        <v>0</v>
      </c>
      <c r="R1110" t="s">
        <v>1699</v>
      </c>
      <c r="S1110" t="str">
        <f>IFERROR(IF(Table_vwCurrentSellingPrices[[#This Row],[Item Status Code]]&lt;&gt;"LIVE",0,VLOOKUP(Table_vwCurrentSellingPrices[[#This Row],[No_]],Analysis!A:A,1,FALSE)),"CHECK")</f>
        <v>JB80</v>
      </c>
      <c r="T1110">
        <f>IF(Table_vwCurrentSellingPrices[[#This Row],[Sales Code]]="400",COUNTIFS(A:A,Table_vwCurrentSellingPrices[[#This Row],[No_]],I:I,"001"),0)</f>
        <v>0</v>
      </c>
    </row>
    <row r="1111" spans="1:20" x14ac:dyDescent="0.25">
      <c r="A1111" t="s">
        <v>1025</v>
      </c>
      <c r="B1111" t="s">
        <v>1026</v>
      </c>
      <c r="C1111">
        <v>4</v>
      </c>
      <c r="D1111" t="s">
        <v>508</v>
      </c>
      <c r="E1111" t="s">
        <v>47</v>
      </c>
      <c r="F1111" t="s">
        <v>309</v>
      </c>
      <c r="G1111" s="15">
        <v>43186</v>
      </c>
      <c r="H1111" s="15">
        <v>72686</v>
      </c>
      <c r="I1111" t="s">
        <v>1137</v>
      </c>
      <c r="J1111">
        <v>27.430000000000003</v>
      </c>
      <c r="K1111" t="s">
        <v>2070</v>
      </c>
      <c r="L1111" t="s">
        <v>2071</v>
      </c>
      <c r="M1111">
        <v>0</v>
      </c>
      <c r="N1111">
        <v>0</v>
      </c>
      <c r="O1111">
        <v>4.0329999999999998E-2</v>
      </c>
      <c r="P1111" t="s">
        <v>1136</v>
      </c>
      <c r="Q1111">
        <v>0</v>
      </c>
      <c r="R1111" t="s">
        <v>1699</v>
      </c>
      <c r="S1111" t="str">
        <f>IFERROR(IF(Table_vwCurrentSellingPrices[[#This Row],[Item Status Code]]&lt;&gt;"LIVE",0,VLOOKUP(Table_vwCurrentSellingPrices[[#This Row],[No_]],Analysis!A:A,1,FALSE)),"CHECK")</f>
        <v>JB80</v>
      </c>
      <c r="T1111">
        <f>IF(Table_vwCurrentSellingPrices[[#This Row],[Sales Code]]="400",COUNTIFS(A:A,Table_vwCurrentSellingPrices[[#This Row],[No_]],I:I,"001"),0)</f>
        <v>0</v>
      </c>
    </row>
    <row r="1112" spans="1:20" x14ac:dyDescent="0.25">
      <c r="A1112" t="s">
        <v>1025</v>
      </c>
      <c r="B1112" t="s">
        <v>1026</v>
      </c>
      <c r="C1112">
        <v>4</v>
      </c>
      <c r="D1112" t="s">
        <v>508</v>
      </c>
      <c r="E1112" t="s">
        <v>47</v>
      </c>
      <c r="F1112" t="s">
        <v>309</v>
      </c>
      <c r="G1112" s="15">
        <v>43186</v>
      </c>
      <c r="H1112" s="15">
        <v>72686</v>
      </c>
      <c r="I1112" t="s">
        <v>1144</v>
      </c>
      <c r="J1112">
        <v>21.56</v>
      </c>
      <c r="K1112" t="s">
        <v>2070</v>
      </c>
      <c r="L1112" t="s">
        <v>2071</v>
      </c>
      <c r="M1112">
        <v>0</v>
      </c>
      <c r="N1112">
        <v>0</v>
      </c>
      <c r="O1112">
        <v>4.0329999999999998E-2</v>
      </c>
      <c r="P1112" t="s">
        <v>1136</v>
      </c>
      <c r="Q1112">
        <v>0</v>
      </c>
      <c r="R1112" t="s">
        <v>1699</v>
      </c>
      <c r="S1112" t="str">
        <f>IFERROR(IF(Table_vwCurrentSellingPrices[[#This Row],[Item Status Code]]&lt;&gt;"LIVE",0,VLOOKUP(Table_vwCurrentSellingPrices[[#This Row],[No_]],Analysis!A:A,1,FALSE)),"CHECK")</f>
        <v>JB80</v>
      </c>
      <c r="T1112">
        <f>IF(Table_vwCurrentSellingPrices[[#This Row],[Sales Code]]="400",COUNTIFS(A:A,Table_vwCurrentSellingPrices[[#This Row],[No_]],I:I,"001"),0)</f>
        <v>0</v>
      </c>
    </row>
    <row r="1113" spans="1:20" x14ac:dyDescent="0.25">
      <c r="A1113" t="s">
        <v>1025</v>
      </c>
      <c r="B1113" t="s">
        <v>1026</v>
      </c>
      <c r="C1113">
        <v>4</v>
      </c>
      <c r="D1113" t="s">
        <v>508</v>
      </c>
      <c r="E1113" t="s">
        <v>47</v>
      </c>
      <c r="F1113" t="s">
        <v>309</v>
      </c>
      <c r="G1113" s="15">
        <v>43186</v>
      </c>
      <c r="H1113" s="15">
        <v>72686</v>
      </c>
      <c r="I1113" t="s">
        <v>1145</v>
      </c>
      <c r="J1113">
        <v>30.82</v>
      </c>
      <c r="K1113" t="s">
        <v>2070</v>
      </c>
      <c r="L1113" t="s">
        <v>2071</v>
      </c>
      <c r="M1113">
        <v>0</v>
      </c>
      <c r="N1113">
        <v>0</v>
      </c>
      <c r="O1113">
        <v>4.0329999999999998E-2</v>
      </c>
      <c r="P1113" t="s">
        <v>1136</v>
      </c>
      <c r="Q1113">
        <v>0</v>
      </c>
      <c r="R1113" t="s">
        <v>1699</v>
      </c>
      <c r="S1113" t="str">
        <f>IFERROR(IF(Table_vwCurrentSellingPrices[[#This Row],[Item Status Code]]&lt;&gt;"LIVE",0,VLOOKUP(Table_vwCurrentSellingPrices[[#This Row],[No_]],Analysis!A:A,1,FALSE)),"CHECK")</f>
        <v>JB80</v>
      </c>
      <c r="T1113">
        <f>IF(Table_vwCurrentSellingPrices[[#This Row],[Sales Code]]="400",COUNTIFS(A:A,Table_vwCurrentSellingPrices[[#This Row],[No_]],I:I,"001"),0)</f>
        <v>0</v>
      </c>
    </row>
    <row r="1114" spans="1:20" x14ac:dyDescent="0.25">
      <c r="A1114" t="s">
        <v>1028</v>
      </c>
      <c r="B1114" t="s">
        <v>1029</v>
      </c>
      <c r="C1114">
        <v>4</v>
      </c>
      <c r="D1114" t="s">
        <v>508</v>
      </c>
      <c r="E1114" t="s">
        <v>47</v>
      </c>
      <c r="F1114" t="s">
        <v>309</v>
      </c>
      <c r="G1114" s="15">
        <v>43186</v>
      </c>
      <c r="H1114" s="15">
        <v>72686</v>
      </c>
      <c r="I1114" t="s">
        <v>1135</v>
      </c>
      <c r="J1114">
        <v>27.430000000000003</v>
      </c>
      <c r="K1114" t="s">
        <v>2070</v>
      </c>
      <c r="L1114" t="s">
        <v>2071</v>
      </c>
      <c r="M1114">
        <v>0</v>
      </c>
      <c r="N1114">
        <v>0</v>
      </c>
      <c r="O1114">
        <v>4.0329999999999998E-2</v>
      </c>
      <c r="P1114" t="s">
        <v>1136</v>
      </c>
      <c r="Q1114">
        <v>0</v>
      </c>
      <c r="R1114" t="s">
        <v>1699</v>
      </c>
      <c r="S1114" t="str">
        <f>IFERROR(IF(Table_vwCurrentSellingPrices[[#This Row],[Item Status Code]]&lt;&gt;"LIVE",0,VLOOKUP(Table_vwCurrentSellingPrices[[#This Row],[No_]],Analysis!A:A,1,FALSE)),"CHECK")</f>
        <v>JB81</v>
      </c>
      <c r="T1114">
        <f>IF(Table_vwCurrentSellingPrices[[#This Row],[Sales Code]]="400",COUNTIFS(A:A,Table_vwCurrentSellingPrices[[#This Row],[No_]],I:I,"001"),0)</f>
        <v>0</v>
      </c>
    </row>
    <row r="1115" spans="1:20" x14ac:dyDescent="0.25">
      <c r="A1115" t="s">
        <v>1028</v>
      </c>
      <c r="B1115" t="s">
        <v>1029</v>
      </c>
      <c r="C1115">
        <v>4</v>
      </c>
      <c r="D1115" t="s">
        <v>508</v>
      </c>
      <c r="E1115" t="s">
        <v>47</v>
      </c>
      <c r="F1115" t="s">
        <v>309</v>
      </c>
      <c r="G1115" s="15">
        <v>43186</v>
      </c>
      <c r="H1115" s="15">
        <v>72686</v>
      </c>
      <c r="I1115" t="s">
        <v>1137</v>
      </c>
      <c r="J1115">
        <v>27.430000000000003</v>
      </c>
      <c r="K1115" t="s">
        <v>2070</v>
      </c>
      <c r="L1115" t="s">
        <v>2071</v>
      </c>
      <c r="M1115">
        <v>0</v>
      </c>
      <c r="N1115">
        <v>0</v>
      </c>
      <c r="O1115">
        <v>4.0329999999999998E-2</v>
      </c>
      <c r="P1115" t="s">
        <v>1136</v>
      </c>
      <c r="Q1115">
        <v>0</v>
      </c>
      <c r="R1115" t="s">
        <v>1699</v>
      </c>
      <c r="S1115" t="str">
        <f>IFERROR(IF(Table_vwCurrentSellingPrices[[#This Row],[Item Status Code]]&lt;&gt;"LIVE",0,VLOOKUP(Table_vwCurrentSellingPrices[[#This Row],[No_]],Analysis!A:A,1,FALSE)),"CHECK")</f>
        <v>JB81</v>
      </c>
      <c r="T1115">
        <f>IF(Table_vwCurrentSellingPrices[[#This Row],[Sales Code]]="400",COUNTIFS(A:A,Table_vwCurrentSellingPrices[[#This Row],[No_]],I:I,"001"),0)</f>
        <v>0</v>
      </c>
    </row>
    <row r="1116" spans="1:20" x14ac:dyDescent="0.25">
      <c r="A1116" t="s">
        <v>1028</v>
      </c>
      <c r="B1116" t="s">
        <v>1029</v>
      </c>
      <c r="C1116">
        <v>4</v>
      </c>
      <c r="D1116" t="s">
        <v>508</v>
      </c>
      <c r="E1116" t="s">
        <v>47</v>
      </c>
      <c r="F1116" t="s">
        <v>309</v>
      </c>
      <c r="G1116" s="15">
        <v>43186</v>
      </c>
      <c r="H1116" s="15">
        <v>72686</v>
      </c>
      <c r="I1116" t="s">
        <v>1144</v>
      </c>
      <c r="J1116">
        <v>21.56</v>
      </c>
      <c r="K1116" t="s">
        <v>2070</v>
      </c>
      <c r="L1116" t="s">
        <v>2071</v>
      </c>
      <c r="M1116">
        <v>0</v>
      </c>
      <c r="N1116">
        <v>0</v>
      </c>
      <c r="O1116">
        <v>4.0329999999999998E-2</v>
      </c>
      <c r="P1116" t="s">
        <v>1136</v>
      </c>
      <c r="Q1116">
        <v>0</v>
      </c>
      <c r="R1116" t="s">
        <v>1699</v>
      </c>
      <c r="S1116" t="str">
        <f>IFERROR(IF(Table_vwCurrentSellingPrices[[#This Row],[Item Status Code]]&lt;&gt;"LIVE",0,VLOOKUP(Table_vwCurrentSellingPrices[[#This Row],[No_]],Analysis!A:A,1,FALSE)),"CHECK")</f>
        <v>JB81</v>
      </c>
      <c r="T1116">
        <f>IF(Table_vwCurrentSellingPrices[[#This Row],[Sales Code]]="400",COUNTIFS(A:A,Table_vwCurrentSellingPrices[[#This Row],[No_]],I:I,"001"),0)</f>
        <v>0</v>
      </c>
    </row>
    <row r="1117" spans="1:20" x14ac:dyDescent="0.25">
      <c r="A1117" t="s">
        <v>1031</v>
      </c>
      <c r="B1117" t="s">
        <v>1032</v>
      </c>
      <c r="C1117">
        <v>4</v>
      </c>
      <c r="D1117" t="s">
        <v>508</v>
      </c>
      <c r="E1117" t="s">
        <v>47</v>
      </c>
      <c r="F1117" t="s">
        <v>309</v>
      </c>
      <c r="G1117" s="15">
        <v>43186</v>
      </c>
      <c r="H1117" s="15">
        <v>72686</v>
      </c>
      <c r="I1117" t="s">
        <v>1135</v>
      </c>
      <c r="J1117">
        <v>25.04</v>
      </c>
      <c r="K1117" t="s">
        <v>2070</v>
      </c>
      <c r="L1117" t="s">
        <v>2071</v>
      </c>
      <c r="M1117">
        <v>0</v>
      </c>
      <c r="N1117">
        <v>0</v>
      </c>
      <c r="O1117">
        <v>4.0329999999999998E-2</v>
      </c>
      <c r="P1117" t="s">
        <v>1136</v>
      </c>
      <c r="Q1117">
        <v>0</v>
      </c>
      <c r="R1117" t="s">
        <v>1699</v>
      </c>
      <c r="S1117" t="str">
        <f>IFERROR(IF(Table_vwCurrentSellingPrices[[#This Row],[Item Status Code]]&lt;&gt;"LIVE",0,VLOOKUP(Table_vwCurrentSellingPrices[[#This Row],[No_]],Analysis!A:A,1,FALSE)),"CHECK")</f>
        <v>JB85</v>
      </c>
      <c r="T1117">
        <f>IF(Table_vwCurrentSellingPrices[[#This Row],[Sales Code]]="400",COUNTIFS(A:A,Table_vwCurrentSellingPrices[[#This Row],[No_]],I:I,"001"),0)</f>
        <v>0</v>
      </c>
    </row>
    <row r="1118" spans="1:20" x14ac:dyDescent="0.25">
      <c r="A1118" t="s">
        <v>1031</v>
      </c>
      <c r="B1118" t="s">
        <v>1032</v>
      </c>
      <c r="C1118">
        <v>4</v>
      </c>
      <c r="D1118" t="s">
        <v>508</v>
      </c>
      <c r="E1118" t="s">
        <v>47</v>
      </c>
      <c r="F1118" t="s">
        <v>309</v>
      </c>
      <c r="G1118" s="15">
        <v>43186</v>
      </c>
      <c r="H1118" s="15">
        <v>72686</v>
      </c>
      <c r="I1118" t="s">
        <v>1137</v>
      </c>
      <c r="J1118">
        <v>25.04</v>
      </c>
      <c r="K1118" t="s">
        <v>2070</v>
      </c>
      <c r="L1118" t="s">
        <v>2071</v>
      </c>
      <c r="M1118">
        <v>0</v>
      </c>
      <c r="N1118">
        <v>0</v>
      </c>
      <c r="O1118">
        <v>4.0329999999999998E-2</v>
      </c>
      <c r="P1118" t="s">
        <v>1136</v>
      </c>
      <c r="Q1118">
        <v>0</v>
      </c>
      <c r="R1118" t="s">
        <v>1699</v>
      </c>
      <c r="S1118" t="str">
        <f>IFERROR(IF(Table_vwCurrentSellingPrices[[#This Row],[Item Status Code]]&lt;&gt;"LIVE",0,VLOOKUP(Table_vwCurrentSellingPrices[[#This Row],[No_]],Analysis!A:A,1,FALSE)),"CHECK")</f>
        <v>JB85</v>
      </c>
      <c r="T1118">
        <f>IF(Table_vwCurrentSellingPrices[[#This Row],[Sales Code]]="400",COUNTIFS(A:A,Table_vwCurrentSellingPrices[[#This Row],[No_]],I:I,"001"),0)</f>
        <v>0</v>
      </c>
    </row>
    <row r="1119" spans="1:20" x14ac:dyDescent="0.25">
      <c r="A1119" t="s">
        <v>1031</v>
      </c>
      <c r="B1119" t="s">
        <v>1032</v>
      </c>
      <c r="C1119">
        <v>4</v>
      </c>
      <c r="D1119" t="s">
        <v>508</v>
      </c>
      <c r="E1119" t="s">
        <v>47</v>
      </c>
      <c r="F1119" t="s">
        <v>309</v>
      </c>
      <c r="G1119" s="15">
        <v>43186</v>
      </c>
      <c r="H1119" s="15">
        <v>72686</v>
      </c>
      <c r="I1119" t="s">
        <v>1144</v>
      </c>
      <c r="J1119">
        <v>21.56</v>
      </c>
      <c r="K1119" t="s">
        <v>2070</v>
      </c>
      <c r="L1119" t="s">
        <v>2071</v>
      </c>
      <c r="M1119">
        <v>0</v>
      </c>
      <c r="N1119">
        <v>0</v>
      </c>
      <c r="O1119">
        <v>4.0329999999999998E-2</v>
      </c>
      <c r="P1119" t="s">
        <v>1136</v>
      </c>
      <c r="Q1119">
        <v>0</v>
      </c>
      <c r="R1119" t="s">
        <v>1699</v>
      </c>
      <c r="S1119" t="str">
        <f>IFERROR(IF(Table_vwCurrentSellingPrices[[#This Row],[Item Status Code]]&lt;&gt;"LIVE",0,VLOOKUP(Table_vwCurrentSellingPrices[[#This Row],[No_]],Analysis!A:A,1,FALSE)),"CHECK")</f>
        <v>JB85</v>
      </c>
      <c r="T1119">
        <f>IF(Table_vwCurrentSellingPrices[[#This Row],[Sales Code]]="400",COUNTIFS(A:A,Table_vwCurrentSellingPrices[[#This Row],[No_]],I:I,"001"),0)</f>
        <v>0</v>
      </c>
    </row>
    <row r="1120" spans="1:20" x14ac:dyDescent="0.25">
      <c r="A1120" t="s">
        <v>1031</v>
      </c>
      <c r="B1120" t="s">
        <v>1032</v>
      </c>
      <c r="C1120">
        <v>4</v>
      </c>
      <c r="D1120" t="s">
        <v>508</v>
      </c>
      <c r="E1120" t="s">
        <v>47</v>
      </c>
      <c r="F1120" t="s">
        <v>309</v>
      </c>
      <c r="G1120" s="15">
        <v>43186</v>
      </c>
      <c r="H1120" s="15">
        <v>72686</v>
      </c>
      <c r="I1120" t="s">
        <v>1145</v>
      </c>
      <c r="J1120">
        <v>30.750000000000004</v>
      </c>
      <c r="K1120" t="s">
        <v>2070</v>
      </c>
      <c r="L1120" t="s">
        <v>2071</v>
      </c>
      <c r="M1120">
        <v>0</v>
      </c>
      <c r="N1120">
        <v>0</v>
      </c>
      <c r="O1120">
        <v>4.0329999999999998E-2</v>
      </c>
      <c r="P1120" t="s">
        <v>1136</v>
      </c>
      <c r="Q1120">
        <v>0</v>
      </c>
      <c r="R1120" t="s">
        <v>1699</v>
      </c>
      <c r="S1120" t="str">
        <f>IFERROR(IF(Table_vwCurrentSellingPrices[[#This Row],[Item Status Code]]&lt;&gt;"LIVE",0,VLOOKUP(Table_vwCurrentSellingPrices[[#This Row],[No_]],Analysis!A:A,1,FALSE)),"CHECK")</f>
        <v>JB85</v>
      </c>
      <c r="T1120">
        <f>IF(Table_vwCurrentSellingPrices[[#This Row],[Sales Code]]="400",COUNTIFS(A:A,Table_vwCurrentSellingPrices[[#This Row],[No_]],I:I,"001"),0)</f>
        <v>0</v>
      </c>
    </row>
    <row r="1121" spans="1:20" x14ac:dyDescent="0.25">
      <c r="A1121" t="s">
        <v>1022</v>
      </c>
      <c r="B1121" t="s">
        <v>1023</v>
      </c>
      <c r="C1121">
        <v>4</v>
      </c>
      <c r="D1121" t="s">
        <v>508</v>
      </c>
      <c r="E1121" t="s">
        <v>47</v>
      </c>
      <c r="F1121" t="s">
        <v>309</v>
      </c>
      <c r="G1121" s="15">
        <v>43186</v>
      </c>
      <c r="H1121" s="15">
        <v>72686</v>
      </c>
      <c r="I1121" t="s">
        <v>1135</v>
      </c>
      <c r="J1121">
        <v>25.04</v>
      </c>
      <c r="K1121" t="s">
        <v>2070</v>
      </c>
      <c r="L1121" t="s">
        <v>2071</v>
      </c>
      <c r="M1121">
        <v>0</v>
      </c>
      <c r="N1121">
        <v>0</v>
      </c>
      <c r="O1121">
        <v>4.0329999999999998E-2</v>
      </c>
      <c r="P1121" t="s">
        <v>1136</v>
      </c>
      <c r="Q1121">
        <v>0</v>
      </c>
      <c r="R1121" t="s">
        <v>1699</v>
      </c>
      <c r="S1121" t="str">
        <f>IFERROR(IF(Table_vwCurrentSellingPrices[[#This Row],[Item Status Code]]&lt;&gt;"LIVE",0,VLOOKUP(Table_vwCurrentSellingPrices[[#This Row],[No_]],Analysis!A:A,1,FALSE)),"CHECK")</f>
        <v>JC20</v>
      </c>
      <c r="T1121">
        <f>IF(Table_vwCurrentSellingPrices[[#This Row],[Sales Code]]="400",COUNTIFS(A:A,Table_vwCurrentSellingPrices[[#This Row],[No_]],I:I,"001"),0)</f>
        <v>0</v>
      </c>
    </row>
    <row r="1122" spans="1:20" x14ac:dyDescent="0.25">
      <c r="A1122" t="s">
        <v>1022</v>
      </c>
      <c r="B1122" t="s">
        <v>1023</v>
      </c>
      <c r="C1122">
        <v>4</v>
      </c>
      <c r="D1122" t="s">
        <v>508</v>
      </c>
      <c r="E1122" t="s">
        <v>47</v>
      </c>
      <c r="F1122" t="s">
        <v>309</v>
      </c>
      <c r="G1122" s="15">
        <v>43186</v>
      </c>
      <c r="H1122" s="15">
        <v>72686</v>
      </c>
      <c r="I1122" t="s">
        <v>1137</v>
      </c>
      <c r="J1122">
        <v>25.04</v>
      </c>
      <c r="K1122" t="s">
        <v>2070</v>
      </c>
      <c r="L1122" t="s">
        <v>2071</v>
      </c>
      <c r="M1122">
        <v>0</v>
      </c>
      <c r="N1122">
        <v>0</v>
      </c>
      <c r="O1122">
        <v>4.0329999999999998E-2</v>
      </c>
      <c r="P1122" t="s">
        <v>1136</v>
      </c>
      <c r="Q1122">
        <v>0</v>
      </c>
      <c r="R1122" t="s">
        <v>1699</v>
      </c>
      <c r="S1122" t="str">
        <f>IFERROR(IF(Table_vwCurrentSellingPrices[[#This Row],[Item Status Code]]&lt;&gt;"LIVE",0,VLOOKUP(Table_vwCurrentSellingPrices[[#This Row],[No_]],Analysis!A:A,1,FALSE)),"CHECK")</f>
        <v>JC20</v>
      </c>
      <c r="T1122">
        <f>IF(Table_vwCurrentSellingPrices[[#This Row],[Sales Code]]="400",COUNTIFS(A:A,Table_vwCurrentSellingPrices[[#This Row],[No_]],I:I,"001"),0)</f>
        <v>0</v>
      </c>
    </row>
    <row r="1123" spans="1:20" x14ac:dyDescent="0.25">
      <c r="A1123" t="s">
        <v>1034</v>
      </c>
      <c r="B1123" t="s">
        <v>1035</v>
      </c>
      <c r="C1123">
        <v>4</v>
      </c>
      <c r="D1123" t="s">
        <v>508</v>
      </c>
      <c r="E1123" t="s">
        <v>47</v>
      </c>
      <c r="F1123" t="s">
        <v>309</v>
      </c>
      <c r="G1123" s="15">
        <v>43186</v>
      </c>
      <c r="H1123" s="15">
        <v>72686</v>
      </c>
      <c r="I1123" t="s">
        <v>1135</v>
      </c>
      <c r="J1123">
        <v>25.04</v>
      </c>
      <c r="K1123" t="s">
        <v>2070</v>
      </c>
      <c r="L1123" t="s">
        <v>2071</v>
      </c>
      <c r="M1123">
        <v>0</v>
      </c>
      <c r="N1123">
        <v>0</v>
      </c>
      <c r="O1123">
        <v>4.0329999999999998E-2</v>
      </c>
      <c r="P1123" t="s">
        <v>1136</v>
      </c>
      <c r="Q1123">
        <v>0</v>
      </c>
      <c r="R1123" t="s">
        <v>1699</v>
      </c>
      <c r="S1123" t="str">
        <f>IFERROR(IF(Table_vwCurrentSellingPrices[[#This Row],[Item Status Code]]&lt;&gt;"LIVE",0,VLOOKUP(Table_vwCurrentSellingPrices[[#This Row],[No_]],Analysis!A:A,1,FALSE)),"CHECK")</f>
        <v>J645</v>
      </c>
      <c r="T1123">
        <f>IF(Table_vwCurrentSellingPrices[[#This Row],[Sales Code]]="400",COUNTIFS(A:A,Table_vwCurrentSellingPrices[[#This Row],[No_]],I:I,"001"),0)</f>
        <v>0</v>
      </c>
    </row>
    <row r="1124" spans="1:20" x14ac:dyDescent="0.25">
      <c r="A1124" t="s">
        <v>1034</v>
      </c>
      <c r="B1124" t="s">
        <v>1035</v>
      </c>
      <c r="C1124">
        <v>4</v>
      </c>
      <c r="D1124" t="s">
        <v>508</v>
      </c>
      <c r="E1124" t="s">
        <v>47</v>
      </c>
      <c r="F1124" t="s">
        <v>309</v>
      </c>
      <c r="G1124" s="15">
        <v>43186</v>
      </c>
      <c r="H1124" s="15">
        <v>72686</v>
      </c>
      <c r="I1124" t="s">
        <v>1137</v>
      </c>
      <c r="J1124">
        <v>25.04</v>
      </c>
      <c r="K1124" t="s">
        <v>2070</v>
      </c>
      <c r="L1124" t="s">
        <v>2071</v>
      </c>
      <c r="M1124">
        <v>0</v>
      </c>
      <c r="N1124">
        <v>0</v>
      </c>
      <c r="O1124">
        <v>4.0329999999999998E-2</v>
      </c>
      <c r="P1124" t="s">
        <v>1136</v>
      </c>
      <c r="Q1124">
        <v>0</v>
      </c>
      <c r="R1124" t="s">
        <v>1699</v>
      </c>
      <c r="S1124" t="str">
        <f>IFERROR(IF(Table_vwCurrentSellingPrices[[#This Row],[Item Status Code]]&lt;&gt;"LIVE",0,VLOOKUP(Table_vwCurrentSellingPrices[[#This Row],[No_]],Analysis!A:A,1,FALSE)),"CHECK")</f>
        <v>J645</v>
      </c>
      <c r="T1124">
        <f>IF(Table_vwCurrentSellingPrices[[#This Row],[Sales Code]]="400",COUNTIFS(A:A,Table_vwCurrentSellingPrices[[#This Row],[No_]],I:I,"001"),0)</f>
        <v>0</v>
      </c>
    </row>
    <row r="1125" spans="1:20" x14ac:dyDescent="0.25">
      <c r="A1125" t="s">
        <v>1034</v>
      </c>
      <c r="B1125" t="s">
        <v>1035</v>
      </c>
      <c r="C1125">
        <v>4</v>
      </c>
      <c r="D1125" t="s">
        <v>508</v>
      </c>
      <c r="E1125" t="s">
        <v>47</v>
      </c>
      <c r="F1125" t="s">
        <v>309</v>
      </c>
      <c r="G1125" s="15">
        <v>43186</v>
      </c>
      <c r="H1125" s="15">
        <v>72686</v>
      </c>
      <c r="I1125" t="s">
        <v>1144</v>
      </c>
      <c r="J1125">
        <v>21.56</v>
      </c>
      <c r="K1125" t="s">
        <v>2070</v>
      </c>
      <c r="L1125" t="s">
        <v>2071</v>
      </c>
      <c r="M1125">
        <v>0</v>
      </c>
      <c r="N1125">
        <v>0</v>
      </c>
      <c r="O1125">
        <v>4.0329999999999998E-2</v>
      </c>
      <c r="P1125" t="s">
        <v>1136</v>
      </c>
      <c r="Q1125">
        <v>0</v>
      </c>
      <c r="R1125" t="s">
        <v>1699</v>
      </c>
      <c r="S1125" t="str">
        <f>IFERROR(IF(Table_vwCurrentSellingPrices[[#This Row],[Item Status Code]]&lt;&gt;"LIVE",0,VLOOKUP(Table_vwCurrentSellingPrices[[#This Row],[No_]],Analysis!A:A,1,FALSE)),"CHECK")</f>
        <v>J645</v>
      </c>
      <c r="T1125">
        <f>IF(Table_vwCurrentSellingPrices[[#This Row],[Sales Code]]="400",COUNTIFS(A:A,Table_vwCurrentSellingPrices[[#This Row],[No_]],I:I,"001"),0)</f>
        <v>0</v>
      </c>
    </row>
    <row r="1126" spans="1:20" x14ac:dyDescent="0.25">
      <c r="A1126" t="s">
        <v>1083</v>
      </c>
      <c r="B1126" t="s">
        <v>1084</v>
      </c>
      <c r="C1126">
        <v>4</v>
      </c>
      <c r="D1126" t="s">
        <v>1085</v>
      </c>
      <c r="E1126" t="s">
        <v>47</v>
      </c>
      <c r="F1126" t="s">
        <v>309</v>
      </c>
      <c r="G1126" s="15">
        <v>43186</v>
      </c>
      <c r="H1126" s="15">
        <v>72686</v>
      </c>
      <c r="I1126" t="s">
        <v>1135</v>
      </c>
      <c r="J1126">
        <v>33.510000000000005</v>
      </c>
      <c r="K1126" t="s">
        <v>2070</v>
      </c>
      <c r="L1126" t="s">
        <v>2071</v>
      </c>
      <c r="M1126">
        <v>0</v>
      </c>
      <c r="N1126">
        <v>0</v>
      </c>
      <c r="O1126">
        <v>4.8390000000000002E-2</v>
      </c>
      <c r="P1126" t="s">
        <v>1136</v>
      </c>
      <c r="Q1126">
        <v>0</v>
      </c>
      <c r="R1126" t="s">
        <v>1699</v>
      </c>
      <c r="S1126" t="str">
        <f>IFERROR(IF(Table_vwCurrentSellingPrices[[#This Row],[Item Status Code]]&lt;&gt;"LIVE",0,VLOOKUP(Table_vwCurrentSellingPrices[[#This Row],[No_]],Analysis!A:A,1,FALSE)),"CHECK")</f>
        <v>J576</v>
      </c>
      <c r="T1126">
        <f>IF(Table_vwCurrentSellingPrices[[#This Row],[Sales Code]]="400",COUNTIFS(A:A,Table_vwCurrentSellingPrices[[#This Row],[No_]],I:I,"001"),0)</f>
        <v>0</v>
      </c>
    </row>
    <row r="1127" spans="1:20" x14ac:dyDescent="0.25">
      <c r="A1127" t="s">
        <v>1083</v>
      </c>
      <c r="B1127" t="s">
        <v>1084</v>
      </c>
      <c r="C1127">
        <v>4</v>
      </c>
      <c r="D1127" t="s">
        <v>1085</v>
      </c>
      <c r="E1127" t="s">
        <v>47</v>
      </c>
      <c r="F1127" t="s">
        <v>309</v>
      </c>
      <c r="G1127" s="15">
        <v>43186</v>
      </c>
      <c r="H1127" s="15">
        <v>72686</v>
      </c>
      <c r="I1127" t="s">
        <v>1137</v>
      </c>
      <c r="J1127">
        <v>35.43</v>
      </c>
      <c r="K1127" t="s">
        <v>2070</v>
      </c>
      <c r="L1127" t="s">
        <v>2071</v>
      </c>
      <c r="M1127">
        <v>0</v>
      </c>
      <c r="N1127">
        <v>0</v>
      </c>
      <c r="O1127">
        <v>4.8390000000000002E-2</v>
      </c>
      <c r="P1127" t="s">
        <v>1136</v>
      </c>
      <c r="Q1127">
        <v>0</v>
      </c>
      <c r="R1127" t="s">
        <v>1699</v>
      </c>
      <c r="S1127" t="str">
        <f>IFERROR(IF(Table_vwCurrentSellingPrices[[#This Row],[Item Status Code]]&lt;&gt;"LIVE",0,VLOOKUP(Table_vwCurrentSellingPrices[[#This Row],[No_]],Analysis!A:A,1,FALSE)),"CHECK")</f>
        <v>J576</v>
      </c>
      <c r="T1127">
        <f>IF(Table_vwCurrentSellingPrices[[#This Row],[Sales Code]]="400",COUNTIFS(A:A,Table_vwCurrentSellingPrices[[#This Row],[No_]],I:I,"001"),0)</f>
        <v>0</v>
      </c>
    </row>
    <row r="1128" spans="1:20" x14ac:dyDescent="0.25">
      <c r="A1128" t="s">
        <v>1083</v>
      </c>
      <c r="B1128" t="s">
        <v>1084</v>
      </c>
      <c r="C1128">
        <v>4</v>
      </c>
      <c r="D1128" t="s">
        <v>1085</v>
      </c>
      <c r="E1128" t="s">
        <v>47</v>
      </c>
      <c r="F1128" t="s">
        <v>309</v>
      </c>
      <c r="G1128" s="15">
        <v>43186</v>
      </c>
      <c r="H1128" s="15">
        <v>72686</v>
      </c>
      <c r="I1128" t="s">
        <v>1144</v>
      </c>
      <c r="J1128">
        <v>28.86</v>
      </c>
      <c r="K1128" t="s">
        <v>2070</v>
      </c>
      <c r="L1128" t="s">
        <v>2071</v>
      </c>
      <c r="M1128">
        <v>0</v>
      </c>
      <c r="N1128">
        <v>0</v>
      </c>
      <c r="O1128">
        <v>4.8390000000000002E-2</v>
      </c>
      <c r="P1128" t="s">
        <v>1136</v>
      </c>
      <c r="Q1128">
        <v>0</v>
      </c>
      <c r="R1128" t="s">
        <v>1699</v>
      </c>
      <c r="S1128" t="str">
        <f>IFERROR(IF(Table_vwCurrentSellingPrices[[#This Row],[Item Status Code]]&lt;&gt;"LIVE",0,VLOOKUP(Table_vwCurrentSellingPrices[[#This Row],[No_]],Analysis!A:A,1,FALSE)),"CHECK")</f>
        <v>J576</v>
      </c>
      <c r="T1128">
        <f>IF(Table_vwCurrentSellingPrices[[#This Row],[Sales Code]]="400",COUNTIFS(A:A,Table_vwCurrentSellingPrices[[#This Row],[No_]],I:I,"001"),0)</f>
        <v>0</v>
      </c>
    </row>
    <row r="1129" spans="1:20" x14ac:dyDescent="0.25">
      <c r="A1129" t="s">
        <v>1083</v>
      </c>
      <c r="B1129" t="s">
        <v>1084</v>
      </c>
      <c r="C1129">
        <v>4</v>
      </c>
      <c r="D1129" t="s">
        <v>1085</v>
      </c>
      <c r="E1129" t="s">
        <v>47</v>
      </c>
      <c r="F1129" t="s">
        <v>309</v>
      </c>
      <c r="G1129" s="15">
        <v>43186</v>
      </c>
      <c r="H1129" s="15">
        <v>72686</v>
      </c>
      <c r="I1129" t="s">
        <v>1145</v>
      </c>
      <c r="J1129">
        <v>33.89</v>
      </c>
      <c r="K1129" t="s">
        <v>2070</v>
      </c>
      <c r="L1129" t="s">
        <v>2071</v>
      </c>
      <c r="M1129">
        <v>0</v>
      </c>
      <c r="N1129">
        <v>0</v>
      </c>
      <c r="O1129">
        <v>4.8390000000000002E-2</v>
      </c>
      <c r="P1129" t="s">
        <v>1136</v>
      </c>
      <c r="Q1129">
        <v>0</v>
      </c>
      <c r="R1129" t="s">
        <v>1699</v>
      </c>
      <c r="S1129" t="str">
        <f>IFERROR(IF(Table_vwCurrentSellingPrices[[#This Row],[Item Status Code]]&lt;&gt;"LIVE",0,VLOOKUP(Table_vwCurrentSellingPrices[[#This Row],[No_]],Analysis!A:A,1,FALSE)),"CHECK")</f>
        <v>J576</v>
      </c>
      <c r="T1129">
        <f>IF(Table_vwCurrentSellingPrices[[#This Row],[Sales Code]]="400",COUNTIFS(A:A,Table_vwCurrentSellingPrices[[#This Row],[No_]],I:I,"001"),0)</f>
        <v>0</v>
      </c>
    </row>
    <row r="1130" spans="1:20" x14ac:dyDescent="0.25">
      <c r="A1130" t="s">
        <v>1091</v>
      </c>
      <c r="B1130" t="s">
        <v>1092</v>
      </c>
      <c r="C1130">
        <v>4</v>
      </c>
      <c r="D1130" t="s">
        <v>1085</v>
      </c>
      <c r="E1130" t="s">
        <v>47</v>
      </c>
      <c r="F1130" t="s">
        <v>309</v>
      </c>
      <c r="G1130" s="15">
        <v>43186</v>
      </c>
      <c r="H1130" s="15">
        <v>72686</v>
      </c>
      <c r="I1130" t="s">
        <v>1135</v>
      </c>
      <c r="J1130">
        <v>34.68</v>
      </c>
      <c r="K1130" t="s">
        <v>2070</v>
      </c>
      <c r="L1130" t="s">
        <v>2071</v>
      </c>
      <c r="M1130">
        <v>0</v>
      </c>
      <c r="N1130">
        <v>0</v>
      </c>
      <c r="O1130">
        <v>4.0329999999999998E-2</v>
      </c>
      <c r="P1130" t="s">
        <v>1136</v>
      </c>
      <c r="Q1130">
        <v>0</v>
      </c>
      <c r="R1130" t="s">
        <v>1699</v>
      </c>
      <c r="S1130" t="str">
        <f>IFERROR(IF(Table_vwCurrentSellingPrices[[#This Row],[Item Status Code]]&lt;&gt;"LIVE",0,VLOOKUP(Table_vwCurrentSellingPrices[[#This Row],[No_]],Analysis!A:A,1,FALSE)),"CHECK")</f>
        <v>J762</v>
      </c>
      <c r="T1130">
        <f>IF(Table_vwCurrentSellingPrices[[#This Row],[Sales Code]]="400",COUNTIFS(A:A,Table_vwCurrentSellingPrices[[#This Row],[No_]],I:I,"001"),0)</f>
        <v>0</v>
      </c>
    </row>
    <row r="1131" spans="1:20" x14ac:dyDescent="0.25">
      <c r="A1131" t="s">
        <v>1091</v>
      </c>
      <c r="B1131" t="s">
        <v>1092</v>
      </c>
      <c r="C1131">
        <v>4</v>
      </c>
      <c r="D1131" t="s">
        <v>1085</v>
      </c>
      <c r="E1131" t="s">
        <v>47</v>
      </c>
      <c r="F1131" t="s">
        <v>309</v>
      </c>
      <c r="G1131" s="15">
        <v>43186</v>
      </c>
      <c r="H1131" s="15">
        <v>72686</v>
      </c>
      <c r="I1131" t="s">
        <v>1142</v>
      </c>
      <c r="J1131">
        <v>33.479999999999997</v>
      </c>
      <c r="K1131" t="s">
        <v>2070</v>
      </c>
      <c r="L1131" t="s">
        <v>2071</v>
      </c>
      <c r="M1131">
        <v>0</v>
      </c>
      <c r="N1131">
        <v>0</v>
      </c>
      <c r="O1131">
        <v>4.0329999999999998E-2</v>
      </c>
      <c r="P1131" t="s">
        <v>1136</v>
      </c>
      <c r="Q1131">
        <v>0</v>
      </c>
      <c r="R1131" t="s">
        <v>1699</v>
      </c>
      <c r="S1131" t="str">
        <f>IFERROR(IF(Table_vwCurrentSellingPrices[[#This Row],[Item Status Code]]&lt;&gt;"LIVE",0,VLOOKUP(Table_vwCurrentSellingPrices[[#This Row],[No_]],Analysis!A:A,1,FALSE)),"CHECK")</f>
        <v>J762</v>
      </c>
      <c r="T1131">
        <f>IF(Table_vwCurrentSellingPrices[[#This Row],[Sales Code]]="400",COUNTIFS(A:A,Table_vwCurrentSellingPrices[[#This Row],[No_]],I:I,"001"),0)</f>
        <v>0</v>
      </c>
    </row>
    <row r="1132" spans="1:20" x14ac:dyDescent="0.25">
      <c r="A1132" t="s">
        <v>1091</v>
      </c>
      <c r="B1132" t="s">
        <v>1092</v>
      </c>
      <c r="C1132">
        <v>4</v>
      </c>
      <c r="D1132" t="s">
        <v>1085</v>
      </c>
      <c r="E1132" t="s">
        <v>47</v>
      </c>
      <c r="F1132" t="s">
        <v>309</v>
      </c>
      <c r="G1132" s="15">
        <v>43186</v>
      </c>
      <c r="H1132" s="15">
        <v>72686</v>
      </c>
      <c r="I1132" t="s">
        <v>1139</v>
      </c>
      <c r="J1132">
        <v>35.64</v>
      </c>
      <c r="K1132" t="s">
        <v>2070</v>
      </c>
      <c r="L1132" t="s">
        <v>2071</v>
      </c>
      <c r="M1132">
        <v>0</v>
      </c>
      <c r="N1132">
        <v>0</v>
      </c>
      <c r="O1132">
        <v>4.0329999999999998E-2</v>
      </c>
      <c r="P1132" t="s">
        <v>1136</v>
      </c>
      <c r="Q1132">
        <v>0</v>
      </c>
      <c r="R1132" t="s">
        <v>1699</v>
      </c>
      <c r="S1132" t="str">
        <f>IFERROR(IF(Table_vwCurrentSellingPrices[[#This Row],[Item Status Code]]&lt;&gt;"LIVE",0,VLOOKUP(Table_vwCurrentSellingPrices[[#This Row],[No_]],Analysis!A:A,1,FALSE)),"CHECK")</f>
        <v>J762</v>
      </c>
      <c r="T1132">
        <f>IF(Table_vwCurrentSellingPrices[[#This Row],[Sales Code]]="400",COUNTIFS(A:A,Table_vwCurrentSellingPrices[[#This Row],[No_]],I:I,"001"),0)</f>
        <v>0</v>
      </c>
    </row>
    <row r="1133" spans="1:20" x14ac:dyDescent="0.25">
      <c r="A1133" t="s">
        <v>1091</v>
      </c>
      <c r="B1133" t="s">
        <v>1092</v>
      </c>
      <c r="C1133">
        <v>4</v>
      </c>
      <c r="D1133" t="s">
        <v>1085</v>
      </c>
      <c r="E1133" t="s">
        <v>47</v>
      </c>
      <c r="F1133" t="s">
        <v>309</v>
      </c>
      <c r="G1133" s="15">
        <v>43186</v>
      </c>
      <c r="H1133" s="15">
        <v>72686</v>
      </c>
      <c r="I1133" t="s">
        <v>1137</v>
      </c>
      <c r="J1133">
        <v>35.64</v>
      </c>
      <c r="K1133" t="s">
        <v>2070</v>
      </c>
      <c r="L1133" t="s">
        <v>2071</v>
      </c>
      <c r="M1133">
        <v>0</v>
      </c>
      <c r="N1133">
        <v>0</v>
      </c>
      <c r="O1133">
        <v>4.0329999999999998E-2</v>
      </c>
      <c r="P1133" t="s">
        <v>1136</v>
      </c>
      <c r="Q1133">
        <v>0</v>
      </c>
      <c r="R1133" t="s">
        <v>1699</v>
      </c>
      <c r="S1133" t="str">
        <f>IFERROR(IF(Table_vwCurrentSellingPrices[[#This Row],[Item Status Code]]&lt;&gt;"LIVE",0,VLOOKUP(Table_vwCurrentSellingPrices[[#This Row],[No_]],Analysis!A:A,1,FALSE)),"CHECK")</f>
        <v>J762</v>
      </c>
      <c r="T1133">
        <f>IF(Table_vwCurrentSellingPrices[[#This Row],[Sales Code]]="400",COUNTIFS(A:A,Table_vwCurrentSellingPrices[[#This Row],[No_]],I:I,"001"),0)</f>
        <v>0</v>
      </c>
    </row>
    <row r="1134" spans="1:20" x14ac:dyDescent="0.25">
      <c r="A1134" t="s">
        <v>1091</v>
      </c>
      <c r="B1134" t="s">
        <v>1092</v>
      </c>
      <c r="C1134">
        <v>4</v>
      </c>
      <c r="D1134" t="s">
        <v>1085</v>
      </c>
      <c r="E1134" t="s">
        <v>47</v>
      </c>
      <c r="F1134" t="s">
        <v>309</v>
      </c>
      <c r="G1134" s="15">
        <v>43186</v>
      </c>
      <c r="H1134" s="15">
        <v>72686</v>
      </c>
      <c r="I1134" t="s">
        <v>1144</v>
      </c>
      <c r="J1134">
        <v>27.310000000000002</v>
      </c>
      <c r="K1134" t="s">
        <v>2070</v>
      </c>
      <c r="L1134" t="s">
        <v>2071</v>
      </c>
      <c r="M1134">
        <v>0</v>
      </c>
      <c r="N1134">
        <v>0</v>
      </c>
      <c r="O1134">
        <v>4.0329999999999998E-2</v>
      </c>
      <c r="P1134" t="s">
        <v>1136</v>
      </c>
      <c r="Q1134">
        <v>0</v>
      </c>
      <c r="R1134" t="s">
        <v>1699</v>
      </c>
      <c r="S1134" t="str">
        <f>IFERROR(IF(Table_vwCurrentSellingPrices[[#This Row],[Item Status Code]]&lt;&gt;"LIVE",0,VLOOKUP(Table_vwCurrentSellingPrices[[#This Row],[No_]],Analysis!A:A,1,FALSE)),"CHECK")</f>
        <v>J762</v>
      </c>
      <c r="T1134">
        <f>IF(Table_vwCurrentSellingPrices[[#This Row],[Sales Code]]="400",COUNTIFS(A:A,Table_vwCurrentSellingPrices[[#This Row],[No_]],I:I,"001"),0)</f>
        <v>0</v>
      </c>
    </row>
    <row r="1135" spans="1:20" x14ac:dyDescent="0.25">
      <c r="A1135" t="s">
        <v>1091</v>
      </c>
      <c r="B1135" t="s">
        <v>1092</v>
      </c>
      <c r="C1135">
        <v>4</v>
      </c>
      <c r="D1135" t="s">
        <v>1085</v>
      </c>
      <c r="E1135" t="s">
        <v>47</v>
      </c>
      <c r="F1135" t="s">
        <v>309</v>
      </c>
      <c r="G1135" s="15">
        <v>43186</v>
      </c>
      <c r="H1135" s="15">
        <v>72686</v>
      </c>
      <c r="I1135" t="s">
        <v>1145</v>
      </c>
      <c r="J1135">
        <v>35.14</v>
      </c>
      <c r="K1135" t="s">
        <v>2070</v>
      </c>
      <c r="L1135" t="s">
        <v>2071</v>
      </c>
      <c r="M1135">
        <v>0</v>
      </c>
      <c r="N1135">
        <v>0</v>
      </c>
      <c r="O1135">
        <v>4.0329999999999998E-2</v>
      </c>
      <c r="P1135" t="s">
        <v>1136</v>
      </c>
      <c r="Q1135">
        <v>0</v>
      </c>
      <c r="R1135" t="s">
        <v>1699</v>
      </c>
      <c r="S1135" t="str">
        <f>IFERROR(IF(Table_vwCurrentSellingPrices[[#This Row],[Item Status Code]]&lt;&gt;"LIVE",0,VLOOKUP(Table_vwCurrentSellingPrices[[#This Row],[No_]],Analysis!A:A,1,FALSE)),"CHECK")</f>
        <v>J762</v>
      </c>
      <c r="T1135">
        <f>IF(Table_vwCurrentSellingPrices[[#This Row],[Sales Code]]="400",COUNTIFS(A:A,Table_vwCurrentSellingPrices[[#This Row],[No_]],I:I,"001"),0)</f>
        <v>0</v>
      </c>
    </row>
    <row r="1136" spans="1:20" x14ac:dyDescent="0.25">
      <c r="A1136" t="s">
        <v>1088</v>
      </c>
      <c r="B1136" t="s">
        <v>1089</v>
      </c>
      <c r="C1136">
        <v>4</v>
      </c>
      <c r="D1136" t="s">
        <v>1085</v>
      </c>
      <c r="E1136" t="s">
        <v>47</v>
      </c>
      <c r="F1136" t="s">
        <v>309</v>
      </c>
      <c r="G1136" s="15">
        <v>43186</v>
      </c>
      <c r="H1136" s="15">
        <v>72686</v>
      </c>
      <c r="I1136" t="s">
        <v>1135</v>
      </c>
      <c r="J1136">
        <v>34.68</v>
      </c>
      <c r="K1136" t="s">
        <v>2070</v>
      </c>
      <c r="L1136" t="s">
        <v>2071</v>
      </c>
      <c r="M1136">
        <v>0</v>
      </c>
      <c r="N1136">
        <v>0</v>
      </c>
      <c r="O1136">
        <v>4.0329999999999998E-2</v>
      </c>
      <c r="P1136" t="s">
        <v>1136</v>
      </c>
      <c r="Q1136">
        <v>0</v>
      </c>
      <c r="R1136" t="s">
        <v>1699</v>
      </c>
      <c r="S1136" t="str">
        <f>IFERROR(IF(Table_vwCurrentSellingPrices[[#This Row],[Item Status Code]]&lt;&gt;"LIVE",0,VLOOKUP(Table_vwCurrentSellingPrices[[#This Row],[No_]],Analysis!A:A,1,FALSE)),"CHECK")</f>
        <v>J763</v>
      </c>
      <c r="T1136">
        <f>IF(Table_vwCurrentSellingPrices[[#This Row],[Sales Code]]="400",COUNTIFS(A:A,Table_vwCurrentSellingPrices[[#This Row],[No_]],I:I,"001"),0)</f>
        <v>0</v>
      </c>
    </row>
    <row r="1137" spans="1:20" x14ac:dyDescent="0.25">
      <c r="A1137" t="s">
        <v>1088</v>
      </c>
      <c r="B1137" t="s">
        <v>1089</v>
      </c>
      <c r="C1137">
        <v>4</v>
      </c>
      <c r="D1137" t="s">
        <v>1085</v>
      </c>
      <c r="E1137" t="s">
        <v>47</v>
      </c>
      <c r="F1137" t="s">
        <v>309</v>
      </c>
      <c r="G1137" s="15">
        <v>43186</v>
      </c>
      <c r="H1137" s="15">
        <v>72686</v>
      </c>
      <c r="I1137" t="s">
        <v>1142</v>
      </c>
      <c r="J1137">
        <v>33.479999999999997</v>
      </c>
      <c r="K1137" t="s">
        <v>2070</v>
      </c>
      <c r="L1137" t="s">
        <v>2071</v>
      </c>
      <c r="M1137">
        <v>0</v>
      </c>
      <c r="N1137">
        <v>0</v>
      </c>
      <c r="O1137">
        <v>4.0329999999999998E-2</v>
      </c>
      <c r="P1137" t="s">
        <v>1136</v>
      </c>
      <c r="Q1137">
        <v>0</v>
      </c>
      <c r="R1137" t="s">
        <v>1699</v>
      </c>
      <c r="S1137" t="str">
        <f>IFERROR(IF(Table_vwCurrentSellingPrices[[#This Row],[Item Status Code]]&lt;&gt;"LIVE",0,VLOOKUP(Table_vwCurrentSellingPrices[[#This Row],[No_]],Analysis!A:A,1,FALSE)),"CHECK")</f>
        <v>J763</v>
      </c>
      <c r="T1137">
        <f>IF(Table_vwCurrentSellingPrices[[#This Row],[Sales Code]]="400",COUNTIFS(A:A,Table_vwCurrentSellingPrices[[#This Row],[No_]],I:I,"001"),0)</f>
        <v>0</v>
      </c>
    </row>
    <row r="1138" spans="1:20" x14ac:dyDescent="0.25">
      <c r="A1138" t="s">
        <v>1088</v>
      </c>
      <c r="B1138" t="s">
        <v>1089</v>
      </c>
      <c r="C1138">
        <v>4</v>
      </c>
      <c r="D1138" t="s">
        <v>1085</v>
      </c>
      <c r="E1138" t="s">
        <v>47</v>
      </c>
      <c r="F1138" t="s">
        <v>309</v>
      </c>
      <c r="G1138" s="15">
        <v>43186</v>
      </c>
      <c r="H1138" s="15">
        <v>72686</v>
      </c>
      <c r="I1138" t="s">
        <v>1139</v>
      </c>
      <c r="J1138">
        <v>35.64</v>
      </c>
      <c r="K1138" t="s">
        <v>2070</v>
      </c>
      <c r="L1138" t="s">
        <v>2071</v>
      </c>
      <c r="M1138">
        <v>0</v>
      </c>
      <c r="N1138">
        <v>0</v>
      </c>
      <c r="O1138">
        <v>4.0329999999999998E-2</v>
      </c>
      <c r="P1138" t="s">
        <v>1136</v>
      </c>
      <c r="Q1138">
        <v>0</v>
      </c>
      <c r="R1138" t="s">
        <v>1699</v>
      </c>
      <c r="S1138" t="str">
        <f>IFERROR(IF(Table_vwCurrentSellingPrices[[#This Row],[Item Status Code]]&lt;&gt;"LIVE",0,VLOOKUP(Table_vwCurrentSellingPrices[[#This Row],[No_]],Analysis!A:A,1,FALSE)),"CHECK")</f>
        <v>J763</v>
      </c>
      <c r="T1138">
        <f>IF(Table_vwCurrentSellingPrices[[#This Row],[Sales Code]]="400",COUNTIFS(A:A,Table_vwCurrentSellingPrices[[#This Row],[No_]],I:I,"001"),0)</f>
        <v>0</v>
      </c>
    </row>
    <row r="1139" spans="1:20" x14ac:dyDescent="0.25">
      <c r="A1139" t="s">
        <v>1088</v>
      </c>
      <c r="B1139" t="s">
        <v>1089</v>
      </c>
      <c r="C1139">
        <v>4</v>
      </c>
      <c r="D1139" t="s">
        <v>1085</v>
      </c>
      <c r="E1139" t="s">
        <v>47</v>
      </c>
      <c r="F1139" t="s">
        <v>309</v>
      </c>
      <c r="G1139" s="15">
        <v>43186</v>
      </c>
      <c r="H1139" s="15">
        <v>72686</v>
      </c>
      <c r="I1139" t="s">
        <v>1137</v>
      </c>
      <c r="J1139">
        <v>35.64</v>
      </c>
      <c r="K1139" t="s">
        <v>2070</v>
      </c>
      <c r="L1139" t="s">
        <v>2071</v>
      </c>
      <c r="M1139">
        <v>0</v>
      </c>
      <c r="N1139">
        <v>0</v>
      </c>
      <c r="O1139">
        <v>4.0329999999999998E-2</v>
      </c>
      <c r="P1139" t="s">
        <v>1136</v>
      </c>
      <c r="Q1139">
        <v>0</v>
      </c>
      <c r="R1139" t="s">
        <v>1699</v>
      </c>
      <c r="S1139" t="str">
        <f>IFERROR(IF(Table_vwCurrentSellingPrices[[#This Row],[Item Status Code]]&lt;&gt;"LIVE",0,VLOOKUP(Table_vwCurrentSellingPrices[[#This Row],[No_]],Analysis!A:A,1,FALSE)),"CHECK")</f>
        <v>J763</v>
      </c>
      <c r="T1139">
        <f>IF(Table_vwCurrentSellingPrices[[#This Row],[Sales Code]]="400",COUNTIFS(A:A,Table_vwCurrentSellingPrices[[#This Row],[No_]],I:I,"001"),0)</f>
        <v>0</v>
      </c>
    </row>
    <row r="1140" spans="1:20" x14ac:dyDescent="0.25">
      <c r="A1140" t="s">
        <v>1088</v>
      </c>
      <c r="B1140" t="s">
        <v>1089</v>
      </c>
      <c r="C1140">
        <v>4</v>
      </c>
      <c r="D1140" t="s">
        <v>1085</v>
      </c>
      <c r="E1140" t="s">
        <v>47</v>
      </c>
      <c r="F1140" t="s">
        <v>309</v>
      </c>
      <c r="G1140" s="15">
        <v>43186</v>
      </c>
      <c r="H1140" s="15">
        <v>72686</v>
      </c>
      <c r="I1140" t="s">
        <v>1144</v>
      </c>
      <c r="J1140">
        <v>27.310000000000002</v>
      </c>
      <c r="K1140" t="s">
        <v>2070</v>
      </c>
      <c r="L1140" t="s">
        <v>2071</v>
      </c>
      <c r="M1140">
        <v>0</v>
      </c>
      <c r="N1140">
        <v>0</v>
      </c>
      <c r="O1140">
        <v>4.0329999999999998E-2</v>
      </c>
      <c r="P1140" t="s">
        <v>1136</v>
      </c>
      <c r="Q1140">
        <v>0</v>
      </c>
      <c r="R1140" t="s">
        <v>1699</v>
      </c>
      <c r="S1140" t="str">
        <f>IFERROR(IF(Table_vwCurrentSellingPrices[[#This Row],[Item Status Code]]&lt;&gt;"LIVE",0,VLOOKUP(Table_vwCurrentSellingPrices[[#This Row],[No_]],Analysis!A:A,1,FALSE)),"CHECK")</f>
        <v>J763</v>
      </c>
      <c r="T1140">
        <f>IF(Table_vwCurrentSellingPrices[[#This Row],[Sales Code]]="400",COUNTIFS(A:A,Table_vwCurrentSellingPrices[[#This Row],[No_]],I:I,"001"),0)</f>
        <v>0</v>
      </c>
    </row>
    <row r="1141" spans="1:20" x14ac:dyDescent="0.25">
      <c r="A1141" t="s">
        <v>1088</v>
      </c>
      <c r="B1141" t="s">
        <v>1089</v>
      </c>
      <c r="C1141">
        <v>4</v>
      </c>
      <c r="D1141" t="s">
        <v>1085</v>
      </c>
      <c r="E1141" t="s">
        <v>47</v>
      </c>
      <c r="F1141" t="s">
        <v>309</v>
      </c>
      <c r="G1141" s="15">
        <v>43186</v>
      </c>
      <c r="H1141" s="15">
        <v>72686</v>
      </c>
      <c r="I1141" t="s">
        <v>1145</v>
      </c>
      <c r="J1141">
        <v>35.14</v>
      </c>
      <c r="K1141" t="s">
        <v>2070</v>
      </c>
      <c r="L1141" t="s">
        <v>2071</v>
      </c>
      <c r="M1141">
        <v>0</v>
      </c>
      <c r="N1141">
        <v>0</v>
      </c>
      <c r="O1141">
        <v>4.0329999999999998E-2</v>
      </c>
      <c r="P1141" t="s">
        <v>1136</v>
      </c>
      <c r="Q1141">
        <v>0</v>
      </c>
      <c r="R1141" t="s">
        <v>1699</v>
      </c>
      <c r="S1141" t="str">
        <f>IFERROR(IF(Table_vwCurrentSellingPrices[[#This Row],[Item Status Code]]&lt;&gt;"LIVE",0,VLOOKUP(Table_vwCurrentSellingPrices[[#This Row],[No_]],Analysis!A:A,1,FALSE)),"CHECK")</f>
        <v>J763</v>
      </c>
      <c r="T1141">
        <f>IF(Table_vwCurrentSellingPrices[[#This Row],[Sales Code]]="400",COUNTIFS(A:A,Table_vwCurrentSellingPrices[[#This Row],[No_]],I:I,"001"),0)</f>
        <v>0</v>
      </c>
    </row>
    <row r="1142" spans="1:20" x14ac:dyDescent="0.25">
      <c r="A1142" t="s">
        <v>1094</v>
      </c>
      <c r="B1142" t="s">
        <v>1095</v>
      </c>
      <c r="C1142">
        <v>4</v>
      </c>
      <c r="D1142" t="s">
        <v>1085</v>
      </c>
      <c r="E1142" t="s">
        <v>47</v>
      </c>
      <c r="F1142" t="s">
        <v>309</v>
      </c>
      <c r="G1142" s="15">
        <v>43186</v>
      </c>
      <c r="H1142" s="15">
        <v>72686</v>
      </c>
      <c r="I1142" t="s">
        <v>1135</v>
      </c>
      <c r="J1142">
        <v>34.68</v>
      </c>
      <c r="K1142" t="s">
        <v>2070</v>
      </c>
      <c r="L1142" t="s">
        <v>2071</v>
      </c>
      <c r="M1142">
        <v>0</v>
      </c>
      <c r="N1142">
        <v>0</v>
      </c>
      <c r="O1142">
        <v>4.0329999999999998E-2</v>
      </c>
      <c r="P1142" t="s">
        <v>1136</v>
      </c>
      <c r="Q1142">
        <v>0</v>
      </c>
      <c r="R1142" t="s">
        <v>1699</v>
      </c>
      <c r="S1142" t="str">
        <f>IFERROR(IF(Table_vwCurrentSellingPrices[[#This Row],[Item Status Code]]&lt;&gt;"LIVE",0,VLOOKUP(Table_vwCurrentSellingPrices[[#This Row],[No_]],Analysis!A:A,1,FALSE)),"CHECK")</f>
        <v>J765</v>
      </c>
      <c r="T1142">
        <f>IF(Table_vwCurrentSellingPrices[[#This Row],[Sales Code]]="400",COUNTIFS(A:A,Table_vwCurrentSellingPrices[[#This Row],[No_]],I:I,"001"),0)</f>
        <v>0</v>
      </c>
    </row>
    <row r="1143" spans="1:20" x14ac:dyDescent="0.25">
      <c r="A1143" t="s">
        <v>1094</v>
      </c>
      <c r="B1143" t="s">
        <v>1095</v>
      </c>
      <c r="C1143">
        <v>4</v>
      </c>
      <c r="D1143" t="s">
        <v>1085</v>
      </c>
      <c r="E1143" t="s">
        <v>47</v>
      </c>
      <c r="F1143" t="s">
        <v>309</v>
      </c>
      <c r="G1143" s="15">
        <v>43186</v>
      </c>
      <c r="H1143" s="15">
        <v>72686</v>
      </c>
      <c r="I1143" t="s">
        <v>1142</v>
      </c>
      <c r="J1143">
        <v>33.479999999999997</v>
      </c>
      <c r="K1143" t="s">
        <v>2070</v>
      </c>
      <c r="L1143" t="s">
        <v>2071</v>
      </c>
      <c r="M1143">
        <v>0</v>
      </c>
      <c r="N1143">
        <v>0</v>
      </c>
      <c r="O1143">
        <v>4.0329999999999998E-2</v>
      </c>
      <c r="P1143" t="s">
        <v>1136</v>
      </c>
      <c r="Q1143">
        <v>0</v>
      </c>
      <c r="R1143" t="s">
        <v>1699</v>
      </c>
      <c r="S1143" t="str">
        <f>IFERROR(IF(Table_vwCurrentSellingPrices[[#This Row],[Item Status Code]]&lt;&gt;"LIVE",0,VLOOKUP(Table_vwCurrentSellingPrices[[#This Row],[No_]],Analysis!A:A,1,FALSE)),"CHECK")</f>
        <v>J765</v>
      </c>
      <c r="T1143">
        <f>IF(Table_vwCurrentSellingPrices[[#This Row],[Sales Code]]="400",COUNTIFS(A:A,Table_vwCurrentSellingPrices[[#This Row],[No_]],I:I,"001"),0)</f>
        <v>0</v>
      </c>
    </row>
    <row r="1144" spans="1:20" x14ac:dyDescent="0.25">
      <c r="A1144" t="s">
        <v>1094</v>
      </c>
      <c r="B1144" t="s">
        <v>1095</v>
      </c>
      <c r="C1144">
        <v>4</v>
      </c>
      <c r="D1144" t="s">
        <v>1085</v>
      </c>
      <c r="E1144" t="s">
        <v>47</v>
      </c>
      <c r="F1144" t="s">
        <v>309</v>
      </c>
      <c r="G1144" s="15">
        <v>43186</v>
      </c>
      <c r="H1144" s="15">
        <v>72686</v>
      </c>
      <c r="I1144" t="s">
        <v>1139</v>
      </c>
      <c r="J1144">
        <v>35.64</v>
      </c>
      <c r="K1144" t="s">
        <v>2070</v>
      </c>
      <c r="L1144" t="s">
        <v>2071</v>
      </c>
      <c r="M1144">
        <v>0</v>
      </c>
      <c r="N1144">
        <v>0</v>
      </c>
      <c r="O1144">
        <v>4.0329999999999998E-2</v>
      </c>
      <c r="P1144" t="s">
        <v>1136</v>
      </c>
      <c r="Q1144">
        <v>0</v>
      </c>
      <c r="R1144" t="s">
        <v>1699</v>
      </c>
      <c r="S1144" t="str">
        <f>IFERROR(IF(Table_vwCurrentSellingPrices[[#This Row],[Item Status Code]]&lt;&gt;"LIVE",0,VLOOKUP(Table_vwCurrentSellingPrices[[#This Row],[No_]],Analysis!A:A,1,FALSE)),"CHECK")</f>
        <v>J765</v>
      </c>
      <c r="T1144">
        <f>IF(Table_vwCurrentSellingPrices[[#This Row],[Sales Code]]="400",COUNTIFS(A:A,Table_vwCurrentSellingPrices[[#This Row],[No_]],I:I,"001"),0)</f>
        <v>0</v>
      </c>
    </row>
    <row r="1145" spans="1:20" x14ac:dyDescent="0.25">
      <c r="A1145" t="s">
        <v>1094</v>
      </c>
      <c r="B1145" t="s">
        <v>1095</v>
      </c>
      <c r="C1145">
        <v>4</v>
      </c>
      <c r="D1145" t="s">
        <v>1085</v>
      </c>
      <c r="E1145" t="s">
        <v>47</v>
      </c>
      <c r="F1145" t="s">
        <v>309</v>
      </c>
      <c r="G1145" s="15">
        <v>43186</v>
      </c>
      <c r="H1145" s="15">
        <v>72686</v>
      </c>
      <c r="I1145" t="s">
        <v>1137</v>
      </c>
      <c r="J1145">
        <v>35.64</v>
      </c>
      <c r="K1145" t="s">
        <v>2070</v>
      </c>
      <c r="L1145" t="s">
        <v>2071</v>
      </c>
      <c r="M1145">
        <v>0</v>
      </c>
      <c r="N1145">
        <v>0</v>
      </c>
      <c r="O1145">
        <v>4.0329999999999998E-2</v>
      </c>
      <c r="P1145" t="s">
        <v>1136</v>
      </c>
      <c r="Q1145">
        <v>0</v>
      </c>
      <c r="R1145" t="s">
        <v>1699</v>
      </c>
      <c r="S1145" t="str">
        <f>IFERROR(IF(Table_vwCurrentSellingPrices[[#This Row],[Item Status Code]]&lt;&gt;"LIVE",0,VLOOKUP(Table_vwCurrentSellingPrices[[#This Row],[No_]],Analysis!A:A,1,FALSE)),"CHECK")</f>
        <v>J765</v>
      </c>
      <c r="T1145">
        <f>IF(Table_vwCurrentSellingPrices[[#This Row],[Sales Code]]="400",COUNTIFS(A:A,Table_vwCurrentSellingPrices[[#This Row],[No_]],I:I,"001"),0)</f>
        <v>0</v>
      </c>
    </row>
    <row r="1146" spans="1:20" x14ac:dyDescent="0.25">
      <c r="A1146" t="s">
        <v>1094</v>
      </c>
      <c r="B1146" t="s">
        <v>1095</v>
      </c>
      <c r="C1146">
        <v>4</v>
      </c>
      <c r="D1146" t="s">
        <v>1085</v>
      </c>
      <c r="E1146" t="s">
        <v>47</v>
      </c>
      <c r="F1146" t="s">
        <v>309</v>
      </c>
      <c r="G1146" s="15">
        <v>43186</v>
      </c>
      <c r="H1146" s="15">
        <v>72686</v>
      </c>
      <c r="I1146" t="s">
        <v>1144</v>
      </c>
      <c r="J1146">
        <v>27.310000000000002</v>
      </c>
      <c r="K1146" t="s">
        <v>2070</v>
      </c>
      <c r="L1146" t="s">
        <v>2071</v>
      </c>
      <c r="M1146">
        <v>0</v>
      </c>
      <c r="N1146">
        <v>0</v>
      </c>
      <c r="O1146">
        <v>4.0329999999999998E-2</v>
      </c>
      <c r="P1146" t="s">
        <v>1136</v>
      </c>
      <c r="Q1146">
        <v>0</v>
      </c>
      <c r="R1146" t="s">
        <v>1699</v>
      </c>
      <c r="S1146" t="str">
        <f>IFERROR(IF(Table_vwCurrentSellingPrices[[#This Row],[Item Status Code]]&lt;&gt;"LIVE",0,VLOOKUP(Table_vwCurrentSellingPrices[[#This Row],[No_]],Analysis!A:A,1,FALSE)),"CHECK")</f>
        <v>J765</v>
      </c>
      <c r="T1146">
        <f>IF(Table_vwCurrentSellingPrices[[#This Row],[Sales Code]]="400",COUNTIFS(A:A,Table_vwCurrentSellingPrices[[#This Row],[No_]],I:I,"001"),0)</f>
        <v>0</v>
      </c>
    </row>
    <row r="1147" spans="1:20" x14ac:dyDescent="0.25">
      <c r="A1147" t="s">
        <v>1094</v>
      </c>
      <c r="B1147" t="s">
        <v>1095</v>
      </c>
      <c r="C1147">
        <v>4</v>
      </c>
      <c r="D1147" t="s">
        <v>1085</v>
      </c>
      <c r="E1147" t="s">
        <v>47</v>
      </c>
      <c r="F1147" t="s">
        <v>309</v>
      </c>
      <c r="G1147" s="15">
        <v>43186</v>
      </c>
      <c r="H1147" s="15">
        <v>72686</v>
      </c>
      <c r="I1147" t="s">
        <v>1145</v>
      </c>
      <c r="J1147">
        <v>35.14</v>
      </c>
      <c r="K1147" t="s">
        <v>2070</v>
      </c>
      <c r="L1147" t="s">
        <v>2071</v>
      </c>
      <c r="M1147">
        <v>0</v>
      </c>
      <c r="N1147">
        <v>0</v>
      </c>
      <c r="O1147">
        <v>4.0329999999999998E-2</v>
      </c>
      <c r="P1147" t="s">
        <v>1136</v>
      </c>
      <c r="Q1147">
        <v>0</v>
      </c>
      <c r="R1147" t="s">
        <v>1699</v>
      </c>
      <c r="S1147" t="str">
        <f>IFERROR(IF(Table_vwCurrentSellingPrices[[#This Row],[Item Status Code]]&lt;&gt;"LIVE",0,VLOOKUP(Table_vwCurrentSellingPrices[[#This Row],[No_]],Analysis!A:A,1,FALSE)),"CHECK")</f>
        <v>J765</v>
      </c>
      <c r="T1147">
        <f>IF(Table_vwCurrentSellingPrices[[#This Row],[Sales Code]]="400",COUNTIFS(A:A,Table_vwCurrentSellingPrices[[#This Row],[No_]],I:I,"001"),0)</f>
        <v>0</v>
      </c>
    </row>
    <row r="1148" spans="1:20" x14ac:dyDescent="0.25">
      <c r="A1148" t="s">
        <v>307</v>
      </c>
      <c r="B1148" t="s">
        <v>308</v>
      </c>
      <c r="C1148">
        <v>4</v>
      </c>
      <c r="D1148" t="s">
        <v>53</v>
      </c>
      <c r="E1148" t="s">
        <v>47</v>
      </c>
      <c r="F1148" t="s">
        <v>309</v>
      </c>
      <c r="G1148" s="15">
        <v>43186</v>
      </c>
      <c r="H1148" s="15">
        <v>72686</v>
      </c>
      <c r="I1148" t="s">
        <v>1135</v>
      </c>
      <c r="J1148">
        <v>26.24</v>
      </c>
      <c r="K1148" t="s">
        <v>2070</v>
      </c>
      <c r="L1148" t="s">
        <v>2071</v>
      </c>
      <c r="M1148">
        <v>0</v>
      </c>
      <c r="N1148">
        <v>0</v>
      </c>
      <c r="O1148">
        <v>3.6659999999999998E-2</v>
      </c>
      <c r="P1148" t="s">
        <v>1136</v>
      </c>
      <c r="Q1148">
        <v>0</v>
      </c>
      <c r="R1148" t="s">
        <v>1699</v>
      </c>
      <c r="S1148" t="str">
        <f>IFERROR(IF(Table_vwCurrentSellingPrices[[#This Row],[Item Status Code]]&lt;&gt;"LIVE",0,VLOOKUP(Table_vwCurrentSellingPrices[[#This Row],[No_]],Analysis!A:A,1,FALSE)),"CHECK")</f>
        <v>J588</v>
      </c>
      <c r="T1148">
        <f>IF(Table_vwCurrentSellingPrices[[#This Row],[Sales Code]]="400",COUNTIFS(A:A,Table_vwCurrentSellingPrices[[#This Row],[No_]],I:I,"001"),0)</f>
        <v>0</v>
      </c>
    </row>
    <row r="1149" spans="1:20" x14ac:dyDescent="0.25">
      <c r="A1149" t="s">
        <v>307</v>
      </c>
      <c r="B1149" t="s">
        <v>308</v>
      </c>
      <c r="C1149">
        <v>4</v>
      </c>
      <c r="D1149" t="s">
        <v>53</v>
      </c>
      <c r="E1149" t="s">
        <v>47</v>
      </c>
      <c r="F1149" t="s">
        <v>309</v>
      </c>
      <c r="G1149" s="15">
        <v>43186</v>
      </c>
      <c r="H1149" s="15">
        <v>72686</v>
      </c>
      <c r="I1149" t="s">
        <v>1137</v>
      </c>
      <c r="J1149">
        <v>26.24</v>
      </c>
      <c r="K1149" t="s">
        <v>2070</v>
      </c>
      <c r="L1149" t="s">
        <v>2071</v>
      </c>
      <c r="M1149">
        <v>0</v>
      </c>
      <c r="N1149">
        <v>0</v>
      </c>
      <c r="O1149">
        <v>3.6659999999999998E-2</v>
      </c>
      <c r="P1149" t="s">
        <v>1136</v>
      </c>
      <c r="Q1149">
        <v>0</v>
      </c>
      <c r="R1149" t="s">
        <v>1699</v>
      </c>
      <c r="S1149" t="str">
        <f>IFERROR(IF(Table_vwCurrentSellingPrices[[#This Row],[Item Status Code]]&lt;&gt;"LIVE",0,VLOOKUP(Table_vwCurrentSellingPrices[[#This Row],[No_]],Analysis!A:A,1,FALSE)),"CHECK")</f>
        <v>J588</v>
      </c>
      <c r="T1149">
        <f>IF(Table_vwCurrentSellingPrices[[#This Row],[Sales Code]]="400",COUNTIFS(A:A,Table_vwCurrentSellingPrices[[#This Row],[No_]],I:I,"001"),0)</f>
        <v>0</v>
      </c>
    </row>
    <row r="1150" spans="1:20" x14ac:dyDescent="0.25">
      <c r="A1150" t="s">
        <v>307</v>
      </c>
      <c r="B1150" t="s">
        <v>308</v>
      </c>
      <c r="C1150">
        <v>4</v>
      </c>
      <c r="D1150" t="s">
        <v>53</v>
      </c>
      <c r="E1150" t="s">
        <v>47</v>
      </c>
      <c r="F1150" t="s">
        <v>309</v>
      </c>
      <c r="G1150" s="15">
        <v>43186</v>
      </c>
      <c r="H1150" s="15">
        <v>72686</v>
      </c>
      <c r="I1150" t="s">
        <v>1144</v>
      </c>
      <c r="J1150">
        <v>24.67</v>
      </c>
      <c r="K1150" t="s">
        <v>2070</v>
      </c>
      <c r="L1150" t="s">
        <v>2071</v>
      </c>
      <c r="M1150">
        <v>0</v>
      </c>
      <c r="N1150">
        <v>0</v>
      </c>
      <c r="O1150">
        <v>3.6659999999999998E-2</v>
      </c>
      <c r="P1150" t="s">
        <v>1136</v>
      </c>
      <c r="Q1150">
        <v>0</v>
      </c>
      <c r="R1150" t="s">
        <v>1699</v>
      </c>
      <c r="S1150" t="str">
        <f>IFERROR(IF(Table_vwCurrentSellingPrices[[#This Row],[Item Status Code]]&lt;&gt;"LIVE",0,VLOOKUP(Table_vwCurrentSellingPrices[[#This Row],[No_]],Analysis!A:A,1,FALSE)),"CHECK")</f>
        <v>J588</v>
      </c>
      <c r="T1150">
        <f>IF(Table_vwCurrentSellingPrices[[#This Row],[Sales Code]]="400",COUNTIFS(A:A,Table_vwCurrentSellingPrices[[#This Row],[No_]],I:I,"001"),0)</f>
        <v>0</v>
      </c>
    </row>
    <row r="1151" spans="1:20" x14ac:dyDescent="0.25">
      <c r="A1151" t="s">
        <v>312</v>
      </c>
      <c r="B1151" t="s">
        <v>313</v>
      </c>
      <c r="C1151">
        <v>4</v>
      </c>
      <c r="D1151" t="s">
        <v>53</v>
      </c>
      <c r="E1151" t="s">
        <v>47</v>
      </c>
      <c r="F1151" t="s">
        <v>309</v>
      </c>
      <c r="G1151" s="15">
        <v>43186</v>
      </c>
      <c r="H1151" s="15">
        <v>72686</v>
      </c>
      <c r="I1151" t="s">
        <v>1135</v>
      </c>
      <c r="J1151">
        <v>26.24</v>
      </c>
      <c r="K1151" t="s">
        <v>2070</v>
      </c>
      <c r="L1151" t="s">
        <v>2071</v>
      </c>
      <c r="M1151">
        <v>0</v>
      </c>
      <c r="N1151">
        <v>0</v>
      </c>
      <c r="O1151">
        <v>3.6659999999999998E-2</v>
      </c>
      <c r="P1151" t="s">
        <v>1136</v>
      </c>
      <c r="Q1151">
        <v>0</v>
      </c>
      <c r="R1151" t="s">
        <v>1699</v>
      </c>
      <c r="S1151" t="str">
        <f>IFERROR(IF(Table_vwCurrentSellingPrices[[#This Row],[Item Status Code]]&lt;&gt;"LIVE",0,VLOOKUP(Table_vwCurrentSellingPrices[[#This Row],[No_]],Analysis!A:A,1,FALSE)),"CHECK")</f>
        <v>J624</v>
      </c>
      <c r="T1151">
        <f>IF(Table_vwCurrentSellingPrices[[#This Row],[Sales Code]]="400",COUNTIFS(A:A,Table_vwCurrentSellingPrices[[#This Row],[No_]],I:I,"001"),0)</f>
        <v>0</v>
      </c>
    </row>
    <row r="1152" spans="1:20" x14ac:dyDescent="0.25">
      <c r="A1152" t="s">
        <v>312</v>
      </c>
      <c r="B1152" t="s">
        <v>313</v>
      </c>
      <c r="C1152">
        <v>4</v>
      </c>
      <c r="D1152" t="s">
        <v>53</v>
      </c>
      <c r="E1152" t="s">
        <v>47</v>
      </c>
      <c r="F1152" t="s">
        <v>309</v>
      </c>
      <c r="G1152" s="15">
        <v>43186</v>
      </c>
      <c r="H1152" s="15">
        <v>72686</v>
      </c>
      <c r="I1152" t="s">
        <v>1137</v>
      </c>
      <c r="J1152">
        <v>26.24</v>
      </c>
      <c r="K1152" t="s">
        <v>2070</v>
      </c>
      <c r="L1152" t="s">
        <v>2071</v>
      </c>
      <c r="M1152">
        <v>0</v>
      </c>
      <c r="N1152">
        <v>0</v>
      </c>
      <c r="O1152">
        <v>3.6659999999999998E-2</v>
      </c>
      <c r="P1152" t="s">
        <v>1136</v>
      </c>
      <c r="Q1152">
        <v>0</v>
      </c>
      <c r="R1152" t="s">
        <v>1699</v>
      </c>
      <c r="S1152" t="str">
        <f>IFERROR(IF(Table_vwCurrentSellingPrices[[#This Row],[Item Status Code]]&lt;&gt;"LIVE",0,VLOOKUP(Table_vwCurrentSellingPrices[[#This Row],[No_]],Analysis!A:A,1,FALSE)),"CHECK")</f>
        <v>J624</v>
      </c>
      <c r="T1152">
        <f>IF(Table_vwCurrentSellingPrices[[#This Row],[Sales Code]]="400",COUNTIFS(A:A,Table_vwCurrentSellingPrices[[#This Row],[No_]],I:I,"001"),0)</f>
        <v>0</v>
      </c>
    </row>
    <row r="1153" spans="1:20" x14ac:dyDescent="0.25">
      <c r="A1153" t="s">
        <v>312</v>
      </c>
      <c r="B1153" t="s">
        <v>313</v>
      </c>
      <c r="C1153">
        <v>4</v>
      </c>
      <c r="D1153" t="s">
        <v>53</v>
      </c>
      <c r="E1153" t="s">
        <v>47</v>
      </c>
      <c r="F1153" t="s">
        <v>309</v>
      </c>
      <c r="G1153" s="15">
        <v>43186</v>
      </c>
      <c r="H1153" s="15">
        <v>72686</v>
      </c>
      <c r="I1153" t="s">
        <v>1144</v>
      </c>
      <c r="J1153">
        <v>24.67</v>
      </c>
      <c r="K1153" t="s">
        <v>2070</v>
      </c>
      <c r="L1153" t="s">
        <v>2071</v>
      </c>
      <c r="M1153">
        <v>0</v>
      </c>
      <c r="N1153">
        <v>0</v>
      </c>
      <c r="O1153">
        <v>3.6659999999999998E-2</v>
      </c>
      <c r="P1153" t="s">
        <v>1136</v>
      </c>
      <c r="Q1153">
        <v>0</v>
      </c>
      <c r="R1153" t="s">
        <v>1699</v>
      </c>
      <c r="S1153" t="str">
        <f>IFERROR(IF(Table_vwCurrentSellingPrices[[#This Row],[Item Status Code]]&lt;&gt;"LIVE",0,VLOOKUP(Table_vwCurrentSellingPrices[[#This Row],[No_]],Analysis!A:A,1,FALSE)),"CHECK")</f>
        <v>J624</v>
      </c>
      <c r="T1153">
        <f>IF(Table_vwCurrentSellingPrices[[#This Row],[Sales Code]]="400",COUNTIFS(A:A,Table_vwCurrentSellingPrices[[#This Row],[No_]],I:I,"001"),0)</f>
        <v>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S1814"/>
  <sheetViews>
    <sheetView topLeftCell="A1402" workbookViewId="0">
      <selection activeCell="C1422" sqref="C1422"/>
    </sheetView>
  </sheetViews>
  <sheetFormatPr defaultRowHeight="15" x14ac:dyDescent="0.25"/>
  <cols>
    <col min="1" max="1" width="11.42578125" bestFit="1" customWidth="1"/>
    <col min="2" max="2" width="23" bestFit="1" customWidth="1"/>
    <col min="3" max="3" width="21.5703125" bestFit="1" customWidth="1"/>
    <col min="4" max="4" width="22.140625" bestFit="1" customWidth="1"/>
    <col min="5" max="5" width="23" bestFit="1" customWidth="1"/>
    <col min="6" max="6" width="24" bestFit="1" customWidth="1"/>
    <col min="7" max="7" width="23" bestFit="1" customWidth="1"/>
    <col min="8" max="8" width="23.42578125" bestFit="1" customWidth="1"/>
    <col min="9" max="9" width="21.5703125" bestFit="1" customWidth="1"/>
    <col min="10" max="10" width="20.7109375" bestFit="1" customWidth="1"/>
    <col min="11" max="11" width="18.140625" bestFit="1" customWidth="1"/>
    <col min="12" max="12" width="24.140625" bestFit="1" customWidth="1"/>
    <col min="13" max="13" width="24.28515625" bestFit="1" customWidth="1"/>
    <col min="14" max="14" width="28.42578125" bestFit="1" customWidth="1"/>
    <col min="15" max="15" width="33" bestFit="1" customWidth="1"/>
    <col min="16" max="16" width="33.140625" bestFit="1" customWidth="1"/>
    <col min="17" max="17" width="17.85546875" bestFit="1" customWidth="1"/>
    <col min="18" max="18" width="8.5703125" bestFit="1" customWidth="1"/>
    <col min="19" max="19" width="14.5703125" bestFit="1" customWidth="1"/>
  </cols>
  <sheetData>
    <row r="1" spans="1:19" x14ac:dyDescent="0.25">
      <c r="A1" t="s">
        <v>1129</v>
      </c>
      <c r="B1" t="s">
        <v>1678</v>
      </c>
      <c r="C1" t="s">
        <v>1679</v>
      </c>
      <c r="D1" t="s">
        <v>1680</v>
      </c>
      <c r="E1" t="s">
        <v>1681</v>
      </c>
      <c r="F1" t="s">
        <v>1682</v>
      </c>
      <c r="G1" t="s">
        <v>1683</v>
      </c>
      <c r="H1" t="s">
        <v>1684</v>
      </c>
      <c r="I1" t="s">
        <v>1685</v>
      </c>
      <c r="J1" t="s">
        <v>1686</v>
      </c>
      <c r="K1" t="s">
        <v>1687</v>
      </c>
      <c r="L1" t="s">
        <v>1688</v>
      </c>
      <c r="M1" t="s">
        <v>1689</v>
      </c>
      <c r="N1" t="s">
        <v>7406</v>
      </c>
      <c r="O1" t="s">
        <v>1690</v>
      </c>
      <c r="P1" t="s">
        <v>1691</v>
      </c>
      <c r="Q1" t="s">
        <v>7407</v>
      </c>
      <c r="R1" t="s">
        <v>3</v>
      </c>
      <c r="S1" t="s">
        <v>1692</v>
      </c>
    </row>
    <row r="2" spans="1:19" x14ac:dyDescent="0.25">
      <c r="A2" t="s">
        <v>1695</v>
      </c>
      <c r="B2" s="14">
        <v>-53688</v>
      </c>
      <c r="C2">
        <v>0.7</v>
      </c>
      <c r="D2" s="14">
        <v>-53688</v>
      </c>
      <c r="E2" t="s">
        <v>1693</v>
      </c>
      <c r="F2" s="14">
        <v>-53688</v>
      </c>
      <c r="G2" s="14">
        <v>-53688</v>
      </c>
      <c r="H2" t="s">
        <v>1696</v>
      </c>
      <c r="I2" s="14">
        <v>42807</v>
      </c>
      <c r="J2" s="14">
        <v>72686</v>
      </c>
      <c r="K2">
        <v>0.28739999999999999</v>
      </c>
      <c r="L2">
        <v>1.0000000000000001E-15</v>
      </c>
      <c r="M2">
        <v>100</v>
      </c>
      <c r="N2">
        <v>1</v>
      </c>
      <c r="O2">
        <v>1</v>
      </c>
      <c r="P2">
        <v>1</v>
      </c>
      <c r="Q2">
        <v>0</v>
      </c>
      <c r="R2">
        <v>40</v>
      </c>
      <c r="S2">
        <v>8.0399999999999991</v>
      </c>
    </row>
    <row r="3" spans="1:19" x14ac:dyDescent="0.25">
      <c r="A3" t="s">
        <v>1697</v>
      </c>
      <c r="B3" s="14">
        <v>-53688</v>
      </c>
      <c r="C3">
        <v>0.7</v>
      </c>
      <c r="D3" s="14">
        <v>-53688</v>
      </c>
      <c r="E3" t="s">
        <v>1693</v>
      </c>
      <c r="F3" s="14">
        <v>-53688</v>
      </c>
      <c r="G3" s="14">
        <v>-53688</v>
      </c>
      <c r="H3" t="s">
        <v>1696</v>
      </c>
      <c r="I3" s="14">
        <v>42807</v>
      </c>
      <c r="J3" s="14">
        <v>72686</v>
      </c>
      <c r="K3">
        <v>0.28739999999999999</v>
      </c>
      <c r="L3">
        <v>1.0000000000000001E-15</v>
      </c>
      <c r="M3">
        <v>100</v>
      </c>
      <c r="N3">
        <v>1</v>
      </c>
      <c r="O3">
        <v>1</v>
      </c>
      <c r="P3">
        <v>1</v>
      </c>
      <c r="Q3">
        <v>0</v>
      </c>
      <c r="R3">
        <v>40</v>
      </c>
      <c r="S3">
        <v>8.0399999999999991</v>
      </c>
    </row>
    <row r="4" spans="1:19" x14ac:dyDescent="0.25">
      <c r="A4" t="s">
        <v>5944</v>
      </c>
      <c r="B4" s="14">
        <v>-53688</v>
      </c>
      <c r="C4">
        <v>0.7</v>
      </c>
      <c r="D4" s="14">
        <v>-53688</v>
      </c>
      <c r="E4" t="s">
        <v>1693</v>
      </c>
      <c r="F4" s="14">
        <v>-53688</v>
      </c>
      <c r="G4" s="14">
        <v>-53688</v>
      </c>
      <c r="H4" t="s">
        <v>1696</v>
      </c>
      <c r="I4" s="14">
        <v>42807</v>
      </c>
      <c r="J4" s="14">
        <v>72686</v>
      </c>
      <c r="K4">
        <v>0.28739999999999999</v>
      </c>
      <c r="L4">
        <v>1.0000000000000001E-15</v>
      </c>
      <c r="M4">
        <v>100</v>
      </c>
      <c r="N4">
        <v>1</v>
      </c>
      <c r="O4">
        <v>1</v>
      </c>
      <c r="P4">
        <v>1</v>
      </c>
      <c r="Q4">
        <v>0</v>
      </c>
      <c r="R4">
        <v>38</v>
      </c>
      <c r="S4">
        <v>7.64</v>
      </c>
    </row>
    <row r="5" spans="1:19" x14ac:dyDescent="0.25">
      <c r="A5" t="s">
        <v>1157</v>
      </c>
      <c r="B5" s="14">
        <v>-53688</v>
      </c>
      <c r="C5">
        <v>0.7</v>
      </c>
      <c r="D5" s="14">
        <v>-53688</v>
      </c>
      <c r="E5" t="s">
        <v>1693</v>
      </c>
      <c r="F5" s="14">
        <v>-53688</v>
      </c>
      <c r="G5" s="14">
        <v>-53688</v>
      </c>
      <c r="H5" t="s">
        <v>1696</v>
      </c>
      <c r="I5" s="14">
        <v>42807</v>
      </c>
      <c r="J5" s="14">
        <v>72686</v>
      </c>
      <c r="K5">
        <v>0.28739999999999999</v>
      </c>
      <c r="L5">
        <v>1.0000000000000001E-15</v>
      </c>
      <c r="M5">
        <v>100</v>
      </c>
      <c r="N5">
        <v>1</v>
      </c>
      <c r="O5">
        <v>1</v>
      </c>
      <c r="P5">
        <v>1</v>
      </c>
      <c r="Q5">
        <v>0</v>
      </c>
      <c r="R5">
        <v>42</v>
      </c>
      <c r="S5">
        <v>8.44</v>
      </c>
    </row>
    <row r="6" spans="1:19" x14ac:dyDescent="0.25">
      <c r="A6" t="s">
        <v>5946</v>
      </c>
      <c r="B6" s="14">
        <v>-53688</v>
      </c>
      <c r="C6">
        <v>0.7</v>
      </c>
      <c r="D6" s="14">
        <v>-53688</v>
      </c>
      <c r="E6" t="s">
        <v>1693</v>
      </c>
      <c r="F6" s="14">
        <v>-53688</v>
      </c>
      <c r="G6" s="14">
        <v>-53688</v>
      </c>
      <c r="H6" t="s">
        <v>1696</v>
      </c>
      <c r="I6" s="14">
        <v>42807</v>
      </c>
      <c r="J6" s="14">
        <v>72686</v>
      </c>
      <c r="K6">
        <v>0.28739999999999999</v>
      </c>
      <c r="L6">
        <v>1.0000000000000001E-15</v>
      </c>
      <c r="M6">
        <v>100</v>
      </c>
      <c r="N6">
        <v>1</v>
      </c>
      <c r="O6">
        <v>1</v>
      </c>
      <c r="P6">
        <v>1</v>
      </c>
      <c r="Q6">
        <v>0</v>
      </c>
      <c r="R6">
        <v>38</v>
      </c>
      <c r="S6">
        <v>7.64</v>
      </c>
    </row>
    <row r="7" spans="1:19" x14ac:dyDescent="0.25">
      <c r="A7" t="s">
        <v>2310</v>
      </c>
      <c r="B7" s="14">
        <v>-53688</v>
      </c>
      <c r="C7">
        <v>4</v>
      </c>
      <c r="D7" s="14">
        <v>-53688</v>
      </c>
      <c r="E7" t="s">
        <v>1693</v>
      </c>
      <c r="F7" s="14">
        <v>-53688</v>
      </c>
      <c r="G7" s="14">
        <v>-53688</v>
      </c>
      <c r="H7" t="s">
        <v>1694</v>
      </c>
      <c r="I7" s="14">
        <v>42807</v>
      </c>
      <c r="J7" s="14">
        <v>72686</v>
      </c>
      <c r="K7">
        <v>0.1908</v>
      </c>
      <c r="L7">
        <v>2.8000000000000012</v>
      </c>
      <c r="M7">
        <v>7.5</v>
      </c>
      <c r="N7">
        <v>1</v>
      </c>
      <c r="O7">
        <v>1</v>
      </c>
      <c r="P7">
        <v>2</v>
      </c>
      <c r="Q7">
        <v>0</v>
      </c>
      <c r="R7">
        <v>4.3</v>
      </c>
      <c r="S7">
        <v>3.28</v>
      </c>
    </row>
    <row r="8" spans="1:19" x14ac:dyDescent="0.25">
      <c r="A8" t="s">
        <v>5564</v>
      </c>
      <c r="B8" s="14">
        <v>-53688</v>
      </c>
      <c r="C8">
        <v>0.75</v>
      </c>
      <c r="D8" s="14">
        <v>-53688</v>
      </c>
      <c r="E8" t="s">
        <v>1693</v>
      </c>
      <c r="F8" s="14">
        <v>-53688</v>
      </c>
      <c r="G8" s="14">
        <v>-53688</v>
      </c>
      <c r="H8" t="s">
        <v>1708</v>
      </c>
      <c r="I8" s="14">
        <v>42807</v>
      </c>
      <c r="J8" s="14">
        <v>72686</v>
      </c>
      <c r="K8">
        <v>2.7946</v>
      </c>
      <c r="L8">
        <v>5.5000000000000009</v>
      </c>
      <c r="M8">
        <v>8.4999999999999982</v>
      </c>
      <c r="N8">
        <v>0</v>
      </c>
      <c r="O8">
        <v>1</v>
      </c>
      <c r="P8">
        <v>1</v>
      </c>
      <c r="Q8">
        <v>0</v>
      </c>
      <c r="R8">
        <v>7.5</v>
      </c>
      <c r="S8">
        <v>2.09</v>
      </c>
    </row>
    <row r="9" spans="1:19" x14ac:dyDescent="0.25">
      <c r="A9" t="s">
        <v>2510</v>
      </c>
      <c r="B9" s="14">
        <v>42461</v>
      </c>
      <c r="C9">
        <v>39.78</v>
      </c>
      <c r="D9" s="14">
        <v>72686</v>
      </c>
      <c r="E9" t="s">
        <v>1693</v>
      </c>
      <c r="F9" s="14">
        <v>-53688</v>
      </c>
      <c r="G9" s="14">
        <v>-53688</v>
      </c>
      <c r="H9" t="s">
        <v>1694</v>
      </c>
      <c r="I9" s="14">
        <v>42807</v>
      </c>
      <c r="J9" s="14">
        <v>72686</v>
      </c>
      <c r="K9">
        <v>0.1908</v>
      </c>
      <c r="L9">
        <v>2.8000000000000012</v>
      </c>
      <c r="M9">
        <v>7.5</v>
      </c>
      <c r="N9">
        <v>1</v>
      </c>
      <c r="O9">
        <v>1</v>
      </c>
      <c r="P9">
        <v>2</v>
      </c>
      <c r="Q9">
        <v>0</v>
      </c>
      <c r="R9">
        <v>4</v>
      </c>
      <c r="S9">
        <v>30.36</v>
      </c>
    </row>
    <row r="10" spans="1:19" x14ac:dyDescent="0.25">
      <c r="A10" t="s">
        <v>4977</v>
      </c>
      <c r="B10" s="14">
        <v>42823</v>
      </c>
      <c r="C10">
        <v>40.910000000000004</v>
      </c>
      <c r="D10" s="14">
        <v>72686</v>
      </c>
      <c r="E10" t="s">
        <v>1693</v>
      </c>
      <c r="F10" s="14">
        <v>-53688</v>
      </c>
      <c r="G10" s="14">
        <v>-53688</v>
      </c>
      <c r="H10" t="s">
        <v>1694</v>
      </c>
      <c r="I10" s="14">
        <v>42807</v>
      </c>
      <c r="J10" s="14">
        <v>72686</v>
      </c>
      <c r="K10">
        <v>0.1908</v>
      </c>
      <c r="L10">
        <v>2.8000000000000012</v>
      </c>
      <c r="M10">
        <v>7.5</v>
      </c>
      <c r="N10">
        <v>1</v>
      </c>
      <c r="O10">
        <v>1</v>
      </c>
      <c r="P10">
        <v>2</v>
      </c>
      <c r="Q10">
        <v>1</v>
      </c>
      <c r="R10">
        <v>4.4000000000000004</v>
      </c>
      <c r="S10">
        <v>34.340000000000003</v>
      </c>
    </row>
    <row r="11" spans="1:19" x14ac:dyDescent="0.25">
      <c r="A11" t="s">
        <v>2609</v>
      </c>
      <c r="B11" s="14">
        <v>37347</v>
      </c>
      <c r="C11">
        <v>39</v>
      </c>
      <c r="D11" s="14">
        <v>72686</v>
      </c>
      <c r="E11" t="s">
        <v>1693</v>
      </c>
      <c r="F11" s="14">
        <v>-53688</v>
      </c>
      <c r="G11" s="14">
        <v>-53688</v>
      </c>
      <c r="H11" t="s">
        <v>1694</v>
      </c>
      <c r="I11" s="14">
        <v>42807</v>
      </c>
      <c r="J11" s="14">
        <v>72686</v>
      </c>
      <c r="K11">
        <v>0.1908</v>
      </c>
      <c r="L11">
        <v>2.8000000000000012</v>
      </c>
      <c r="M11">
        <v>7.5</v>
      </c>
      <c r="N11">
        <v>1</v>
      </c>
      <c r="O11">
        <v>1</v>
      </c>
      <c r="P11">
        <v>2</v>
      </c>
      <c r="Q11">
        <v>0</v>
      </c>
      <c r="R11">
        <v>4.5</v>
      </c>
      <c r="S11">
        <v>33.479999999999997</v>
      </c>
    </row>
    <row r="12" spans="1:19" x14ac:dyDescent="0.25">
      <c r="A12" t="s">
        <v>2364</v>
      </c>
      <c r="B12" s="14">
        <v>-53688</v>
      </c>
      <c r="C12">
        <v>30</v>
      </c>
      <c r="D12" s="14">
        <v>-53688</v>
      </c>
      <c r="E12" t="s">
        <v>1693</v>
      </c>
      <c r="F12" s="14">
        <v>-53688</v>
      </c>
      <c r="G12" s="14">
        <v>-53688</v>
      </c>
      <c r="H12" t="s">
        <v>1694</v>
      </c>
      <c r="I12" s="14">
        <v>42807</v>
      </c>
      <c r="J12" s="14">
        <v>72686</v>
      </c>
      <c r="K12">
        <v>0.1908</v>
      </c>
      <c r="L12">
        <v>2.8000000000000012</v>
      </c>
      <c r="M12">
        <v>7.5</v>
      </c>
      <c r="N12">
        <v>1</v>
      </c>
      <c r="O12">
        <v>1</v>
      </c>
      <c r="P12">
        <v>2</v>
      </c>
      <c r="Q12">
        <v>1</v>
      </c>
      <c r="R12">
        <v>4.5</v>
      </c>
      <c r="S12">
        <v>25.75</v>
      </c>
    </row>
    <row r="13" spans="1:19" x14ac:dyDescent="0.25">
      <c r="A13" t="s">
        <v>2124</v>
      </c>
      <c r="B13" s="14">
        <v>-53688</v>
      </c>
      <c r="C13">
        <v>6</v>
      </c>
      <c r="D13" s="14">
        <v>-53688</v>
      </c>
      <c r="E13" t="s">
        <v>1693</v>
      </c>
      <c r="F13" s="14">
        <v>-53688</v>
      </c>
      <c r="G13" s="14">
        <v>-53688</v>
      </c>
      <c r="H13" t="s">
        <v>1699</v>
      </c>
      <c r="I13" s="14">
        <v>42807</v>
      </c>
      <c r="J13" s="14">
        <v>72686</v>
      </c>
      <c r="K13">
        <v>0.88929999999999998</v>
      </c>
      <c r="L13">
        <v>1.2000000000000011</v>
      </c>
      <c r="M13">
        <v>4</v>
      </c>
      <c r="N13">
        <v>0</v>
      </c>
      <c r="O13">
        <v>1</v>
      </c>
      <c r="P13">
        <v>2</v>
      </c>
      <c r="Q13">
        <v>0</v>
      </c>
      <c r="R13">
        <v>4</v>
      </c>
      <c r="S13">
        <v>5.33</v>
      </c>
    </row>
    <row r="14" spans="1:19" x14ac:dyDescent="0.25">
      <c r="A14" t="s">
        <v>2125</v>
      </c>
      <c r="B14" s="14">
        <v>-53688</v>
      </c>
      <c r="C14">
        <v>6</v>
      </c>
      <c r="D14" s="14">
        <v>-53688</v>
      </c>
      <c r="E14" t="s">
        <v>1693</v>
      </c>
      <c r="F14" s="14">
        <v>-53688</v>
      </c>
      <c r="G14" s="14">
        <v>-53688</v>
      </c>
      <c r="H14" t="s">
        <v>1699</v>
      </c>
      <c r="I14" s="14">
        <v>42807</v>
      </c>
      <c r="J14" s="14">
        <v>72686</v>
      </c>
      <c r="K14">
        <v>0.88929999999999998</v>
      </c>
      <c r="L14">
        <v>1.2000000000000011</v>
      </c>
      <c r="M14">
        <v>4</v>
      </c>
      <c r="N14">
        <v>0</v>
      </c>
      <c r="O14">
        <v>1</v>
      </c>
      <c r="P14">
        <v>2</v>
      </c>
      <c r="Q14">
        <v>0</v>
      </c>
      <c r="R14">
        <v>4</v>
      </c>
      <c r="S14">
        <v>5.33</v>
      </c>
    </row>
    <row r="15" spans="1:19" x14ac:dyDescent="0.25">
      <c r="A15" t="s">
        <v>2126</v>
      </c>
      <c r="B15" s="14">
        <v>-53688</v>
      </c>
      <c r="C15">
        <v>6</v>
      </c>
      <c r="D15" s="14">
        <v>-53688</v>
      </c>
      <c r="E15" t="s">
        <v>1693</v>
      </c>
      <c r="F15" s="14">
        <v>-53688</v>
      </c>
      <c r="G15" s="14">
        <v>-53688</v>
      </c>
      <c r="H15" t="s">
        <v>1699</v>
      </c>
      <c r="I15" s="14">
        <v>42807</v>
      </c>
      <c r="J15" s="14">
        <v>72686</v>
      </c>
      <c r="K15">
        <v>0.88929999999999998</v>
      </c>
      <c r="L15">
        <v>1.2000000000000011</v>
      </c>
      <c r="M15">
        <v>4</v>
      </c>
      <c r="N15">
        <v>0</v>
      </c>
      <c r="O15">
        <v>1</v>
      </c>
      <c r="P15">
        <v>2</v>
      </c>
      <c r="Q15">
        <v>0</v>
      </c>
      <c r="R15">
        <v>4</v>
      </c>
      <c r="S15">
        <v>5.33</v>
      </c>
    </row>
    <row r="16" spans="1:19" x14ac:dyDescent="0.25">
      <c r="A16" t="s">
        <v>2632</v>
      </c>
      <c r="B16" s="14">
        <v>-53688</v>
      </c>
      <c r="C16">
        <v>7.92</v>
      </c>
      <c r="D16" s="14">
        <v>-53688</v>
      </c>
      <c r="E16" t="s">
        <v>1693</v>
      </c>
      <c r="F16" s="14">
        <v>-53688</v>
      </c>
      <c r="G16" s="14">
        <v>-53688</v>
      </c>
      <c r="H16" t="s">
        <v>1694</v>
      </c>
      <c r="I16" s="14">
        <v>42807</v>
      </c>
      <c r="J16" s="14">
        <v>72686</v>
      </c>
      <c r="K16">
        <v>0.1908</v>
      </c>
      <c r="L16">
        <v>2.8000000000000012</v>
      </c>
      <c r="M16">
        <v>7.5</v>
      </c>
      <c r="N16">
        <v>1</v>
      </c>
      <c r="O16">
        <v>1</v>
      </c>
      <c r="P16">
        <v>2</v>
      </c>
      <c r="Q16">
        <v>0</v>
      </c>
      <c r="R16">
        <v>3.8</v>
      </c>
      <c r="S16">
        <v>5.74</v>
      </c>
    </row>
    <row r="17" spans="1:19" x14ac:dyDescent="0.25">
      <c r="A17" t="s">
        <v>1698</v>
      </c>
      <c r="B17" s="14">
        <v>-53688</v>
      </c>
      <c r="C17">
        <v>0.75</v>
      </c>
      <c r="D17" s="14">
        <v>-53688</v>
      </c>
      <c r="E17" t="s">
        <v>1693</v>
      </c>
      <c r="F17" s="14">
        <v>-53688</v>
      </c>
      <c r="G17" s="14">
        <v>-53688</v>
      </c>
      <c r="H17" t="s">
        <v>1699</v>
      </c>
      <c r="I17" s="14">
        <v>42807</v>
      </c>
      <c r="J17" s="14">
        <v>72686</v>
      </c>
      <c r="K17">
        <v>2.8864999999999998</v>
      </c>
      <c r="L17">
        <v>5.5000000000000009</v>
      </c>
      <c r="M17">
        <v>15</v>
      </c>
      <c r="N17">
        <v>0</v>
      </c>
      <c r="O17">
        <v>1</v>
      </c>
      <c r="P17">
        <v>2</v>
      </c>
      <c r="Q17">
        <v>0</v>
      </c>
      <c r="R17">
        <v>13</v>
      </c>
      <c r="S17">
        <v>2.16</v>
      </c>
    </row>
    <row r="18" spans="1:19" x14ac:dyDescent="0.25">
      <c r="A18" t="s">
        <v>2191</v>
      </c>
      <c r="B18" s="14">
        <v>-53688</v>
      </c>
      <c r="C18">
        <v>20</v>
      </c>
      <c r="D18" s="14">
        <v>-53688</v>
      </c>
      <c r="E18" t="s">
        <v>1693</v>
      </c>
      <c r="F18" s="14">
        <v>-53688</v>
      </c>
      <c r="G18" s="14">
        <v>-53688</v>
      </c>
      <c r="H18" t="s">
        <v>1694</v>
      </c>
      <c r="I18" s="14">
        <v>42807</v>
      </c>
      <c r="J18" s="14">
        <v>72686</v>
      </c>
      <c r="K18">
        <v>0.1908</v>
      </c>
      <c r="L18">
        <v>2.8000000000000012</v>
      </c>
      <c r="M18">
        <v>7.5</v>
      </c>
      <c r="N18">
        <v>1</v>
      </c>
      <c r="O18">
        <v>1</v>
      </c>
      <c r="P18">
        <v>2</v>
      </c>
      <c r="Q18">
        <v>0</v>
      </c>
      <c r="R18">
        <v>4.2</v>
      </c>
      <c r="S18">
        <v>16.02</v>
      </c>
    </row>
    <row r="19" spans="1:19" x14ac:dyDescent="0.25">
      <c r="A19" t="s">
        <v>2230</v>
      </c>
      <c r="B19" s="14">
        <v>-53688</v>
      </c>
      <c r="C19">
        <v>7.92</v>
      </c>
      <c r="D19" s="14">
        <v>-53688</v>
      </c>
      <c r="E19" t="s">
        <v>1693</v>
      </c>
      <c r="F19" s="14">
        <v>-53688</v>
      </c>
      <c r="G19" s="14">
        <v>-53688</v>
      </c>
      <c r="H19" t="s">
        <v>1694</v>
      </c>
      <c r="I19" s="14">
        <v>42807</v>
      </c>
      <c r="J19" s="14">
        <v>72686</v>
      </c>
      <c r="K19">
        <v>0.1908</v>
      </c>
      <c r="L19">
        <v>2.8000000000000012</v>
      </c>
      <c r="M19">
        <v>7.5</v>
      </c>
      <c r="N19">
        <v>1</v>
      </c>
      <c r="O19">
        <v>1</v>
      </c>
      <c r="P19">
        <v>2</v>
      </c>
      <c r="Q19">
        <v>0</v>
      </c>
      <c r="R19">
        <v>4.2</v>
      </c>
      <c r="S19">
        <v>6.34</v>
      </c>
    </row>
    <row r="20" spans="1:19" x14ac:dyDescent="0.25">
      <c r="A20" t="s">
        <v>2192</v>
      </c>
      <c r="B20" s="14">
        <v>-53688</v>
      </c>
      <c r="C20">
        <v>30</v>
      </c>
      <c r="D20" s="14">
        <v>-53688</v>
      </c>
      <c r="E20" t="s">
        <v>1693</v>
      </c>
      <c r="F20" s="14">
        <v>-53688</v>
      </c>
      <c r="G20" s="14">
        <v>-53688</v>
      </c>
      <c r="H20" t="s">
        <v>1694</v>
      </c>
      <c r="I20" s="14">
        <v>42807</v>
      </c>
      <c r="J20" s="14">
        <v>72686</v>
      </c>
      <c r="K20">
        <v>0.1908</v>
      </c>
      <c r="L20">
        <v>2.8000000000000012</v>
      </c>
      <c r="M20">
        <v>7.5</v>
      </c>
      <c r="N20">
        <v>1</v>
      </c>
      <c r="O20">
        <v>1</v>
      </c>
      <c r="P20">
        <v>2</v>
      </c>
      <c r="Q20">
        <v>0</v>
      </c>
      <c r="R20">
        <v>5</v>
      </c>
      <c r="S20">
        <v>28.62</v>
      </c>
    </row>
    <row r="21" spans="1:19" x14ac:dyDescent="0.25">
      <c r="A21" t="s">
        <v>2229</v>
      </c>
      <c r="B21" s="14">
        <v>-53688</v>
      </c>
      <c r="C21">
        <v>7.92</v>
      </c>
      <c r="D21" s="14">
        <v>-53688</v>
      </c>
      <c r="E21" t="s">
        <v>1693</v>
      </c>
      <c r="F21" s="14">
        <v>-53688</v>
      </c>
      <c r="G21" s="14">
        <v>-53688</v>
      </c>
      <c r="H21" t="s">
        <v>1694</v>
      </c>
      <c r="I21" s="14">
        <v>42807</v>
      </c>
      <c r="J21" s="14">
        <v>72686</v>
      </c>
      <c r="K21">
        <v>0.1908</v>
      </c>
      <c r="L21">
        <v>2.8000000000000012</v>
      </c>
      <c r="M21">
        <v>7.5</v>
      </c>
      <c r="N21">
        <v>1</v>
      </c>
      <c r="O21">
        <v>1</v>
      </c>
      <c r="P21">
        <v>2</v>
      </c>
      <c r="Q21">
        <v>0</v>
      </c>
      <c r="R21">
        <v>5</v>
      </c>
      <c r="S21">
        <v>7.55</v>
      </c>
    </row>
    <row r="22" spans="1:19" x14ac:dyDescent="0.25">
      <c r="A22" t="s">
        <v>1700</v>
      </c>
      <c r="B22" s="14">
        <v>-53688</v>
      </c>
      <c r="C22">
        <v>0.75</v>
      </c>
      <c r="D22" s="14">
        <v>-53688</v>
      </c>
      <c r="E22" t="s">
        <v>1693</v>
      </c>
      <c r="F22" s="14">
        <v>-53688</v>
      </c>
      <c r="G22" s="14">
        <v>-53688</v>
      </c>
      <c r="H22" t="s">
        <v>1699</v>
      </c>
      <c r="I22" s="14">
        <v>42807</v>
      </c>
      <c r="J22" s="14">
        <v>72686</v>
      </c>
      <c r="K22">
        <v>2.8864999999999998</v>
      </c>
      <c r="L22">
        <v>5.5000000000000009</v>
      </c>
      <c r="M22">
        <v>15</v>
      </c>
      <c r="N22">
        <v>0</v>
      </c>
      <c r="O22">
        <v>1</v>
      </c>
      <c r="P22">
        <v>2</v>
      </c>
      <c r="Q22">
        <v>0</v>
      </c>
      <c r="R22">
        <v>13</v>
      </c>
      <c r="S22">
        <v>2.16</v>
      </c>
    </row>
    <row r="23" spans="1:19" x14ac:dyDescent="0.25">
      <c r="A23" t="s">
        <v>2232</v>
      </c>
      <c r="B23" s="14">
        <v>-53688</v>
      </c>
      <c r="C23">
        <v>7.92</v>
      </c>
      <c r="D23" s="14">
        <v>-53688</v>
      </c>
      <c r="E23" t="s">
        <v>1693</v>
      </c>
      <c r="F23" s="14">
        <v>-53688</v>
      </c>
      <c r="G23" s="14">
        <v>-53688</v>
      </c>
      <c r="H23" t="s">
        <v>1694</v>
      </c>
      <c r="I23" s="14">
        <v>42807</v>
      </c>
      <c r="J23" s="14">
        <v>72686</v>
      </c>
      <c r="K23">
        <v>0.2477</v>
      </c>
      <c r="L23">
        <v>7.5000000000000009</v>
      </c>
      <c r="M23">
        <v>100</v>
      </c>
      <c r="N23">
        <v>1</v>
      </c>
      <c r="O23">
        <v>1</v>
      </c>
      <c r="P23">
        <v>2</v>
      </c>
      <c r="Q23">
        <v>0</v>
      </c>
      <c r="R23">
        <v>8.5</v>
      </c>
      <c r="S23">
        <v>16.670000000000002</v>
      </c>
    </row>
    <row r="24" spans="1:19" x14ac:dyDescent="0.25">
      <c r="A24" t="s">
        <v>1158</v>
      </c>
      <c r="B24" s="14">
        <v>-53688</v>
      </c>
      <c r="C24">
        <v>0.7</v>
      </c>
      <c r="D24" s="14">
        <v>-53688</v>
      </c>
      <c r="E24" t="s">
        <v>1693</v>
      </c>
      <c r="F24" s="14">
        <v>-53688</v>
      </c>
      <c r="G24" s="14">
        <v>-53688</v>
      </c>
      <c r="H24" t="s">
        <v>1696</v>
      </c>
      <c r="I24" s="14">
        <v>42807</v>
      </c>
      <c r="J24" s="14">
        <v>72686</v>
      </c>
      <c r="K24">
        <v>0.28739999999999999</v>
      </c>
      <c r="L24">
        <v>1.0000000000000001E-15</v>
      </c>
      <c r="M24">
        <v>100</v>
      </c>
      <c r="N24">
        <v>1</v>
      </c>
      <c r="O24">
        <v>1</v>
      </c>
      <c r="P24">
        <v>1</v>
      </c>
      <c r="Q24">
        <v>0</v>
      </c>
      <c r="R24">
        <v>37.5</v>
      </c>
      <c r="S24">
        <v>7.54</v>
      </c>
    </row>
    <row r="25" spans="1:19" x14ac:dyDescent="0.25">
      <c r="A25" t="s">
        <v>2231</v>
      </c>
      <c r="B25" s="14">
        <v>-53688</v>
      </c>
      <c r="C25">
        <v>3.96</v>
      </c>
      <c r="D25" s="14">
        <v>-53688</v>
      </c>
      <c r="E25" t="s">
        <v>1693</v>
      </c>
      <c r="F25" s="14">
        <v>-53688</v>
      </c>
      <c r="G25" s="14">
        <v>-53688</v>
      </c>
      <c r="H25" t="s">
        <v>1694</v>
      </c>
      <c r="I25" s="14">
        <v>42807</v>
      </c>
      <c r="J25" s="14">
        <v>72686</v>
      </c>
      <c r="K25">
        <v>0.1908</v>
      </c>
      <c r="L25">
        <v>2.8000000000000012</v>
      </c>
      <c r="M25">
        <v>7.5</v>
      </c>
      <c r="N25">
        <v>1</v>
      </c>
      <c r="O25">
        <v>1</v>
      </c>
      <c r="P25">
        <v>2</v>
      </c>
      <c r="Q25">
        <v>0</v>
      </c>
      <c r="R25">
        <v>6.6</v>
      </c>
      <c r="S25">
        <v>4.9800000000000004</v>
      </c>
    </row>
    <row r="26" spans="1:19" x14ac:dyDescent="0.25">
      <c r="A26" t="s">
        <v>5562</v>
      </c>
      <c r="B26" s="14">
        <v>-53688</v>
      </c>
      <c r="C26">
        <v>0.75</v>
      </c>
      <c r="D26" s="14">
        <v>-53688</v>
      </c>
      <c r="E26" t="s">
        <v>1693</v>
      </c>
      <c r="F26" s="14">
        <v>-53688</v>
      </c>
      <c r="G26" s="14">
        <v>-53688</v>
      </c>
      <c r="H26" t="s">
        <v>1708</v>
      </c>
      <c r="I26" s="14">
        <v>42807</v>
      </c>
      <c r="J26" s="14">
        <v>72686</v>
      </c>
      <c r="K26">
        <v>3.6972</v>
      </c>
      <c r="L26">
        <v>8.5</v>
      </c>
      <c r="M26">
        <v>15</v>
      </c>
      <c r="N26">
        <v>0</v>
      </c>
      <c r="O26">
        <v>2</v>
      </c>
      <c r="P26">
        <v>2</v>
      </c>
      <c r="Q26">
        <v>0</v>
      </c>
      <c r="R26">
        <v>12</v>
      </c>
      <c r="S26">
        <v>2.77</v>
      </c>
    </row>
    <row r="27" spans="1:19" x14ac:dyDescent="0.25">
      <c r="A27" t="s">
        <v>2483</v>
      </c>
      <c r="B27" s="14">
        <v>42461</v>
      </c>
      <c r="C27">
        <v>39.5</v>
      </c>
      <c r="D27" s="14">
        <v>43191</v>
      </c>
      <c r="E27" t="s">
        <v>1693</v>
      </c>
      <c r="F27" s="14">
        <v>-53688</v>
      </c>
      <c r="G27" s="14">
        <v>-53688</v>
      </c>
      <c r="H27" t="s">
        <v>1694</v>
      </c>
      <c r="I27" s="14">
        <v>42807</v>
      </c>
      <c r="J27" s="14">
        <v>72686</v>
      </c>
      <c r="K27">
        <v>0.1908</v>
      </c>
      <c r="L27">
        <v>2.8000000000000012</v>
      </c>
      <c r="M27">
        <v>7.5</v>
      </c>
      <c r="N27">
        <v>1</v>
      </c>
      <c r="O27">
        <v>1</v>
      </c>
      <c r="P27">
        <v>2</v>
      </c>
      <c r="Q27">
        <v>0</v>
      </c>
      <c r="R27">
        <v>4.0999999999999996</v>
      </c>
      <c r="S27">
        <v>30.9</v>
      </c>
    </row>
    <row r="28" spans="1:19" x14ac:dyDescent="0.25">
      <c r="A28" t="s">
        <v>5563</v>
      </c>
      <c r="B28" s="14">
        <v>-53688</v>
      </c>
      <c r="C28">
        <v>0.75</v>
      </c>
      <c r="D28" s="14">
        <v>-53688</v>
      </c>
      <c r="E28" t="s">
        <v>1693</v>
      </c>
      <c r="F28" s="14">
        <v>-53688</v>
      </c>
      <c r="G28" s="14">
        <v>-53688</v>
      </c>
      <c r="H28" t="s">
        <v>1708</v>
      </c>
      <c r="I28" s="14">
        <v>42807</v>
      </c>
      <c r="J28" s="14">
        <v>72686</v>
      </c>
      <c r="K28">
        <v>3.6972</v>
      </c>
      <c r="L28">
        <v>8.5</v>
      </c>
      <c r="M28">
        <v>15</v>
      </c>
      <c r="N28">
        <v>0</v>
      </c>
      <c r="O28">
        <v>2</v>
      </c>
      <c r="P28">
        <v>2</v>
      </c>
      <c r="Q28">
        <v>0</v>
      </c>
      <c r="R28">
        <v>12</v>
      </c>
      <c r="S28">
        <v>2.77</v>
      </c>
    </row>
    <row r="29" spans="1:19" x14ac:dyDescent="0.25">
      <c r="A29" t="s">
        <v>1159</v>
      </c>
      <c r="B29" s="14">
        <v>-53688</v>
      </c>
      <c r="C29">
        <v>0.7</v>
      </c>
      <c r="D29" s="14">
        <v>-53688</v>
      </c>
      <c r="E29" t="s">
        <v>1693</v>
      </c>
      <c r="F29" s="14">
        <v>-53688</v>
      </c>
      <c r="G29" s="14">
        <v>-53688</v>
      </c>
      <c r="H29" t="s">
        <v>1696</v>
      </c>
      <c r="I29" s="14">
        <v>42807</v>
      </c>
      <c r="J29" s="14">
        <v>72686</v>
      </c>
      <c r="K29">
        <v>0.28739999999999999</v>
      </c>
      <c r="L29">
        <v>1.0000000000000001E-15</v>
      </c>
      <c r="M29">
        <v>100</v>
      </c>
      <c r="N29">
        <v>1</v>
      </c>
      <c r="O29">
        <v>1</v>
      </c>
      <c r="P29">
        <v>1</v>
      </c>
      <c r="Q29">
        <v>0</v>
      </c>
      <c r="R29">
        <v>35</v>
      </c>
      <c r="S29">
        <v>7.04</v>
      </c>
    </row>
    <row r="30" spans="1:19" x14ac:dyDescent="0.25">
      <c r="A30" t="s">
        <v>1160</v>
      </c>
      <c r="B30" s="14">
        <v>-53688</v>
      </c>
      <c r="C30">
        <v>0.7</v>
      </c>
      <c r="D30" s="14">
        <v>-53688</v>
      </c>
      <c r="E30" t="s">
        <v>1693</v>
      </c>
      <c r="F30" s="14">
        <v>-53688</v>
      </c>
      <c r="G30" s="14">
        <v>-53688</v>
      </c>
      <c r="H30" t="s">
        <v>1696</v>
      </c>
      <c r="I30" s="14">
        <v>42807</v>
      </c>
      <c r="J30" s="14">
        <v>72686</v>
      </c>
      <c r="K30">
        <v>0.28739999999999999</v>
      </c>
      <c r="L30">
        <v>1.0000000000000001E-15</v>
      </c>
      <c r="M30">
        <v>100</v>
      </c>
      <c r="N30">
        <v>1</v>
      </c>
      <c r="O30">
        <v>1</v>
      </c>
      <c r="P30">
        <v>1</v>
      </c>
      <c r="Q30">
        <v>0</v>
      </c>
      <c r="R30">
        <v>40</v>
      </c>
      <c r="S30">
        <v>8.0399999999999991</v>
      </c>
    </row>
    <row r="31" spans="1:19" x14ac:dyDescent="0.25">
      <c r="A31" t="s">
        <v>1701</v>
      </c>
      <c r="B31" s="14">
        <v>-53688</v>
      </c>
      <c r="C31">
        <v>0.7</v>
      </c>
      <c r="D31" s="14">
        <v>-53688</v>
      </c>
      <c r="E31" t="s">
        <v>1693</v>
      </c>
      <c r="F31" s="14">
        <v>-53688</v>
      </c>
      <c r="G31" s="14">
        <v>-53688</v>
      </c>
      <c r="H31" t="s">
        <v>1696</v>
      </c>
      <c r="I31" s="14">
        <v>42807</v>
      </c>
      <c r="J31" s="14">
        <v>72686</v>
      </c>
      <c r="K31">
        <v>0.28739999999999999</v>
      </c>
      <c r="L31">
        <v>1.0000000000000001E-15</v>
      </c>
      <c r="M31">
        <v>100</v>
      </c>
      <c r="N31">
        <v>1</v>
      </c>
      <c r="O31">
        <v>1</v>
      </c>
      <c r="P31">
        <v>1</v>
      </c>
      <c r="Q31">
        <v>0</v>
      </c>
      <c r="R31">
        <v>40</v>
      </c>
      <c r="S31">
        <v>8.0399999999999991</v>
      </c>
    </row>
    <row r="32" spans="1:19" x14ac:dyDescent="0.25">
      <c r="A32" t="s">
        <v>1161</v>
      </c>
      <c r="B32" s="14">
        <v>-53688</v>
      </c>
      <c r="C32">
        <v>0.7</v>
      </c>
      <c r="D32" s="14">
        <v>-53688</v>
      </c>
      <c r="E32" t="s">
        <v>1693</v>
      </c>
      <c r="F32" s="14">
        <v>-53688</v>
      </c>
      <c r="G32" s="14">
        <v>-53688</v>
      </c>
      <c r="H32" t="s">
        <v>1696</v>
      </c>
      <c r="I32" s="14">
        <v>42807</v>
      </c>
      <c r="J32" s="14">
        <v>72686</v>
      </c>
      <c r="K32">
        <v>0.28739999999999999</v>
      </c>
      <c r="L32">
        <v>1.0000000000000001E-15</v>
      </c>
      <c r="M32">
        <v>100</v>
      </c>
      <c r="N32">
        <v>1</v>
      </c>
      <c r="O32">
        <v>1</v>
      </c>
      <c r="P32">
        <v>1</v>
      </c>
      <c r="Q32">
        <v>0</v>
      </c>
      <c r="R32">
        <v>40</v>
      </c>
      <c r="S32">
        <v>8.0399999999999991</v>
      </c>
    </row>
    <row r="33" spans="1:19" x14ac:dyDescent="0.25">
      <c r="A33" t="s">
        <v>2534</v>
      </c>
      <c r="B33" s="14">
        <v>-53688</v>
      </c>
      <c r="C33">
        <v>7.92</v>
      </c>
      <c r="D33" s="14">
        <v>-53688</v>
      </c>
      <c r="E33" t="s">
        <v>1693</v>
      </c>
      <c r="F33" s="14">
        <v>-53688</v>
      </c>
      <c r="G33" s="14">
        <v>-53688</v>
      </c>
      <c r="H33" t="s">
        <v>1694</v>
      </c>
      <c r="I33" s="14">
        <v>42807</v>
      </c>
      <c r="J33" s="14">
        <v>72686</v>
      </c>
      <c r="K33">
        <v>0.1908</v>
      </c>
      <c r="L33">
        <v>2.8000000000000012</v>
      </c>
      <c r="M33">
        <v>7.5</v>
      </c>
      <c r="N33">
        <v>1</v>
      </c>
      <c r="O33">
        <v>1</v>
      </c>
      <c r="P33">
        <v>2</v>
      </c>
      <c r="Q33">
        <v>0</v>
      </c>
      <c r="R33">
        <v>7.5</v>
      </c>
      <c r="S33">
        <v>11.33</v>
      </c>
    </row>
    <row r="34" spans="1:19" x14ac:dyDescent="0.25">
      <c r="A34" t="s">
        <v>1162</v>
      </c>
      <c r="B34" s="14">
        <v>-53688</v>
      </c>
      <c r="C34">
        <v>0.7</v>
      </c>
      <c r="D34" s="14">
        <v>-53688</v>
      </c>
      <c r="E34" t="s">
        <v>1693</v>
      </c>
      <c r="F34" s="14">
        <v>-53688</v>
      </c>
      <c r="G34" s="14">
        <v>-53688</v>
      </c>
      <c r="H34" t="s">
        <v>1696</v>
      </c>
      <c r="I34" s="14">
        <v>42807</v>
      </c>
      <c r="J34" s="14">
        <v>72686</v>
      </c>
      <c r="K34">
        <v>0.28739999999999999</v>
      </c>
      <c r="L34">
        <v>1.0000000000000001E-15</v>
      </c>
      <c r="M34">
        <v>100</v>
      </c>
      <c r="N34">
        <v>1</v>
      </c>
      <c r="O34">
        <v>1</v>
      </c>
      <c r="P34">
        <v>1</v>
      </c>
      <c r="Q34">
        <v>0</v>
      </c>
      <c r="R34">
        <v>17</v>
      </c>
      <c r="S34">
        <v>3.42</v>
      </c>
    </row>
    <row r="35" spans="1:19" x14ac:dyDescent="0.25">
      <c r="A35" t="s">
        <v>2363</v>
      </c>
      <c r="B35" s="14">
        <v>-53688</v>
      </c>
      <c r="C35">
        <v>30</v>
      </c>
      <c r="D35" s="14">
        <v>-53688</v>
      </c>
      <c r="E35" t="s">
        <v>1693</v>
      </c>
      <c r="F35" s="14">
        <v>-53688</v>
      </c>
      <c r="G35" s="14">
        <v>-53688</v>
      </c>
      <c r="H35" t="s">
        <v>1694</v>
      </c>
      <c r="I35" s="14">
        <v>42807</v>
      </c>
      <c r="J35" s="14">
        <v>72686</v>
      </c>
      <c r="K35">
        <v>0.1908</v>
      </c>
      <c r="L35">
        <v>2.8000000000000012</v>
      </c>
      <c r="M35">
        <v>7.5</v>
      </c>
      <c r="N35">
        <v>1</v>
      </c>
      <c r="O35">
        <v>1</v>
      </c>
      <c r="P35">
        <v>2</v>
      </c>
      <c r="Q35">
        <v>1</v>
      </c>
      <c r="R35">
        <v>3.9</v>
      </c>
      <c r="S35">
        <v>22.32</v>
      </c>
    </row>
    <row r="36" spans="1:19" x14ac:dyDescent="0.25">
      <c r="A36" t="s">
        <v>2406</v>
      </c>
      <c r="B36" s="14">
        <v>-53688</v>
      </c>
      <c r="C36">
        <v>30</v>
      </c>
      <c r="D36" s="14">
        <v>-53688</v>
      </c>
      <c r="E36" t="s">
        <v>1693</v>
      </c>
      <c r="F36" s="14">
        <v>-53688</v>
      </c>
      <c r="G36" s="14">
        <v>-53688</v>
      </c>
      <c r="H36" t="s">
        <v>1694</v>
      </c>
      <c r="I36" s="14">
        <v>42807</v>
      </c>
      <c r="J36" s="14">
        <v>72686</v>
      </c>
      <c r="K36">
        <v>0.1908</v>
      </c>
      <c r="L36">
        <v>2.8000000000000012</v>
      </c>
      <c r="M36">
        <v>7.5</v>
      </c>
      <c r="N36">
        <v>1</v>
      </c>
      <c r="O36">
        <v>1</v>
      </c>
      <c r="P36">
        <v>2</v>
      </c>
      <c r="Q36">
        <v>0</v>
      </c>
      <c r="R36">
        <v>4</v>
      </c>
      <c r="S36">
        <v>22.89</v>
      </c>
    </row>
    <row r="37" spans="1:19" x14ac:dyDescent="0.25">
      <c r="A37" t="s">
        <v>5939</v>
      </c>
      <c r="B37" s="14">
        <v>-53688</v>
      </c>
      <c r="C37">
        <v>0.5</v>
      </c>
      <c r="D37" s="14">
        <v>-53688</v>
      </c>
      <c r="E37" t="s">
        <v>1693</v>
      </c>
      <c r="F37" s="14">
        <v>-53688</v>
      </c>
      <c r="G37" s="14">
        <v>-53688</v>
      </c>
      <c r="H37" t="s">
        <v>1696</v>
      </c>
      <c r="I37" s="14">
        <v>42807</v>
      </c>
      <c r="J37" s="14">
        <v>72686</v>
      </c>
      <c r="K37">
        <v>0.28739999999999999</v>
      </c>
      <c r="L37">
        <v>1.0000000000000001E-15</v>
      </c>
      <c r="M37">
        <v>100</v>
      </c>
      <c r="N37">
        <v>1</v>
      </c>
      <c r="O37">
        <v>1</v>
      </c>
      <c r="P37">
        <v>1</v>
      </c>
      <c r="Q37">
        <v>0</v>
      </c>
      <c r="R37">
        <v>15</v>
      </c>
      <c r="S37">
        <v>2.15</v>
      </c>
    </row>
    <row r="38" spans="1:19" x14ac:dyDescent="0.25">
      <c r="A38" t="s">
        <v>1702</v>
      </c>
      <c r="B38" s="14">
        <v>-53688</v>
      </c>
      <c r="C38">
        <v>0.75</v>
      </c>
      <c r="D38" s="14">
        <v>-53688</v>
      </c>
      <c r="E38" t="s">
        <v>1693</v>
      </c>
      <c r="F38" s="14">
        <v>-53688</v>
      </c>
      <c r="G38" s="14">
        <v>-53688</v>
      </c>
      <c r="H38" t="s">
        <v>1699</v>
      </c>
      <c r="I38" s="14">
        <v>42807</v>
      </c>
      <c r="J38" s="14">
        <v>72686</v>
      </c>
      <c r="K38">
        <v>2.8864999999999998</v>
      </c>
      <c r="L38">
        <v>5.5000000000000009</v>
      </c>
      <c r="M38">
        <v>15</v>
      </c>
      <c r="N38">
        <v>0</v>
      </c>
      <c r="O38">
        <v>1</v>
      </c>
      <c r="P38">
        <v>2</v>
      </c>
      <c r="Q38">
        <v>0</v>
      </c>
      <c r="R38">
        <v>14</v>
      </c>
      <c r="S38">
        <v>2.16</v>
      </c>
    </row>
    <row r="39" spans="1:19" x14ac:dyDescent="0.25">
      <c r="A39" t="s">
        <v>2162</v>
      </c>
      <c r="B39" s="14">
        <v>-53688</v>
      </c>
      <c r="C39">
        <v>40.913999999999994</v>
      </c>
      <c r="D39" s="14">
        <v>-53688</v>
      </c>
      <c r="E39" t="s">
        <v>1693</v>
      </c>
      <c r="F39" s="14">
        <v>-53688</v>
      </c>
      <c r="G39" s="14">
        <v>-53688</v>
      </c>
      <c r="H39" t="s">
        <v>1694</v>
      </c>
      <c r="I39" s="14">
        <v>42807</v>
      </c>
      <c r="J39" s="14">
        <v>72686</v>
      </c>
      <c r="K39">
        <v>0.1908</v>
      </c>
      <c r="L39">
        <v>2.8000000000000012</v>
      </c>
      <c r="M39">
        <v>7.5</v>
      </c>
      <c r="N39">
        <v>1</v>
      </c>
      <c r="O39">
        <v>1</v>
      </c>
      <c r="P39">
        <v>2</v>
      </c>
      <c r="Q39">
        <v>1</v>
      </c>
      <c r="R39">
        <v>4.5999999999999996</v>
      </c>
      <c r="S39">
        <v>35.9</v>
      </c>
    </row>
    <row r="40" spans="1:19" x14ac:dyDescent="0.25">
      <c r="A40" t="s">
        <v>5331</v>
      </c>
      <c r="B40" s="14">
        <v>-53688</v>
      </c>
      <c r="C40">
        <v>0.75</v>
      </c>
      <c r="D40" s="14">
        <v>-53688</v>
      </c>
      <c r="E40" t="s">
        <v>1693</v>
      </c>
      <c r="F40" s="14">
        <v>-53688</v>
      </c>
      <c r="G40" s="14">
        <v>-53688</v>
      </c>
      <c r="H40" t="s">
        <v>1699</v>
      </c>
      <c r="I40" s="14">
        <v>42807</v>
      </c>
      <c r="J40" s="14">
        <v>72686</v>
      </c>
      <c r="K40">
        <v>2.8864999999999998</v>
      </c>
      <c r="L40">
        <v>5.5000000000000009</v>
      </c>
      <c r="M40">
        <v>15</v>
      </c>
      <c r="N40">
        <v>0</v>
      </c>
      <c r="O40">
        <v>1</v>
      </c>
      <c r="P40">
        <v>2</v>
      </c>
      <c r="Q40">
        <v>0</v>
      </c>
      <c r="R40">
        <v>14</v>
      </c>
      <c r="S40">
        <v>2.16</v>
      </c>
    </row>
    <row r="41" spans="1:19" x14ac:dyDescent="0.25">
      <c r="A41" t="s">
        <v>2545</v>
      </c>
      <c r="B41" s="14">
        <v>-53688</v>
      </c>
      <c r="C41">
        <v>6</v>
      </c>
      <c r="D41" s="14">
        <v>-53688</v>
      </c>
      <c r="E41" t="s">
        <v>1693</v>
      </c>
      <c r="F41" s="14">
        <v>-53688</v>
      </c>
      <c r="G41" s="14">
        <v>-53688</v>
      </c>
      <c r="H41" t="s">
        <v>1699</v>
      </c>
      <c r="I41" s="14">
        <v>42807</v>
      </c>
      <c r="J41" s="14">
        <v>72686</v>
      </c>
      <c r="K41">
        <v>0.88929999999999998</v>
      </c>
      <c r="L41">
        <v>1.2000000000000011</v>
      </c>
      <c r="M41">
        <v>4</v>
      </c>
      <c r="N41">
        <v>0</v>
      </c>
      <c r="O41">
        <v>1</v>
      </c>
      <c r="P41">
        <v>2</v>
      </c>
      <c r="Q41">
        <v>0</v>
      </c>
      <c r="R41">
        <v>4</v>
      </c>
      <c r="S41">
        <v>5.33</v>
      </c>
    </row>
    <row r="42" spans="1:19" x14ac:dyDescent="0.25">
      <c r="A42" t="s">
        <v>4959</v>
      </c>
      <c r="B42" s="14">
        <v>42853</v>
      </c>
      <c r="C42">
        <v>40.913999999999994</v>
      </c>
      <c r="D42" s="14">
        <v>72686</v>
      </c>
      <c r="E42" t="s">
        <v>1693</v>
      </c>
      <c r="F42" s="14">
        <v>-53688</v>
      </c>
      <c r="G42" s="14">
        <v>-53688</v>
      </c>
      <c r="H42" t="s">
        <v>1694</v>
      </c>
      <c r="I42" s="14">
        <v>42807</v>
      </c>
      <c r="J42" s="14">
        <v>72686</v>
      </c>
      <c r="K42">
        <v>0.1908</v>
      </c>
      <c r="L42">
        <v>2.8000000000000012</v>
      </c>
      <c r="M42">
        <v>7.5</v>
      </c>
      <c r="N42">
        <v>1</v>
      </c>
      <c r="O42">
        <v>1</v>
      </c>
      <c r="P42">
        <v>2</v>
      </c>
      <c r="Q42">
        <v>1</v>
      </c>
      <c r="R42">
        <v>4.7</v>
      </c>
      <c r="S42">
        <v>36.69</v>
      </c>
    </row>
    <row r="43" spans="1:19" x14ac:dyDescent="0.25">
      <c r="A43" t="s">
        <v>2214</v>
      </c>
      <c r="B43" s="14">
        <v>-53688</v>
      </c>
      <c r="C43">
        <v>7.92</v>
      </c>
      <c r="D43" s="14">
        <v>-53688</v>
      </c>
      <c r="E43" t="s">
        <v>1693</v>
      </c>
      <c r="F43" s="14">
        <v>-53688</v>
      </c>
      <c r="G43" s="14">
        <v>-53688</v>
      </c>
      <c r="H43" t="s">
        <v>1694</v>
      </c>
      <c r="I43" s="14">
        <v>42807</v>
      </c>
      <c r="J43" s="14">
        <v>72686</v>
      </c>
      <c r="K43">
        <v>0.1908</v>
      </c>
      <c r="L43">
        <v>2.8000000000000012</v>
      </c>
      <c r="M43">
        <v>7.5</v>
      </c>
      <c r="N43">
        <v>1</v>
      </c>
      <c r="O43">
        <v>1</v>
      </c>
      <c r="P43">
        <v>2</v>
      </c>
      <c r="Q43">
        <v>0</v>
      </c>
      <c r="R43">
        <v>4.8</v>
      </c>
      <c r="S43">
        <v>7.25</v>
      </c>
    </row>
    <row r="44" spans="1:19" x14ac:dyDescent="0.25">
      <c r="A44" t="s">
        <v>2215</v>
      </c>
      <c r="B44" s="14">
        <v>-53688</v>
      </c>
      <c r="C44">
        <v>7.92</v>
      </c>
      <c r="D44" s="14">
        <v>-53688</v>
      </c>
      <c r="E44" t="s">
        <v>1693</v>
      </c>
      <c r="F44" s="14">
        <v>-53688</v>
      </c>
      <c r="G44" s="14">
        <v>-53688</v>
      </c>
      <c r="H44" t="s">
        <v>1694</v>
      </c>
      <c r="I44" s="14">
        <v>42807</v>
      </c>
      <c r="J44" s="14">
        <v>72686</v>
      </c>
      <c r="K44">
        <v>0.1908</v>
      </c>
      <c r="L44">
        <v>2.8000000000000012</v>
      </c>
      <c r="M44">
        <v>7.5</v>
      </c>
      <c r="N44">
        <v>1</v>
      </c>
      <c r="O44">
        <v>1</v>
      </c>
      <c r="P44">
        <v>2</v>
      </c>
      <c r="Q44">
        <v>0</v>
      </c>
      <c r="R44">
        <v>4.7</v>
      </c>
      <c r="S44">
        <v>7.1</v>
      </c>
    </row>
    <row r="45" spans="1:19" x14ac:dyDescent="0.25">
      <c r="A45" t="s">
        <v>1163</v>
      </c>
      <c r="B45" s="14">
        <v>-53688</v>
      </c>
      <c r="C45">
        <v>0.7</v>
      </c>
      <c r="D45" s="14">
        <v>-53688</v>
      </c>
      <c r="E45" t="s">
        <v>1693</v>
      </c>
      <c r="F45" s="14">
        <v>-53688</v>
      </c>
      <c r="G45" s="14">
        <v>-53688</v>
      </c>
      <c r="H45" t="s">
        <v>1696</v>
      </c>
      <c r="I45" s="14">
        <v>42807</v>
      </c>
      <c r="J45" s="14">
        <v>72686</v>
      </c>
      <c r="K45">
        <v>0.28739999999999999</v>
      </c>
      <c r="L45">
        <v>1.0000000000000001E-15</v>
      </c>
      <c r="M45">
        <v>100</v>
      </c>
      <c r="N45">
        <v>1</v>
      </c>
      <c r="O45">
        <v>1</v>
      </c>
      <c r="P45">
        <v>1</v>
      </c>
      <c r="Q45">
        <v>0</v>
      </c>
      <c r="R45">
        <v>15</v>
      </c>
      <c r="S45">
        <v>3.01</v>
      </c>
    </row>
    <row r="46" spans="1:19" x14ac:dyDescent="0.25">
      <c r="A46" t="s">
        <v>2580</v>
      </c>
      <c r="B46" s="14">
        <v>42064</v>
      </c>
      <c r="C46">
        <v>39.42</v>
      </c>
      <c r="D46" s="14">
        <v>72686</v>
      </c>
      <c r="E46" t="s">
        <v>1693</v>
      </c>
      <c r="F46" s="14">
        <v>-53688</v>
      </c>
      <c r="G46" s="14">
        <v>-53688</v>
      </c>
      <c r="H46" t="s">
        <v>1694</v>
      </c>
      <c r="I46" s="14">
        <v>42807</v>
      </c>
      <c r="J46" s="14">
        <v>72686</v>
      </c>
      <c r="K46">
        <v>0.1908</v>
      </c>
      <c r="L46">
        <v>2.8000000000000012</v>
      </c>
      <c r="M46">
        <v>7.5</v>
      </c>
      <c r="N46">
        <v>1</v>
      </c>
      <c r="O46">
        <v>1</v>
      </c>
      <c r="P46">
        <v>2</v>
      </c>
      <c r="Q46">
        <v>0</v>
      </c>
      <c r="R46">
        <v>4.2</v>
      </c>
      <c r="S46">
        <v>31.58</v>
      </c>
    </row>
    <row r="47" spans="1:19" x14ac:dyDescent="0.25">
      <c r="A47" t="s">
        <v>2628</v>
      </c>
      <c r="B47" s="14">
        <v>-53688</v>
      </c>
      <c r="C47">
        <v>10</v>
      </c>
      <c r="D47" s="14">
        <v>-53688</v>
      </c>
      <c r="E47" t="s">
        <v>1693</v>
      </c>
      <c r="F47" s="14">
        <v>-53688</v>
      </c>
      <c r="G47" s="14">
        <v>-53688</v>
      </c>
      <c r="H47" t="s">
        <v>1694</v>
      </c>
      <c r="I47" s="14">
        <v>42807</v>
      </c>
      <c r="J47" s="14">
        <v>72686</v>
      </c>
      <c r="K47">
        <v>0.1908</v>
      </c>
      <c r="L47">
        <v>2.8000000000000012</v>
      </c>
      <c r="M47">
        <v>7.5</v>
      </c>
      <c r="N47">
        <v>1</v>
      </c>
      <c r="O47">
        <v>1</v>
      </c>
      <c r="P47">
        <v>2</v>
      </c>
      <c r="Q47">
        <v>0</v>
      </c>
      <c r="R47">
        <v>5.5</v>
      </c>
      <c r="S47">
        <v>10.49</v>
      </c>
    </row>
    <row r="48" spans="1:19" x14ac:dyDescent="0.25">
      <c r="A48" t="s">
        <v>2540</v>
      </c>
      <c r="B48" s="14">
        <v>-53688</v>
      </c>
      <c r="C48">
        <v>20</v>
      </c>
      <c r="D48" s="14">
        <v>-53688</v>
      </c>
      <c r="E48" t="s">
        <v>1693</v>
      </c>
      <c r="F48" s="14">
        <v>-53688</v>
      </c>
      <c r="G48" s="14">
        <v>-53688</v>
      </c>
      <c r="H48" t="s">
        <v>2055</v>
      </c>
      <c r="I48" s="14">
        <v>42807</v>
      </c>
      <c r="J48" s="14">
        <v>72686</v>
      </c>
      <c r="K48">
        <v>0.40379999999999999</v>
      </c>
      <c r="L48">
        <v>1.2000000000000011</v>
      </c>
      <c r="M48">
        <v>7.5</v>
      </c>
      <c r="N48">
        <v>0</v>
      </c>
      <c r="O48">
        <v>1</v>
      </c>
      <c r="P48">
        <v>2</v>
      </c>
      <c r="Q48">
        <v>0</v>
      </c>
      <c r="R48">
        <v>5</v>
      </c>
      <c r="S48">
        <v>8.07</v>
      </c>
    </row>
    <row r="49" spans="1:19" x14ac:dyDescent="0.25">
      <c r="A49" t="s">
        <v>1703</v>
      </c>
      <c r="B49" s="14">
        <v>-53688</v>
      </c>
      <c r="C49">
        <v>0.7</v>
      </c>
      <c r="D49" s="14">
        <v>-53688</v>
      </c>
      <c r="E49" t="s">
        <v>1693</v>
      </c>
      <c r="F49" s="14">
        <v>-53688</v>
      </c>
      <c r="G49" s="14">
        <v>-53688</v>
      </c>
      <c r="H49" t="s">
        <v>1696</v>
      </c>
      <c r="I49" s="14">
        <v>42807</v>
      </c>
      <c r="J49" s="14">
        <v>72686</v>
      </c>
      <c r="K49">
        <v>0.28739999999999999</v>
      </c>
      <c r="L49">
        <v>1.0000000000000001E-15</v>
      </c>
      <c r="M49">
        <v>100</v>
      </c>
      <c r="N49">
        <v>1</v>
      </c>
      <c r="O49">
        <v>1</v>
      </c>
      <c r="P49">
        <v>1</v>
      </c>
      <c r="Q49">
        <v>0</v>
      </c>
      <c r="R49">
        <v>40</v>
      </c>
      <c r="S49">
        <v>8.0399999999999991</v>
      </c>
    </row>
    <row r="50" spans="1:19" x14ac:dyDescent="0.25">
      <c r="A50" t="s">
        <v>1704</v>
      </c>
      <c r="B50" s="14">
        <v>-53688</v>
      </c>
      <c r="C50">
        <v>0.7</v>
      </c>
      <c r="D50" s="14">
        <v>-53688</v>
      </c>
      <c r="E50" t="s">
        <v>1693</v>
      </c>
      <c r="F50" s="14">
        <v>-53688</v>
      </c>
      <c r="G50" s="14">
        <v>-53688</v>
      </c>
      <c r="H50" t="s">
        <v>1696</v>
      </c>
      <c r="I50" s="14">
        <v>42807</v>
      </c>
      <c r="J50" s="14">
        <v>72686</v>
      </c>
      <c r="K50">
        <v>0.28739999999999999</v>
      </c>
      <c r="L50">
        <v>1.0000000000000001E-15</v>
      </c>
      <c r="M50">
        <v>100</v>
      </c>
      <c r="N50">
        <v>1</v>
      </c>
      <c r="O50">
        <v>1</v>
      </c>
      <c r="P50">
        <v>1</v>
      </c>
      <c r="Q50">
        <v>0</v>
      </c>
      <c r="R50">
        <v>40</v>
      </c>
      <c r="S50">
        <v>8.0399999999999991</v>
      </c>
    </row>
    <row r="51" spans="1:19" x14ac:dyDescent="0.25">
      <c r="A51" t="s">
        <v>1705</v>
      </c>
      <c r="B51" s="14">
        <v>-53688</v>
      </c>
      <c r="C51">
        <v>0.7</v>
      </c>
      <c r="D51" s="14">
        <v>-53688</v>
      </c>
      <c r="E51" t="s">
        <v>1693</v>
      </c>
      <c r="F51" s="14">
        <v>-53688</v>
      </c>
      <c r="G51" s="14">
        <v>-53688</v>
      </c>
      <c r="H51" t="s">
        <v>1696</v>
      </c>
      <c r="I51" s="14">
        <v>42807</v>
      </c>
      <c r="J51" s="14">
        <v>72686</v>
      </c>
      <c r="K51">
        <v>0.28739999999999999</v>
      </c>
      <c r="L51">
        <v>1.0000000000000001E-15</v>
      </c>
      <c r="M51">
        <v>100</v>
      </c>
      <c r="N51">
        <v>1</v>
      </c>
      <c r="O51">
        <v>1</v>
      </c>
      <c r="P51">
        <v>1</v>
      </c>
      <c r="Q51">
        <v>0</v>
      </c>
      <c r="R51">
        <v>39</v>
      </c>
      <c r="S51">
        <v>7.84</v>
      </c>
    </row>
    <row r="52" spans="1:19" x14ac:dyDescent="0.25">
      <c r="A52" t="s">
        <v>2336</v>
      </c>
      <c r="B52" s="14">
        <v>-53688</v>
      </c>
      <c r="C52">
        <v>30</v>
      </c>
      <c r="D52" s="14">
        <v>-53688</v>
      </c>
      <c r="E52" t="s">
        <v>1693</v>
      </c>
      <c r="F52" s="14">
        <v>-53688</v>
      </c>
      <c r="G52" s="14">
        <v>-53688</v>
      </c>
      <c r="H52" t="s">
        <v>1694</v>
      </c>
      <c r="I52" s="14">
        <v>42807</v>
      </c>
      <c r="J52" s="14">
        <v>72686</v>
      </c>
      <c r="K52">
        <v>0.1908</v>
      </c>
      <c r="L52">
        <v>2.8000000000000012</v>
      </c>
      <c r="M52">
        <v>7.5</v>
      </c>
      <c r="N52">
        <v>1</v>
      </c>
      <c r="O52">
        <v>1</v>
      </c>
      <c r="P52">
        <v>2</v>
      </c>
      <c r="Q52">
        <v>0</v>
      </c>
      <c r="R52">
        <v>4.5</v>
      </c>
      <c r="S52">
        <v>25.75</v>
      </c>
    </row>
    <row r="53" spans="1:19" x14ac:dyDescent="0.25">
      <c r="A53" t="s">
        <v>5559</v>
      </c>
      <c r="B53" s="14">
        <v>-53688</v>
      </c>
      <c r="C53">
        <v>1.5</v>
      </c>
      <c r="D53" s="14">
        <v>-53688</v>
      </c>
      <c r="E53" t="s">
        <v>1693</v>
      </c>
      <c r="F53" s="14">
        <v>-53688</v>
      </c>
      <c r="G53" s="14">
        <v>-53688</v>
      </c>
      <c r="H53" t="s">
        <v>1708</v>
      </c>
      <c r="I53" s="14">
        <v>42807</v>
      </c>
      <c r="J53" s="14">
        <v>72686</v>
      </c>
      <c r="K53">
        <v>3.6972</v>
      </c>
      <c r="L53">
        <v>8.5</v>
      </c>
      <c r="M53">
        <v>15</v>
      </c>
      <c r="N53">
        <v>0</v>
      </c>
      <c r="O53">
        <v>2</v>
      </c>
      <c r="P53">
        <v>2</v>
      </c>
      <c r="Q53">
        <v>0</v>
      </c>
      <c r="R53">
        <v>11.5</v>
      </c>
      <c r="S53">
        <v>5.54</v>
      </c>
    </row>
    <row r="54" spans="1:19" x14ac:dyDescent="0.25">
      <c r="A54" t="s">
        <v>1706</v>
      </c>
      <c r="B54" s="14">
        <v>-53688</v>
      </c>
      <c r="C54">
        <v>0.75</v>
      </c>
      <c r="D54" s="14">
        <v>-53688</v>
      </c>
      <c r="E54" t="s">
        <v>1693</v>
      </c>
      <c r="F54" s="14">
        <v>-53688</v>
      </c>
      <c r="G54" s="14">
        <v>-53688</v>
      </c>
      <c r="H54" t="s">
        <v>1699</v>
      </c>
      <c r="I54" s="14">
        <v>42807</v>
      </c>
      <c r="J54" s="14">
        <v>72686</v>
      </c>
      <c r="K54">
        <v>2.8864999999999998</v>
      </c>
      <c r="L54">
        <v>5.5000000000000009</v>
      </c>
      <c r="M54">
        <v>15</v>
      </c>
      <c r="N54">
        <v>0</v>
      </c>
      <c r="O54">
        <v>1</v>
      </c>
      <c r="P54">
        <v>2</v>
      </c>
      <c r="Q54">
        <v>0</v>
      </c>
      <c r="R54">
        <v>12</v>
      </c>
      <c r="S54">
        <v>2.16</v>
      </c>
    </row>
    <row r="55" spans="1:19" x14ac:dyDescent="0.25">
      <c r="A55" t="s">
        <v>1707</v>
      </c>
      <c r="B55" s="14">
        <v>-53688</v>
      </c>
      <c r="C55">
        <v>0.75</v>
      </c>
      <c r="D55" s="14">
        <v>-53688</v>
      </c>
      <c r="E55" t="s">
        <v>1693</v>
      </c>
      <c r="F55" s="14">
        <v>-53688</v>
      </c>
      <c r="G55" s="14">
        <v>-53688</v>
      </c>
      <c r="H55" t="s">
        <v>1708</v>
      </c>
      <c r="I55" s="14">
        <v>42807</v>
      </c>
      <c r="J55" s="14">
        <v>72686</v>
      </c>
      <c r="K55">
        <v>3.6972</v>
      </c>
      <c r="L55">
        <v>8.5</v>
      </c>
      <c r="M55">
        <v>15</v>
      </c>
      <c r="N55">
        <v>0</v>
      </c>
      <c r="O55">
        <v>2</v>
      </c>
      <c r="P55">
        <v>2</v>
      </c>
      <c r="Q55">
        <v>0</v>
      </c>
      <c r="R55">
        <v>9.5</v>
      </c>
      <c r="S55">
        <v>2.77</v>
      </c>
    </row>
    <row r="56" spans="1:19" x14ac:dyDescent="0.25">
      <c r="A56" t="s">
        <v>1164</v>
      </c>
      <c r="B56" s="14">
        <v>-53688</v>
      </c>
      <c r="C56">
        <v>0.75</v>
      </c>
      <c r="D56" s="14">
        <v>-53688</v>
      </c>
      <c r="E56" t="s">
        <v>1693</v>
      </c>
      <c r="F56" s="14">
        <v>-53688</v>
      </c>
      <c r="G56" s="14">
        <v>-53688</v>
      </c>
      <c r="H56" t="s">
        <v>1699</v>
      </c>
      <c r="I56" s="14">
        <v>42807</v>
      </c>
      <c r="J56" s="14">
        <v>72686</v>
      </c>
      <c r="K56">
        <v>2.8864999999999998</v>
      </c>
      <c r="L56">
        <v>5.5000000000000009</v>
      </c>
      <c r="M56">
        <v>15</v>
      </c>
      <c r="N56">
        <v>0</v>
      </c>
      <c r="O56">
        <v>1</v>
      </c>
      <c r="P56">
        <v>2</v>
      </c>
      <c r="Q56">
        <v>0</v>
      </c>
      <c r="R56">
        <v>12</v>
      </c>
      <c r="S56">
        <v>2.16</v>
      </c>
    </row>
    <row r="57" spans="1:19" x14ac:dyDescent="0.25">
      <c r="A57" t="s">
        <v>2140</v>
      </c>
      <c r="B57" s="14">
        <v>-53688</v>
      </c>
      <c r="C57">
        <v>30</v>
      </c>
      <c r="D57" s="14">
        <v>-53688</v>
      </c>
      <c r="E57" t="s">
        <v>1693</v>
      </c>
      <c r="F57" s="14">
        <v>-53688</v>
      </c>
      <c r="G57" s="14">
        <v>-53688</v>
      </c>
      <c r="H57" t="s">
        <v>1694</v>
      </c>
      <c r="I57" s="14">
        <v>42807</v>
      </c>
      <c r="J57" s="14">
        <v>72686</v>
      </c>
      <c r="K57">
        <v>0.1908</v>
      </c>
      <c r="L57">
        <v>2.8000000000000012</v>
      </c>
      <c r="M57">
        <v>7.5</v>
      </c>
      <c r="N57">
        <v>1</v>
      </c>
      <c r="O57">
        <v>1</v>
      </c>
      <c r="P57">
        <v>2</v>
      </c>
      <c r="Q57">
        <v>1</v>
      </c>
      <c r="R57">
        <v>4.2</v>
      </c>
      <c r="S57">
        <v>24.04</v>
      </c>
    </row>
    <row r="58" spans="1:19" x14ac:dyDescent="0.25">
      <c r="A58" t="s">
        <v>4648</v>
      </c>
      <c r="B58" s="14">
        <v>42461</v>
      </c>
      <c r="C58">
        <v>40.119999999999997</v>
      </c>
      <c r="D58" s="14">
        <v>72686</v>
      </c>
      <c r="E58" t="s">
        <v>1693</v>
      </c>
      <c r="F58" s="14">
        <v>-53688</v>
      </c>
      <c r="G58" s="14">
        <v>-53688</v>
      </c>
      <c r="H58" t="s">
        <v>1694</v>
      </c>
      <c r="I58" s="14">
        <v>42807</v>
      </c>
      <c r="J58" s="14">
        <v>72686</v>
      </c>
      <c r="K58">
        <v>0.1908</v>
      </c>
      <c r="L58">
        <v>2.8000000000000012</v>
      </c>
      <c r="M58">
        <v>7.5</v>
      </c>
      <c r="N58">
        <v>1</v>
      </c>
      <c r="O58">
        <v>1</v>
      </c>
      <c r="P58">
        <v>2</v>
      </c>
      <c r="Q58">
        <v>0</v>
      </c>
      <c r="R58">
        <v>4</v>
      </c>
      <c r="S58">
        <v>30.61</v>
      </c>
    </row>
    <row r="59" spans="1:19" x14ac:dyDescent="0.25">
      <c r="A59" t="s">
        <v>2209</v>
      </c>
      <c r="B59" s="14">
        <v>-53688</v>
      </c>
      <c r="C59">
        <v>7.8</v>
      </c>
      <c r="D59" s="14">
        <v>-53688</v>
      </c>
      <c r="E59" t="s">
        <v>1693</v>
      </c>
      <c r="F59" s="14">
        <v>-53688</v>
      </c>
      <c r="G59" s="14">
        <v>-53688</v>
      </c>
      <c r="H59" t="s">
        <v>1694</v>
      </c>
      <c r="I59" s="14">
        <v>42807</v>
      </c>
      <c r="J59" s="14">
        <v>72686</v>
      </c>
      <c r="K59">
        <v>0.1908</v>
      </c>
      <c r="L59">
        <v>2.8000000000000012</v>
      </c>
      <c r="M59">
        <v>7.5</v>
      </c>
      <c r="N59">
        <v>1</v>
      </c>
      <c r="O59">
        <v>1</v>
      </c>
      <c r="P59">
        <v>2</v>
      </c>
      <c r="Q59">
        <v>0</v>
      </c>
      <c r="R59">
        <v>4.8</v>
      </c>
      <c r="S59">
        <v>7.14</v>
      </c>
    </row>
    <row r="60" spans="1:19" x14ac:dyDescent="0.25">
      <c r="A60" t="s">
        <v>2193</v>
      </c>
      <c r="B60" s="14">
        <v>-53688</v>
      </c>
      <c r="C60">
        <v>50</v>
      </c>
      <c r="D60" s="14">
        <v>-53688</v>
      </c>
      <c r="E60" t="s">
        <v>1693</v>
      </c>
      <c r="F60" s="14">
        <v>-53688</v>
      </c>
      <c r="G60" s="14">
        <v>-53688</v>
      </c>
      <c r="H60" t="s">
        <v>1694</v>
      </c>
      <c r="I60" s="14">
        <v>42807</v>
      </c>
      <c r="J60" s="14">
        <v>72686</v>
      </c>
      <c r="K60">
        <v>0.1908</v>
      </c>
      <c r="L60">
        <v>2.8000000000000012</v>
      </c>
      <c r="M60">
        <v>7.5</v>
      </c>
      <c r="N60">
        <v>1</v>
      </c>
      <c r="O60">
        <v>1</v>
      </c>
      <c r="P60">
        <v>2</v>
      </c>
      <c r="Q60">
        <v>0</v>
      </c>
      <c r="R60">
        <v>4.8</v>
      </c>
      <c r="S60">
        <v>45.79</v>
      </c>
    </row>
    <row r="61" spans="1:19" x14ac:dyDescent="0.25">
      <c r="A61" t="s">
        <v>2330</v>
      </c>
      <c r="B61" s="14">
        <v>-53688</v>
      </c>
      <c r="C61">
        <v>4</v>
      </c>
      <c r="D61" s="14">
        <v>-53688</v>
      </c>
      <c r="E61" t="s">
        <v>1693</v>
      </c>
      <c r="F61" s="14">
        <v>-53688</v>
      </c>
      <c r="G61" s="14">
        <v>-53688</v>
      </c>
      <c r="H61" t="s">
        <v>1694</v>
      </c>
      <c r="I61" s="14">
        <v>42807</v>
      </c>
      <c r="J61" s="14">
        <v>72686</v>
      </c>
      <c r="K61">
        <v>0.1908</v>
      </c>
      <c r="L61">
        <v>2.8000000000000012</v>
      </c>
      <c r="M61">
        <v>7.5</v>
      </c>
      <c r="N61">
        <v>1</v>
      </c>
      <c r="O61">
        <v>1</v>
      </c>
      <c r="P61">
        <v>2</v>
      </c>
      <c r="Q61">
        <v>0</v>
      </c>
      <c r="R61">
        <v>3.8</v>
      </c>
      <c r="S61">
        <v>2.9</v>
      </c>
    </row>
    <row r="62" spans="1:19" x14ac:dyDescent="0.25">
      <c r="A62" t="s">
        <v>2331</v>
      </c>
      <c r="B62" s="14">
        <v>-53688</v>
      </c>
      <c r="C62">
        <v>4</v>
      </c>
      <c r="D62" s="14">
        <v>-53688</v>
      </c>
      <c r="E62" t="s">
        <v>1693</v>
      </c>
      <c r="F62" s="14">
        <v>-53688</v>
      </c>
      <c r="G62" s="14">
        <v>-53688</v>
      </c>
      <c r="H62" t="s">
        <v>1694</v>
      </c>
      <c r="I62" s="14">
        <v>42807</v>
      </c>
      <c r="J62" s="14">
        <v>72686</v>
      </c>
      <c r="K62">
        <v>0.1908</v>
      </c>
      <c r="L62">
        <v>2.8000000000000012</v>
      </c>
      <c r="M62">
        <v>7.5</v>
      </c>
      <c r="N62">
        <v>1</v>
      </c>
      <c r="O62">
        <v>1</v>
      </c>
      <c r="P62">
        <v>2</v>
      </c>
      <c r="Q62">
        <v>0</v>
      </c>
      <c r="R62">
        <v>3.8</v>
      </c>
      <c r="S62">
        <v>2.9</v>
      </c>
    </row>
    <row r="63" spans="1:19" x14ac:dyDescent="0.25">
      <c r="A63" t="s">
        <v>1709</v>
      </c>
      <c r="B63" s="14">
        <v>-53688</v>
      </c>
      <c r="C63">
        <v>0.7</v>
      </c>
      <c r="D63" s="14">
        <v>-53688</v>
      </c>
      <c r="E63" t="s">
        <v>1693</v>
      </c>
      <c r="F63" s="14">
        <v>-53688</v>
      </c>
      <c r="G63" s="14">
        <v>-53688</v>
      </c>
      <c r="H63" t="s">
        <v>1696</v>
      </c>
      <c r="I63" s="14">
        <v>42807</v>
      </c>
      <c r="J63" s="14">
        <v>72686</v>
      </c>
      <c r="K63">
        <v>0.28739999999999999</v>
      </c>
      <c r="L63">
        <v>1.0000000000000001E-15</v>
      </c>
      <c r="M63">
        <v>100</v>
      </c>
      <c r="N63">
        <v>1</v>
      </c>
      <c r="O63">
        <v>1</v>
      </c>
      <c r="P63">
        <v>1</v>
      </c>
      <c r="Q63">
        <v>0</v>
      </c>
      <c r="R63">
        <v>40</v>
      </c>
      <c r="S63">
        <v>8.0399999999999991</v>
      </c>
    </row>
    <row r="64" spans="1:19" x14ac:dyDescent="0.25">
      <c r="A64" t="s">
        <v>2096</v>
      </c>
      <c r="B64" s="14">
        <v>-53688</v>
      </c>
      <c r="C64">
        <v>50</v>
      </c>
      <c r="D64" s="14">
        <v>-53688</v>
      </c>
      <c r="E64" t="s">
        <v>1693</v>
      </c>
      <c r="F64" s="14">
        <v>-53688</v>
      </c>
      <c r="G64" s="14">
        <v>-53688</v>
      </c>
      <c r="H64" t="s">
        <v>1694</v>
      </c>
      <c r="I64" s="14">
        <v>42807</v>
      </c>
      <c r="J64" s="14">
        <v>72686</v>
      </c>
      <c r="K64">
        <v>0.1908</v>
      </c>
      <c r="L64">
        <v>2.8000000000000012</v>
      </c>
      <c r="M64">
        <v>7.5</v>
      </c>
      <c r="N64">
        <v>1</v>
      </c>
      <c r="O64">
        <v>1</v>
      </c>
      <c r="P64">
        <v>2</v>
      </c>
      <c r="Q64">
        <v>0</v>
      </c>
      <c r="R64">
        <v>4.5999999999999996</v>
      </c>
      <c r="S64">
        <v>43.88</v>
      </c>
    </row>
    <row r="65" spans="1:19" x14ac:dyDescent="0.25">
      <c r="A65" t="s">
        <v>5676</v>
      </c>
      <c r="B65" s="14">
        <v>-53688</v>
      </c>
      <c r="C65">
        <v>1.5</v>
      </c>
      <c r="D65" s="14">
        <v>-53688</v>
      </c>
      <c r="E65" t="s">
        <v>1693</v>
      </c>
      <c r="F65" s="14">
        <v>-53688</v>
      </c>
      <c r="G65" s="14">
        <v>-53688</v>
      </c>
      <c r="H65" t="s">
        <v>1696</v>
      </c>
      <c r="I65" s="14">
        <v>42807</v>
      </c>
      <c r="J65" s="14">
        <v>72686</v>
      </c>
      <c r="K65">
        <v>0.28739999999999999</v>
      </c>
      <c r="L65">
        <v>1.0000000000000001E-15</v>
      </c>
      <c r="M65">
        <v>100</v>
      </c>
      <c r="N65">
        <v>1</v>
      </c>
      <c r="O65">
        <v>1</v>
      </c>
      <c r="P65">
        <v>1</v>
      </c>
      <c r="Q65">
        <v>0</v>
      </c>
      <c r="R65">
        <v>35</v>
      </c>
      <c r="S65">
        <v>15.08</v>
      </c>
    </row>
    <row r="66" spans="1:19" x14ac:dyDescent="0.25">
      <c r="A66" t="s">
        <v>5938</v>
      </c>
      <c r="B66" s="14">
        <v>-53688</v>
      </c>
      <c r="C66">
        <v>0.7</v>
      </c>
      <c r="D66" s="14">
        <v>-53688</v>
      </c>
      <c r="E66" t="s">
        <v>1693</v>
      </c>
      <c r="F66" s="14">
        <v>-53688</v>
      </c>
      <c r="G66" s="14">
        <v>-53688</v>
      </c>
      <c r="H66" t="s">
        <v>1696</v>
      </c>
      <c r="I66" s="14">
        <v>42807</v>
      </c>
      <c r="J66" s="14">
        <v>72686</v>
      </c>
      <c r="K66">
        <v>0.28739999999999999</v>
      </c>
      <c r="L66">
        <v>1.0000000000000001E-15</v>
      </c>
      <c r="M66">
        <v>100</v>
      </c>
      <c r="N66">
        <v>1</v>
      </c>
      <c r="O66">
        <v>1</v>
      </c>
      <c r="P66">
        <v>1</v>
      </c>
      <c r="Q66">
        <v>0</v>
      </c>
      <c r="R66">
        <v>35</v>
      </c>
      <c r="S66">
        <v>7.04</v>
      </c>
    </row>
    <row r="67" spans="1:19" x14ac:dyDescent="0.25">
      <c r="A67" t="s">
        <v>1165</v>
      </c>
      <c r="B67" s="14">
        <v>-53688</v>
      </c>
      <c r="C67">
        <v>0.7</v>
      </c>
      <c r="D67" s="14">
        <v>-53688</v>
      </c>
      <c r="E67" t="s">
        <v>1693</v>
      </c>
      <c r="F67" s="14">
        <v>-53688</v>
      </c>
      <c r="G67" s="14">
        <v>-53688</v>
      </c>
      <c r="H67" t="s">
        <v>1696</v>
      </c>
      <c r="I67" s="14">
        <v>42807</v>
      </c>
      <c r="J67" s="14">
        <v>72686</v>
      </c>
      <c r="K67">
        <v>0.28739999999999999</v>
      </c>
      <c r="L67">
        <v>1.0000000000000001E-15</v>
      </c>
      <c r="M67">
        <v>100</v>
      </c>
      <c r="N67">
        <v>1</v>
      </c>
      <c r="O67">
        <v>1</v>
      </c>
      <c r="P67">
        <v>1</v>
      </c>
      <c r="Q67">
        <v>0</v>
      </c>
      <c r="R67">
        <v>25</v>
      </c>
      <c r="S67">
        <v>5.0199999999999996</v>
      </c>
    </row>
    <row r="68" spans="1:19" x14ac:dyDescent="0.25">
      <c r="A68" t="s">
        <v>2538</v>
      </c>
      <c r="B68" s="14">
        <v>42461</v>
      </c>
      <c r="C68">
        <v>39.76</v>
      </c>
      <c r="D68" s="14">
        <v>72686</v>
      </c>
      <c r="E68" t="s">
        <v>1693</v>
      </c>
      <c r="F68" s="14">
        <v>-53688</v>
      </c>
      <c r="G68" s="14">
        <v>-53688</v>
      </c>
      <c r="H68" t="s">
        <v>1694</v>
      </c>
      <c r="I68" s="14">
        <v>42807</v>
      </c>
      <c r="J68" s="14">
        <v>72686</v>
      </c>
      <c r="K68">
        <v>0.1908</v>
      </c>
      <c r="L68">
        <v>2.8000000000000012</v>
      </c>
      <c r="M68">
        <v>7.5</v>
      </c>
      <c r="N68">
        <v>1</v>
      </c>
      <c r="O68">
        <v>1</v>
      </c>
      <c r="P68">
        <v>2</v>
      </c>
      <c r="Q68">
        <v>0</v>
      </c>
      <c r="R68">
        <v>4.3</v>
      </c>
      <c r="S68">
        <v>32.619999999999997</v>
      </c>
    </row>
    <row r="69" spans="1:19" x14ac:dyDescent="0.25">
      <c r="A69" t="s">
        <v>2207</v>
      </c>
      <c r="B69" s="14">
        <v>-53688</v>
      </c>
      <c r="C69">
        <v>4.26</v>
      </c>
      <c r="D69" s="14">
        <v>-53688</v>
      </c>
      <c r="E69" t="s">
        <v>1693</v>
      </c>
      <c r="F69" s="14">
        <v>-53688</v>
      </c>
      <c r="G69" s="14">
        <v>-53688</v>
      </c>
      <c r="H69" t="s">
        <v>1694</v>
      </c>
      <c r="I69" s="14">
        <v>42807</v>
      </c>
      <c r="J69" s="14">
        <v>72686</v>
      </c>
      <c r="K69">
        <v>0.1908</v>
      </c>
      <c r="L69">
        <v>2.8000000000000012</v>
      </c>
      <c r="M69">
        <v>7.5</v>
      </c>
      <c r="N69">
        <v>1</v>
      </c>
      <c r="O69">
        <v>1</v>
      </c>
      <c r="P69">
        <v>2</v>
      </c>
      <c r="Q69">
        <v>0</v>
      </c>
      <c r="R69">
        <v>5.6</v>
      </c>
      <c r="S69">
        <v>4.55</v>
      </c>
    </row>
    <row r="70" spans="1:19" x14ac:dyDescent="0.25">
      <c r="A70" t="s">
        <v>2323</v>
      </c>
      <c r="B70" s="14">
        <v>-53688</v>
      </c>
      <c r="C70">
        <v>30</v>
      </c>
      <c r="D70" s="14">
        <v>-53688</v>
      </c>
      <c r="E70" t="s">
        <v>1693</v>
      </c>
      <c r="F70" s="14">
        <v>-53688</v>
      </c>
      <c r="G70" s="14">
        <v>-53688</v>
      </c>
      <c r="H70" t="s">
        <v>1694</v>
      </c>
      <c r="I70" s="14">
        <v>42807</v>
      </c>
      <c r="J70" s="14">
        <v>72686</v>
      </c>
      <c r="K70">
        <v>0.1908</v>
      </c>
      <c r="L70">
        <v>2.8000000000000012</v>
      </c>
      <c r="M70">
        <v>7.5</v>
      </c>
      <c r="N70">
        <v>1</v>
      </c>
      <c r="O70">
        <v>1</v>
      </c>
      <c r="P70">
        <v>2</v>
      </c>
      <c r="Q70">
        <v>0</v>
      </c>
      <c r="R70">
        <v>4.0999999999999996</v>
      </c>
      <c r="S70">
        <v>23.46</v>
      </c>
    </row>
    <row r="71" spans="1:19" x14ac:dyDescent="0.25">
      <c r="A71" t="s">
        <v>5754</v>
      </c>
      <c r="B71" s="14">
        <v>-53688</v>
      </c>
      <c r="C71">
        <v>0.7</v>
      </c>
      <c r="D71" s="14">
        <v>-53688</v>
      </c>
      <c r="E71" t="s">
        <v>1693</v>
      </c>
      <c r="F71" s="14">
        <v>-53688</v>
      </c>
      <c r="G71" s="14">
        <v>-53688</v>
      </c>
      <c r="H71" t="s">
        <v>1696</v>
      </c>
      <c r="I71" s="14">
        <v>42807</v>
      </c>
      <c r="J71" s="14">
        <v>72686</v>
      </c>
      <c r="K71">
        <v>0.28739999999999999</v>
      </c>
      <c r="L71">
        <v>1.0000000000000001E-15</v>
      </c>
      <c r="M71">
        <v>100</v>
      </c>
      <c r="N71">
        <v>1</v>
      </c>
      <c r="O71">
        <v>1</v>
      </c>
      <c r="P71">
        <v>1</v>
      </c>
      <c r="Q71">
        <v>0</v>
      </c>
      <c r="R71">
        <v>40</v>
      </c>
      <c r="S71">
        <v>8.0399999999999991</v>
      </c>
    </row>
    <row r="72" spans="1:19" x14ac:dyDescent="0.25">
      <c r="A72" t="s">
        <v>1166</v>
      </c>
      <c r="B72" s="14">
        <v>-53688</v>
      </c>
      <c r="C72">
        <v>0.7</v>
      </c>
      <c r="D72" s="14">
        <v>-53688</v>
      </c>
      <c r="E72" t="s">
        <v>1693</v>
      </c>
      <c r="F72" s="14">
        <v>-53688</v>
      </c>
      <c r="G72" s="14">
        <v>-53688</v>
      </c>
      <c r="H72" t="s">
        <v>1696</v>
      </c>
      <c r="I72" s="14">
        <v>42807</v>
      </c>
      <c r="J72" s="14">
        <v>72686</v>
      </c>
      <c r="K72">
        <v>0.28739999999999999</v>
      </c>
      <c r="L72">
        <v>1.0000000000000001E-15</v>
      </c>
      <c r="M72">
        <v>100</v>
      </c>
      <c r="N72">
        <v>1</v>
      </c>
      <c r="O72">
        <v>1</v>
      </c>
      <c r="P72">
        <v>1</v>
      </c>
      <c r="Q72">
        <v>0</v>
      </c>
      <c r="R72">
        <v>40</v>
      </c>
      <c r="S72">
        <v>8.0399999999999991</v>
      </c>
    </row>
    <row r="73" spans="1:19" x14ac:dyDescent="0.25">
      <c r="A73" t="s">
        <v>1167</v>
      </c>
      <c r="B73" s="14">
        <v>-53688</v>
      </c>
      <c r="C73">
        <v>0.7</v>
      </c>
      <c r="D73" s="14">
        <v>-53688</v>
      </c>
      <c r="E73" t="s">
        <v>1693</v>
      </c>
      <c r="F73" s="14">
        <v>-53688</v>
      </c>
      <c r="G73" s="14">
        <v>-53688</v>
      </c>
      <c r="H73" t="s">
        <v>1696</v>
      </c>
      <c r="I73" s="14">
        <v>42807</v>
      </c>
      <c r="J73" s="14">
        <v>72686</v>
      </c>
      <c r="K73">
        <v>0.28739999999999999</v>
      </c>
      <c r="L73">
        <v>1.0000000000000001E-15</v>
      </c>
      <c r="M73">
        <v>100</v>
      </c>
      <c r="N73">
        <v>1</v>
      </c>
      <c r="O73">
        <v>1</v>
      </c>
      <c r="P73">
        <v>1</v>
      </c>
      <c r="Q73">
        <v>0</v>
      </c>
      <c r="R73">
        <v>35</v>
      </c>
      <c r="S73">
        <v>7.04</v>
      </c>
    </row>
    <row r="74" spans="1:19" x14ac:dyDescent="0.25">
      <c r="A74" t="s">
        <v>1710</v>
      </c>
      <c r="B74" s="14">
        <v>-53688</v>
      </c>
      <c r="C74">
        <v>0.7</v>
      </c>
      <c r="D74" s="14">
        <v>-53688</v>
      </c>
      <c r="E74" t="s">
        <v>1693</v>
      </c>
      <c r="F74" s="14">
        <v>-53688</v>
      </c>
      <c r="G74" s="14">
        <v>-53688</v>
      </c>
      <c r="H74" t="s">
        <v>1696</v>
      </c>
      <c r="I74" s="14">
        <v>42807</v>
      </c>
      <c r="J74" s="14">
        <v>72686</v>
      </c>
      <c r="K74">
        <v>0.28739999999999999</v>
      </c>
      <c r="L74">
        <v>1.0000000000000001E-15</v>
      </c>
      <c r="M74">
        <v>100</v>
      </c>
      <c r="N74">
        <v>1</v>
      </c>
      <c r="O74">
        <v>1</v>
      </c>
      <c r="P74">
        <v>1</v>
      </c>
      <c r="Q74">
        <v>0</v>
      </c>
      <c r="R74">
        <v>40</v>
      </c>
      <c r="S74">
        <v>8.0399999999999991</v>
      </c>
    </row>
    <row r="75" spans="1:19" x14ac:dyDescent="0.25">
      <c r="A75" t="s">
        <v>2345</v>
      </c>
      <c r="B75" s="14">
        <v>-53688</v>
      </c>
      <c r="C75">
        <v>50</v>
      </c>
      <c r="D75" s="14">
        <v>-53688</v>
      </c>
      <c r="E75" t="s">
        <v>1693</v>
      </c>
      <c r="F75" s="14">
        <v>-53688</v>
      </c>
      <c r="G75" s="14">
        <v>-53688</v>
      </c>
      <c r="H75" t="s">
        <v>1694</v>
      </c>
      <c r="I75" s="14">
        <v>42807</v>
      </c>
      <c r="J75" s="14">
        <v>72686</v>
      </c>
      <c r="K75">
        <v>0.1908</v>
      </c>
      <c r="L75">
        <v>2.8000000000000012</v>
      </c>
      <c r="M75">
        <v>7.5</v>
      </c>
      <c r="N75">
        <v>1</v>
      </c>
      <c r="O75">
        <v>1</v>
      </c>
      <c r="P75">
        <v>2</v>
      </c>
      <c r="Q75">
        <v>0</v>
      </c>
      <c r="R75">
        <v>4</v>
      </c>
      <c r="S75">
        <v>38.159999999999997</v>
      </c>
    </row>
    <row r="76" spans="1:19" x14ac:dyDescent="0.25">
      <c r="A76" t="s">
        <v>2208</v>
      </c>
      <c r="B76" s="14">
        <v>-53688</v>
      </c>
      <c r="C76">
        <v>6.6</v>
      </c>
      <c r="D76" s="14">
        <v>-53688</v>
      </c>
      <c r="E76" t="s">
        <v>1693</v>
      </c>
      <c r="F76" s="14">
        <v>-53688</v>
      </c>
      <c r="G76" s="14">
        <v>-53688</v>
      </c>
      <c r="H76" t="s">
        <v>1694</v>
      </c>
      <c r="I76" s="14">
        <v>42807</v>
      </c>
      <c r="J76" s="14">
        <v>72686</v>
      </c>
      <c r="K76">
        <v>0.1908</v>
      </c>
      <c r="L76">
        <v>2.8000000000000012</v>
      </c>
      <c r="M76">
        <v>7.5</v>
      </c>
      <c r="N76">
        <v>1</v>
      </c>
      <c r="O76">
        <v>1</v>
      </c>
      <c r="P76">
        <v>2</v>
      </c>
      <c r="Q76">
        <v>0</v>
      </c>
      <c r="R76">
        <v>4.8</v>
      </c>
      <c r="S76">
        <v>6.04</v>
      </c>
    </row>
    <row r="77" spans="1:19" x14ac:dyDescent="0.25">
      <c r="A77" t="s">
        <v>1711</v>
      </c>
      <c r="B77" s="14">
        <v>-53688</v>
      </c>
      <c r="C77">
        <v>0.7</v>
      </c>
      <c r="D77" s="14">
        <v>-53688</v>
      </c>
      <c r="E77" t="s">
        <v>1693</v>
      </c>
      <c r="F77" s="14">
        <v>-53688</v>
      </c>
      <c r="G77" s="14">
        <v>-53688</v>
      </c>
      <c r="H77" t="s">
        <v>1696</v>
      </c>
      <c r="I77" s="14">
        <v>42807</v>
      </c>
      <c r="J77" s="14">
        <v>72686</v>
      </c>
      <c r="K77">
        <v>0.28739999999999999</v>
      </c>
      <c r="L77">
        <v>1.0000000000000001E-15</v>
      </c>
      <c r="M77">
        <v>100</v>
      </c>
      <c r="N77">
        <v>1</v>
      </c>
      <c r="O77">
        <v>1</v>
      </c>
      <c r="P77">
        <v>1</v>
      </c>
      <c r="Q77">
        <v>0</v>
      </c>
      <c r="R77">
        <v>37.5</v>
      </c>
      <c r="S77">
        <v>7.54</v>
      </c>
    </row>
    <row r="78" spans="1:19" x14ac:dyDescent="0.25">
      <c r="A78" t="s">
        <v>2408</v>
      </c>
      <c r="B78" s="14">
        <v>-53688</v>
      </c>
      <c r="C78">
        <v>4</v>
      </c>
      <c r="D78" s="14">
        <v>-53688</v>
      </c>
      <c r="E78" t="s">
        <v>1693</v>
      </c>
      <c r="F78" s="14">
        <v>-53688</v>
      </c>
      <c r="G78" s="14">
        <v>-53688</v>
      </c>
      <c r="H78" t="s">
        <v>1694</v>
      </c>
      <c r="I78" s="14">
        <v>42807</v>
      </c>
      <c r="J78" s="14">
        <v>72686</v>
      </c>
      <c r="K78">
        <v>0.1908</v>
      </c>
      <c r="L78">
        <v>2.8000000000000012</v>
      </c>
      <c r="M78">
        <v>7.5</v>
      </c>
      <c r="N78">
        <v>1</v>
      </c>
      <c r="O78">
        <v>1</v>
      </c>
      <c r="P78">
        <v>2</v>
      </c>
      <c r="Q78">
        <v>0</v>
      </c>
      <c r="R78">
        <v>4.2</v>
      </c>
      <c r="S78">
        <v>3.2</v>
      </c>
    </row>
    <row r="79" spans="1:19" x14ac:dyDescent="0.25">
      <c r="A79" t="s">
        <v>2161</v>
      </c>
      <c r="B79" s="14">
        <v>-53688</v>
      </c>
      <c r="C79">
        <v>40.913999999999994</v>
      </c>
      <c r="D79" s="14">
        <v>-53688</v>
      </c>
      <c r="E79" t="s">
        <v>1693</v>
      </c>
      <c r="F79" s="14">
        <v>-53688</v>
      </c>
      <c r="G79" s="14">
        <v>-53688</v>
      </c>
      <c r="H79" t="s">
        <v>1694</v>
      </c>
      <c r="I79" s="14">
        <v>42807</v>
      </c>
      <c r="J79" s="14">
        <v>72686</v>
      </c>
      <c r="K79">
        <v>0.1908</v>
      </c>
      <c r="L79">
        <v>2.8000000000000012</v>
      </c>
      <c r="M79">
        <v>7.5</v>
      </c>
      <c r="N79">
        <v>1</v>
      </c>
      <c r="O79">
        <v>1</v>
      </c>
      <c r="P79">
        <v>2</v>
      </c>
      <c r="Q79">
        <v>1</v>
      </c>
      <c r="R79">
        <v>4.0999999999999996</v>
      </c>
      <c r="S79">
        <v>32</v>
      </c>
    </row>
    <row r="80" spans="1:19" x14ac:dyDescent="0.25">
      <c r="A80" t="s">
        <v>1712</v>
      </c>
      <c r="B80" s="14">
        <v>-53688</v>
      </c>
      <c r="C80">
        <v>0.7</v>
      </c>
      <c r="D80" s="14">
        <v>-53688</v>
      </c>
      <c r="E80" t="s">
        <v>1693</v>
      </c>
      <c r="F80" s="14">
        <v>-53688</v>
      </c>
      <c r="G80" s="14">
        <v>-53688</v>
      </c>
      <c r="H80" t="s">
        <v>1696</v>
      </c>
      <c r="I80" s="14">
        <v>42807</v>
      </c>
      <c r="J80" s="14">
        <v>72686</v>
      </c>
      <c r="K80">
        <v>0.28739999999999999</v>
      </c>
      <c r="L80">
        <v>1.0000000000000001E-15</v>
      </c>
      <c r="M80">
        <v>100</v>
      </c>
      <c r="N80">
        <v>1</v>
      </c>
      <c r="O80">
        <v>1</v>
      </c>
      <c r="P80">
        <v>1</v>
      </c>
      <c r="Q80">
        <v>0</v>
      </c>
      <c r="R80">
        <v>15</v>
      </c>
      <c r="S80">
        <v>3.01</v>
      </c>
    </row>
    <row r="81" spans="1:19" x14ac:dyDescent="0.25">
      <c r="A81" t="s">
        <v>1713</v>
      </c>
      <c r="B81" s="14">
        <v>-53688</v>
      </c>
      <c r="C81">
        <v>0.7</v>
      </c>
      <c r="D81" s="14">
        <v>-53688</v>
      </c>
      <c r="E81" t="s">
        <v>1693</v>
      </c>
      <c r="F81" s="14">
        <v>-53688</v>
      </c>
      <c r="G81" s="14">
        <v>-53688</v>
      </c>
      <c r="H81" t="s">
        <v>1696</v>
      </c>
      <c r="I81" s="14">
        <v>42807</v>
      </c>
      <c r="J81" s="14">
        <v>72686</v>
      </c>
      <c r="K81">
        <v>0.28739999999999999</v>
      </c>
      <c r="L81">
        <v>1.0000000000000001E-15</v>
      </c>
      <c r="M81">
        <v>100</v>
      </c>
      <c r="N81">
        <v>1</v>
      </c>
      <c r="O81">
        <v>1</v>
      </c>
      <c r="P81">
        <v>1</v>
      </c>
      <c r="Q81">
        <v>0</v>
      </c>
      <c r="R81">
        <v>15</v>
      </c>
      <c r="S81">
        <v>3.01</v>
      </c>
    </row>
    <row r="82" spans="1:19" x14ac:dyDescent="0.25">
      <c r="A82" t="s">
        <v>2527</v>
      </c>
      <c r="B82" s="14">
        <v>-53688</v>
      </c>
      <c r="C82">
        <v>7.92</v>
      </c>
      <c r="D82" s="14">
        <v>-53688</v>
      </c>
      <c r="E82" t="s">
        <v>1693</v>
      </c>
      <c r="F82" s="14">
        <v>-53688</v>
      </c>
      <c r="G82" s="14">
        <v>-53688</v>
      </c>
      <c r="H82" t="s">
        <v>1694</v>
      </c>
      <c r="I82" s="14">
        <v>42807</v>
      </c>
      <c r="J82" s="14">
        <v>72686</v>
      </c>
      <c r="K82">
        <v>0.1908</v>
      </c>
      <c r="L82">
        <v>2.8000000000000012</v>
      </c>
      <c r="M82">
        <v>7.5</v>
      </c>
      <c r="N82">
        <v>1</v>
      </c>
      <c r="O82">
        <v>1</v>
      </c>
      <c r="P82">
        <v>2</v>
      </c>
      <c r="Q82">
        <v>0</v>
      </c>
      <c r="R82">
        <v>4.5</v>
      </c>
      <c r="S82">
        <v>6.8</v>
      </c>
    </row>
    <row r="83" spans="1:19" x14ac:dyDescent="0.25">
      <c r="A83" t="s">
        <v>2205</v>
      </c>
      <c r="B83" s="14">
        <v>-53688</v>
      </c>
      <c r="C83">
        <v>7.92</v>
      </c>
      <c r="D83" s="14">
        <v>-53688</v>
      </c>
      <c r="E83" t="s">
        <v>1693</v>
      </c>
      <c r="F83" s="14">
        <v>-53688</v>
      </c>
      <c r="G83" s="14">
        <v>-53688</v>
      </c>
      <c r="H83" t="s">
        <v>1694</v>
      </c>
      <c r="I83" s="14">
        <v>42807</v>
      </c>
      <c r="J83" s="14">
        <v>72686</v>
      </c>
      <c r="K83">
        <v>0.1908</v>
      </c>
      <c r="L83">
        <v>2.8000000000000012</v>
      </c>
      <c r="M83">
        <v>7.5</v>
      </c>
      <c r="N83">
        <v>1</v>
      </c>
      <c r="O83">
        <v>1</v>
      </c>
      <c r="P83">
        <v>2</v>
      </c>
      <c r="Q83">
        <v>0</v>
      </c>
      <c r="R83">
        <v>4.4000000000000004</v>
      </c>
      <c r="S83">
        <v>6.64</v>
      </c>
    </row>
    <row r="84" spans="1:19" x14ac:dyDescent="0.25">
      <c r="A84" t="s">
        <v>4917</v>
      </c>
      <c r="B84" s="14">
        <v>42880</v>
      </c>
      <c r="C84">
        <v>40.913999999999994</v>
      </c>
      <c r="D84" s="14">
        <v>72686</v>
      </c>
      <c r="E84" t="s">
        <v>1693</v>
      </c>
      <c r="F84" s="14">
        <v>-53688</v>
      </c>
      <c r="G84" s="14">
        <v>-53688</v>
      </c>
      <c r="H84" t="s">
        <v>1694</v>
      </c>
      <c r="I84" s="14">
        <v>42807</v>
      </c>
      <c r="J84" s="14">
        <v>72686</v>
      </c>
      <c r="K84">
        <v>0.1908</v>
      </c>
      <c r="L84">
        <v>2.8000000000000012</v>
      </c>
      <c r="M84">
        <v>7.5</v>
      </c>
      <c r="N84">
        <v>1</v>
      </c>
      <c r="O84">
        <v>1</v>
      </c>
      <c r="P84">
        <v>2</v>
      </c>
      <c r="Q84">
        <v>1</v>
      </c>
      <c r="R84">
        <v>3.8</v>
      </c>
      <c r="S84">
        <v>29.66</v>
      </c>
    </row>
    <row r="85" spans="1:19" x14ac:dyDescent="0.25">
      <c r="A85" t="s">
        <v>2574</v>
      </c>
      <c r="B85" s="14">
        <v>42461</v>
      </c>
      <c r="C85">
        <v>40.07</v>
      </c>
      <c r="D85" s="14">
        <v>72686</v>
      </c>
      <c r="E85" t="s">
        <v>1693</v>
      </c>
      <c r="F85" s="14">
        <v>-53688</v>
      </c>
      <c r="G85" s="14">
        <v>-53688</v>
      </c>
      <c r="H85" t="s">
        <v>1694</v>
      </c>
      <c r="I85" s="14">
        <v>42807</v>
      </c>
      <c r="J85" s="14">
        <v>72686</v>
      </c>
      <c r="K85">
        <v>0.1908</v>
      </c>
      <c r="L85">
        <v>2.8000000000000012</v>
      </c>
      <c r="M85">
        <v>7.5</v>
      </c>
      <c r="N85">
        <v>1</v>
      </c>
      <c r="O85">
        <v>1</v>
      </c>
      <c r="P85">
        <v>2</v>
      </c>
      <c r="Q85">
        <v>0</v>
      </c>
      <c r="R85">
        <v>3.5</v>
      </c>
      <c r="S85">
        <v>26.75</v>
      </c>
    </row>
    <row r="86" spans="1:19" x14ac:dyDescent="0.25">
      <c r="A86" t="s">
        <v>2206</v>
      </c>
      <c r="B86" s="14">
        <v>-53688</v>
      </c>
      <c r="C86">
        <v>6.6</v>
      </c>
      <c r="D86" s="14">
        <v>-53688</v>
      </c>
      <c r="E86" t="s">
        <v>1693</v>
      </c>
      <c r="F86" s="14">
        <v>-53688</v>
      </c>
      <c r="G86" s="14">
        <v>-53688</v>
      </c>
      <c r="H86" t="s">
        <v>1694</v>
      </c>
      <c r="I86" s="14">
        <v>42807</v>
      </c>
      <c r="J86" s="14">
        <v>72686</v>
      </c>
      <c r="K86">
        <v>0.1908</v>
      </c>
      <c r="L86">
        <v>2.8000000000000012</v>
      </c>
      <c r="M86">
        <v>7.5</v>
      </c>
      <c r="N86">
        <v>1</v>
      </c>
      <c r="O86">
        <v>1</v>
      </c>
      <c r="P86">
        <v>2</v>
      </c>
      <c r="Q86">
        <v>0</v>
      </c>
      <c r="R86">
        <v>3.8</v>
      </c>
      <c r="S86">
        <v>4.78</v>
      </c>
    </row>
    <row r="87" spans="1:19" x14ac:dyDescent="0.25">
      <c r="A87" t="s">
        <v>2194</v>
      </c>
      <c r="B87" s="14">
        <v>-53688</v>
      </c>
      <c r="C87">
        <v>50</v>
      </c>
      <c r="D87" s="14">
        <v>-53688</v>
      </c>
      <c r="E87" t="s">
        <v>1693</v>
      </c>
      <c r="F87" s="14">
        <v>-53688</v>
      </c>
      <c r="G87" s="14">
        <v>-53688</v>
      </c>
      <c r="H87" t="s">
        <v>1694</v>
      </c>
      <c r="I87" s="14">
        <v>42807</v>
      </c>
      <c r="J87" s="14">
        <v>72686</v>
      </c>
      <c r="K87">
        <v>0.1908</v>
      </c>
      <c r="L87">
        <v>2.8000000000000012</v>
      </c>
      <c r="M87">
        <v>7.5</v>
      </c>
      <c r="N87">
        <v>1</v>
      </c>
      <c r="O87">
        <v>1</v>
      </c>
      <c r="P87">
        <v>2</v>
      </c>
      <c r="Q87">
        <v>0</v>
      </c>
      <c r="R87">
        <v>4.9000000000000004</v>
      </c>
      <c r="S87">
        <v>46.74</v>
      </c>
    </row>
    <row r="88" spans="1:19" x14ac:dyDescent="0.25">
      <c r="A88" t="s">
        <v>1714</v>
      </c>
      <c r="B88" s="14">
        <v>-53688</v>
      </c>
      <c r="C88">
        <v>0.75</v>
      </c>
      <c r="D88" s="14">
        <v>-53688</v>
      </c>
      <c r="E88" t="s">
        <v>1693</v>
      </c>
      <c r="F88" s="14">
        <v>-53688</v>
      </c>
      <c r="G88" s="14">
        <v>-53688</v>
      </c>
      <c r="H88" t="s">
        <v>1699</v>
      </c>
      <c r="I88" s="14">
        <v>42807</v>
      </c>
      <c r="J88" s="14">
        <v>72686</v>
      </c>
      <c r="K88">
        <v>2.8864999999999998</v>
      </c>
      <c r="L88">
        <v>5.5000000000000009</v>
      </c>
      <c r="M88">
        <v>15</v>
      </c>
      <c r="N88">
        <v>0</v>
      </c>
      <c r="O88">
        <v>1</v>
      </c>
      <c r="P88">
        <v>2</v>
      </c>
      <c r="Q88">
        <v>0</v>
      </c>
      <c r="R88">
        <v>14</v>
      </c>
      <c r="S88">
        <v>2.16</v>
      </c>
    </row>
    <row r="89" spans="1:19" x14ac:dyDescent="0.25">
      <c r="A89" t="s">
        <v>1715</v>
      </c>
      <c r="B89" s="14">
        <v>-53688</v>
      </c>
      <c r="C89">
        <v>0.75</v>
      </c>
      <c r="D89" s="14">
        <v>-53688</v>
      </c>
      <c r="E89" t="s">
        <v>1693</v>
      </c>
      <c r="F89" s="14">
        <v>-53688</v>
      </c>
      <c r="G89" s="14">
        <v>-53688</v>
      </c>
      <c r="H89" t="s">
        <v>1699</v>
      </c>
      <c r="I89" s="14">
        <v>42807</v>
      </c>
      <c r="J89" s="14">
        <v>72686</v>
      </c>
      <c r="K89">
        <v>2.8864999999999998</v>
      </c>
      <c r="L89">
        <v>5.5000000000000009</v>
      </c>
      <c r="M89">
        <v>15</v>
      </c>
      <c r="N89">
        <v>0</v>
      </c>
      <c r="O89">
        <v>1</v>
      </c>
      <c r="P89">
        <v>2</v>
      </c>
      <c r="Q89">
        <v>0</v>
      </c>
      <c r="R89">
        <v>13</v>
      </c>
      <c r="S89">
        <v>2.16</v>
      </c>
    </row>
    <row r="90" spans="1:19" x14ac:dyDescent="0.25">
      <c r="A90" t="s">
        <v>1716</v>
      </c>
      <c r="B90" s="14">
        <v>-53688</v>
      </c>
      <c r="C90">
        <v>0.75</v>
      </c>
      <c r="D90" s="14">
        <v>-53688</v>
      </c>
      <c r="E90" t="s">
        <v>1693</v>
      </c>
      <c r="F90" s="14">
        <v>-53688</v>
      </c>
      <c r="G90" s="14">
        <v>-53688</v>
      </c>
      <c r="H90" t="s">
        <v>1699</v>
      </c>
      <c r="I90" s="14">
        <v>42807</v>
      </c>
      <c r="J90" s="14">
        <v>72686</v>
      </c>
      <c r="K90">
        <v>2.8864999999999998</v>
      </c>
      <c r="L90">
        <v>5.5000000000000009</v>
      </c>
      <c r="M90">
        <v>15</v>
      </c>
      <c r="N90">
        <v>0</v>
      </c>
      <c r="O90">
        <v>1</v>
      </c>
      <c r="P90">
        <v>2</v>
      </c>
      <c r="Q90">
        <v>0</v>
      </c>
      <c r="R90">
        <v>13</v>
      </c>
      <c r="S90">
        <v>2.16</v>
      </c>
    </row>
    <row r="91" spans="1:19" x14ac:dyDescent="0.25">
      <c r="A91" t="s">
        <v>1168</v>
      </c>
      <c r="B91" s="14">
        <v>-53688</v>
      </c>
      <c r="C91">
        <v>0.75</v>
      </c>
      <c r="D91" s="14">
        <v>-53688</v>
      </c>
      <c r="E91" t="s">
        <v>1693</v>
      </c>
      <c r="F91" s="14">
        <v>-53688</v>
      </c>
      <c r="G91" s="14">
        <v>-53688</v>
      </c>
      <c r="H91" t="s">
        <v>1699</v>
      </c>
      <c r="I91" s="14">
        <v>42807</v>
      </c>
      <c r="J91" s="14">
        <v>72686</v>
      </c>
      <c r="K91">
        <v>2.8864999999999998</v>
      </c>
      <c r="L91">
        <v>5.5000000000000009</v>
      </c>
      <c r="M91">
        <v>15</v>
      </c>
      <c r="N91">
        <v>0</v>
      </c>
      <c r="O91">
        <v>1</v>
      </c>
      <c r="P91">
        <v>2</v>
      </c>
      <c r="Q91">
        <v>0</v>
      </c>
      <c r="R91">
        <v>13</v>
      </c>
      <c r="S91">
        <v>2.16</v>
      </c>
    </row>
    <row r="92" spans="1:19" x14ac:dyDescent="0.25">
      <c r="A92" t="s">
        <v>1717</v>
      </c>
      <c r="B92" s="14">
        <v>-53688</v>
      </c>
      <c r="C92">
        <v>0.75</v>
      </c>
      <c r="D92" s="14">
        <v>-53688</v>
      </c>
      <c r="E92" t="s">
        <v>1693</v>
      </c>
      <c r="F92" s="14">
        <v>-53688</v>
      </c>
      <c r="G92" s="14">
        <v>-53688</v>
      </c>
      <c r="H92" t="s">
        <v>1699</v>
      </c>
      <c r="I92" s="14">
        <v>42807</v>
      </c>
      <c r="J92" s="14">
        <v>72686</v>
      </c>
      <c r="K92">
        <v>2.8864999999999998</v>
      </c>
      <c r="L92">
        <v>5.5000000000000009</v>
      </c>
      <c r="M92">
        <v>15</v>
      </c>
      <c r="N92">
        <v>0</v>
      </c>
      <c r="O92">
        <v>1</v>
      </c>
      <c r="P92">
        <v>2</v>
      </c>
      <c r="Q92">
        <v>0</v>
      </c>
      <c r="R92">
        <v>14</v>
      </c>
      <c r="S92">
        <v>2.16</v>
      </c>
    </row>
    <row r="93" spans="1:19" x14ac:dyDescent="0.25">
      <c r="A93" t="s">
        <v>1718</v>
      </c>
      <c r="B93" s="14">
        <v>-53688</v>
      </c>
      <c r="C93">
        <v>0.75</v>
      </c>
      <c r="D93" s="14">
        <v>-53688</v>
      </c>
      <c r="E93" t="s">
        <v>1693</v>
      </c>
      <c r="F93" s="14">
        <v>-53688</v>
      </c>
      <c r="G93" s="14">
        <v>-53688</v>
      </c>
      <c r="H93" t="s">
        <v>1699</v>
      </c>
      <c r="I93" s="14">
        <v>42807</v>
      </c>
      <c r="J93" s="14">
        <v>72686</v>
      </c>
      <c r="K93">
        <v>2.8864999999999998</v>
      </c>
      <c r="L93">
        <v>5.5000000000000009</v>
      </c>
      <c r="M93">
        <v>15</v>
      </c>
      <c r="N93">
        <v>0</v>
      </c>
      <c r="O93">
        <v>1</v>
      </c>
      <c r="P93">
        <v>2</v>
      </c>
      <c r="Q93">
        <v>0</v>
      </c>
      <c r="R93">
        <v>14</v>
      </c>
      <c r="S93">
        <v>2.16</v>
      </c>
    </row>
    <row r="94" spans="1:19" x14ac:dyDescent="0.25">
      <c r="A94" t="s">
        <v>5329</v>
      </c>
      <c r="B94" s="14">
        <v>-53688</v>
      </c>
      <c r="C94">
        <v>0.5</v>
      </c>
      <c r="D94" s="14">
        <v>-53688</v>
      </c>
      <c r="E94" t="s">
        <v>1693</v>
      </c>
      <c r="F94" s="14">
        <v>-53688</v>
      </c>
      <c r="G94" s="14">
        <v>-53688</v>
      </c>
      <c r="H94" t="s">
        <v>1699</v>
      </c>
      <c r="I94" s="14">
        <v>42807</v>
      </c>
      <c r="J94" s="14">
        <v>72686</v>
      </c>
      <c r="K94">
        <v>2.8864999999999998</v>
      </c>
      <c r="L94">
        <v>5.5000000000000009</v>
      </c>
      <c r="M94">
        <v>15</v>
      </c>
      <c r="N94">
        <v>0</v>
      </c>
      <c r="O94">
        <v>1</v>
      </c>
      <c r="P94">
        <v>2</v>
      </c>
      <c r="Q94">
        <v>0</v>
      </c>
      <c r="R94">
        <v>12.5</v>
      </c>
      <c r="S94">
        <v>1.44</v>
      </c>
    </row>
    <row r="95" spans="1:19" x14ac:dyDescent="0.25">
      <c r="A95" t="s">
        <v>1719</v>
      </c>
      <c r="B95" s="14">
        <v>-53688</v>
      </c>
      <c r="C95">
        <v>0.75</v>
      </c>
      <c r="D95" s="14">
        <v>-53688</v>
      </c>
      <c r="E95" t="s">
        <v>1693</v>
      </c>
      <c r="F95" s="14">
        <v>-53688</v>
      </c>
      <c r="G95" s="14">
        <v>-53688</v>
      </c>
      <c r="H95" t="s">
        <v>1699</v>
      </c>
      <c r="I95" s="14">
        <v>42807</v>
      </c>
      <c r="J95" s="14">
        <v>72686</v>
      </c>
      <c r="K95">
        <v>2.8864999999999998</v>
      </c>
      <c r="L95">
        <v>5.5000000000000009</v>
      </c>
      <c r="M95">
        <v>15</v>
      </c>
      <c r="N95">
        <v>0</v>
      </c>
      <c r="O95">
        <v>1</v>
      </c>
      <c r="P95">
        <v>2</v>
      </c>
      <c r="Q95">
        <v>0</v>
      </c>
      <c r="R95">
        <v>13.5</v>
      </c>
      <c r="S95">
        <v>2.16</v>
      </c>
    </row>
    <row r="96" spans="1:19" x14ac:dyDescent="0.25">
      <c r="A96" t="s">
        <v>2069</v>
      </c>
      <c r="B96" s="14">
        <v>42461</v>
      </c>
      <c r="C96">
        <v>40</v>
      </c>
      <c r="D96" s="14">
        <v>72686</v>
      </c>
      <c r="E96" t="s">
        <v>1693</v>
      </c>
      <c r="F96" s="14">
        <v>-53688</v>
      </c>
      <c r="G96" s="14">
        <v>-53688</v>
      </c>
      <c r="H96" t="s">
        <v>1694</v>
      </c>
      <c r="I96" s="14">
        <v>42807</v>
      </c>
      <c r="J96" s="14">
        <v>72686</v>
      </c>
      <c r="K96">
        <v>0.1908</v>
      </c>
      <c r="L96">
        <v>2.8000000000000012</v>
      </c>
      <c r="M96">
        <v>7.5</v>
      </c>
      <c r="N96">
        <v>1</v>
      </c>
      <c r="O96">
        <v>1</v>
      </c>
      <c r="P96">
        <v>2</v>
      </c>
      <c r="Q96">
        <v>0</v>
      </c>
      <c r="R96">
        <v>3.8</v>
      </c>
      <c r="S96">
        <v>29</v>
      </c>
    </row>
    <row r="97" spans="1:19" x14ac:dyDescent="0.25">
      <c r="A97" t="s">
        <v>5560</v>
      </c>
      <c r="B97" s="14">
        <v>-53688</v>
      </c>
      <c r="C97">
        <v>0.75</v>
      </c>
      <c r="D97" s="14">
        <v>-53688</v>
      </c>
      <c r="E97" t="s">
        <v>1693</v>
      </c>
      <c r="F97" s="14">
        <v>-53688</v>
      </c>
      <c r="G97" s="14">
        <v>-53688</v>
      </c>
      <c r="H97" t="s">
        <v>1708</v>
      </c>
      <c r="I97" s="14">
        <v>42807</v>
      </c>
      <c r="J97" s="14">
        <v>72686</v>
      </c>
      <c r="K97">
        <v>3.6972</v>
      </c>
      <c r="L97">
        <v>8.5</v>
      </c>
      <c r="M97">
        <v>15</v>
      </c>
      <c r="N97">
        <v>0</v>
      </c>
      <c r="O97">
        <v>2</v>
      </c>
      <c r="P97">
        <v>2</v>
      </c>
      <c r="Q97">
        <v>0</v>
      </c>
      <c r="R97">
        <v>11.5</v>
      </c>
      <c r="S97">
        <v>2.77</v>
      </c>
    </row>
    <row r="98" spans="1:19" x14ac:dyDescent="0.25">
      <c r="A98" t="s">
        <v>4913</v>
      </c>
      <c r="B98" s="14">
        <v>42919</v>
      </c>
      <c r="C98">
        <v>40.913999999999994</v>
      </c>
      <c r="D98" s="14">
        <v>72686</v>
      </c>
      <c r="E98" t="s">
        <v>1693</v>
      </c>
      <c r="F98" s="14">
        <v>-53688</v>
      </c>
      <c r="G98" s="14">
        <v>-53688</v>
      </c>
      <c r="H98" t="s">
        <v>1694</v>
      </c>
      <c r="I98" s="14">
        <v>42807</v>
      </c>
      <c r="J98" s="14">
        <v>72686</v>
      </c>
      <c r="K98">
        <v>0.1908</v>
      </c>
      <c r="L98">
        <v>2.8000000000000012</v>
      </c>
      <c r="M98">
        <v>7.5</v>
      </c>
      <c r="N98">
        <v>1</v>
      </c>
      <c r="O98">
        <v>1</v>
      </c>
      <c r="P98">
        <v>2</v>
      </c>
      <c r="Q98">
        <v>1</v>
      </c>
      <c r="R98">
        <v>3.6</v>
      </c>
      <c r="S98">
        <v>28.1</v>
      </c>
    </row>
    <row r="99" spans="1:19" x14ac:dyDescent="0.25">
      <c r="A99" t="s">
        <v>5330</v>
      </c>
      <c r="B99" s="14">
        <v>-53688</v>
      </c>
      <c r="C99">
        <v>0.75</v>
      </c>
      <c r="D99" s="14">
        <v>-53688</v>
      </c>
      <c r="E99" t="s">
        <v>1693</v>
      </c>
      <c r="F99" s="14">
        <v>-53688</v>
      </c>
      <c r="G99" s="14">
        <v>-53688</v>
      </c>
      <c r="H99" t="s">
        <v>1699</v>
      </c>
      <c r="I99" s="14">
        <v>42807</v>
      </c>
      <c r="J99" s="14">
        <v>72686</v>
      </c>
      <c r="K99">
        <v>2.8864999999999998</v>
      </c>
      <c r="L99">
        <v>5.5000000000000009</v>
      </c>
      <c r="M99">
        <v>15</v>
      </c>
      <c r="N99">
        <v>0</v>
      </c>
      <c r="O99">
        <v>1</v>
      </c>
      <c r="P99">
        <v>2</v>
      </c>
      <c r="Q99">
        <v>0</v>
      </c>
      <c r="R99">
        <v>14</v>
      </c>
      <c r="S99">
        <v>2.16</v>
      </c>
    </row>
    <row r="100" spans="1:19" x14ac:dyDescent="0.25">
      <c r="A100" t="s">
        <v>1720</v>
      </c>
      <c r="B100" s="14">
        <v>-53688</v>
      </c>
      <c r="C100">
        <v>0.75</v>
      </c>
      <c r="D100" s="14">
        <v>-53688</v>
      </c>
      <c r="E100" t="s">
        <v>1693</v>
      </c>
      <c r="F100" s="14">
        <v>-53688</v>
      </c>
      <c r="G100" s="14">
        <v>-53688</v>
      </c>
      <c r="H100" t="s">
        <v>1699</v>
      </c>
      <c r="I100" s="14">
        <v>42807</v>
      </c>
      <c r="J100" s="14">
        <v>72686</v>
      </c>
      <c r="K100">
        <v>2.8864999999999998</v>
      </c>
      <c r="L100">
        <v>5.5000000000000009</v>
      </c>
      <c r="M100">
        <v>15</v>
      </c>
      <c r="N100">
        <v>0</v>
      </c>
      <c r="O100">
        <v>1</v>
      </c>
      <c r="P100">
        <v>2</v>
      </c>
      <c r="Q100">
        <v>0</v>
      </c>
      <c r="R100">
        <v>13.5</v>
      </c>
      <c r="S100">
        <v>2.16</v>
      </c>
    </row>
    <row r="101" spans="1:19" x14ac:dyDescent="0.25">
      <c r="A101" t="s">
        <v>5811</v>
      </c>
      <c r="B101" s="14">
        <v>-53688</v>
      </c>
      <c r="C101">
        <v>0.375</v>
      </c>
      <c r="D101" s="14">
        <v>-53688</v>
      </c>
      <c r="E101" t="s">
        <v>1693</v>
      </c>
      <c r="F101" s="14">
        <v>-53688</v>
      </c>
      <c r="G101" s="14">
        <v>-53688</v>
      </c>
      <c r="H101" t="s">
        <v>1699</v>
      </c>
      <c r="I101" s="14">
        <v>42807</v>
      </c>
      <c r="J101" s="14">
        <v>72686</v>
      </c>
      <c r="K101">
        <v>3.8481999999999998</v>
      </c>
      <c r="L101">
        <v>15</v>
      </c>
      <c r="M101">
        <v>22</v>
      </c>
      <c r="N101">
        <v>0</v>
      </c>
      <c r="O101">
        <v>1</v>
      </c>
      <c r="P101">
        <v>2</v>
      </c>
      <c r="Q101">
        <v>0</v>
      </c>
      <c r="R101">
        <v>20.5</v>
      </c>
      <c r="S101">
        <v>1.44</v>
      </c>
    </row>
    <row r="102" spans="1:19" x14ac:dyDescent="0.25">
      <c r="A102" t="s">
        <v>5812</v>
      </c>
      <c r="B102" s="14">
        <v>-53688</v>
      </c>
      <c r="C102">
        <v>0.375</v>
      </c>
      <c r="D102" s="14">
        <v>-53688</v>
      </c>
      <c r="E102" t="s">
        <v>1693</v>
      </c>
      <c r="F102" s="14">
        <v>-53688</v>
      </c>
      <c r="G102" s="14">
        <v>-53688</v>
      </c>
      <c r="H102" t="s">
        <v>1699</v>
      </c>
      <c r="I102" s="14">
        <v>42807</v>
      </c>
      <c r="J102" s="14">
        <v>72686</v>
      </c>
      <c r="K102">
        <v>3.8481999999999998</v>
      </c>
      <c r="L102">
        <v>15</v>
      </c>
      <c r="M102">
        <v>22</v>
      </c>
      <c r="N102">
        <v>0</v>
      </c>
      <c r="O102">
        <v>1</v>
      </c>
      <c r="P102">
        <v>2</v>
      </c>
      <c r="Q102">
        <v>0</v>
      </c>
      <c r="R102">
        <v>18</v>
      </c>
      <c r="S102">
        <v>1.44</v>
      </c>
    </row>
    <row r="103" spans="1:19" x14ac:dyDescent="0.25">
      <c r="A103" t="s">
        <v>1721</v>
      </c>
      <c r="B103" s="14">
        <v>-53688</v>
      </c>
      <c r="C103">
        <v>0.75</v>
      </c>
      <c r="D103" s="14">
        <v>-53688</v>
      </c>
      <c r="E103" t="s">
        <v>1693</v>
      </c>
      <c r="F103" s="14">
        <v>-53688</v>
      </c>
      <c r="G103" s="14">
        <v>-53688</v>
      </c>
      <c r="H103" t="s">
        <v>1699</v>
      </c>
      <c r="I103" s="14">
        <v>42807</v>
      </c>
      <c r="J103" s="14">
        <v>72686</v>
      </c>
      <c r="K103">
        <v>2.8864999999999998</v>
      </c>
      <c r="L103">
        <v>5.5000000000000009</v>
      </c>
      <c r="M103">
        <v>15</v>
      </c>
      <c r="N103">
        <v>0</v>
      </c>
      <c r="O103">
        <v>1</v>
      </c>
      <c r="P103">
        <v>2</v>
      </c>
      <c r="Q103">
        <v>0</v>
      </c>
      <c r="R103">
        <v>14</v>
      </c>
      <c r="S103">
        <v>2.16</v>
      </c>
    </row>
    <row r="104" spans="1:19" x14ac:dyDescent="0.25">
      <c r="A104" t="s">
        <v>1722</v>
      </c>
      <c r="B104" s="14">
        <v>-53688</v>
      </c>
      <c r="C104">
        <v>0.75</v>
      </c>
      <c r="D104" s="14">
        <v>-53688</v>
      </c>
      <c r="E104" t="s">
        <v>1693</v>
      </c>
      <c r="F104" s="14">
        <v>-53688</v>
      </c>
      <c r="G104" s="14">
        <v>-53688</v>
      </c>
      <c r="H104" t="s">
        <v>1699</v>
      </c>
      <c r="I104" s="14">
        <v>42807</v>
      </c>
      <c r="J104" s="14">
        <v>72686</v>
      </c>
      <c r="K104">
        <v>2.8864999999999998</v>
      </c>
      <c r="L104">
        <v>5.5000000000000009</v>
      </c>
      <c r="M104">
        <v>15</v>
      </c>
      <c r="N104">
        <v>0</v>
      </c>
      <c r="O104">
        <v>1</v>
      </c>
      <c r="P104">
        <v>2</v>
      </c>
      <c r="Q104">
        <v>0</v>
      </c>
      <c r="R104">
        <v>12</v>
      </c>
      <c r="S104">
        <v>2.16</v>
      </c>
    </row>
    <row r="105" spans="1:19" x14ac:dyDescent="0.25">
      <c r="A105" t="s">
        <v>2635</v>
      </c>
      <c r="B105" s="14">
        <v>-53688</v>
      </c>
      <c r="C105">
        <v>6</v>
      </c>
      <c r="D105" s="14">
        <v>-53688</v>
      </c>
      <c r="E105" t="s">
        <v>1693</v>
      </c>
      <c r="F105" s="14">
        <v>-53688</v>
      </c>
      <c r="G105" s="14">
        <v>-53688</v>
      </c>
      <c r="H105" t="s">
        <v>1699</v>
      </c>
      <c r="I105" s="14">
        <v>42807</v>
      </c>
      <c r="J105" s="14">
        <v>72686</v>
      </c>
      <c r="K105">
        <v>0.88929999999999998</v>
      </c>
      <c r="L105">
        <v>1.2000000000000011</v>
      </c>
      <c r="M105">
        <v>4</v>
      </c>
      <c r="N105">
        <v>0</v>
      </c>
      <c r="O105">
        <v>1</v>
      </c>
      <c r="P105">
        <v>2</v>
      </c>
      <c r="Q105">
        <v>0</v>
      </c>
      <c r="R105">
        <v>4</v>
      </c>
      <c r="S105">
        <v>5.33</v>
      </c>
    </row>
    <row r="106" spans="1:19" x14ac:dyDescent="0.25">
      <c r="A106" t="s">
        <v>2113</v>
      </c>
      <c r="B106" s="14">
        <v>-53688</v>
      </c>
      <c r="C106">
        <v>7.92</v>
      </c>
      <c r="D106" s="14">
        <v>-53688</v>
      </c>
      <c r="E106" t="s">
        <v>1693</v>
      </c>
      <c r="F106" s="14">
        <v>-53688</v>
      </c>
      <c r="G106" s="14">
        <v>-53688</v>
      </c>
      <c r="H106" t="s">
        <v>1694</v>
      </c>
      <c r="I106" s="14">
        <v>42807</v>
      </c>
      <c r="J106" s="14">
        <v>72686</v>
      </c>
      <c r="K106">
        <v>0.1908</v>
      </c>
      <c r="L106">
        <v>2.8000000000000012</v>
      </c>
      <c r="M106">
        <v>7.5</v>
      </c>
      <c r="N106">
        <v>1</v>
      </c>
      <c r="O106">
        <v>1</v>
      </c>
      <c r="P106">
        <v>2</v>
      </c>
      <c r="Q106">
        <v>0</v>
      </c>
      <c r="R106">
        <v>5.9</v>
      </c>
      <c r="S106">
        <v>8.91</v>
      </c>
    </row>
    <row r="107" spans="1:19" x14ac:dyDescent="0.25">
      <c r="A107" t="s">
        <v>4878</v>
      </c>
      <c r="B107" s="14">
        <v>42790</v>
      </c>
      <c r="C107">
        <v>40.910000000000004</v>
      </c>
      <c r="D107" s="14">
        <v>72686</v>
      </c>
      <c r="E107" t="s">
        <v>1693</v>
      </c>
      <c r="F107" s="14">
        <v>-53688</v>
      </c>
      <c r="G107" s="14">
        <v>-53688</v>
      </c>
      <c r="H107" t="s">
        <v>1694</v>
      </c>
      <c r="I107" s="14">
        <v>42807</v>
      </c>
      <c r="J107" s="14">
        <v>72686</v>
      </c>
      <c r="K107">
        <v>0.1908</v>
      </c>
      <c r="L107">
        <v>2.8000000000000012</v>
      </c>
      <c r="M107">
        <v>7.5</v>
      </c>
      <c r="N107">
        <v>1</v>
      </c>
      <c r="O107">
        <v>1</v>
      </c>
      <c r="P107">
        <v>2</v>
      </c>
      <c r="Q107">
        <v>1</v>
      </c>
      <c r="R107">
        <v>4.3</v>
      </c>
      <c r="S107">
        <v>33.56</v>
      </c>
    </row>
    <row r="108" spans="1:19" x14ac:dyDescent="0.25">
      <c r="A108" t="s">
        <v>1723</v>
      </c>
      <c r="B108" s="14">
        <v>-53688</v>
      </c>
      <c r="C108">
        <v>0.75</v>
      </c>
      <c r="D108" s="14">
        <v>-53688</v>
      </c>
      <c r="E108" t="s">
        <v>1693</v>
      </c>
      <c r="F108" s="14">
        <v>-53688</v>
      </c>
      <c r="G108" s="14">
        <v>-53688</v>
      </c>
      <c r="H108" t="s">
        <v>1708</v>
      </c>
      <c r="I108" s="14">
        <v>42807</v>
      </c>
      <c r="J108" s="14">
        <v>72686</v>
      </c>
      <c r="K108">
        <v>3.6972</v>
      </c>
      <c r="L108">
        <v>8.5</v>
      </c>
      <c r="M108">
        <v>15</v>
      </c>
      <c r="N108">
        <v>0</v>
      </c>
      <c r="O108">
        <v>2</v>
      </c>
      <c r="P108">
        <v>2</v>
      </c>
      <c r="Q108">
        <v>0</v>
      </c>
      <c r="R108">
        <v>13</v>
      </c>
      <c r="S108">
        <v>2.77</v>
      </c>
    </row>
    <row r="109" spans="1:19" x14ac:dyDescent="0.25">
      <c r="A109" t="s">
        <v>2368</v>
      </c>
      <c r="B109" s="14">
        <v>-53688</v>
      </c>
      <c r="C109">
        <v>50</v>
      </c>
      <c r="D109" s="14">
        <v>-53688</v>
      </c>
      <c r="E109" t="s">
        <v>1693</v>
      </c>
      <c r="F109" s="14">
        <v>-53688</v>
      </c>
      <c r="G109" s="14">
        <v>-53688</v>
      </c>
      <c r="H109" t="s">
        <v>2055</v>
      </c>
      <c r="I109" s="14">
        <v>42807</v>
      </c>
      <c r="J109" s="14">
        <v>72686</v>
      </c>
      <c r="K109">
        <v>0.40379999999999999</v>
      </c>
      <c r="L109">
        <v>1.2000000000000011</v>
      </c>
      <c r="M109">
        <v>7.5</v>
      </c>
      <c r="N109">
        <v>0</v>
      </c>
      <c r="O109">
        <v>1</v>
      </c>
      <c r="P109">
        <v>2</v>
      </c>
      <c r="Q109">
        <v>0</v>
      </c>
      <c r="R109">
        <v>4.5</v>
      </c>
      <c r="S109">
        <v>20.190000000000001</v>
      </c>
    </row>
    <row r="110" spans="1:19" x14ac:dyDescent="0.25">
      <c r="A110" t="s">
        <v>1724</v>
      </c>
      <c r="B110" s="14">
        <v>-53688</v>
      </c>
      <c r="C110">
        <v>0.7</v>
      </c>
      <c r="D110" s="14">
        <v>-53688</v>
      </c>
      <c r="E110" t="s">
        <v>1693</v>
      </c>
      <c r="F110" s="14">
        <v>-53688</v>
      </c>
      <c r="G110" s="14">
        <v>-53688</v>
      </c>
      <c r="H110" t="s">
        <v>1696</v>
      </c>
      <c r="I110" s="14">
        <v>42807</v>
      </c>
      <c r="J110" s="14">
        <v>72686</v>
      </c>
      <c r="K110">
        <v>0.28739999999999999</v>
      </c>
      <c r="L110">
        <v>1.0000000000000001E-15</v>
      </c>
      <c r="M110">
        <v>100</v>
      </c>
      <c r="N110">
        <v>1</v>
      </c>
      <c r="O110">
        <v>1</v>
      </c>
      <c r="P110">
        <v>1</v>
      </c>
      <c r="Q110">
        <v>0</v>
      </c>
      <c r="R110">
        <v>11</v>
      </c>
      <c r="S110">
        <v>2.21</v>
      </c>
    </row>
    <row r="111" spans="1:19" x14ac:dyDescent="0.25">
      <c r="A111" t="s">
        <v>1169</v>
      </c>
      <c r="B111" s="14">
        <v>-53688</v>
      </c>
      <c r="C111">
        <v>0.7</v>
      </c>
      <c r="D111" s="14">
        <v>-53688</v>
      </c>
      <c r="E111" t="s">
        <v>1693</v>
      </c>
      <c r="F111" s="14">
        <v>-53688</v>
      </c>
      <c r="G111" s="14">
        <v>-53688</v>
      </c>
      <c r="H111" t="s">
        <v>1696</v>
      </c>
      <c r="I111" s="14">
        <v>42807</v>
      </c>
      <c r="J111" s="14">
        <v>72686</v>
      </c>
      <c r="K111">
        <v>0.28739999999999999</v>
      </c>
      <c r="L111">
        <v>1.0000000000000001E-15</v>
      </c>
      <c r="M111">
        <v>100</v>
      </c>
      <c r="N111">
        <v>1</v>
      </c>
      <c r="O111">
        <v>1</v>
      </c>
      <c r="P111">
        <v>1</v>
      </c>
      <c r="Q111">
        <v>0</v>
      </c>
      <c r="R111">
        <v>25</v>
      </c>
      <c r="S111">
        <v>5.0199999999999996</v>
      </c>
    </row>
    <row r="112" spans="1:19" x14ac:dyDescent="0.25">
      <c r="A112" t="s">
        <v>5952</v>
      </c>
      <c r="B112" s="14">
        <v>-53688</v>
      </c>
      <c r="C112">
        <v>0.75</v>
      </c>
      <c r="D112" s="14">
        <v>-53688</v>
      </c>
      <c r="E112" t="s">
        <v>1693</v>
      </c>
      <c r="F112" s="14">
        <v>-53688</v>
      </c>
      <c r="G112" s="14">
        <v>-53688</v>
      </c>
      <c r="H112" t="s">
        <v>1696</v>
      </c>
      <c r="I112" s="14">
        <v>42807</v>
      </c>
      <c r="J112" s="14">
        <v>72686</v>
      </c>
      <c r="K112">
        <v>0.28739999999999999</v>
      </c>
      <c r="L112">
        <v>1.0000000000000001E-15</v>
      </c>
      <c r="M112">
        <v>100</v>
      </c>
      <c r="N112">
        <v>1</v>
      </c>
      <c r="O112">
        <v>1</v>
      </c>
      <c r="P112">
        <v>1</v>
      </c>
      <c r="Q112">
        <v>0</v>
      </c>
      <c r="R112">
        <v>15</v>
      </c>
      <c r="S112">
        <v>3.23</v>
      </c>
    </row>
    <row r="113" spans="1:19" x14ac:dyDescent="0.25">
      <c r="A113" t="s">
        <v>1725</v>
      </c>
      <c r="B113" s="14">
        <v>-53688</v>
      </c>
      <c r="C113">
        <v>0.7</v>
      </c>
      <c r="D113" s="14">
        <v>-53688</v>
      </c>
      <c r="E113" t="s">
        <v>1693</v>
      </c>
      <c r="F113" s="14">
        <v>-53688</v>
      </c>
      <c r="G113" s="14">
        <v>-53688</v>
      </c>
      <c r="H113" t="s">
        <v>1696</v>
      </c>
      <c r="I113" s="14">
        <v>42807</v>
      </c>
      <c r="J113" s="14">
        <v>72686</v>
      </c>
      <c r="K113">
        <v>0.28739999999999999</v>
      </c>
      <c r="L113">
        <v>1.0000000000000001E-15</v>
      </c>
      <c r="M113">
        <v>100</v>
      </c>
      <c r="N113">
        <v>1</v>
      </c>
      <c r="O113">
        <v>1</v>
      </c>
      <c r="P113">
        <v>1</v>
      </c>
      <c r="Q113">
        <v>0</v>
      </c>
      <c r="R113">
        <v>20</v>
      </c>
      <c r="S113">
        <v>4.0199999999999996</v>
      </c>
    </row>
    <row r="114" spans="1:19" x14ac:dyDescent="0.25">
      <c r="A114" t="s">
        <v>1726</v>
      </c>
      <c r="B114" s="14">
        <v>-53688</v>
      </c>
      <c r="C114">
        <v>0.7</v>
      </c>
      <c r="D114" s="14">
        <v>-53688</v>
      </c>
      <c r="E114" t="s">
        <v>1693</v>
      </c>
      <c r="F114" s="14">
        <v>-53688</v>
      </c>
      <c r="G114" s="14">
        <v>-53688</v>
      </c>
      <c r="H114" t="s">
        <v>1696</v>
      </c>
      <c r="I114" s="14">
        <v>42807</v>
      </c>
      <c r="J114" s="14">
        <v>72686</v>
      </c>
      <c r="K114">
        <v>0.28739999999999999</v>
      </c>
      <c r="L114">
        <v>1.0000000000000001E-15</v>
      </c>
      <c r="M114">
        <v>100</v>
      </c>
      <c r="N114">
        <v>1</v>
      </c>
      <c r="O114">
        <v>1</v>
      </c>
      <c r="P114">
        <v>1</v>
      </c>
      <c r="Q114">
        <v>0</v>
      </c>
      <c r="R114">
        <v>41.7</v>
      </c>
      <c r="S114">
        <v>8.3800000000000008</v>
      </c>
    </row>
    <row r="115" spans="1:19" x14ac:dyDescent="0.25">
      <c r="A115" t="s">
        <v>2202</v>
      </c>
      <c r="B115" s="14">
        <v>-53688</v>
      </c>
      <c r="C115">
        <v>50</v>
      </c>
      <c r="D115" s="14">
        <v>-53688</v>
      </c>
      <c r="E115" t="s">
        <v>1693</v>
      </c>
      <c r="F115" s="14">
        <v>-53688</v>
      </c>
      <c r="G115" s="14">
        <v>-53688</v>
      </c>
      <c r="H115" t="s">
        <v>2055</v>
      </c>
      <c r="I115" s="14">
        <v>42807</v>
      </c>
      <c r="J115" s="14">
        <v>72686</v>
      </c>
      <c r="K115">
        <v>0.40379999999999999</v>
      </c>
      <c r="L115">
        <v>1.2000000000000011</v>
      </c>
      <c r="M115">
        <v>7.5</v>
      </c>
      <c r="N115">
        <v>0</v>
      </c>
      <c r="O115">
        <v>1</v>
      </c>
      <c r="P115">
        <v>2</v>
      </c>
      <c r="Q115">
        <v>0</v>
      </c>
      <c r="R115">
        <v>4.5</v>
      </c>
      <c r="S115">
        <v>20.190000000000001</v>
      </c>
    </row>
    <row r="116" spans="1:19" x14ac:dyDescent="0.25">
      <c r="A116" t="s">
        <v>5950</v>
      </c>
      <c r="B116" s="14">
        <v>-53688</v>
      </c>
      <c r="C116">
        <v>0.7</v>
      </c>
      <c r="D116" s="14">
        <v>-53688</v>
      </c>
      <c r="E116" t="s">
        <v>1693</v>
      </c>
      <c r="F116" s="14">
        <v>-53688</v>
      </c>
      <c r="G116" s="14">
        <v>-53688</v>
      </c>
      <c r="H116" t="s">
        <v>1696</v>
      </c>
      <c r="I116" s="14">
        <v>42807</v>
      </c>
      <c r="J116" s="14">
        <v>72686</v>
      </c>
      <c r="K116">
        <v>0.28739999999999999</v>
      </c>
      <c r="L116">
        <v>1.0000000000000001E-15</v>
      </c>
      <c r="M116">
        <v>100</v>
      </c>
      <c r="N116">
        <v>1</v>
      </c>
      <c r="O116">
        <v>1</v>
      </c>
      <c r="P116">
        <v>1</v>
      </c>
      <c r="Q116">
        <v>0</v>
      </c>
      <c r="R116">
        <v>20</v>
      </c>
      <c r="S116">
        <v>4.0199999999999996</v>
      </c>
    </row>
    <row r="117" spans="1:19" x14ac:dyDescent="0.25">
      <c r="A117" t="s">
        <v>2190</v>
      </c>
      <c r="B117" s="14">
        <v>-53688</v>
      </c>
      <c r="C117">
        <v>30</v>
      </c>
      <c r="D117" s="14">
        <v>-53688</v>
      </c>
      <c r="E117" t="s">
        <v>1693</v>
      </c>
      <c r="F117" s="14">
        <v>-53688</v>
      </c>
      <c r="G117" s="14">
        <v>-53688</v>
      </c>
      <c r="H117" t="s">
        <v>1694</v>
      </c>
      <c r="I117" s="14">
        <v>42807</v>
      </c>
      <c r="J117" s="14">
        <v>72686</v>
      </c>
      <c r="K117">
        <v>0.1908</v>
      </c>
      <c r="L117">
        <v>2.8000000000000012</v>
      </c>
      <c r="M117">
        <v>7.5</v>
      </c>
      <c r="N117">
        <v>1</v>
      </c>
      <c r="O117">
        <v>1</v>
      </c>
      <c r="P117">
        <v>2</v>
      </c>
      <c r="Q117">
        <v>0</v>
      </c>
      <c r="R117">
        <v>4.8</v>
      </c>
      <c r="S117">
        <v>27.47</v>
      </c>
    </row>
    <row r="118" spans="1:19" x14ac:dyDescent="0.25">
      <c r="A118" t="s">
        <v>1727</v>
      </c>
      <c r="B118" s="14">
        <v>-53688</v>
      </c>
      <c r="C118">
        <v>0.75</v>
      </c>
      <c r="D118" s="14">
        <v>-53688</v>
      </c>
      <c r="E118" t="s">
        <v>1693</v>
      </c>
      <c r="F118" s="14">
        <v>-53688</v>
      </c>
      <c r="G118" s="14">
        <v>-53688</v>
      </c>
      <c r="H118" t="s">
        <v>1699</v>
      </c>
      <c r="I118" s="14">
        <v>42807</v>
      </c>
      <c r="J118" s="14">
        <v>72686</v>
      </c>
      <c r="K118">
        <v>2.8864999999999998</v>
      </c>
      <c r="L118">
        <v>5.5000000000000009</v>
      </c>
      <c r="M118">
        <v>15</v>
      </c>
      <c r="N118">
        <v>0</v>
      </c>
      <c r="O118">
        <v>1</v>
      </c>
      <c r="P118">
        <v>2</v>
      </c>
      <c r="Q118">
        <v>0</v>
      </c>
      <c r="R118">
        <v>14</v>
      </c>
      <c r="S118">
        <v>2.16</v>
      </c>
    </row>
    <row r="119" spans="1:19" x14ac:dyDescent="0.25">
      <c r="A119" t="s">
        <v>2224</v>
      </c>
      <c r="B119" s="14">
        <v>-53688</v>
      </c>
      <c r="C119">
        <v>8.52</v>
      </c>
      <c r="D119" s="14">
        <v>-53688</v>
      </c>
      <c r="E119" t="s">
        <v>1693</v>
      </c>
      <c r="F119" s="14">
        <v>-53688</v>
      </c>
      <c r="G119" s="14">
        <v>-53688</v>
      </c>
      <c r="H119" t="s">
        <v>1694</v>
      </c>
      <c r="I119" s="14">
        <v>42807</v>
      </c>
      <c r="J119" s="14">
        <v>72686</v>
      </c>
      <c r="K119">
        <v>0.1908</v>
      </c>
      <c r="L119">
        <v>2.8000000000000012</v>
      </c>
      <c r="M119">
        <v>7.5</v>
      </c>
      <c r="N119">
        <v>1</v>
      </c>
      <c r="O119">
        <v>1</v>
      </c>
      <c r="P119">
        <v>2</v>
      </c>
      <c r="Q119">
        <v>0</v>
      </c>
      <c r="R119">
        <v>6.9</v>
      </c>
      <c r="S119">
        <v>11.21</v>
      </c>
    </row>
    <row r="120" spans="1:19" x14ac:dyDescent="0.25">
      <c r="A120" t="s">
        <v>2203</v>
      </c>
      <c r="B120" s="14">
        <v>-53688</v>
      </c>
      <c r="C120">
        <v>6.6</v>
      </c>
      <c r="D120" s="14">
        <v>-53688</v>
      </c>
      <c r="E120" t="s">
        <v>1693</v>
      </c>
      <c r="F120" s="14">
        <v>-53688</v>
      </c>
      <c r="G120" s="14">
        <v>-53688</v>
      </c>
      <c r="H120" t="s">
        <v>1694</v>
      </c>
      <c r="I120" s="14">
        <v>42807</v>
      </c>
      <c r="J120" s="14">
        <v>72686</v>
      </c>
      <c r="K120">
        <v>0.2477</v>
      </c>
      <c r="L120">
        <v>7.5000000000000009</v>
      </c>
      <c r="M120">
        <v>100</v>
      </c>
      <c r="N120">
        <v>1</v>
      </c>
      <c r="O120">
        <v>1</v>
      </c>
      <c r="P120">
        <v>2</v>
      </c>
      <c r="Q120">
        <v>0</v>
      </c>
      <c r="R120">
        <v>8</v>
      </c>
      <c r="S120">
        <v>13.07</v>
      </c>
    </row>
    <row r="121" spans="1:19" x14ac:dyDescent="0.25">
      <c r="A121" t="s">
        <v>5951</v>
      </c>
      <c r="B121" s="14">
        <v>-53688</v>
      </c>
      <c r="C121">
        <v>0.7</v>
      </c>
      <c r="D121" s="14">
        <v>-53688</v>
      </c>
      <c r="E121" t="s">
        <v>1693</v>
      </c>
      <c r="F121" s="14">
        <v>-53688</v>
      </c>
      <c r="G121" s="14">
        <v>-53688</v>
      </c>
      <c r="H121" t="s">
        <v>1696</v>
      </c>
      <c r="I121" s="14">
        <v>42807</v>
      </c>
      <c r="J121" s="14">
        <v>72686</v>
      </c>
      <c r="K121">
        <v>0.28739999999999999</v>
      </c>
      <c r="L121">
        <v>1.0000000000000001E-15</v>
      </c>
      <c r="M121">
        <v>100</v>
      </c>
      <c r="N121">
        <v>1</v>
      </c>
      <c r="O121">
        <v>1</v>
      </c>
      <c r="P121">
        <v>1</v>
      </c>
      <c r="Q121">
        <v>0</v>
      </c>
      <c r="R121">
        <v>15</v>
      </c>
      <c r="S121">
        <v>3.01</v>
      </c>
    </row>
    <row r="122" spans="1:19" x14ac:dyDescent="0.25">
      <c r="A122" t="s">
        <v>2586</v>
      </c>
      <c r="B122" s="14">
        <v>42461</v>
      </c>
      <c r="C122">
        <v>39.910000000000004</v>
      </c>
      <c r="D122" s="14">
        <v>72686</v>
      </c>
      <c r="E122" t="s">
        <v>1693</v>
      </c>
      <c r="F122" s="14">
        <v>-53688</v>
      </c>
      <c r="G122" s="14">
        <v>-53688</v>
      </c>
      <c r="H122" t="s">
        <v>1694</v>
      </c>
      <c r="I122" s="14">
        <v>42807</v>
      </c>
      <c r="J122" s="14">
        <v>72686</v>
      </c>
      <c r="K122">
        <v>0.1908</v>
      </c>
      <c r="L122">
        <v>2.8000000000000012</v>
      </c>
      <c r="M122">
        <v>7.5</v>
      </c>
      <c r="N122">
        <v>1</v>
      </c>
      <c r="O122">
        <v>1</v>
      </c>
      <c r="P122">
        <v>2</v>
      </c>
      <c r="Q122">
        <v>0</v>
      </c>
      <c r="R122">
        <v>3.7</v>
      </c>
      <c r="S122">
        <v>28.17</v>
      </c>
    </row>
    <row r="123" spans="1:19" x14ac:dyDescent="0.25">
      <c r="A123" t="s">
        <v>5949</v>
      </c>
      <c r="B123" s="14">
        <v>-53688</v>
      </c>
      <c r="C123">
        <v>0.7</v>
      </c>
      <c r="D123" s="14">
        <v>-53688</v>
      </c>
      <c r="E123" t="s">
        <v>1693</v>
      </c>
      <c r="F123" s="14">
        <v>-53688</v>
      </c>
      <c r="G123" s="14">
        <v>-53688</v>
      </c>
      <c r="H123" t="s">
        <v>1696</v>
      </c>
      <c r="I123" s="14">
        <v>42807</v>
      </c>
      <c r="J123" s="14">
        <v>72686</v>
      </c>
      <c r="K123">
        <v>0.28739999999999999</v>
      </c>
      <c r="L123">
        <v>1.0000000000000001E-15</v>
      </c>
      <c r="M123">
        <v>100</v>
      </c>
      <c r="N123">
        <v>1</v>
      </c>
      <c r="O123">
        <v>1</v>
      </c>
      <c r="P123">
        <v>1</v>
      </c>
      <c r="Q123">
        <v>0</v>
      </c>
      <c r="R123">
        <v>30</v>
      </c>
      <c r="S123">
        <v>6.03</v>
      </c>
    </row>
    <row r="124" spans="1:19" x14ac:dyDescent="0.25">
      <c r="A124" t="s">
        <v>1728</v>
      </c>
      <c r="B124" s="14">
        <v>-53688</v>
      </c>
      <c r="C124">
        <v>0.7</v>
      </c>
      <c r="D124" s="14">
        <v>-53688</v>
      </c>
      <c r="E124" t="s">
        <v>1693</v>
      </c>
      <c r="F124" s="14">
        <v>-53688</v>
      </c>
      <c r="G124" s="14">
        <v>-53688</v>
      </c>
      <c r="H124" t="s">
        <v>1696</v>
      </c>
      <c r="I124" s="14">
        <v>42807</v>
      </c>
      <c r="J124" s="14">
        <v>72686</v>
      </c>
      <c r="K124">
        <v>0.28739999999999999</v>
      </c>
      <c r="L124">
        <v>1.0000000000000001E-15</v>
      </c>
      <c r="M124">
        <v>100</v>
      </c>
      <c r="N124">
        <v>1</v>
      </c>
      <c r="O124">
        <v>1</v>
      </c>
      <c r="P124">
        <v>1</v>
      </c>
      <c r="Q124">
        <v>0</v>
      </c>
      <c r="R124">
        <v>40</v>
      </c>
      <c r="S124">
        <v>8.0399999999999991</v>
      </c>
    </row>
    <row r="125" spans="1:19" x14ac:dyDescent="0.25">
      <c r="A125" t="s">
        <v>5809</v>
      </c>
      <c r="B125" s="14">
        <v>-53688</v>
      </c>
      <c r="C125">
        <v>0.5</v>
      </c>
      <c r="D125" s="14">
        <v>-53688</v>
      </c>
      <c r="E125" t="s">
        <v>1693</v>
      </c>
      <c r="F125" s="14">
        <v>-53688</v>
      </c>
      <c r="G125" s="14">
        <v>-53688</v>
      </c>
      <c r="H125" t="s">
        <v>1696</v>
      </c>
      <c r="I125" s="14">
        <v>42807</v>
      </c>
      <c r="J125" s="14">
        <v>72686</v>
      </c>
      <c r="K125">
        <v>0.28739999999999999</v>
      </c>
      <c r="L125">
        <v>1.0000000000000001E-15</v>
      </c>
      <c r="M125">
        <v>100</v>
      </c>
      <c r="N125">
        <v>1</v>
      </c>
      <c r="O125">
        <v>1</v>
      </c>
      <c r="P125">
        <v>1</v>
      </c>
      <c r="Q125">
        <v>0</v>
      </c>
      <c r="R125">
        <v>24</v>
      </c>
      <c r="S125">
        <v>3.44</v>
      </c>
    </row>
    <row r="126" spans="1:19" x14ac:dyDescent="0.25">
      <c r="A126" t="s">
        <v>5948</v>
      </c>
      <c r="B126" s="14">
        <v>-53688</v>
      </c>
      <c r="C126">
        <v>0.7</v>
      </c>
      <c r="D126" s="14">
        <v>-53688</v>
      </c>
      <c r="E126" t="s">
        <v>1693</v>
      </c>
      <c r="F126" s="14">
        <v>-53688</v>
      </c>
      <c r="G126" s="14">
        <v>-53688</v>
      </c>
      <c r="H126" t="s">
        <v>1696</v>
      </c>
      <c r="I126" s="14">
        <v>42807</v>
      </c>
      <c r="J126" s="14">
        <v>72686</v>
      </c>
      <c r="K126">
        <v>0.28739999999999999</v>
      </c>
      <c r="L126">
        <v>1.0000000000000001E-15</v>
      </c>
      <c r="M126">
        <v>100</v>
      </c>
      <c r="N126">
        <v>1</v>
      </c>
      <c r="O126">
        <v>1</v>
      </c>
      <c r="P126">
        <v>1</v>
      </c>
      <c r="Q126">
        <v>0</v>
      </c>
      <c r="R126">
        <v>40</v>
      </c>
      <c r="S126">
        <v>8.0399999999999991</v>
      </c>
    </row>
    <row r="127" spans="1:19" x14ac:dyDescent="0.25">
      <c r="A127" t="s">
        <v>4880</v>
      </c>
      <c r="B127" s="14">
        <v>42853</v>
      </c>
      <c r="C127">
        <v>40.913999999999994</v>
      </c>
      <c r="D127" s="14">
        <v>72686</v>
      </c>
      <c r="E127" t="s">
        <v>1693</v>
      </c>
      <c r="F127" s="14">
        <v>-53688</v>
      </c>
      <c r="G127" s="14">
        <v>-53688</v>
      </c>
      <c r="H127" t="s">
        <v>1694</v>
      </c>
      <c r="I127" s="14">
        <v>42807</v>
      </c>
      <c r="J127" s="14">
        <v>72686</v>
      </c>
      <c r="K127">
        <v>0.1908</v>
      </c>
      <c r="L127">
        <v>2.8000000000000012</v>
      </c>
      <c r="M127">
        <v>7.5</v>
      </c>
      <c r="N127">
        <v>1</v>
      </c>
      <c r="O127">
        <v>1</v>
      </c>
      <c r="P127">
        <v>2</v>
      </c>
      <c r="Q127">
        <v>1</v>
      </c>
      <c r="R127">
        <v>4.2</v>
      </c>
      <c r="S127">
        <v>32.78</v>
      </c>
    </row>
    <row r="128" spans="1:19" x14ac:dyDescent="0.25">
      <c r="A128" t="s">
        <v>5679</v>
      </c>
      <c r="B128" s="14">
        <v>-53688</v>
      </c>
      <c r="C128">
        <v>0.7</v>
      </c>
      <c r="D128" s="14">
        <v>-53688</v>
      </c>
      <c r="E128" t="s">
        <v>1693</v>
      </c>
      <c r="F128" s="14">
        <v>-53688</v>
      </c>
      <c r="G128" s="14">
        <v>-53688</v>
      </c>
      <c r="H128" t="s">
        <v>1696</v>
      </c>
      <c r="I128" s="14">
        <v>42807</v>
      </c>
      <c r="J128" s="14">
        <v>72686</v>
      </c>
      <c r="K128">
        <v>0.28739999999999999</v>
      </c>
      <c r="L128">
        <v>1.0000000000000001E-15</v>
      </c>
      <c r="M128">
        <v>100</v>
      </c>
      <c r="N128">
        <v>1</v>
      </c>
      <c r="O128">
        <v>1</v>
      </c>
      <c r="P128">
        <v>1</v>
      </c>
      <c r="Q128">
        <v>0</v>
      </c>
      <c r="R128">
        <v>40</v>
      </c>
      <c r="S128">
        <v>8.0399999999999991</v>
      </c>
    </row>
    <row r="129" spans="1:19" x14ac:dyDescent="0.25">
      <c r="A129" t="s">
        <v>1729</v>
      </c>
      <c r="B129" s="14">
        <v>-53688</v>
      </c>
      <c r="C129">
        <v>0.7</v>
      </c>
      <c r="D129" s="14">
        <v>-53688</v>
      </c>
      <c r="E129" t="s">
        <v>1693</v>
      </c>
      <c r="F129" s="14">
        <v>-53688</v>
      </c>
      <c r="G129" s="14">
        <v>-53688</v>
      </c>
      <c r="H129" t="s">
        <v>1696</v>
      </c>
      <c r="I129" s="14">
        <v>42807</v>
      </c>
      <c r="J129" s="14">
        <v>72686</v>
      </c>
      <c r="K129">
        <v>0.28739999999999999</v>
      </c>
      <c r="L129">
        <v>1.0000000000000001E-15</v>
      </c>
      <c r="M129">
        <v>100</v>
      </c>
      <c r="N129">
        <v>1</v>
      </c>
      <c r="O129">
        <v>1</v>
      </c>
      <c r="P129">
        <v>1</v>
      </c>
      <c r="Q129">
        <v>0</v>
      </c>
      <c r="R129">
        <v>40</v>
      </c>
      <c r="S129">
        <v>8.0399999999999991</v>
      </c>
    </row>
    <row r="130" spans="1:19" x14ac:dyDescent="0.25">
      <c r="A130" t="s">
        <v>2325</v>
      </c>
      <c r="B130" s="14">
        <v>-53688</v>
      </c>
      <c r="C130">
        <v>4</v>
      </c>
      <c r="D130" s="14">
        <v>-53688</v>
      </c>
      <c r="E130" t="s">
        <v>1693</v>
      </c>
      <c r="F130" s="14">
        <v>-53688</v>
      </c>
      <c r="G130" s="14">
        <v>-53688</v>
      </c>
      <c r="H130" t="s">
        <v>1694</v>
      </c>
      <c r="I130" s="14">
        <v>42807</v>
      </c>
      <c r="J130" s="14">
        <v>72686</v>
      </c>
      <c r="K130">
        <v>0.1908</v>
      </c>
      <c r="L130">
        <v>2.8000000000000012</v>
      </c>
      <c r="M130">
        <v>7.5</v>
      </c>
      <c r="N130">
        <v>1</v>
      </c>
      <c r="O130">
        <v>1</v>
      </c>
      <c r="P130">
        <v>2</v>
      </c>
      <c r="Q130">
        <v>0</v>
      </c>
      <c r="R130">
        <v>4</v>
      </c>
      <c r="S130">
        <v>3.05</v>
      </c>
    </row>
    <row r="131" spans="1:19" x14ac:dyDescent="0.25">
      <c r="A131" t="s">
        <v>2103</v>
      </c>
      <c r="B131" s="14">
        <v>-53688</v>
      </c>
      <c r="C131">
        <v>30</v>
      </c>
      <c r="D131" s="14">
        <v>-53688</v>
      </c>
      <c r="E131" t="s">
        <v>1693</v>
      </c>
      <c r="F131" s="14">
        <v>-53688</v>
      </c>
      <c r="G131" s="14">
        <v>-53688</v>
      </c>
      <c r="H131" t="s">
        <v>2055</v>
      </c>
      <c r="I131" s="14">
        <v>42807</v>
      </c>
      <c r="J131" s="14">
        <v>72686</v>
      </c>
      <c r="K131">
        <v>0.40379999999999999</v>
      </c>
      <c r="L131">
        <v>1.2000000000000011</v>
      </c>
      <c r="M131">
        <v>7.5</v>
      </c>
      <c r="N131">
        <v>0</v>
      </c>
      <c r="O131">
        <v>1</v>
      </c>
      <c r="P131">
        <v>2</v>
      </c>
      <c r="Q131">
        <v>0</v>
      </c>
      <c r="R131">
        <v>4.5</v>
      </c>
      <c r="S131">
        <v>12.11</v>
      </c>
    </row>
    <row r="132" spans="1:19" x14ac:dyDescent="0.25">
      <c r="A132" t="s">
        <v>2127</v>
      </c>
      <c r="B132" s="14">
        <v>-53688</v>
      </c>
      <c r="C132">
        <v>6</v>
      </c>
      <c r="D132" s="14">
        <v>-53688</v>
      </c>
      <c r="E132" t="s">
        <v>1693</v>
      </c>
      <c r="F132" s="14">
        <v>-53688</v>
      </c>
      <c r="G132" s="14">
        <v>-53688</v>
      </c>
      <c r="H132" t="s">
        <v>1699</v>
      </c>
      <c r="I132" s="14">
        <v>42807</v>
      </c>
      <c r="J132" s="14">
        <v>72686</v>
      </c>
      <c r="K132">
        <v>0.88929999999999998</v>
      </c>
      <c r="L132">
        <v>1.2000000000000011</v>
      </c>
      <c r="M132">
        <v>4</v>
      </c>
      <c r="N132">
        <v>0</v>
      </c>
      <c r="O132">
        <v>1</v>
      </c>
      <c r="P132">
        <v>2</v>
      </c>
      <c r="Q132">
        <v>0</v>
      </c>
      <c r="R132">
        <v>4</v>
      </c>
      <c r="S132">
        <v>5.33</v>
      </c>
    </row>
    <row r="133" spans="1:19" x14ac:dyDescent="0.25">
      <c r="A133" t="s">
        <v>2328</v>
      </c>
      <c r="B133" s="14">
        <v>-53688</v>
      </c>
      <c r="C133">
        <v>4</v>
      </c>
      <c r="D133" s="14">
        <v>-53688</v>
      </c>
      <c r="E133" t="s">
        <v>1693</v>
      </c>
      <c r="F133" s="14">
        <v>-53688</v>
      </c>
      <c r="G133" s="14">
        <v>-53688</v>
      </c>
      <c r="H133" t="s">
        <v>1699</v>
      </c>
      <c r="I133" s="14">
        <v>42807</v>
      </c>
      <c r="J133" s="14">
        <v>72686</v>
      </c>
      <c r="K133">
        <v>0.88929999999999998</v>
      </c>
      <c r="L133">
        <v>1.2000000000000011</v>
      </c>
      <c r="M133">
        <v>4</v>
      </c>
      <c r="N133">
        <v>0</v>
      </c>
      <c r="O133">
        <v>1</v>
      </c>
      <c r="P133">
        <v>2</v>
      </c>
      <c r="Q133">
        <v>0</v>
      </c>
      <c r="R133">
        <v>4</v>
      </c>
      <c r="S133">
        <v>3.55</v>
      </c>
    </row>
    <row r="134" spans="1:19" x14ac:dyDescent="0.25">
      <c r="A134" t="s">
        <v>1170</v>
      </c>
      <c r="B134" s="14">
        <v>-53688</v>
      </c>
      <c r="C134">
        <v>0.7</v>
      </c>
      <c r="D134" s="14">
        <v>-53688</v>
      </c>
      <c r="E134" t="s">
        <v>1693</v>
      </c>
      <c r="F134" s="14">
        <v>-53688</v>
      </c>
      <c r="G134" s="14">
        <v>-53688</v>
      </c>
      <c r="H134" t="s">
        <v>1696</v>
      </c>
      <c r="I134" s="14">
        <v>42807</v>
      </c>
      <c r="J134" s="14">
        <v>72686</v>
      </c>
      <c r="K134">
        <v>0.28739999999999999</v>
      </c>
      <c r="L134">
        <v>1.0000000000000001E-15</v>
      </c>
      <c r="M134">
        <v>100</v>
      </c>
      <c r="N134">
        <v>1</v>
      </c>
      <c r="O134">
        <v>1</v>
      </c>
      <c r="P134">
        <v>1</v>
      </c>
      <c r="Q134">
        <v>0</v>
      </c>
      <c r="R134">
        <v>15</v>
      </c>
      <c r="S134">
        <v>3.01</v>
      </c>
    </row>
    <row r="135" spans="1:19" x14ac:dyDescent="0.25">
      <c r="A135" t="s">
        <v>5755</v>
      </c>
      <c r="B135" s="14">
        <v>-53688</v>
      </c>
      <c r="C135">
        <v>0.7</v>
      </c>
      <c r="D135" s="14">
        <v>-53688</v>
      </c>
      <c r="E135" t="s">
        <v>1693</v>
      </c>
      <c r="F135" s="14">
        <v>-53688</v>
      </c>
      <c r="G135" s="14">
        <v>-53688</v>
      </c>
      <c r="H135" t="s">
        <v>1696</v>
      </c>
      <c r="I135" s="14">
        <v>42807</v>
      </c>
      <c r="J135" s="14">
        <v>72686</v>
      </c>
      <c r="K135">
        <v>0.28739999999999999</v>
      </c>
      <c r="L135">
        <v>1.0000000000000001E-15</v>
      </c>
      <c r="M135">
        <v>100</v>
      </c>
      <c r="N135">
        <v>1</v>
      </c>
      <c r="O135">
        <v>1</v>
      </c>
      <c r="P135">
        <v>1</v>
      </c>
      <c r="Q135">
        <v>0</v>
      </c>
      <c r="R135">
        <v>37.5</v>
      </c>
      <c r="S135">
        <v>7.54</v>
      </c>
    </row>
    <row r="136" spans="1:19" x14ac:dyDescent="0.25">
      <c r="A136" t="s">
        <v>1171</v>
      </c>
      <c r="B136" s="14">
        <v>-53688</v>
      </c>
      <c r="C136">
        <v>0.7</v>
      </c>
      <c r="D136" s="14">
        <v>-53688</v>
      </c>
      <c r="E136" t="s">
        <v>1693</v>
      </c>
      <c r="F136" s="14">
        <v>-53688</v>
      </c>
      <c r="G136" s="14">
        <v>-53688</v>
      </c>
      <c r="H136" t="s">
        <v>1696</v>
      </c>
      <c r="I136" s="14">
        <v>42807</v>
      </c>
      <c r="J136" s="14">
        <v>72686</v>
      </c>
      <c r="K136">
        <v>0.28739999999999999</v>
      </c>
      <c r="L136">
        <v>1.0000000000000001E-15</v>
      </c>
      <c r="M136">
        <v>100</v>
      </c>
      <c r="N136">
        <v>1</v>
      </c>
      <c r="O136">
        <v>1</v>
      </c>
      <c r="P136">
        <v>1</v>
      </c>
      <c r="Q136">
        <v>0</v>
      </c>
      <c r="R136">
        <v>37.5</v>
      </c>
      <c r="S136">
        <v>7.54</v>
      </c>
    </row>
    <row r="137" spans="1:19" x14ac:dyDescent="0.25">
      <c r="A137" t="s">
        <v>5680</v>
      </c>
      <c r="B137" s="14">
        <v>-53688</v>
      </c>
      <c r="C137">
        <v>0.7</v>
      </c>
      <c r="D137" s="14">
        <v>-53688</v>
      </c>
      <c r="E137" t="s">
        <v>1693</v>
      </c>
      <c r="F137" s="14">
        <v>-53688</v>
      </c>
      <c r="G137" s="14">
        <v>-53688</v>
      </c>
      <c r="H137" t="s">
        <v>1696</v>
      </c>
      <c r="I137" s="14">
        <v>42807</v>
      </c>
      <c r="J137" s="14">
        <v>72686</v>
      </c>
      <c r="K137">
        <v>0.28739999999999999</v>
      </c>
      <c r="L137">
        <v>1.0000000000000001E-15</v>
      </c>
      <c r="M137">
        <v>100</v>
      </c>
      <c r="N137">
        <v>1</v>
      </c>
      <c r="O137">
        <v>1</v>
      </c>
      <c r="P137">
        <v>1</v>
      </c>
      <c r="Q137">
        <v>0</v>
      </c>
      <c r="R137">
        <v>42</v>
      </c>
      <c r="S137">
        <v>8.44</v>
      </c>
    </row>
    <row r="138" spans="1:19" x14ac:dyDescent="0.25">
      <c r="A138" t="s">
        <v>4630</v>
      </c>
      <c r="B138" s="14">
        <v>42789</v>
      </c>
      <c r="C138">
        <v>40.910000000000004</v>
      </c>
      <c r="D138" s="14">
        <v>72686</v>
      </c>
      <c r="E138" t="s">
        <v>1693</v>
      </c>
      <c r="F138" s="14">
        <v>-53688</v>
      </c>
      <c r="G138" s="14">
        <v>-53688</v>
      </c>
      <c r="H138" t="s">
        <v>1694</v>
      </c>
      <c r="I138" s="14">
        <v>42807</v>
      </c>
      <c r="J138" s="14">
        <v>72686</v>
      </c>
      <c r="K138">
        <v>0.1908</v>
      </c>
      <c r="L138">
        <v>2.8000000000000012</v>
      </c>
      <c r="M138">
        <v>7.5</v>
      </c>
      <c r="N138">
        <v>1</v>
      </c>
      <c r="O138">
        <v>1</v>
      </c>
      <c r="P138">
        <v>2</v>
      </c>
      <c r="Q138">
        <v>1</v>
      </c>
      <c r="R138">
        <v>3.8</v>
      </c>
      <c r="S138">
        <v>29.66</v>
      </c>
    </row>
    <row r="139" spans="1:19" x14ac:dyDescent="0.25">
      <c r="A139" t="s">
        <v>4888</v>
      </c>
      <c r="B139" s="14">
        <v>42823</v>
      </c>
      <c r="C139">
        <v>40.910000000000004</v>
      </c>
      <c r="D139" s="14">
        <v>72686</v>
      </c>
      <c r="E139" t="s">
        <v>1693</v>
      </c>
      <c r="F139" s="14">
        <v>-53688</v>
      </c>
      <c r="G139" s="14">
        <v>-53688</v>
      </c>
      <c r="H139" t="s">
        <v>1694</v>
      </c>
      <c r="I139" s="14">
        <v>42807</v>
      </c>
      <c r="J139" s="14">
        <v>72686</v>
      </c>
      <c r="K139">
        <v>0.1908</v>
      </c>
      <c r="L139">
        <v>2.8000000000000012</v>
      </c>
      <c r="M139">
        <v>7.5</v>
      </c>
      <c r="N139">
        <v>1</v>
      </c>
      <c r="O139">
        <v>1</v>
      </c>
      <c r="P139">
        <v>2</v>
      </c>
      <c r="Q139">
        <v>1</v>
      </c>
      <c r="R139">
        <v>4</v>
      </c>
      <c r="S139">
        <v>31.22</v>
      </c>
    </row>
    <row r="140" spans="1:19" x14ac:dyDescent="0.25">
      <c r="A140" t="s">
        <v>1730</v>
      </c>
      <c r="B140" s="14">
        <v>-53688</v>
      </c>
      <c r="C140">
        <v>0.75</v>
      </c>
      <c r="D140" s="14">
        <v>-53688</v>
      </c>
      <c r="E140" t="s">
        <v>1693</v>
      </c>
      <c r="F140" s="14">
        <v>-53688</v>
      </c>
      <c r="G140" s="14">
        <v>-53688</v>
      </c>
      <c r="H140" t="s">
        <v>1699</v>
      </c>
      <c r="I140" s="14">
        <v>42807</v>
      </c>
      <c r="J140" s="14">
        <v>72686</v>
      </c>
      <c r="K140">
        <v>2.8864999999999998</v>
      </c>
      <c r="L140">
        <v>5.5000000000000009</v>
      </c>
      <c r="M140">
        <v>15</v>
      </c>
      <c r="N140">
        <v>0</v>
      </c>
      <c r="O140">
        <v>1</v>
      </c>
      <c r="P140">
        <v>2</v>
      </c>
      <c r="Q140">
        <v>0</v>
      </c>
      <c r="R140">
        <v>13</v>
      </c>
      <c r="S140">
        <v>2.16</v>
      </c>
    </row>
    <row r="141" spans="1:19" x14ac:dyDescent="0.25">
      <c r="A141" t="s">
        <v>1731</v>
      </c>
      <c r="B141" s="14">
        <v>-53688</v>
      </c>
      <c r="C141">
        <v>0.5</v>
      </c>
      <c r="D141" s="14">
        <v>-53688</v>
      </c>
      <c r="E141" t="s">
        <v>1693</v>
      </c>
      <c r="F141" s="14">
        <v>-53688</v>
      </c>
      <c r="G141" s="14">
        <v>-53688</v>
      </c>
      <c r="H141" t="s">
        <v>1696</v>
      </c>
      <c r="I141" s="14">
        <v>42807</v>
      </c>
      <c r="J141" s="14">
        <v>72686</v>
      </c>
      <c r="K141">
        <v>0.28739999999999999</v>
      </c>
      <c r="L141">
        <v>1.0000000000000001E-15</v>
      </c>
      <c r="M141">
        <v>100</v>
      </c>
      <c r="N141">
        <v>1</v>
      </c>
      <c r="O141">
        <v>1</v>
      </c>
      <c r="P141">
        <v>1</v>
      </c>
      <c r="Q141">
        <v>0</v>
      </c>
      <c r="R141">
        <v>40</v>
      </c>
      <c r="S141">
        <v>5.74</v>
      </c>
    </row>
    <row r="142" spans="1:19" x14ac:dyDescent="0.25">
      <c r="A142" t="s">
        <v>5954</v>
      </c>
      <c r="B142" s="14">
        <v>-53688</v>
      </c>
      <c r="C142">
        <v>0.7</v>
      </c>
      <c r="D142" s="14">
        <v>-53688</v>
      </c>
      <c r="E142" t="s">
        <v>1693</v>
      </c>
      <c r="F142" s="14">
        <v>-53688</v>
      </c>
      <c r="G142" s="14">
        <v>-53688</v>
      </c>
      <c r="H142" t="s">
        <v>1696</v>
      </c>
      <c r="I142" s="14">
        <v>42807</v>
      </c>
      <c r="J142" s="14">
        <v>72686</v>
      </c>
      <c r="K142">
        <v>0.28739999999999999</v>
      </c>
      <c r="L142">
        <v>1.0000000000000001E-15</v>
      </c>
      <c r="M142">
        <v>100</v>
      </c>
      <c r="N142">
        <v>1</v>
      </c>
      <c r="O142">
        <v>1</v>
      </c>
      <c r="P142">
        <v>1</v>
      </c>
      <c r="Q142">
        <v>0</v>
      </c>
      <c r="R142">
        <v>40</v>
      </c>
      <c r="S142">
        <v>8.0399999999999991</v>
      </c>
    </row>
    <row r="143" spans="1:19" x14ac:dyDescent="0.25">
      <c r="A143" t="s">
        <v>2585</v>
      </c>
      <c r="B143" s="14">
        <v>42461</v>
      </c>
      <c r="C143">
        <v>39.78</v>
      </c>
      <c r="D143" s="14">
        <v>72686</v>
      </c>
      <c r="E143" t="s">
        <v>1693</v>
      </c>
      <c r="F143" s="14">
        <v>-53688</v>
      </c>
      <c r="G143" s="14">
        <v>-53688</v>
      </c>
      <c r="H143" t="s">
        <v>1694</v>
      </c>
      <c r="I143" s="14">
        <v>42807</v>
      </c>
      <c r="J143" s="14">
        <v>72686</v>
      </c>
      <c r="K143">
        <v>0.1908</v>
      </c>
      <c r="L143">
        <v>2.8000000000000012</v>
      </c>
      <c r="M143">
        <v>7.5</v>
      </c>
      <c r="N143">
        <v>1</v>
      </c>
      <c r="O143">
        <v>1</v>
      </c>
      <c r="P143">
        <v>2</v>
      </c>
      <c r="Q143">
        <v>0</v>
      </c>
      <c r="R143">
        <v>3.9</v>
      </c>
      <c r="S143">
        <v>29.6</v>
      </c>
    </row>
    <row r="144" spans="1:19" x14ac:dyDescent="0.25">
      <c r="A144" t="s">
        <v>1172</v>
      </c>
      <c r="B144" s="14">
        <v>-53688</v>
      </c>
      <c r="C144">
        <v>0.7</v>
      </c>
      <c r="D144" s="14">
        <v>-53688</v>
      </c>
      <c r="E144" t="s">
        <v>1693</v>
      </c>
      <c r="F144" s="14">
        <v>-53688</v>
      </c>
      <c r="G144" s="14">
        <v>-53688</v>
      </c>
      <c r="H144" t="s">
        <v>1696</v>
      </c>
      <c r="I144" s="14">
        <v>42807</v>
      </c>
      <c r="J144" s="14">
        <v>72686</v>
      </c>
      <c r="K144">
        <v>0.28739999999999999</v>
      </c>
      <c r="L144">
        <v>1.0000000000000001E-15</v>
      </c>
      <c r="M144">
        <v>100</v>
      </c>
      <c r="N144">
        <v>1</v>
      </c>
      <c r="O144">
        <v>1</v>
      </c>
      <c r="P144">
        <v>1</v>
      </c>
      <c r="Q144">
        <v>0</v>
      </c>
      <c r="R144">
        <v>40</v>
      </c>
      <c r="S144">
        <v>8.0399999999999991</v>
      </c>
    </row>
    <row r="145" spans="1:19" x14ac:dyDescent="0.25">
      <c r="A145" t="s">
        <v>1732</v>
      </c>
      <c r="B145" s="14">
        <v>-53688</v>
      </c>
      <c r="C145">
        <v>0.75</v>
      </c>
      <c r="D145" s="14">
        <v>-53688</v>
      </c>
      <c r="E145" t="s">
        <v>1693</v>
      </c>
      <c r="F145" s="14">
        <v>-53688</v>
      </c>
      <c r="G145" s="14">
        <v>-53688</v>
      </c>
      <c r="H145" t="s">
        <v>1699</v>
      </c>
      <c r="I145" s="14">
        <v>42807</v>
      </c>
      <c r="J145" s="14">
        <v>72686</v>
      </c>
      <c r="K145">
        <v>2.8864999999999998</v>
      </c>
      <c r="L145">
        <v>5.5000000000000009</v>
      </c>
      <c r="M145">
        <v>15</v>
      </c>
      <c r="N145">
        <v>0</v>
      </c>
      <c r="O145">
        <v>1</v>
      </c>
      <c r="P145">
        <v>2</v>
      </c>
      <c r="Q145">
        <v>0</v>
      </c>
      <c r="R145">
        <v>10</v>
      </c>
      <c r="S145">
        <v>2.16</v>
      </c>
    </row>
    <row r="146" spans="1:19" x14ac:dyDescent="0.25">
      <c r="A146" t="s">
        <v>2550</v>
      </c>
      <c r="B146" s="14">
        <v>-53688</v>
      </c>
      <c r="C146">
        <v>6</v>
      </c>
      <c r="D146" s="14">
        <v>-53688</v>
      </c>
      <c r="E146" t="s">
        <v>1693</v>
      </c>
      <c r="F146" s="14">
        <v>-53688</v>
      </c>
      <c r="G146" s="14">
        <v>-53688</v>
      </c>
      <c r="H146" t="s">
        <v>1699</v>
      </c>
      <c r="I146" s="14">
        <v>42807</v>
      </c>
      <c r="J146" s="14">
        <v>72686</v>
      </c>
      <c r="K146">
        <v>0.88929999999999998</v>
      </c>
      <c r="L146">
        <v>1.2000000000000011</v>
      </c>
      <c r="M146">
        <v>4</v>
      </c>
      <c r="N146">
        <v>0</v>
      </c>
      <c r="O146">
        <v>1</v>
      </c>
      <c r="P146">
        <v>2</v>
      </c>
      <c r="Q146">
        <v>0</v>
      </c>
      <c r="R146">
        <v>4</v>
      </c>
      <c r="S146">
        <v>5.33</v>
      </c>
    </row>
    <row r="147" spans="1:19" x14ac:dyDescent="0.25">
      <c r="A147" t="s">
        <v>2551</v>
      </c>
      <c r="B147" s="14">
        <v>-53688</v>
      </c>
      <c r="C147">
        <v>6</v>
      </c>
      <c r="D147" s="14">
        <v>-53688</v>
      </c>
      <c r="E147" t="s">
        <v>1693</v>
      </c>
      <c r="F147" s="14">
        <v>-53688</v>
      </c>
      <c r="G147" s="14">
        <v>-53688</v>
      </c>
      <c r="H147" t="s">
        <v>1699</v>
      </c>
      <c r="I147" s="14">
        <v>42807</v>
      </c>
      <c r="J147" s="14">
        <v>72686</v>
      </c>
      <c r="K147">
        <v>0.88929999999999998</v>
      </c>
      <c r="L147">
        <v>1.2000000000000011</v>
      </c>
      <c r="M147">
        <v>4</v>
      </c>
      <c r="N147">
        <v>0</v>
      </c>
      <c r="O147">
        <v>1</v>
      </c>
      <c r="P147">
        <v>2</v>
      </c>
      <c r="Q147">
        <v>0</v>
      </c>
      <c r="R147">
        <v>4</v>
      </c>
      <c r="S147">
        <v>5.33</v>
      </c>
    </row>
    <row r="148" spans="1:19" x14ac:dyDescent="0.25">
      <c r="A148" t="s">
        <v>1173</v>
      </c>
      <c r="B148" s="14">
        <v>-53688</v>
      </c>
      <c r="C148">
        <v>0.7</v>
      </c>
      <c r="D148" s="14">
        <v>-53688</v>
      </c>
      <c r="E148" t="s">
        <v>1693</v>
      </c>
      <c r="F148" s="14">
        <v>-53688</v>
      </c>
      <c r="G148" s="14">
        <v>-53688</v>
      </c>
      <c r="H148" t="s">
        <v>1696</v>
      </c>
      <c r="I148" s="14">
        <v>42807</v>
      </c>
      <c r="J148" s="14">
        <v>72686</v>
      </c>
      <c r="K148">
        <v>0.28739999999999999</v>
      </c>
      <c r="L148">
        <v>1.0000000000000001E-15</v>
      </c>
      <c r="M148">
        <v>100</v>
      </c>
      <c r="N148">
        <v>1</v>
      </c>
      <c r="O148">
        <v>1</v>
      </c>
      <c r="P148">
        <v>1</v>
      </c>
      <c r="Q148">
        <v>0</v>
      </c>
      <c r="R148">
        <v>35</v>
      </c>
      <c r="S148">
        <v>7.04</v>
      </c>
    </row>
    <row r="149" spans="1:19" x14ac:dyDescent="0.25">
      <c r="A149" t="s">
        <v>5953</v>
      </c>
      <c r="B149" s="14">
        <v>-53688</v>
      </c>
      <c r="C149">
        <v>0.7</v>
      </c>
      <c r="D149" s="14">
        <v>-53688</v>
      </c>
      <c r="E149" t="s">
        <v>1693</v>
      </c>
      <c r="F149" s="14">
        <v>-53688</v>
      </c>
      <c r="G149" s="14">
        <v>-53688</v>
      </c>
      <c r="H149" t="s">
        <v>1696</v>
      </c>
      <c r="I149" s="14">
        <v>42807</v>
      </c>
      <c r="J149" s="14">
        <v>72686</v>
      </c>
      <c r="K149">
        <v>0.28739999999999999</v>
      </c>
      <c r="L149">
        <v>1.0000000000000001E-15</v>
      </c>
      <c r="M149">
        <v>100</v>
      </c>
      <c r="N149">
        <v>1</v>
      </c>
      <c r="O149">
        <v>1</v>
      </c>
      <c r="P149">
        <v>1</v>
      </c>
      <c r="Q149">
        <v>0</v>
      </c>
      <c r="R149">
        <v>20</v>
      </c>
      <c r="S149">
        <v>4.0199999999999996</v>
      </c>
    </row>
    <row r="150" spans="1:19" x14ac:dyDescent="0.25">
      <c r="A150" t="s">
        <v>6858</v>
      </c>
      <c r="B150" s="14">
        <v>42826</v>
      </c>
      <c r="C150">
        <v>39.769999999999996</v>
      </c>
      <c r="D150" s="14">
        <v>72686</v>
      </c>
      <c r="E150" t="s">
        <v>1693</v>
      </c>
      <c r="F150" s="14">
        <v>42762</v>
      </c>
      <c r="G150" s="14">
        <v>72686</v>
      </c>
      <c r="H150" t="s">
        <v>1694</v>
      </c>
      <c r="I150" s="14">
        <v>42807</v>
      </c>
      <c r="J150" s="14">
        <v>72686</v>
      </c>
      <c r="K150">
        <v>0.1908</v>
      </c>
      <c r="L150">
        <v>2.8000000000000012</v>
      </c>
      <c r="M150">
        <v>7.5</v>
      </c>
      <c r="N150">
        <v>1</v>
      </c>
      <c r="O150">
        <v>1</v>
      </c>
      <c r="P150">
        <v>2</v>
      </c>
      <c r="Q150">
        <v>0</v>
      </c>
      <c r="R150">
        <v>3.9</v>
      </c>
      <c r="S150">
        <v>29.59</v>
      </c>
    </row>
    <row r="151" spans="1:19" x14ac:dyDescent="0.25">
      <c r="A151" t="s">
        <v>2362</v>
      </c>
      <c r="B151" s="14">
        <v>42461</v>
      </c>
      <c r="C151">
        <v>38.9</v>
      </c>
      <c r="D151" s="14">
        <v>72686</v>
      </c>
      <c r="E151" t="s">
        <v>1693</v>
      </c>
      <c r="F151" s="14">
        <v>-53688</v>
      </c>
      <c r="G151" s="14">
        <v>-53688</v>
      </c>
      <c r="H151" t="s">
        <v>1694</v>
      </c>
      <c r="I151" s="14">
        <v>42807</v>
      </c>
      <c r="J151" s="14">
        <v>72686</v>
      </c>
      <c r="K151">
        <v>0.1908</v>
      </c>
      <c r="L151">
        <v>2.8000000000000012</v>
      </c>
      <c r="M151">
        <v>7.5</v>
      </c>
      <c r="N151">
        <v>1</v>
      </c>
      <c r="O151">
        <v>1</v>
      </c>
      <c r="P151">
        <v>2</v>
      </c>
      <c r="Q151">
        <v>0</v>
      </c>
      <c r="R151">
        <v>4.0999999999999996</v>
      </c>
      <c r="S151">
        <v>30.43</v>
      </c>
    </row>
    <row r="152" spans="1:19" x14ac:dyDescent="0.25">
      <c r="A152" t="s">
        <v>2376</v>
      </c>
      <c r="B152" s="14">
        <v>-53688</v>
      </c>
      <c r="C152">
        <v>6</v>
      </c>
      <c r="D152" s="14">
        <v>-53688</v>
      </c>
      <c r="E152" t="s">
        <v>1693</v>
      </c>
      <c r="F152" s="14">
        <v>-53688</v>
      </c>
      <c r="G152" s="14">
        <v>-53688</v>
      </c>
      <c r="H152" t="s">
        <v>2055</v>
      </c>
      <c r="I152" s="14">
        <v>42807</v>
      </c>
      <c r="J152" s="14">
        <v>72686</v>
      </c>
      <c r="K152">
        <v>0.40379999999999999</v>
      </c>
      <c r="L152">
        <v>1.2000000000000011</v>
      </c>
      <c r="M152">
        <v>7.5</v>
      </c>
      <c r="N152">
        <v>0</v>
      </c>
      <c r="O152">
        <v>1</v>
      </c>
      <c r="P152">
        <v>2</v>
      </c>
      <c r="Q152">
        <v>0</v>
      </c>
      <c r="R152">
        <v>7.4</v>
      </c>
      <c r="S152">
        <v>2.42</v>
      </c>
    </row>
    <row r="153" spans="1:19" x14ac:dyDescent="0.25">
      <c r="A153" t="s">
        <v>2377</v>
      </c>
      <c r="B153" s="14">
        <v>-53688</v>
      </c>
      <c r="C153">
        <v>6</v>
      </c>
      <c r="D153" s="14">
        <v>-53688</v>
      </c>
      <c r="E153" t="s">
        <v>1693</v>
      </c>
      <c r="F153" s="14">
        <v>-53688</v>
      </c>
      <c r="G153" s="14">
        <v>-53688</v>
      </c>
      <c r="H153" t="s">
        <v>2055</v>
      </c>
      <c r="I153" s="14">
        <v>42807</v>
      </c>
      <c r="J153" s="14">
        <v>72686</v>
      </c>
      <c r="K153">
        <v>0.40379999999999999</v>
      </c>
      <c r="L153">
        <v>1.2000000000000011</v>
      </c>
      <c r="M153">
        <v>7.5</v>
      </c>
      <c r="N153">
        <v>0</v>
      </c>
      <c r="O153">
        <v>1</v>
      </c>
      <c r="P153">
        <v>2</v>
      </c>
      <c r="Q153">
        <v>0</v>
      </c>
      <c r="R153">
        <v>5</v>
      </c>
      <c r="S153">
        <v>2.42</v>
      </c>
    </row>
    <row r="154" spans="1:19" x14ac:dyDescent="0.25">
      <c r="A154" t="s">
        <v>1174</v>
      </c>
      <c r="B154" s="14">
        <v>-53688</v>
      </c>
      <c r="C154">
        <v>0.7</v>
      </c>
      <c r="D154" s="14">
        <v>-53688</v>
      </c>
      <c r="E154" t="s">
        <v>1693</v>
      </c>
      <c r="F154" s="14">
        <v>-53688</v>
      </c>
      <c r="G154" s="14">
        <v>-53688</v>
      </c>
      <c r="H154" t="s">
        <v>1696</v>
      </c>
      <c r="I154" s="14">
        <v>42807</v>
      </c>
      <c r="J154" s="14">
        <v>72686</v>
      </c>
      <c r="K154">
        <v>0.28739999999999999</v>
      </c>
      <c r="L154">
        <v>1.0000000000000001E-15</v>
      </c>
      <c r="M154">
        <v>100</v>
      </c>
      <c r="N154">
        <v>1</v>
      </c>
      <c r="O154">
        <v>1</v>
      </c>
      <c r="P154">
        <v>1</v>
      </c>
      <c r="Q154">
        <v>0</v>
      </c>
      <c r="R154">
        <v>40</v>
      </c>
      <c r="S154">
        <v>8.0399999999999991</v>
      </c>
    </row>
    <row r="155" spans="1:19" x14ac:dyDescent="0.25">
      <c r="A155" t="s">
        <v>1733</v>
      </c>
      <c r="B155" s="14">
        <v>-53688</v>
      </c>
      <c r="C155">
        <v>0.7</v>
      </c>
      <c r="D155" s="14">
        <v>-53688</v>
      </c>
      <c r="E155" t="s">
        <v>1693</v>
      </c>
      <c r="F155" s="14">
        <v>-53688</v>
      </c>
      <c r="G155" s="14">
        <v>-53688</v>
      </c>
      <c r="H155" t="s">
        <v>1696</v>
      </c>
      <c r="I155" s="14">
        <v>42807</v>
      </c>
      <c r="J155" s="14">
        <v>72686</v>
      </c>
      <c r="K155">
        <v>0.28739999999999999</v>
      </c>
      <c r="L155">
        <v>1.0000000000000001E-15</v>
      </c>
      <c r="M155">
        <v>100</v>
      </c>
      <c r="N155">
        <v>1</v>
      </c>
      <c r="O155">
        <v>1</v>
      </c>
      <c r="P155">
        <v>1</v>
      </c>
      <c r="Q155">
        <v>0</v>
      </c>
      <c r="R155">
        <v>47.500000000000007</v>
      </c>
      <c r="S155">
        <v>9.5500000000000007</v>
      </c>
    </row>
    <row r="156" spans="1:19" x14ac:dyDescent="0.25">
      <c r="A156" t="s">
        <v>5692</v>
      </c>
      <c r="B156" s="14">
        <v>-53688</v>
      </c>
      <c r="C156">
        <v>0.7</v>
      </c>
      <c r="D156" s="14">
        <v>-53688</v>
      </c>
      <c r="E156" t="s">
        <v>1693</v>
      </c>
      <c r="F156" s="14">
        <v>-53688</v>
      </c>
      <c r="G156" s="14">
        <v>-53688</v>
      </c>
      <c r="H156" t="s">
        <v>1696</v>
      </c>
      <c r="I156" s="14">
        <v>42807</v>
      </c>
      <c r="J156" s="14">
        <v>72686</v>
      </c>
      <c r="K156">
        <v>0.28739999999999999</v>
      </c>
      <c r="L156">
        <v>1.0000000000000001E-15</v>
      </c>
      <c r="M156">
        <v>100</v>
      </c>
      <c r="N156">
        <v>1</v>
      </c>
      <c r="O156">
        <v>1</v>
      </c>
      <c r="P156">
        <v>1</v>
      </c>
      <c r="Q156">
        <v>0</v>
      </c>
      <c r="R156">
        <v>40</v>
      </c>
      <c r="S156">
        <v>8.0399999999999991</v>
      </c>
    </row>
    <row r="157" spans="1:19" x14ac:dyDescent="0.25">
      <c r="A157" t="s">
        <v>1734</v>
      </c>
      <c r="B157" s="14">
        <v>-53688</v>
      </c>
      <c r="C157">
        <v>0.7</v>
      </c>
      <c r="D157" s="14">
        <v>-53688</v>
      </c>
      <c r="E157" t="s">
        <v>1693</v>
      </c>
      <c r="F157" s="14">
        <v>-53688</v>
      </c>
      <c r="G157" s="14">
        <v>-53688</v>
      </c>
      <c r="H157" t="s">
        <v>1696</v>
      </c>
      <c r="I157" s="14">
        <v>42807</v>
      </c>
      <c r="J157" s="14">
        <v>72686</v>
      </c>
      <c r="K157">
        <v>0.28739999999999999</v>
      </c>
      <c r="L157">
        <v>1.0000000000000001E-15</v>
      </c>
      <c r="M157">
        <v>100</v>
      </c>
      <c r="N157">
        <v>1</v>
      </c>
      <c r="O157">
        <v>1</v>
      </c>
      <c r="P157">
        <v>1</v>
      </c>
      <c r="Q157">
        <v>0</v>
      </c>
      <c r="R157">
        <v>40</v>
      </c>
      <c r="S157">
        <v>8.0399999999999991</v>
      </c>
    </row>
    <row r="158" spans="1:19" x14ac:dyDescent="0.25">
      <c r="A158" t="s">
        <v>2309</v>
      </c>
      <c r="B158" s="14">
        <v>-53688</v>
      </c>
      <c r="C158">
        <v>4</v>
      </c>
      <c r="D158" s="14">
        <v>-53688</v>
      </c>
      <c r="E158" t="s">
        <v>1693</v>
      </c>
      <c r="F158" s="14">
        <v>-53688</v>
      </c>
      <c r="G158" s="14">
        <v>-53688</v>
      </c>
      <c r="H158" t="s">
        <v>1694</v>
      </c>
      <c r="I158" s="14">
        <v>42807</v>
      </c>
      <c r="J158" s="14">
        <v>72686</v>
      </c>
      <c r="K158">
        <v>0.1908</v>
      </c>
      <c r="L158">
        <v>2.8000000000000012</v>
      </c>
      <c r="M158">
        <v>7.5</v>
      </c>
      <c r="N158">
        <v>1</v>
      </c>
      <c r="O158">
        <v>1</v>
      </c>
      <c r="P158">
        <v>2</v>
      </c>
      <c r="Q158">
        <v>0</v>
      </c>
      <c r="R158">
        <v>4.5</v>
      </c>
      <c r="S158">
        <v>3.43</v>
      </c>
    </row>
    <row r="159" spans="1:19" x14ac:dyDescent="0.25">
      <c r="A159" t="s">
        <v>2318</v>
      </c>
      <c r="B159" s="14">
        <v>-53688</v>
      </c>
      <c r="C159">
        <v>7.5</v>
      </c>
      <c r="D159" s="14">
        <v>-53688</v>
      </c>
      <c r="E159" t="s">
        <v>1693</v>
      </c>
      <c r="F159" s="14">
        <v>-53688</v>
      </c>
      <c r="G159" s="14">
        <v>-53688</v>
      </c>
      <c r="H159" t="s">
        <v>1699</v>
      </c>
      <c r="I159" s="14">
        <v>42807</v>
      </c>
      <c r="J159" s="14">
        <v>72686</v>
      </c>
      <c r="K159">
        <v>0.88929999999999998</v>
      </c>
      <c r="L159">
        <v>1.2000000000000011</v>
      </c>
      <c r="M159">
        <v>4</v>
      </c>
      <c r="N159">
        <v>0</v>
      </c>
      <c r="O159">
        <v>1</v>
      </c>
      <c r="P159">
        <v>2</v>
      </c>
      <c r="Q159">
        <v>0</v>
      </c>
      <c r="R159">
        <v>4</v>
      </c>
      <c r="S159">
        <v>6.66</v>
      </c>
    </row>
    <row r="160" spans="1:19" x14ac:dyDescent="0.25">
      <c r="A160" t="s">
        <v>2319</v>
      </c>
      <c r="B160" s="14">
        <v>-53688</v>
      </c>
      <c r="C160">
        <v>7.5</v>
      </c>
      <c r="D160" s="14">
        <v>-53688</v>
      </c>
      <c r="E160" t="s">
        <v>1693</v>
      </c>
      <c r="F160" s="14">
        <v>-53688</v>
      </c>
      <c r="G160" s="14">
        <v>-53688</v>
      </c>
      <c r="H160" t="s">
        <v>1699</v>
      </c>
      <c r="I160" s="14">
        <v>42807</v>
      </c>
      <c r="J160" s="14">
        <v>72686</v>
      </c>
      <c r="K160">
        <v>0.88929999999999998</v>
      </c>
      <c r="L160">
        <v>1.2000000000000011</v>
      </c>
      <c r="M160">
        <v>4</v>
      </c>
      <c r="N160">
        <v>0</v>
      </c>
      <c r="O160">
        <v>1</v>
      </c>
      <c r="P160">
        <v>2</v>
      </c>
      <c r="Q160">
        <v>0</v>
      </c>
      <c r="R160">
        <v>4</v>
      </c>
      <c r="S160">
        <v>6.66</v>
      </c>
    </row>
    <row r="161" spans="1:19" x14ac:dyDescent="0.25">
      <c r="A161" t="s">
        <v>2320</v>
      </c>
      <c r="B161" s="14">
        <v>-53688</v>
      </c>
      <c r="C161">
        <v>7.5</v>
      </c>
      <c r="D161" s="14">
        <v>-53688</v>
      </c>
      <c r="E161" t="s">
        <v>1693</v>
      </c>
      <c r="F161" s="14">
        <v>-53688</v>
      </c>
      <c r="G161" s="14">
        <v>-53688</v>
      </c>
      <c r="H161" t="s">
        <v>1699</v>
      </c>
      <c r="I161" s="14">
        <v>42807</v>
      </c>
      <c r="J161" s="14">
        <v>72686</v>
      </c>
      <c r="K161">
        <v>0.88929999999999998</v>
      </c>
      <c r="L161">
        <v>1.2000000000000011</v>
      </c>
      <c r="M161">
        <v>4</v>
      </c>
      <c r="N161">
        <v>0</v>
      </c>
      <c r="O161">
        <v>1</v>
      </c>
      <c r="P161">
        <v>2</v>
      </c>
      <c r="Q161">
        <v>0</v>
      </c>
      <c r="R161">
        <v>4</v>
      </c>
      <c r="S161">
        <v>6.66</v>
      </c>
    </row>
    <row r="162" spans="1:19" x14ac:dyDescent="0.25">
      <c r="A162" t="s">
        <v>2321</v>
      </c>
      <c r="B162" s="14">
        <v>-53688</v>
      </c>
      <c r="C162">
        <v>7.5</v>
      </c>
      <c r="D162" s="14">
        <v>-53688</v>
      </c>
      <c r="E162" t="s">
        <v>1693</v>
      </c>
      <c r="F162" s="14">
        <v>-53688</v>
      </c>
      <c r="G162" s="14">
        <v>-53688</v>
      </c>
      <c r="H162" t="s">
        <v>1699</v>
      </c>
      <c r="I162" s="14">
        <v>42807</v>
      </c>
      <c r="J162" s="14">
        <v>72686</v>
      </c>
      <c r="K162">
        <v>0.88929999999999998</v>
      </c>
      <c r="L162">
        <v>1.2000000000000011</v>
      </c>
      <c r="M162">
        <v>4</v>
      </c>
      <c r="N162">
        <v>0</v>
      </c>
      <c r="O162">
        <v>1</v>
      </c>
      <c r="P162">
        <v>2</v>
      </c>
      <c r="Q162">
        <v>0</v>
      </c>
      <c r="R162">
        <v>4</v>
      </c>
      <c r="S162">
        <v>6.66</v>
      </c>
    </row>
    <row r="163" spans="1:19" x14ac:dyDescent="0.25">
      <c r="A163" t="s">
        <v>5959</v>
      </c>
      <c r="B163" s="14">
        <v>-53688</v>
      </c>
      <c r="C163">
        <v>0.7</v>
      </c>
      <c r="D163" s="14">
        <v>-53688</v>
      </c>
      <c r="E163" t="s">
        <v>1693</v>
      </c>
      <c r="F163" s="14">
        <v>-53688</v>
      </c>
      <c r="G163" s="14">
        <v>-53688</v>
      </c>
      <c r="H163" t="s">
        <v>1696</v>
      </c>
      <c r="I163" s="14">
        <v>42807</v>
      </c>
      <c r="J163" s="14">
        <v>72686</v>
      </c>
      <c r="K163">
        <v>0.28739999999999999</v>
      </c>
      <c r="L163">
        <v>1.0000000000000001E-15</v>
      </c>
      <c r="M163">
        <v>100</v>
      </c>
      <c r="N163">
        <v>1</v>
      </c>
      <c r="O163">
        <v>1</v>
      </c>
      <c r="P163">
        <v>1</v>
      </c>
      <c r="Q163">
        <v>0</v>
      </c>
      <c r="R163">
        <v>20</v>
      </c>
      <c r="S163">
        <v>4.0199999999999996</v>
      </c>
    </row>
    <row r="164" spans="1:19" x14ac:dyDescent="0.25">
      <c r="A164" t="s">
        <v>2546</v>
      </c>
      <c r="B164" s="14">
        <v>-53688</v>
      </c>
      <c r="C164">
        <v>6</v>
      </c>
      <c r="D164" s="14">
        <v>-53688</v>
      </c>
      <c r="E164" t="s">
        <v>1693</v>
      </c>
      <c r="F164" s="14">
        <v>-53688</v>
      </c>
      <c r="G164" s="14">
        <v>-53688</v>
      </c>
      <c r="H164" t="s">
        <v>1699</v>
      </c>
      <c r="I164" s="14">
        <v>42807</v>
      </c>
      <c r="J164" s="14">
        <v>72686</v>
      </c>
      <c r="K164">
        <v>0.88929999999999998</v>
      </c>
      <c r="L164">
        <v>1.2000000000000011</v>
      </c>
      <c r="M164">
        <v>4</v>
      </c>
      <c r="N164">
        <v>0</v>
      </c>
      <c r="O164">
        <v>1</v>
      </c>
      <c r="P164">
        <v>2</v>
      </c>
      <c r="Q164">
        <v>0</v>
      </c>
      <c r="R164">
        <v>4</v>
      </c>
      <c r="S164">
        <v>5.33</v>
      </c>
    </row>
    <row r="165" spans="1:19" x14ac:dyDescent="0.25">
      <c r="A165" t="s">
        <v>2222</v>
      </c>
      <c r="B165" s="14">
        <v>-53688</v>
      </c>
      <c r="C165">
        <v>3.96</v>
      </c>
      <c r="D165" s="14">
        <v>-53688</v>
      </c>
      <c r="E165" t="s">
        <v>1693</v>
      </c>
      <c r="F165" s="14">
        <v>-53688</v>
      </c>
      <c r="G165" s="14">
        <v>-53688</v>
      </c>
      <c r="H165" t="s">
        <v>1694</v>
      </c>
      <c r="I165" s="14">
        <v>42807</v>
      </c>
      <c r="J165" s="14">
        <v>72686</v>
      </c>
      <c r="K165">
        <v>0.1908</v>
      </c>
      <c r="L165">
        <v>2.8000000000000012</v>
      </c>
      <c r="M165">
        <v>7.5</v>
      </c>
      <c r="N165">
        <v>1</v>
      </c>
      <c r="O165">
        <v>1</v>
      </c>
      <c r="P165">
        <v>2</v>
      </c>
      <c r="Q165">
        <v>0</v>
      </c>
      <c r="R165">
        <v>4.0999999999999996</v>
      </c>
      <c r="S165">
        <v>3.09</v>
      </c>
    </row>
    <row r="166" spans="1:19" x14ac:dyDescent="0.25">
      <c r="A166" t="s">
        <v>2223</v>
      </c>
      <c r="B166" s="14">
        <v>-53688</v>
      </c>
      <c r="C166">
        <v>7.92</v>
      </c>
      <c r="D166" s="14">
        <v>-53688</v>
      </c>
      <c r="E166" t="s">
        <v>1693</v>
      </c>
      <c r="F166" s="14">
        <v>-53688</v>
      </c>
      <c r="G166" s="14">
        <v>-53688</v>
      </c>
      <c r="H166" t="s">
        <v>1694</v>
      </c>
      <c r="I166" s="14">
        <v>42807</v>
      </c>
      <c r="J166" s="14">
        <v>72686</v>
      </c>
      <c r="K166">
        <v>0.1908</v>
      </c>
      <c r="L166">
        <v>2.8000000000000012</v>
      </c>
      <c r="M166">
        <v>7.5</v>
      </c>
      <c r="N166">
        <v>1</v>
      </c>
      <c r="O166">
        <v>1</v>
      </c>
      <c r="P166">
        <v>2</v>
      </c>
      <c r="Q166">
        <v>0</v>
      </c>
      <c r="R166">
        <v>5.5</v>
      </c>
      <c r="S166">
        <v>8.31</v>
      </c>
    </row>
    <row r="167" spans="1:19" x14ac:dyDescent="0.25">
      <c r="A167" t="s">
        <v>1175</v>
      </c>
      <c r="B167" s="14">
        <v>-53688</v>
      </c>
      <c r="C167">
        <v>0.75</v>
      </c>
      <c r="D167" s="14">
        <v>-53688</v>
      </c>
      <c r="E167" t="s">
        <v>1693</v>
      </c>
      <c r="F167" s="14">
        <v>-53688</v>
      </c>
      <c r="G167" s="14">
        <v>-53688</v>
      </c>
      <c r="H167" t="s">
        <v>1699</v>
      </c>
      <c r="I167" s="14">
        <v>42807</v>
      </c>
      <c r="J167" s="14">
        <v>72686</v>
      </c>
      <c r="K167">
        <v>2.8864999999999998</v>
      </c>
      <c r="L167">
        <v>5.5000000000000009</v>
      </c>
      <c r="M167">
        <v>15</v>
      </c>
      <c r="N167">
        <v>0</v>
      </c>
      <c r="O167">
        <v>1</v>
      </c>
      <c r="P167">
        <v>2</v>
      </c>
      <c r="Q167">
        <v>0</v>
      </c>
      <c r="R167">
        <v>13</v>
      </c>
      <c r="S167">
        <v>2.16</v>
      </c>
    </row>
    <row r="168" spans="1:19" x14ac:dyDescent="0.25">
      <c r="A168" t="s">
        <v>1735</v>
      </c>
      <c r="B168" s="14">
        <v>-53688</v>
      </c>
      <c r="C168">
        <v>0.75</v>
      </c>
      <c r="D168" s="14">
        <v>-53688</v>
      </c>
      <c r="E168" t="s">
        <v>1693</v>
      </c>
      <c r="F168" s="14">
        <v>-53688</v>
      </c>
      <c r="G168" s="14">
        <v>-53688</v>
      </c>
      <c r="H168" t="s">
        <v>1699</v>
      </c>
      <c r="I168" s="14">
        <v>42807</v>
      </c>
      <c r="J168" s="14">
        <v>72686</v>
      </c>
      <c r="K168">
        <v>2.8864999999999998</v>
      </c>
      <c r="L168">
        <v>5.5000000000000009</v>
      </c>
      <c r="M168">
        <v>15</v>
      </c>
      <c r="N168">
        <v>0</v>
      </c>
      <c r="O168">
        <v>1</v>
      </c>
      <c r="P168">
        <v>2</v>
      </c>
      <c r="Q168">
        <v>0</v>
      </c>
      <c r="R168">
        <v>13.5</v>
      </c>
      <c r="S168">
        <v>2.16</v>
      </c>
    </row>
    <row r="169" spans="1:19" x14ac:dyDescent="0.25">
      <c r="A169" t="s">
        <v>1176</v>
      </c>
      <c r="B169" s="14">
        <v>-53688</v>
      </c>
      <c r="C169">
        <v>0.7</v>
      </c>
      <c r="D169" s="14">
        <v>-53688</v>
      </c>
      <c r="E169" t="s">
        <v>1693</v>
      </c>
      <c r="F169" s="14">
        <v>-53688</v>
      </c>
      <c r="G169" s="14">
        <v>-53688</v>
      </c>
      <c r="H169" t="s">
        <v>1696</v>
      </c>
      <c r="I169" s="14">
        <v>42807</v>
      </c>
      <c r="J169" s="14">
        <v>72686</v>
      </c>
      <c r="K169">
        <v>0.28739999999999999</v>
      </c>
      <c r="L169">
        <v>1.0000000000000001E-15</v>
      </c>
      <c r="M169">
        <v>100</v>
      </c>
      <c r="N169">
        <v>1</v>
      </c>
      <c r="O169">
        <v>1</v>
      </c>
      <c r="P169">
        <v>1</v>
      </c>
      <c r="Q169">
        <v>0</v>
      </c>
      <c r="R169">
        <v>40</v>
      </c>
      <c r="S169">
        <v>8.0399999999999991</v>
      </c>
    </row>
    <row r="170" spans="1:19" x14ac:dyDescent="0.25">
      <c r="A170" t="s">
        <v>2204</v>
      </c>
      <c r="B170" s="14">
        <v>-53688</v>
      </c>
      <c r="C170">
        <v>7.92</v>
      </c>
      <c r="D170" s="14">
        <v>-53688</v>
      </c>
      <c r="E170" t="s">
        <v>1693</v>
      </c>
      <c r="F170" s="14">
        <v>-53688</v>
      </c>
      <c r="G170" s="14">
        <v>-53688</v>
      </c>
      <c r="H170" t="s">
        <v>1694</v>
      </c>
      <c r="I170" s="14">
        <v>42807</v>
      </c>
      <c r="J170" s="14">
        <v>72686</v>
      </c>
      <c r="K170">
        <v>0.1908</v>
      </c>
      <c r="L170">
        <v>2.8000000000000012</v>
      </c>
      <c r="M170">
        <v>7.5</v>
      </c>
      <c r="N170">
        <v>1</v>
      </c>
      <c r="O170">
        <v>1</v>
      </c>
      <c r="P170">
        <v>2</v>
      </c>
      <c r="Q170">
        <v>0</v>
      </c>
      <c r="R170">
        <v>5</v>
      </c>
      <c r="S170">
        <v>7.55</v>
      </c>
    </row>
    <row r="171" spans="1:19" x14ac:dyDescent="0.25">
      <c r="A171" t="s">
        <v>1736</v>
      </c>
      <c r="B171" s="14">
        <v>-53688</v>
      </c>
      <c r="C171">
        <v>0.75</v>
      </c>
      <c r="D171" s="14">
        <v>-53688</v>
      </c>
      <c r="E171" t="s">
        <v>1693</v>
      </c>
      <c r="F171" s="14">
        <v>-53688</v>
      </c>
      <c r="G171" s="14">
        <v>-53688</v>
      </c>
      <c r="H171" t="s">
        <v>1699</v>
      </c>
      <c r="I171" s="14">
        <v>42807</v>
      </c>
      <c r="J171" s="14">
        <v>72686</v>
      </c>
      <c r="K171">
        <v>2.8864999999999998</v>
      </c>
      <c r="L171">
        <v>5.5000000000000009</v>
      </c>
      <c r="M171">
        <v>15</v>
      </c>
      <c r="N171">
        <v>0</v>
      </c>
      <c r="O171">
        <v>1</v>
      </c>
      <c r="P171">
        <v>2</v>
      </c>
      <c r="Q171">
        <v>0</v>
      </c>
      <c r="R171">
        <v>14.5</v>
      </c>
      <c r="S171">
        <v>2.16</v>
      </c>
    </row>
    <row r="172" spans="1:19" x14ac:dyDescent="0.25">
      <c r="A172" t="s">
        <v>5958</v>
      </c>
      <c r="B172" s="14">
        <v>-53688</v>
      </c>
      <c r="C172">
        <v>0.7</v>
      </c>
      <c r="D172" s="14">
        <v>-53688</v>
      </c>
      <c r="E172" t="s">
        <v>1693</v>
      </c>
      <c r="F172" s="14">
        <v>-53688</v>
      </c>
      <c r="G172" s="14">
        <v>-53688</v>
      </c>
      <c r="H172" t="s">
        <v>1696</v>
      </c>
      <c r="I172" s="14">
        <v>42807</v>
      </c>
      <c r="J172" s="14">
        <v>72686</v>
      </c>
      <c r="K172">
        <v>0.28739999999999999</v>
      </c>
      <c r="L172">
        <v>1.0000000000000001E-15</v>
      </c>
      <c r="M172">
        <v>100</v>
      </c>
      <c r="N172">
        <v>1</v>
      </c>
      <c r="O172">
        <v>1</v>
      </c>
      <c r="P172">
        <v>1</v>
      </c>
      <c r="Q172">
        <v>0</v>
      </c>
      <c r="R172">
        <v>38</v>
      </c>
      <c r="S172">
        <v>7.64</v>
      </c>
    </row>
    <row r="173" spans="1:19" x14ac:dyDescent="0.25">
      <c r="A173" t="s">
        <v>2137</v>
      </c>
      <c r="B173" s="14">
        <v>-53688</v>
      </c>
      <c r="C173">
        <v>30</v>
      </c>
      <c r="D173" s="14">
        <v>-53688</v>
      </c>
      <c r="E173" t="s">
        <v>1693</v>
      </c>
      <c r="F173" s="14">
        <v>-53688</v>
      </c>
      <c r="G173" s="14">
        <v>-53688</v>
      </c>
      <c r="H173" t="s">
        <v>1694</v>
      </c>
      <c r="I173" s="14">
        <v>42807</v>
      </c>
      <c r="J173" s="14">
        <v>72686</v>
      </c>
      <c r="K173">
        <v>0.1908</v>
      </c>
      <c r="L173">
        <v>2.8000000000000012</v>
      </c>
      <c r="M173">
        <v>7.5</v>
      </c>
      <c r="N173">
        <v>1</v>
      </c>
      <c r="O173">
        <v>1</v>
      </c>
      <c r="P173">
        <v>2</v>
      </c>
      <c r="Q173">
        <v>1</v>
      </c>
      <c r="R173">
        <v>4.0999999999999996</v>
      </c>
      <c r="S173">
        <v>23.46</v>
      </c>
    </row>
    <row r="174" spans="1:19" x14ac:dyDescent="0.25">
      <c r="A174" t="s">
        <v>1177</v>
      </c>
      <c r="B174" s="14">
        <v>-53688</v>
      </c>
      <c r="C174">
        <v>0.7</v>
      </c>
      <c r="D174" s="14">
        <v>-53688</v>
      </c>
      <c r="E174" t="s">
        <v>1693</v>
      </c>
      <c r="F174" s="14">
        <v>-53688</v>
      </c>
      <c r="G174" s="14">
        <v>-53688</v>
      </c>
      <c r="H174" t="s">
        <v>1696</v>
      </c>
      <c r="I174" s="14">
        <v>42807</v>
      </c>
      <c r="J174" s="14">
        <v>72686</v>
      </c>
      <c r="K174">
        <v>0.28739999999999999</v>
      </c>
      <c r="L174">
        <v>1.0000000000000001E-15</v>
      </c>
      <c r="M174">
        <v>100</v>
      </c>
      <c r="N174">
        <v>1</v>
      </c>
      <c r="O174">
        <v>1</v>
      </c>
      <c r="P174">
        <v>1</v>
      </c>
      <c r="Q174">
        <v>0</v>
      </c>
      <c r="R174">
        <v>40</v>
      </c>
      <c r="S174">
        <v>8.0399999999999991</v>
      </c>
    </row>
    <row r="175" spans="1:19" x14ac:dyDescent="0.25">
      <c r="A175" t="s">
        <v>5336</v>
      </c>
      <c r="B175" s="14">
        <v>-53688</v>
      </c>
      <c r="C175">
        <v>0.75</v>
      </c>
      <c r="D175" s="14">
        <v>-53688</v>
      </c>
      <c r="E175" t="s">
        <v>1693</v>
      </c>
      <c r="F175" s="14">
        <v>-53688</v>
      </c>
      <c r="G175" s="14">
        <v>-53688</v>
      </c>
      <c r="H175" t="s">
        <v>1699</v>
      </c>
      <c r="I175" s="14">
        <v>42807</v>
      </c>
      <c r="J175" s="14">
        <v>72686</v>
      </c>
      <c r="K175">
        <v>2.8864999999999998</v>
      </c>
      <c r="L175">
        <v>5.5000000000000009</v>
      </c>
      <c r="M175">
        <v>15</v>
      </c>
      <c r="N175">
        <v>0</v>
      </c>
      <c r="O175">
        <v>1</v>
      </c>
      <c r="P175">
        <v>2</v>
      </c>
      <c r="Q175">
        <v>0</v>
      </c>
      <c r="R175">
        <v>14</v>
      </c>
      <c r="S175">
        <v>2.16</v>
      </c>
    </row>
    <row r="176" spans="1:19" x14ac:dyDescent="0.25">
      <c r="A176" t="s">
        <v>4898</v>
      </c>
      <c r="B176" s="14">
        <v>-53688</v>
      </c>
      <c r="C176">
        <v>40.913999999999994</v>
      </c>
      <c r="D176" s="14">
        <v>-53688</v>
      </c>
      <c r="E176" t="s">
        <v>1693</v>
      </c>
      <c r="F176" s="14">
        <v>-53688</v>
      </c>
      <c r="G176" s="14">
        <v>-53688</v>
      </c>
      <c r="H176" t="s">
        <v>1694</v>
      </c>
      <c r="I176" s="14">
        <v>42807</v>
      </c>
      <c r="J176" s="14">
        <v>72686</v>
      </c>
      <c r="K176">
        <v>0.1908</v>
      </c>
      <c r="L176">
        <v>2.8000000000000012</v>
      </c>
      <c r="M176">
        <v>7.5</v>
      </c>
      <c r="N176">
        <v>1</v>
      </c>
      <c r="O176">
        <v>1</v>
      </c>
      <c r="P176">
        <v>2</v>
      </c>
      <c r="Q176">
        <v>1</v>
      </c>
      <c r="R176">
        <v>4.2</v>
      </c>
      <c r="S176">
        <v>32.78</v>
      </c>
    </row>
    <row r="177" spans="1:19" x14ac:dyDescent="0.25">
      <c r="A177" t="s">
        <v>2306</v>
      </c>
      <c r="B177" s="14">
        <v>-53688</v>
      </c>
      <c r="C177">
        <v>50</v>
      </c>
      <c r="D177" s="14">
        <v>-53688</v>
      </c>
      <c r="E177" t="s">
        <v>1693</v>
      </c>
      <c r="F177" s="14">
        <v>-53688</v>
      </c>
      <c r="G177" s="14">
        <v>-53688</v>
      </c>
      <c r="H177" t="s">
        <v>1694</v>
      </c>
      <c r="I177" s="14">
        <v>42807</v>
      </c>
      <c r="J177" s="14">
        <v>72686</v>
      </c>
      <c r="K177">
        <v>0.1908</v>
      </c>
      <c r="L177">
        <v>2.8000000000000012</v>
      </c>
      <c r="M177">
        <v>7.5</v>
      </c>
      <c r="N177">
        <v>1</v>
      </c>
      <c r="O177">
        <v>1</v>
      </c>
      <c r="P177">
        <v>2</v>
      </c>
      <c r="Q177">
        <v>0</v>
      </c>
      <c r="R177">
        <v>5</v>
      </c>
      <c r="S177">
        <v>47.7</v>
      </c>
    </row>
    <row r="178" spans="1:19" x14ac:dyDescent="0.25">
      <c r="A178" t="s">
        <v>1178</v>
      </c>
      <c r="B178" s="14">
        <v>43066</v>
      </c>
      <c r="C178">
        <v>0.7</v>
      </c>
      <c r="D178" s="14">
        <v>72686</v>
      </c>
      <c r="E178" t="s">
        <v>1693</v>
      </c>
      <c r="F178" s="14">
        <v>-53688</v>
      </c>
      <c r="G178" s="14">
        <v>-53688</v>
      </c>
      <c r="H178" t="s">
        <v>1696</v>
      </c>
      <c r="I178" s="14">
        <v>42807</v>
      </c>
      <c r="J178" s="14">
        <v>72686</v>
      </c>
      <c r="K178">
        <v>0.28739999999999999</v>
      </c>
      <c r="L178">
        <v>1.0000000000000001E-15</v>
      </c>
      <c r="M178">
        <v>100</v>
      </c>
      <c r="N178">
        <v>1</v>
      </c>
      <c r="O178">
        <v>1</v>
      </c>
      <c r="P178">
        <v>1</v>
      </c>
      <c r="Q178">
        <v>0</v>
      </c>
      <c r="R178">
        <v>40</v>
      </c>
      <c r="S178">
        <v>8.0399999999999991</v>
      </c>
    </row>
    <row r="179" spans="1:19" x14ac:dyDescent="0.25">
      <c r="A179" t="s">
        <v>4908</v>
      </c>
      <c r="B179" s="14">
        <v>42790</v>
      </c>
      <c r="C179">
        <v>40.910000000000004</v>
      </c>
      <c r="D179" s="14">
        <v>72686</v>
      </c>
      <c r="E179" t="s">
        <v>1693</v>
      </c>
      <c r="F179" s="14">
        <v>-53688</v>
      </c>
      <c r="G179" s="14">
        <v>-53688</v>
      </c>
      <c r="H179" t="s">
        <v>1694</v>
      </c>
      <c r="I179" s="14">
        <v>42807</v>
      </c>
      <c r="J179" s="14">
        <v>72686</v>
      </c>
      <c r="K179">
        <v>0.1908</v>
      </c>
      <c r="L179">
        <v>2.8000000000000012</v>
      </c>
      <c r="M179">
        <v>7.5</v>
      </c>
      <c r="N179">
        <v>1</v>
      </c>
      <c r="O179">
        <v>1</v>
      </c>
      <c r="P179">
        <v>2</v>
      </c>
      <c r="Q179">
        <v>1</v>
      </c>
      <c r="R179">
        <v>3.7</v>
      </c>
      <c r="S179">
        <v>28.88</v>
      </c>
    </row>
    <row r="180" spans="1:19" x14ac:dyDescent="0.25">
      <c r="A180" t="s">
        <v>4910</v>
      </c>
      <c r="B180" s="14">
        <v>-53688</v>
      </c>
      <c r="C180">
        <v>40.913999999999994</v>
      </c>
      <c r="D180" s="14">
        <v>-53688</v>
      </c>
      <c r="E180" t="s">
        <v>1693</v>
      </c>
      <c r="F180" s="14">
        <v>-53688</v>
      </c>
      <c r="G180" s="14">
        <v>-53688</v>
      </c>
      <c r="H180" t="s">
        <v>1694</v>
      </c>
      <c r="I180" s="14">
        <v>42807</v>
      </c>
      <c r="J180" s="14">
        <v>72686</v>
      </c>
      <c r="K180">
        <v>0.1908</v>
      </c>
      <c r="L180">
        <v>2.8000000000000012</v>
      </c>
      <c r="M180">
        <v>7.5</v>
      </c>
      <c r="N180">
        <v>1</v>
      </c>
      <c r="O180">
        <v>1</v>
      </c>
      <c r="P180">
        <v>2</v>
      </c>
      <c r="Q180">
        <v>1</v>
      </c>
      <c r="R180">
        <v>3.5</v>
      </c>
      <c r="S180">
        <v>27.32</v>
      </c>
    </row>
    <row r="181" spans="1:19" x14ac:dyDescent="0.25">
      <c r="A181" t="s">
        <v>2094</v>
      </c>
      <c r="B181" s="14">
        <v>-53688</v>
      </c>
      <c r="C181">
        <v>50</v>
      </c>
      <c r="D181" s="14">
        <v>-53688</v>
      </c>
      <c r="E181" t="s">
        <v>1693</v>
      </c>
      <c r="F181" s="14">
        <v>-53688</v>
      </c>
      <c r="G181" s="14">
        <v>-53688</v>
      </c>
      <c r="H181" t="s">
        <v>1694</v>
      </c>
      <c r="I181" s="14">
        <v>42807</v>
      </c>
      <c r="J181" s="14">
        <v>72686</v>
      </c>
      <c r="K181">
        <v>0.1908</v>
      </c>
      <c r="L181">
        <v>2.8000000000000012</v>
      </c>
      <c r="M181">
        <v>7.5</v>
      </c>
      <c r="N181">
        <v>1</v>
      </c>
      <c r="O181">
        <v>1</v>
      </c>
      <c r="P181">
        <v>2</v>
      </c>
      <c r="Q181">
        <v>0</v>
      </c>
      <c r="R181">
        <v>4.7</v>
      </c>
      <c r="S181">
        <v>44.83</v>
      </c>
    </row>
    <row r="182" spans="1:19" x14ac:dyDescent="0.25">
      <c r="A182" t="s">
        <v>2110</v>
      </c>
      <c r="B182" s="14">
        <v>-53688</v>
      </c>
      <c r="C182">
        <v>10.56</v>
      </c>
      <c r="D182" s="14">
        <v>-53688</v>
      </c>
      <c r="E182" t="s">
        <v>1693</v>
      </c>
      <c r="F182" s="14">
        <v>-53688</v>
      </c>
      <c r="G182" s="14">
        <v>-53688</v>
      </c>
      <c r="H182" t="s">
        <v>1694</v>
      </c>
      <c r="I182" s="14">
        <v>42807</v>
      </c>
      <c r="J182" s="14">
        <v>72686</v>
      </c>
      <c r="K182">
        <v>0.1908</v>
      </c>
      <c r="L182">
        <v>2.8000000000000012</v>
      </c>
      <c r="M182">
        <v>7.5</v>
      </c>
      <c r="N182">
        <v>1</v>
      </c>
      <c r="O182">
        <v>1</v>
      </c>
      <c r="P182">
        <v>2</v>
      </c>
      <c r="Q182">
        <v>0</v>
      </c>
      <c r="R182">
        <v>4.7</v>
      </c>
      <c r="S182">
        <v>9.4600000000000009</v>
      </c>
    </row>
    <row r="183" spans="1:19" x14ac:dyDescent="0.25">
      <c r="A183" t="s">
        <v>2102</v>
      </c>
      <c r="B183" s="14">
        <v>-53688</v>
      </c>
      <c r="C183">
        <v>30</v>
      </c>
      <c r="D183" s="14">
        <v>-53688</v>
      </c>
      <c r="E183" t="s">
        <v>1693</v>
      </c>
      <c r="F183" s="14">
        <v>-53688</v>
      </c>
      <c r="G183" s="14">
        <v>-53688</v>
      </c>
      <c r="H183" t="s">
        <v>1699</v>
      </c>
      <c r="I183" s="14">
        <v>42807</v>
      </c>
      <c r="J183" s="14">
        <v>72686</v>
      </c>
      <c r="K183">
        <v>0.88929999999999998</v>
      </c>
      <c r="L183">
        <v>1.2000000000000011</v>
      </c>
      <c r="M183">
        <v>4</v>
      </c>
      <c r="N183">
        <v>0</v>
      </c>
      <c r="O183">
        <v>1</v>
      </c>
      <c r="P183">
        <v>2</v>
      </c>
      <c r="Q183">
        <v>0</v>
      </c>
      <c r="R183">
        <v>4</v>
      </c>
      <c r="S183">
        <v>26.67</v>
      </c>
    </row>
    <row r="184" spans="1:19" x14ac:dyDescent="0.25">
      <c r="A184" t="s">
        <v>1737</v>
      </c>
      <c r="B184" s="14">
        <v>-53688</v>
      </c>
      <c r="C184">
        <v>0.75</v>
      </c>
      <c r="D184" s="14">
        <v>-53688</v>
      </c>
      <c r="E184" t="s">
        <v>1693</v>
      </c>
      <c r="F184" s="14">
        <v>-53688</v>
      </c>
      <c r="G184" s="14">
        <v>-53688</v>
      </c>
      <c r="H184" t="s">
        <v>1699</v>
      </c>
      <c r="I184" s="14">
        <v>42807</v>
      </c>
      <c r="J184" s="14">
        <v>72686</v>
      </c>
      <c r="K184">
        <v>2.8864999999999998</v>
      </c>
      <c r="L184">
        <v>5.5000000000000009</v>
      </c>
      <c r="M184">
        <v>15</v>
      </c>
      <c r="N184">
        <v>0</v>
      </c>
      <c r="O184">
        <v>1</v>
      </c>
      <c r="P184">
        <v>2</v>
      </c>
      <c r="Q184">
        <v>0</v>
      </c>
      <c r="R184">
        <v>12.5</v>
      </c>
      <c r="S184">
        <v>2.16</v>
      </c>
    </row>
    <row r="185" spans="1:19" x14ac:dyDescent="0.25">
      <c r="A185" t="s">
        <v>1738</v>
      </c>
      <c r="B185" s="14">
        <v>-53688</v>
      </c>
      <c r="C185">
        <v>0.75</v>
      </c>
      <c r="D185" s="14">
        <v>-53688</v>
      </c>
      <c r="E185" t="s">
        <v>1693</v>
      </c>
      <c r="F185" s="14">
        <v>-53688</v>
      </c>
      <c r="G185" s="14">
        <v>-53688</v>
      </c>
      <c r="H185" t="s">
        <v>1699</v>
      </c>
      <c r="I185" s="14">
        <v>42807</v>
      </c>
      <c r="J185" s="14">
        <v>72686</v>
      </c>
      <c r="K185">
        <v>2.8864999999999998</v>
      </c>
      <c r="L185">
        <v>5.5000000000000009</v>
      </c>
      <c r="M185">
        <v>15</v>
      </c>
      <c r="N185">
        <v>0</v>
      </c>
      <c r="O185">
        <v>1</v>
      </c>
      <c r="P185">
        <v>2</v>
      </c>
      <c r="Q185">
        <v>0</v>
      </c>
      <c r="R185">
        <v>12.5</v>
      </c>
      <c r="S185">
        <v>2.16</v>
      </c>
    </row>
    <row r="186" spans="1:19" x14ac:dyDescent="0.25">
      <c r="A186" t="s">
        <v>1739</v>
      </c>
      <c r="B186" s="14">
        <v>-53688</v>
      </c>
      <c r="C186">
        <v>0.75</v>
      </c>
      <c r="D186" s="14">
        <v>-53688</v>
      </c>
      <c r="E186" t="s">
        <v>1693</v>
      </c>
      <c r="F186" s="14">
        <v>-53688</v>
      </c>
      <c r="G186" s="14">
        <v>-53688</v>
      </c>
      <c r="H186" t="s">
        <v>1699</v>
      </c>
      <c r="I186" s="14">
        <v>42807</v>
      </c>
      <c r="J186" s="14">
        <v>72686</v>
      </c>
      <c r="K186">
        <v>2.8864999999999998</v>
      </c>
      <c r="L186">
        <v>5.5000000000000009</v>
      </c>
      <c r="M186">
        <v>15</v>
      </c>
      <c r="N186">
        <v>0</v>
      </c>
      <c r="O186">
        <v>1</v>
      </c>
      <c r="P186">
        <v>2</v>
      </c>
      <c r="Q186">
        <v>0</v>
      </c>
      <c r="R186">
        <v>13</v>
      </c>
      <c r="S186">
        <v>2.16</v>
      </c>
    </row>
    <row r="187" spans="1:19" x14ac:dyDescent="0.25">
      <c r="A187" t="s">
        <v>1740</v>
      </c>
      <c r="B187" s="14">
        <v>-53688</v>
      </c>
      <c r="C187">
        <v>0.75</v>
      </c>
      <c r="D187" s="14">
        <v>-53688</v>
      </c>
      <c r="E187" t="s">
        <v>1693</v>
      </c>
      <c r="F187" s="14">
        <v>-53688</v>
      </c>
      <c r="G187" s="14">
        <v>-53688</v>
      </c>
      <c r="H187" t="s">
        <v>1699</v>
      </c>
      <c r="I187" s="14">
        <v>42807</v>
      </c>
      <c r="J187" s="14">
        <v>72686</v>
      </c>
      <c r="K187">
        <v>2.8864999999999998</v>
      </c>
      <c r="L187">
        <v>5.5000000000000009</v>
      </c>
      <c r="M187">
        <v>15</v>
      </c>
      <c r="N187">
        <v>0</v>
      </c>
      <c r="O187">
        <v>1</v>
      </c>
      <c r="P187">
        <v>2</v>
      </c>
      <c r="Q187">
        <v>0</v>
      </c>
      <c r="R187">
        <v>14.5</v>
      </c>
      <c r="S187">
        <v>2.16</v>
      </c>
    </row>
    <row r="188" spans="1:19" x14ac:dyDescent="0.25">
      <c r="A188" t="s">
        <v>1741</v>
      </c>
      <c r="B188" s="14">
        <v>-53688</v>
      </c>
      <c r="C188">
        <v>0.75</v>
      </c>
      <c r="D188" s="14">
        <v>-53688</v>
      </c>
      <c r="E188" t="s">
        <v>1693</v>
      </c>
      <c r="F188" s="14">
        <v>-53688</v>
      </c>
      <c r="G188" s="14">
        <v>-53688</v>
      </c>
      <c r="H188" t="s">
        <v>1699</v>
      </c>
      <c r="I188" s="14">
        <v>42807</v>
      </c>
      <c r="J188" s="14">
        <v>72686</v>
      </c>
      <c r="K188">
        <v>2.8864999999999998</v>
      </c>
      <c r="L188">
        <v>5.5000000000000009</v>
      </c>
      <c r="M188">
        <v>15</v>
      </c>
      <c r="N188">
        <v>0</v>
      </c>
      <c r="O188">
        <v>1</v>
      </c>
      <c r="P188">
        <v>2</v>
      </c>
      <c r="Q188">
        <v>0</v>
      </c>
      <c r="R188">
        <v>14.5</v>
      </c>
      <c r="S188">
        <v>2.16</v>
      </c>
    </row>
    <row r="189" spans="1:19" x14ac:dyDescent="0.25">
      <c r="A189" t="s">
        <v>2219</v>
      </c>
      <c r="B189" s="14">
        <v>-53688</v>
      </c>
      <c r="C189">
        <v>6</v>
      </c>
      <c r="D189" s="14">
        <v>-53688</v>
      </c>
      <c r="E189" t="s">
        <v>1693</v>
      </c>
      <c r="F189" s="14">
        <v>-53688</v>
      </c>
      <c r="G189" s="14">
        <v>-53688</v>
      </c>
      <c r="H189" t="s">
        <v>2055</v>
      </c>
      <c r="I189" s="14">
        <v>42807</v>
      </c>
      <c r="J189" s="14">
        <v>72686</v>
      </c>
      <c r="K189">
        <v>0.40379999999999999</v>
      </c>
      <c r="L189">
        <v>1.2000000000000011</v>
      </c>
      <c r="M189">
        <v>7.5</v>
      </c>
      <c r="N189">
        <v>0</v>
      </c>
      <c r="O189">
        <v>1</v>
      </c>
      <c r="P189">
        <v>2</v>
      </c>
      <c r="Q189">
        <v>0</v>
      </c>
      <c r="R189">
        <v>5</v>
      </c>
      <c r="S189">
        <v>2.42</v>
      </c>
    </row>
    <row r="190" spans="1:19" x14ac:dyDescent="0.25">
      <c r="A190" t="s">
        <v>5557</v>
      </c>
      <c r="B190" s="14">
        <v>-53688</v>
      </c>
      <c r="C190">
        <v>0.75</v>
      </c>
      <c r="D190" s="14">
        <v>-53688</v>
      </c>
      <c r="E190" t="s">
        <v>1693</v>
      </c>
      <c r="F190" s="14">
        <v>-53688</v>
      </c>
      <c r="G190" s="14">
        <v>-53688</v>
      </c>
      <c r="H190" t="s">
        <v>1708</v>
      </c>
      <c r="I190" s="14">
        <v>42807</v>
      </c>
      <c r="J190" s="14">
        <v>72686</v>
      </c>
      <c r="K190">
        <v>3.6972</v>
      </c>
      <c r="L190">
        <v>8.5</v>
      </c>
      <c r="M190">
        <v>15</v>
      </c>
      <c r="N190">
        <v>0</v>
      </c>
      <c r="O190">
        <v>2</v>
      </c>
      <c r="P190">
        <v>2</v>
      </c>
      <c r="Q190">
        <v>0</v>
      </c>
      <c r="R190">
        <v>12.5</v>
      </c>
      <c r="S190">
        <v>2.77</v>
      </c>
    </row>
    <row r="191" spans="1:19" x14ac:dyDescent="0.25">
      <c r="A191" t="s">
        <v>1742</v>
      </c>
      <c r="B191" s="14">
        <v>-53688</v>
      </c>
      <c r="C191">
        <v>0.75</v>
      </c>
      <c r="D191" s="14">
        <v>-53688</v>
      </c>
      <c r="E191" t="s">
        <v>1693</v>
      </c>
      <c r="F191" s="14">
        <v>-53688</v>
      </c>
      <c r="G191" s="14">
        <v>-53688</v>
      </c>
      <c r="H191" t="s">
        <v>1699</v>
      </c>
      <c r="I191" s="14">
        <v>42807</v>
      </c>
      <c r="J191" s="14">
        <v>72686</v>
      </c>
      <c r="K191">
        <v>2.8864999999999998</v>
      </c>
      <c r="L191">
        <v>5.5000000000000009</v>
      </c>
      <c r="M191">
        <v>15</v>
      </c>
      <c r="N191">
        <v>0</v>
      </c>
      <c r="O191">
        <v>1</v>
      </c>
      <c r="P191">
        <v>2</v>
      </c>
      <c r="Q191">
        <v>0</v>
      </c>
      <c r="R191">
        <v>14</v>
      </c>
      <c r="S191">
        <v>2.16</v>
      </c>
    </row>
    <row r="192" spans="1:19" x14ac:dyDescent="0.25">
      <c r="A192" t="s">
        <v>5337</v>
      </c>
      <c r="B192" s="14">
        <v>-53688</v>
      </c>
      <c r="C192">
        <v>0.75</v>
      </c>
      <c r="D192" s="14">
        <v>-53688</v>
      </c>
      <c r="E192" t="s">
        <v>1693</v>
      </c>
      <c r="F192" s="14">
        <v>-53688</v>
      </c>
      <c r="G192" s="14">
        <v>-53688</v>
      </c>
      <c r="H192" t="s">
        <v>1699</v>
      </c>
      <c r="I192" s="14">
        <v>42807</v>
      </c>
      <c r="J192" s="14">
        <v>72686</v>
      </c>
      <c r="K192">
        <v>2.8864999999999998</v>
      </c>
      <c r="L192">
        <v>5.5000000000000009</v>
      </c>
      <c r="M192">
        <v>15</v>
      </c>
      <c r="N192">
        <v>0</v>
      </c>
      <c r="O192">
        <v>1</v>
      </c>
      <c r="P192">
        <v>2</v>
      </c>
      <c r="Q192">
        <v>0</v>
      </c>
      <c r="R192">
        <v>13.5</v>
      </c>
      <c r="S192">
        <v>2.16</v>
      </c>
    </row>
    <row r="193" spans="1:19" x14ac:dyDescent="0.25">
      <c r="A193" t="s">
        <v>5378</v>
      </c>
      <c r="B193" s="14">
        <v>-53688</v>
      </c>
      <c r="C193">
        <v>0.75</v>
      </c>
      <c r="D193" s="14">
        <v>-53688</v>
      </c>
      <c r="E193" t="s">
        <v>1693</v>
      </c>
      <c r="F193" s="14">
        <v>-53688</v>
      </c>
      <c r="G193" s="14">
        <v>-53688</v>
      </c>
      <c r="H193" t="s">
        <v>1699</v>
      </c>
      <c r="I193" s="14">
        <v>42807</v>
      </c>
      <c r="J193" s="14">
        <v>72686</v>
      </c>
      <c r="K193">
        <v>2.8864999999999998</v>
      </c>
      <c r="L193">
        <v>5.5000000000000009</v>
      </c>
      <c r="M193">
        <v>15</v>
      </c>
      <c r="N193">
        <v>0</v>
      </c>
      <c r="O193">
        <v>1</v>
      </c>
      <c r="P193">
        <v>2</v>
      </c>
      <c r="Q193">
        <v>0</v>
      </c>
      <c r="R193">
        <v>13</v>
      </c>
      <c r="S193">
        <v>2.16</v>
      </c>
    </row>
    <row r="194" spans="1:19" x14ac:dyDescent="0.25">
      <c r="A194" t="s">
        <v>1179</v>
      </c>
      <c r="B194" s="14">
        <v>-53688</v>
      </c>
      <c r="C194">
        <v>0.75</v>
      </c>
      <c r="D194" s="14">
        <v>-53688</v>
      </c>
      <c r="E194" t="s">
        <v>1693</v>
      </c>
      <c r="F194" s="14">
        <v>-53688</v>
      </c>
      <c r="G194" s="14">
        <v>-53688</v>
      </c>
      <c r="H194" t="s">
        <v>1699</v>
      </c>
      <c r="I194" s="14">
        <v>42807</v>
      </c>
      <c r="J194" s="14">
        <v>72686</v>
      </c>
      <c r="K194">
        <v>2.8864999999999998</v>
      </c>
      <c r="L194">
        <v>5.5000000000000009</v>
      </c>
      <c r="M194">
        <v>15</v>
      </c>
      <c r="N194">
        <v>0</v>
      </c>
      <c r="O194">
        <v>1</v>
      </c>
      <c r="P194">
        <v>2</v>
      </c>
      <c r="Q194">
        <v>0</v>
      </c>
      <c r="R194">
        <v>11.5</v>
      </c>
      <c r="S194">
        <v>2.16</v>
      </c>
    </row>
    <row r="195" spans="1:19" x14ac:dyDescent="0.25">
      <c r="A195" t="s">
        <v>1743</v>
      </c>
      <c r="B195" s="14">
        <v>-53688</v>
      </c>
      <c r="C195">
        <v>0.75</v>
      </c>
      <c r="D195" s="14">
        <v>-53688</v>
      </c>
      <c r="E195" t="s">
        <v>1693</v>
      </c>
      <c r="F195" s="14">
        <v>-53688</v>
      </c>
      <c r="G195" s="14">
        <v>-53688</v>
      </c>
      <c r="H195" t="s">
        <v>1699</v>
      </c>
      <c r="I195" s="14">
        <v>42807</v>
      </c>
      <c r="J195" s="14">
        <v>72686</v>
      </c>
      <c r="K195">
        <v>2.8864999999999998</v>
      </c>
      <c r="L195">
        <v>5.5000000000000009</v>
      </c>
      <c r="M195">
        <v>15</v>
      </c>
      <c r="N195">
        <v>0</v>
      </c>
      <c r="O195">
        <v>1</v>
      </c>
      <c r="P195">
        <v>2</v>
      </c>
      <c r="Q195">
        <v>0</v>
      </c>
      <c r="R195">
        <v>13</v>
      </c>
      <c r="S195">
        <v>2.16</v>
      </c>
    </row>
    <row r="196" spans="1:19" x14ac:dyDescent="0.25">
      <c r="A196" t="s">
        <v>1744</v>
      </c>
      <c r="B196" s="14">
        <v>-53688</v>
      </c>
      <c r="C196">
        <v>0.75</v>
      </c>
      <c r="D196" s="14">
        <v>-53688</v>
      </c>
      <c r="E196" t="s">
        <v>1693</v>
      </c>
      <c r="F196" s="14">
        <v>-53688</v>
      </c>
      <c r="G196" s="14">
        <v>-53688</v>
      </c>
      <c r="H196" t="s">
        <v>1699</v>
      </c>
      <c r="I196" s="14">
        <v>42807</v>
      </c>
      <c r="J196" s="14">
        <v>72686</v>
      </c>
      <c r="K196">
        <v>2.8864999999999998</v>
      </c>
      <c r="L196">
        <v>5.5000000000000009</v>
      </c>
      <c r="M196">
        <v>15</v>
      </c>
      <c r="N196">
        <v>0</v>
      </c>
      <c r="O196">
        <v>1</v>
      </c>
      <c r="P196">
        <v>2</v>
      </c>
      <c r="Q196">
        <v>0</v>
      </c>
      <c r="R196">
        <v>14.5</v>
      </c>
      <c r="S196">
        <v>2.16</v>
      </c>
    </row>
    <row r="197" spans="1:19" x14ac:dyDescent="0.25">
      <c r="A197" t="s">
        <v>1745</v>
      </c>
      <c r="B197" s="14">
        <v>-53688</v>
      </c>
      <c r="C197">
        <v>0.75</v>
      </c>
      <c r="D197" s="14">
        <v>-53688</v>
      </c>
      <c r="E197" t="s">
        <v>1693</v>
      </c>
      <c r="F197" s="14">
        <v>-53688</v>
      </c>
      <c r="G197" s="14">
        <v>-53688</v>
      </c>
      <c r="H197" t="s">
        <v>1699</v>
      </c>
      <c r="I197" s="14">
        <v>42807</v>
      </c>
      <c r="J197" s="14">
        <v>72686</v>
      </c>
      <c r="K197">
        <v>2.8864999999999998</v>
      </c>
      <c r="L197">
        <v>5.5000000000000009</v>
      </c>
      <c r="M197">
        <v>15</v>
      </c>
      <c r="N197">
        <v>0</v>
      </c>
      <c r="O197">
        <v>1</v>
      </c>
      <c r="P197">
        <v>2</v>
      </c>
      <c r="Q197">
        <v>0</v>
      </c>
      <c r="R197">
        <v>13</v>
      </c>
      <c r="S197">
        <v>2.16</v>
      </c>
    </row>
    <row r="198" spans="1:19" x14ac:dyDescent="0.25">
      <c r="A198" t="s">
        <v>2185</v>
      </c>
      <c r="B198" s="14">
        <v>-53688</v>
      </c>
      <c r="C198">
        <v>30</v>
      </c>
      <c r="D198" s="14">
        <v>-53688</v>
      </c>
      <c r="E198" t="s">
        <v>1693</v>
      </c>
      <c r="F198" s="14">
        <v>-53688</v>
      </c>
      <c r="G198" s="14">
        <v>-53688</v>
      </c>
      <c r="H198" t="s">
        <v>1694</v>
      </c>
      <c r="I198" s="14">
        <v>42807</v>
      </c>
      <c r="J198" s="14">
        <v>72686</v>
      </c>
      <c r="K198">
        <v>0.1908</v>
      </c>
      <c r="L198">
        <v>2.8000000000000012</v>
      </c>
      <c r="M198">
        <v>7.5</v>
      </c>
      <c r="N198">
        <v>1</v>
      </c>
      <c r="O198">
        <v>1</v>
      </c>
      <c r="P198">
        <v>2</v>
      </c>
      <c r="Q198">
        <v>0</v>
      </c>
      <c r="R198">
        <v>5.0999999999999996</v>
      </c>
      <c r="S198">
        <v>29.19</v>
      </c>
    </row>
    <row r="199" spans="1:19" x14ac:dyDescent="0.25">
      <c r="A199" t="s">
        <v>2567</v>
      </c>
      <c r="B199" s="14">
        <v>-53688</v>
      </c>
      <c r="C199">
        <v>7.92</v>
      </c>
      <c r="D199" s="14">
        <v>-53688</v>
      </c>
      <c r="E199" t="s">
        <v>1693</v>
      </c>
      <c r="F199" s="14">
        <v>-53688</v>
      </c>
      <c r="G199" s="14">
        <v>-53688</v>
      </c>
      <c r="H199" t="s">
        <v>1694</v>
      </c>
      <c r="I199" s="14">
        <v>42807</v>
      </c>
      <c r="J199" s="14">
        <v>72686</v>
      </c>
      <c r="K199">
        <v>0.1908</v>
      </c>
      <c r="L199">
        <v>2.8000000000000012</v>
      </c>
      <c r="M199">
        <v>7.5</v>
      </c>
      <c r="N199">
        <v>1</v>
      </c>
      <c r="O199">
        <v>1</v>
      </c>
      <c r="P199">
        <v>2</v>
      </c>
      <c r="Q199">
        <v>0</v>
      </c>
      <c r="R199">
        <v>5</v>
      </c>
      <c r="S199">
        <v>7.55</v>
      </c>
    </row>
    <row r="200" spans="1:19" x14ac:dyDescent="0.25">
      <c r="A200" t="s">
        <v>5956</v>
      </c>
      <c r="B200" s="14">
        <v>-53688</v>
      </c>
      <c r="C200">
        <v>0.7</v>
      </c>
      <c r="D200" s="14">
        <v>-53688</v>
      </c>
      <c r="E200" t="s">
        <v>1693</v>
      </c>
      <c r="F200" s="14">
        <v>-53688</v>
      </c>
      <c r="G200" s="14">
        <v>-53688</v>
      </c>
      <c r="H200" t="s">
        <v>1696</v>
      </c>
      <c r="I200" s="14">
        <v>42807</v>
      </c>
      <c r="J200" s="14">
        <v>72686</v>
      </c>
      <c r="K200">
        <v>0.28739999999999999</v>
      </c>
      <c r="L200">
        <v>1.0000000000000001E-15</v>
      </c>
      <c r="M200">
        <v>100</v>
      </c>
      <c r="N200">
        <v>1</v>
      </c>
      <c r="O200">
        <v>1</v>
      </c>
      <c r="P200">
        <v>1</v>
      </c>
      <c r="Q200">
        <v>0</v>
      </c>
      <c r="R200">
        <v>40</v>
      </c>
      <c r="S200">
        <v>8.0399999999999991</v>
      </c>
    </row>
    <row r="201" spans="1:19" x14ac:dyDescent="0.25">
      <c r="A201" t="s">
        <v>5957</v>
      </c>
      <c r="B201" s="14">
        <v>-53688</v>
      </c>
      <c r="C201">
        <v>0.7</v>
      </c>
      <c r="D201" s="14">
        <v>-53688</v>
      </c>
      <c r="E201" t="s">
        <v>1693</v>
      </c>
      <c r="F201" s="14">
        <v>-53688</v>
      </c>
      <c r="G201" s="14">
        <v>-53688</v>
      </c>
      <c r="H201" t="s">
        <v>1696</v>
      </c>
      <c r="I201" s="14">
        <v>42807</v>
      </c>
      <c r="J201" s="14">
        <v>72686</v>
      </c>
      <c r="K201">
        <v>0.28739999999999999</v>
      </c>
      <c r="L201">
        <v>1.0000000000000001E-15</v>
      </c>
      <c r="M201">
        <v>100</v>
      </c>
      <c r="N201">
        <v>1</v>
      </c>
      <c r="O201">
        <v>1</v>
      </c>
      <c r="P201">
        <v>1</v>
      </c>
      <c r="Q201">
        <v>0</v>
      </c>
      <c r="R201">
        <v>28</v>
      </c>
      <c r="S201">
        <v>5.63</v>
      </c>
    </row>
    <row r="202" spans="1:19" x14ac:dyDescent="0.25">
      <c r="A202" t="s">
        <v>1180</v>
      </c>
      <c r="B202" s="14">
        <v>-53688</v>
      </c>
      <c r="C202">
        <v>0.7</v>
      </c>
      <c r="D202" s="14">
        <v>-53688</v>
      </c>
      <c r="E202" t="s">
        <v>1693</v>
      </c>
      <c r="F202" s="14">
        <v>-53688</v>
      </c>
      <c r="G202" s="14">
        <v>-53688</v>
      </c>
      <c r="H202" t="s">
        <v>1696</v>
      </c>
      <c r="I202" s="14">
        <v>42807</v>
      </c>
      <c r="J202" s="14">
        <v>72686</v>
      </c>
      <c r="K202">
        <v>0.28739999999999999</v>
      </c>
      <c r="L202">
        <v>1.0000000000000001E-15</v>
      </c>
      <c r="M202">
        <v>100</v>
      </c>
      <c r="N202">
        <v>1</v>
      </c>
      <c r="O202">
        <v>1</v>
      </c>
      <c r="P202">
        <v>1</v>
      </c>
      <c r="Q202">
        <v>0</v>
      </c>
      <c r="R202">
        <v>43</v>
      </c>
      <c r="S202">
        <v>8.65</v>
      </c>
    </row>
    <row r="203" spans="1:19" x14ac:dyDescent="0.25">
      <c r="A203" t="s">
        <v>1746</v>
      </c>
      <c r="B203" s="14">
        <v>-53688</v>
      </c>
      <c r="C203">
        <v>0.75</v>
      </c>
      <c r="D203" s="14">
        <v>-53688</v>
      </c>
      <c r="E203" t="s">
        <v>1693</v>
      </c>
      <c r="F203" s="14">
        <v>-53688</v>
      </c>
      <c r="G203" s="14">
        <v>-53688</v>
      </c>
      <c r="H203" t="s">
        <v>1699</v>
      </c>
      <c r="I203" s="14">
        <v>42807</v>
      </c>
      <c r="J203" s="14">
        <v>72686</v>
      </c>
      <c r="K203">
        <v>2.8864999999999998</v>
      </c>
      <c r="L203">
        <v>5.5000000000000009</v>
      </c>
      <c r="M203">
        <v>15</v>
      </c>
      <c r="N203">
        <v>0</v>
      </c>
      <c r="O203">
        <v>1</v>
      </c>
      <c r="P203">
        <v>2</v>
      </c>
      <c r="Q203">
        <v>0</v>
      </c>
      <c r="R203">
        <v>12.5</v>
      </c>
      <c r="S203">
        <v>2.16</v>
      </c>
    </row>
    <row r="204" spans="1:19" x14ac:dyDescent="0.25">
      <c r="A204" t="s">
        <v>1747</v>
      </c>
      <c r="B204" s="14">
        <v>-53688</v>
      </c>
      <c r="C204">
        <v>0.75</v>
      </c>
      <c r="D204" s="14">
        <v>-53688</v>
      </c>
      <c r="E204" t="s">
        <v>1693</v>
      </c>
      <c r="F204" s="14">
        <v>-53688</v>
      </c>
      <c r="G204" s="14">
        <v>-53688</v>
      </c>
      <c r="H204" t="s">
        <v>1699</v>
      </c>
      <c r="I204" s="14">
        <v>42807</v>
      </c>
      <c r="J204" s="14">
        <v>72686</v>
      </c>
      <c r="K204">
        <v>2.8864999999999998</v>
      </c>
      <c r="L204">
        <v>5.5000000000000009</v>
      </c>
      <c r="M204">
        <v>15</v>
      </c>
      <c r="N204">
        <v>0</v>
      </c>
      <c r="O204">
        <v>1</v>
      </c>
      <c r="P204">
        <v>2</v>
      </c>
      <c r="Q204">
        <v>0</v>
      </c>
      <c r="R204">
        <v>14</v>
      </c>
      <c r="S204">
        <v>2.16</v>
      </c>
    </row>
    <row r="205" spans="1:19" x14ac:dyDescent="0.25">
      <c r="A205" t="s">
        <v>1181</v>
      </c>
      <c r="B205" s="14">
        <v>-53688</v>
      </c>
      <c r="C205">
        <v>0.75</v>
      </c>
      <c r="D205" s="14">
        <v>-53688</v>
      </c>
      <c r="E205" t="s">
        <v>1693</v>
      </c>
      <c r="F205" s="14">
        <v>-53688</v>
      </c>
      <c r="G205" s="14">
        <v>-53688</v>
      </c>
      <c r="H205" t="s">
        <v>1699</v>
      </c>
      <c r="I205" s="14">
        <v>42807</v>
      </c>
      <c r="J205" s="14">
        <v>72686</v>
      </c>
      <c r="K205">
        <v>2.8864999999999998</v>
      </c>
      <c r="L205">
        <v>5.5000000000000009</v>
      </c>
      <c r="M205">
        <v>15</v>
      </c>
      <c r="N205">
        <v>0</v>
      </c>
      <c r="O205">
        <v>1</v>
      </c>
      <c r="P205">
        <v>2</v>
      </c>
      <c r="Q205">
        <v>0</v>
      </c>
      <c r="R205">
        <v>13.5</v>
      </c>
      <c r="S205">
        <v>2.16</v>
      </c>
    </row>
    <row r="206" spans="1:19" x14ac:dyDescent="0.25">
      <c r="A206" t="s">
        <v>1748</v>
      </c>
      <c r="B206" s="14">
        <v>-53688</v>
      </c>
      <c r="C206">
        <v>0.75</v>
      </c>
      <c r="D206" s="14">
        <v>-53688</v>
      </c>
      <c r="E206" t="s">
        <v>1693</v>
      </c>
      <c r="F206" s="14">
        <v>-53688</v>
      </c>
      <c r="G206" s="14">
        <v>-53688</v>
      </c>
      <c r="H206" t="s">
        <v>1699</v>
      </c>
      <c r="I206" s="14">
        <v>42807</v>
      </c>
      <c r="J206" s="14">
        <v>72686</v>
      </c>
      <c r="K206">
        <v>2.8864999999999998</v>
      </c>
      <c r="L206">
        <v>5.5000000000000009</v>
      </c>
      <c r="M206">
        <v>15</v>
      </c>
      <c r="N206">
        <v>0</v>
      </c>
      <c r="O206">
        <v>1</v>
      </c>
      <c r="P206">
        <v>2</v>
      </c>
      <c r="Q206">
        <v>0</v>
      </c>
      <c r="R206">
        <v>12.5</v>
      </c>
      <c r="S206">
        <v>2.16</v>
      </c>
    </row>
    <row r="207" spans="1:19" x14ac:dyDescent="0.25">
      <c r="A207" t="s">
        <v>1749</v>
      </c>
      <c r="B207" s="14">
        <v>-53688</v>
      </c>
      <c r="C207">
        <v>0.7</v>
      </c>
      <c r="D207" s="14">
        <v>-53688</v>
      </c>
      <c r="E207" t="s">
        <v>1693</v>
      </c>
      <c r="F207" s="14">
        <v>-53688</v>
      </c>
      <c r="G207" s="14">
        <v>-53688</v>
      </c>
      <c r="H207" t="s">
        <v>1696</v>
      </c>
      <c r="I207" s="14">
        <v>42807</v>
      </c>
      <c r="J207" s="14">
        <v>72686</v>
      </c>
      <c r="K207">
        <v>0.28739999999999999</v>
      </c>
      <c r="L207">
        <v>1.0000000000000001E-15</v>
      </c>
      <c r="M207">
        <v>100</v>
      </c>
      <c r="N207">
        <v>1</v>
      </c>
      <c r="O207">
        <v>1</v>
      </c>
      <c r="P207">
        <v>1</v>
      </c>
      <c r="Q207">
        <v>0</v>
      </c>
      <c r="R207">
        <v>37.5</v>
      </c>
      <c r="S207">
        <v>7.54</v>
      </c>
    </row>
    <row r="208" spans="1:19" x14ac:dyDescent="0.25">
      <c r="A208" t="s">
        <v>5691</v>
      </c>
      <c r="B208" s="14">
        <v>42954</v>
      </c>
      <c r="C208">
        <v>0.7</v>
      </c>
      <c r="D208" s="14">
        <v>72686</v>
      </c>
      <c r="E208" t="s">
        <v>1693</v>
      </c>
      <c r="F208" s="14">
        <v>-53688</v>
      </c>
      <c r="G208" s="14">
        <v>-53688</v>
      </c>
      <c r="H208" t="s">
        <v>1696</v>
      </c>
      <c r="I208" s="14">
        <v>42807</v>
      </c>
      <c r="J208" s="14">
        <v>72686</v>
      </c>
      <c r="K208">
        <v>0.28739999999999999</v>
      </c>
      <c r="L208">
        <v>1.0000000000000001E-15</v>
      </c>
      <c r="M208">
        <v>100</v>
      </c>
      <c r="N208">
        <v>1</v>
      </c>
      <c r="O208">
        <v>1</v>
      </c>
      <c r="P208">
        <v>1</v>
      </c>
      <c r="Q208">
        <v>0</v>
      </c>
      <c r="R208">
        <v>41.8</v>
      </c>
      <c r="S208">
        <v>8.4</v>
      </c>
    </row>
    <row r="209" spans="1:19" x14ac:dyDescent="0.25">
      <c r="A209" t="s">
        <v>1182</v>
      </c>
      <c r="B209" s="14">
        <v>-53688</v>
      </c>
      <c r="C209">
        <v>0.7</v>
      </c>
      <c r="D209" s="14">
        <v>-53688</v>
      </c>
      <c r="E209" t="s">
        <v>1693</v>
      </c>
      <c r="F209" s="14">
        <v>-53688</v>
      </c>
      <c r="G209" s="14">
        <v>-53688</v>
      </c>
      <c r="H209" t="s">
        <v>1696</v>
      </c>
      <c r="I209" s="14">
        <v>42807</v>
      </c>
      <c r="J209" s="14">
        <v>72686</v>
      </c>
      <c r="K209">
        <v>0.28739999999999999</v>
      </c>
      <c r="L209">
        <v>1.0000000000000001E-15</v>
      </c>
      <c r="M209">
        <v>100</v>
      </c>
      <c r="N209">
        <v>1</v>
      </c>
      <c r="O209">
        <v>1</v>
      </c>
      <c r="P209">
        <v>1</v>
      </c>
      <c r="Q209">
        <v>0</v>
      </c>
      <c r="R209">
        <v>20</v>
      </c>
      <c r="S209">
        <v>4.0199999999999996</v>
      </c>
    </row>
    <row r="210" spans="1:19" x14ac:dyDescent="0.25">
      <c r="A210" t="s">
        <v>1750</v>
      </c>
      <c r="B210" s="14">
        <v>-53688</v>
      </c>
      <c r="C210">
        <v>0.7</v>
      </c>
      <c r="D210" s="14">
        <v>-53688</v>
      </c>
      <c r="E210" t="s">
        <v>1693</v>
      </c>
      <c r="F210" s="14">
        <v>-53688</v>
      </c>
      <c r="G210" s="14">
        <v>-53688</v>
      </c>
      <c r="H210" t="s">
        <v>1696</v>
      </c>
      <c r="I210" s="14">
        <v>42807</v>
      </c>
      <c r="J210" s="14">
        <v>72686</v>
      </c>
      <c r="K210">
        <v>0.28739999999999999</v>
      </c>
      <c r="L210">
        <v>1.0000000000000001E-15</v>
      </c>
      <c r="M210">
        <v>100</v>
      </c>
      <c r="N210">
        <v>1</v>
      </c>
      <c r="O210">
        <v>1</v>
      </c>
      <c r="P210">
        <v>1</v>
      </c>
      <c r="Q210">
        <v>0</v>
      </c>
      <c r="R210">
        <v>20</v>
      </c>
      <c r="S210">
        <v>4.0199999999999996</v>
      </c>
    </row>
    <row r="211" spans="1:19" x14ac:dyDescent="0.25">
      <c r="A211" t="s">
        <v>5766</v>
      </c>
      <c r="B211" s="14">
        <v>-53688</v>
      </c>
      <c r="C211">
        <v>0.7</v>
      </c>
      <c r="D211" s="14">
        <v>-53688</v>
      </c>
      <c r="E211" t="s">
        <v>1693</v>
      </c>
      <c r="F211" s="14">
        <v>-53688</v>
      </c>
      <c r="G211" s="14">
        <v>-53688</v>
      </c>
      <c r="H211" t="s">
        <v>1696</v>
      </c>
      <c r="I211" s="14">
        <v>42807</v>
      </c>
      <c r="J211" s="14">
        <v>72686</v>
      </c>
      <c r="K211">
        <v>0.28739999999999999</v>
      </c>
      <c r="L211">
        <v>1.0000000000000001E-15</v>
      </c>
      <c r="M211">
        <v>100</v>
      </c>
      <c r="N211">
        <v>1</v>
      </c>
      <c r="O211">
        <v>1</v>
      </c>
      <c r="P211">
        <v>1</v>
      </c>
      <c r="Q211">
        <v>0</v>
      </c>
      <c r="R211">
        <v>40</v>
      </c>
      <c r="S211">
        <v>8.0399999999999991</v>
      </c>
    </row>
    <row r="212" spans="1:19" x14ac:dyDescent="0.25">
      <c r="A212" t="s">
        <v>2608</v>
      </c>
      <c r="B212" s="14">
        <v>42064</v>
      </c>
      <c r="C212">
        <v>38.1</v>
      </c>
      <c r="D212" s="14">
        <v>72686</v>
      </c>
      <c r="E212" t="s">
        <v>1693</v>
      </c>
      <c r="F212" s="14">
        <v>-53688</v>
      </c>
      <c r="G212" s="14">
        <v>-53688</v>
      </c>
      <c r="H212" t="s">
        <v>1694</v>
      </c>
      <c r="I212" s="14">
        <v>42807</v>
      </c>
      <c r="J212" s="14">
        <v>72686</v>
      </c>
      <c r="K212">
        <v>0.1908</v>
      </c>
      <c r="L212">
        <v>2.8000000000000012</v>
      </c>
      <c r="M212">
        <v>7.5</v>
      </c>
      <c r="N212">
        <v>1</v>
      </c>
      <c r="O212">
        <v>1</v>
      </c>
      <c r="P212">
        <v>2</v>
      </c>
      <c r="Q212">
        <v>0</v>
      </c>
      <c r="R212">
        <v>4.9000000000000004</v>
      </c>
      <c r="S212">
        <v>35.619999999999997</v>
      </c>
    </row>
    <row r="213" spans="1:19" x14ac:dyDescent="0.25">
      <c r="A213" t="s">
        <v>5768</v>
      </c>
      <c r="B213" s="14">
        <v>-53688</v>
      </c>
      <c r="C213">
        <v>0.7</v>
      </c>
      <c r="D213" s="14">
        <v>-53688</v>
      </c>
      <c r="E213" t="s">
        <v>1693</v>
      </c>
      <c r="F213" s="14">
        <v>-53688</v>
      </c>
      <c r="G213" s="14">
        <v>-53688</v>
      </c>
      <c r="H213" t="s">
        <v>1696</v>
      </c>
      <c r="I213" s="14">
        <v>42807</v>
      </c>
      <c r="J213" s="14">
        <v>72686</v>
      </c>
      <c r="K213">
        <v>0.28739999999999999</v>
      </c>
      <c r="L213">
        <v>1.0000000000000001E-15</v>
      </c>
      <c r="M213">
        <v>100</v>
      </c>
      <c r="N213">
        <v>1</v>
      </c>
      <c r="O213">
        <v>1</v>
      </c>
      <c r="P213">
        <v>1</v>
      </c>
      <c r="Q213">
        <v>0</v>
      </c>
      <c r="R213">
        <v>54.499999999999993</v>
      </c>
      <c r="S213">
        <v>10.96</v>
      </c>
    </row>
    <row r="214" spans="1:19" x14ac:dyDescent="0.25">
      <c r="A214" t="s">
        <v>2095</v>
      </c>
      <c r="B214" s="14">
        <v>-53688</v>
      </c>
      <c r="C214">
        <v>30</v>
      </c>
      <c r="D214" s="14">
        <v>-53688</v>
      </c>
      <c r="E214" t="s">
        <v>1693</v>
      </c>
      <c r="F214" s="14">
        <v>-53688</v>
      </c>
      <c r="G214" s="14">
        <v>-53688</v>
      </c>
      <c r="H214" t="s">
        <v>1694</v>
      </c>
      <c r="I214" s="14">
        <v>42807</v>
      </c>
      <c r="J214" s="14">
        <v>72686</v>
      </c>
      <c r="K214">
        <v>0.1908</v>
      </c>
      <c r="L214">
        <v>2.8000000000000012</v>
      </c>
      <c r="M214">
        <v>7.5</v>
      </c>
      <c r="N214">
        <v>1</v>
      </c>
      <c r="O214">
        <v>1</v>
      </c>
      <c r="P214">
        <v>2</v>
      </c>
      <c r="Q214">
        <v>0</v>
      </c>
      <c r="R214">
        <v>4.5</v>
      </c>
      <c r="S214">
        <v>25.75</v>
      </c>
    </row>
    <row r="215" spans="1:19" x14ac:dyDescent="0.25">
      <c r="A215" t="s">
        <v>1183</v>
      </c>
      <c r="B215" s="14">
        <v>-53688</v>
      </c>
      <c r="C215">
        <v>0.7</v>
      </c>
      <c r="D215" s="14">
        <v>-53688</v>
      </c>
      <c r="E215" t="s">
        <v>1693</v>
      </c>
      <c r="F215" s="14">
        <v>-53688</v>
      </c>
      <c r="G215" s="14">
        <v>-53688</v>
      </c>
      <c r="H215" t="s">
        <v>1696</v>
      </c>
      <c r="I215" s="14">
        <v>42807</v>
      </c>
      <c r="J215" s="14">
        <v>72686</v>
      </c>
      <c r="K215">
        <v>0.28739999999999999</v>
      </c>
      <c r="L215">
        <v>1.0000000000000001E-15</v>
      </c>
      <c r="M215">
        <v>100</v>
      </c>
      <c r="N215">
        <v>1</v>
      </c>
      <c r="O215">
        <v>1</v>
      </c>
      <c r="P215">
        <v>1</v>
      </c>
      <c r="Q215">
        <v>0</v>
      </c>
      <c r="R215">
        <v>42.7</v>
      </c>
      <c r="S215">
        <v>8.59</v>
      </c>
    </row>
    <row r="216" spans="1:19" x14ac:dyDescent="0.25">
      <c r="A216" t="s">
        <v>5694</v>
      </c>
      <c r="B216" s="14">
        <v>-53688</v>
      </c>
      <c r="C216">
        <v>0.7</v>
      </c>
      <c r="D216" s="14">
        <v>-53688</v>
      </c>
      <c r="E216" t="s">
        <v>1693</v>
      </c>
      <c r="F216" s="14">
        <v>-53688</v>
      </c>
      <c r="G216" s="14">
        <v>-53688</v>
      </c>
      <c r="H216" t="s">
        <v>1696</v>
      </c>
      <c r="I216" s="14">
        <v>42807</v>
      </c>
      <c r="J216" s="14">
        <v>72686</v>
      </c>
      <c r="K216">
        <v>0.28739999999999999</v>
      </c>
      <c r="L216">
        <v>1.0000000000000001E-15</v>
      </c>
      <c r="M216">
        <v>100</v>
      </c>
      <c r="N216">
        <v>1</v>
      </c>
      <c r="O216">
        <v>1</v>
      </c>
      <c r="P216">
        <v>1</v>
      </c>
      <c r="Q216">
        <v>0</v>
      </c>
      <c r="R216">
        <v>47</v>
      </c>
      <c r="S216">
        <v>9.4499999999999993</v>
      </c>
    </row>
    <row r="217" spans="1:19" x14ac:dyDescent="0.25">
      <c r="A217" t="s">
        <v>1184</v>
      </c>
      <c r="B217" s="14">
        <v>-53688</v>
      </c>
      <c r="C217">
        <v>0.5</v>
      </c>
      <c r="D217" s="14">
        <v>-53688</v>
      </c>
      <c r="E217" t="s">
        <v>1693</v>
      </c>
      <c r="F217" s="14">
        <v>-53688</v>
      </c>
      <c r="G217" s="14">
        <v>-53688</v>
      </c>
      <c r="H217" t="s">
        <v>1696</v>
      </c>
      <c r="I217" s="14">
        <v>42807</v>
      </c>
      <c r="J217" s="14">
        <v>72686</v>
      </c>
      <c r="K217">
        <v>0.28739999999999999</v>
      </c>
      <c r="L217">
        <v>1.0000000000000001E-15</v>
      </c>
      <c r="M217">
        <v>100</v>
      </c>
      <c r="N217">
        <v>1</v>
      </c>
      <c r="O217">
        <v>1</v>
      </c>
      <c r="P217">
        <v>1</v>
      </c>
      <c r="Q217">
        <v>0</v>
      </c>
      <c r="R217">
        <v>20</v>
      </c>
      <c r="S217">
        <v>2.87</v>
      </c>
    </row>
    <row r="218" spans="1:19" x14ac:dyDescent="0.25">
      <c r="A218" t="s">
        <v>1185</v>
      </c>
      <c r="B218" s="14">
        <v>-53688</v>
      </c>
      <c r="C218">
        <v>0.5</v>
      </c>
      <c r="D218" s="14">
        <v>-53688</v>
      </c>
      <c r="E218" t="s">
        <v>1693</v>
      </c>
      <c r="F218" s="14">
        <v>-53688</v>
      </c>
      <c r="G218" s="14">
        <v>-53688</v>
      </c>
      <c r="H218" t="s">
        <v>1696</v>
      </c>
      <c r="I218" s="14">
        <v>42807</v>
      </c>
      <c r="J218" s="14">
        <v>72686</v>
      </c>
      <c r="K218">
        <v>0.28739999999999999</v>
      </c>
      <c r="L218">
        <v>1.0000000000000001E-15</v>
      </c>
      <c r="M218">
        <v>100</v>
      </c>
      <c r="N218">
        <v>1</v>
      </c>
      <c r="O218">
        <v>1</v>
      </c>
      <c r="P218">
        <v>1</v>
      </c>
      <c r="Q218">
        <v>0</v>
      </c>
      <c r="R218">
        <v>20</v>
      </c>
      <c r="S218">
        <v>2.87</v>
      </c>
    </row>
    <row r="219" spans="1:19" x14ac:dyDescent="0.25">
      <c r="A219" t="s">
        <v>1186</v>
      </c>
      <c r="B219" s="14">
        <v>-53688</v>
      </c>
      <c r="C219">
        <v>0.5</v>
      </c>
      <c r="D219" s="14">
        <v>-53688</v>
      </c>
      <c r="E219" t="s">
        <v>1693</v>
      </c>
      <c r="F219" s="14">
        <v>-53688</v>
      </c>
      <c r="G219" s="14">
        <v>-53688</v>
      </c>
      <c r="H219" t="s">
        <v>1696</v>
      </c>
      <c r="I219" s="14">
        <v>42807</v>
      </c>
      <c r="J219" s="14">
        <v>72686</v>
      </c>
      <c r="K219">
        <v>0.28739999999999999</v>
      </c>
      <c r="L219">
        <v>1.0000000000000001E-15</v>
      </c>
      <c r="M219">
        <v>100</v>
      </c>
      <c r="N219">
        <v>1</v>
      </c>
      <c r="O219">
        <v>1</v>
      </c>
      <c r="P219">
        <v>1</v>
      </c>
      <c r="Q219">
        <v>0</v>
      </c>
      <c r="R219">
        <v>20</v>
      </c>
      <c r="S219">
        <v>2.87</v>
      </c>
    </row>
    <row r="220" spans="1:19" x14ac:dyDescent="0.25">
      <c r="A220" t="s">
        <v>5947</v>
      </c>
      <c r="B220" s="14">
        <v>-53688</v>
      </c>
      <c r="C220">
        <v>0.7</v>
      </c>
      <c r="D220" s="14">
        <v>-53688</v>
      </c>
      <c r="E220" t="s">
        <v>1693</v>
      </c>
      <c r="F220" s="14">
        <v>-53688</v>
      </c>
      <c r="G220" s="14">
        <v>-53688</v>
      </c>
      <c r="H220" t="s">
        <v>1696</v>
      </c>
      <c r="I220" s="14">
        <v>42807</v>
      </c>
      <c r="J220" s="14">
        <v>72686</v>
      </c>
      <c r="K220">
        <v>0.28739999999999999</v>
      </c>
      <c r="L220">
        <v>1.0000000000000001E-15</v>
      </c>
      <c r="M220">
        <v>100</v>
      </c>
      <c r="N220">
        <v>1</v>
      </c>
      <c r="O220">
        <v>1</v>
      </c>
      <c r="P220">
        <v>1</v>
      </c>
      <c r="Q220">
        <v>0</v>
      </c>
      <c r="R220">
        <v>43</v>
      </c>
      <c r="S220">
        <v>8.65</v>
      </c>
    </row>
    <row r="221" spans="1:19" x14ac:dyDescent="0.25">
      <c r="A221" t="s">
        <v>5677</v>
      </c>
      <c r="B221" s="14">
        <v>-53688</v>
      </c>
      <c r="C221">
        <v>0.7</v>
      </c>
      <c r="D221" s="14">
        <v>-53688</v>
      </c>
      <c r="E221" t="s">
        <v>1693</v>
      </c>
      <c r="F221" s="14">
        <v>-53688</v>
      </c>
      <c r="G221" s="14">
        <v>-53688</v>
      </c>
      <c r="H221" t="s">
        <v>1696</v>
      </c>
      <c r="I221" s="14">
        <v>42807</v>
      </c>
      <c r="J221" s="14">
        <v>72686</v>
      </c>
      <c r="K221">
        <v>0.28739999999999999</v>
      </c>
      <c r="L221">
        <v>1.0000000000000001E-15</v>
      </c>
      <c r="M221">
        <v>100</v>
      </c>
      <c r="N221">
        <v>1</v>
      </c>
      <c r="O221">
        <v>1</v>
      </c>
      <c r="P221">
        <v>1</v>
      </c>
      <c r="Q221">
        <v>0</v>
      </c>
      <c r="R221">
        <v>40</v>
      </c>
      <c r="S221">
        <v>8.0399999999999991</v>
      </c>
    </row>
    <row r="222" spans="1:19" x14ac:dyDescent="0.25">
      <c r="A222" t="s">
        <v>1751</v>
      </c>
      <c r="B222" s="14">
        <v>-53688</v>
      </c>
      <c r="C222">
        <v>0.7</v>
      </c>
      <c r="D222" s="14">
        <v>-53688</v>
      </c>
      <c r="E222" t="s">
        <v>1693</v>
      </c>
      <c r="F222" s="14">
        <v>-53688</v>
      </c>
      <c r="G222" s="14">
        <v>-53688</v>
      </c>
      <c r="H222" t="s">
        <v>1696</v>
      </c>
      <c r="I222" s="14">
        <v>42807</v>
      </c>
      <c r="J222" s="14">
        <v>72686</v>
      </c>
      <c r="K222">
        <v>0.28739999999999999</v>
      </c>
      <c r="L222">
        <v>1.0000000000000001E-15</v>
      </c>
      <c r="M222">
        <v>100</v>
      </c>
      <c r="N222">
        <v>1</v>
      </c>
      <c r="O222">
        <v>1</v>
      </c>
      <c r="P222">
        <v>1</v>
      </c>
      <c r="Q222">
        <v>0</v>
      </c>
      <c r="R222">
        <v>43</v>
      </c>
      <c r="S222">
        <v>8.65</v>
      </c>
    </row>
    <row r="223" spans="1:19" x14ac:dyDescent="0.25">
      <c r="A223" t="s">
        <v>5767</v>
      </c>
      <c r="B223" s="14">
        <v>-53688</v>
      </c>
      <c r="C223">
        <v>0.7</v>
      </c>
      <c r="D223" s="14">
        <v>-53688</v>
      </c>
      <c r="E223" t="s">
        <v>1693</v>
      </c>
      <c r="F223" s="14">
        <v>-53688</v>
      </c>
      <c r="G223" s="14">
        <v>-53688</v>
      </c>
      <c r="H223" t="s">
        <v>1696</v>
      </c>
      <c r="I223" s="14">
        <v>42807</v>
      </c>
      <c r="J223" s="14">
        <v>72686</v>
      </c>
      <c r="K223">
        <v>0.28739999999999999</v>
      </c>
      <c r="L223">
        <v>1.0000000000000001E-15</v>
      </c>
      <c r="M223">
        <v>100</v>
      </c>
      <c r="N223">
        <v>1</v>
      </c>
      <c r="O223">
        <v>1</v>
      </c>
      <c r="P223">
        <v>1</v>
      </c>
      <c r="Q223">
        <v>0</v>
      </c>
      <c r="R223">
        <v>63</v>
      </c>
      <c r="S223">
        <v>12.67</v>
      </c>
    </row>
    <row r="224" spans="1:19" x14ac:dyDescent="0.25">
      <c r="A224" t="s">
        <v>2547</v>
      </c>
      <c r="B224" s="14">
        <v>-53688</v>
      </c>
      <c r="C224">
        <v>2.4</v>
      </c>
      <c r="D224" s="14">
        <v>-53688</v>
      </c>
      <c r="E224" t="s">
        <v>1693</v>
      </c>
      <c r="F224" s="14">
        <v>-53688</v>
      </c>
      <c r="G224" s="14">
        <v>-53688</v>
      </c>
      <c r="H224" t="s">
        <v>1699</v>
      </c>
      <c r="I224" s="14">
        <v>42807</v>
      </c>
      <c r="J224" s="14">
        <v>72686</v>
      </c>
      <c r="K224">
        <v>1.2230000000000001</v>
      </c>
      <c r="L224">
        <v>4.0000000000000009</v>
      </c>
      <c r="M224">
        <v>5.5</v>
      </c>
      <c r="N224">
        <v>0</v>
      </c>
      <c r="O224">
        <v>1</v>
      </c>
      <c r="P224">
        <v>2</v>
      </c>
      <c r="Q224">
        <v>0</v>
      </c>
      <c r="R224">
        <v>5.5</v>
      </c>
      <c r="S224">
        <v>2.93</v>
      </c>
    </row>
    <row r="225" spans="1:19" x14ac:dyDescent="0.25">
      <c r="A225" t="s">
        <v>2548</v>
      </c>
      <c r="B225" s="14">
        <v>-53688</v>
      </c>
      <c r="C225">
        <v>2.4</v>
      </c>
      <c r="D225" s="14">
        <v>-53688</v>
      </c>
      <c r="E225" t="s">
        <v>1693</v>
      </c>
      <c r="F225" s="14">
        <v>-53688</v>
      </c>
      <c r="G225" s="14">
        <v>-53688</v>
      </c>
      <c r="H225" t="s">
        <v>1699</v>
      </c>
      <c r="I225" s="14">
        <v>42807</v>
      </c>
      <c r="J225" s="14">
        <v>72686</v>
      </c>
      <c r="K225">
        <v>1.2230000000000001</v>
      </c>
      <c r="L225">
        <v>4.0000000000000009</v>
      </c>
      <c r="M225">
        <v>5.5</v>
      </c>
      <c r="N225">
        <v>0</v>
      </c>
      <c r="O225">
        <v>1</v>
      </c>
      <c r="P225">
        <v>2</v>
      </c>
      <c r="Q225">
        <v>0</v>
      </c>
      <c r="R225">
        <v>5.5</v>
      </c>
      <c r="S225">
        <v>2.93</v>
      </c>
    </row>
    <row r="226" spans="1:19" x14ac:dyDescent="0.25">
      <c r="A226" t="s">
        <v>2549</v>
      </c>
      <c r="B226" s="14">
        <v>-53688</v>
      </c>
      <c r="C226">
        <v>2.4</v>
      </c>
      <c r="D226" s="14">
        <v>-53688</v>
      </c>
      <c r="E226" t="s">
        <v>1693</v>
      </c>
      <c r="F226" s="14">
        <v>-53688</v>
      </c>
      <c r="G226" s="14">
        <v>-53688</v>
      </c>
      <c r="H226" t="s">
        <v>1699</v>
      </c>
      <c r="I226" s="14">
        <v>42807</v>
      </c>
      <c r="J226" s="14">
        <v>72686</v>
      </c>
      <c r="K226">
        <v>1.2230000000000001</v>
      </c>
      <c r="L226">
        <v>4.0000000000000009</v>
      </c>
      <c r="M226">
        <v>5.5</v>
      </c>
      <c r="N226">
        <v>0</v>
      </c>
      <c r="O226">
        <v>1</v>
      </c>
      <c r="P226">
        <v>2</v>
      </c>
      <c r="Q226">
        <v>0</v>
      </c>
      <c r="R226">
        <v>5.5</v>
      </c>
      <c r="S226">
        <v>2.93</v>
      </c>
    </row>
    <row r="227" spans="1:19" x14ac:dyDescent="0.25">
      <c r="A227" t="s">
        <v>1187</v>
      </c>
      <c r="B227" s="14">
        <v>-53688</v>
      </c>
      <c r="C227">
        <v>0.75</v>
      </c>
      <c r="D227" s="14">
        <v>-53688</v>
      </c>
      <c r="E227" t="s">
        <v>1693</v>
      </c>
      <c r="F227" s="14">
        <v>-53688</v>
      </c>
      <c r="G227" s="14">
        <v>-53688</v>
      </c>
      <c r="H227" t="s">
        <v>1699</v>
      </c>
      <c r="I227" s="14">
        <v>42807</v>
      </c>
      <c r="J227" s="14">
        <v>72686</v>
      </c>
      <c r="K227">
        <v>2.8864999999999998</v>
      </c>
      <c r="L227">
        <v>5.5000000000000009</v>
      </c>
      <c r="M227">
        <v>15</v>
      </c>
      <c r="N227">
        <v>0</v>
      </c>
      <c r="O227">
        <v>1</v>
      </c>
      <c r="P227">
        <v>2</v>
      </c>
      <c r="Q227">
        <v>0</v>
      </c>
      <c r="R227">
        <v>10</v>
      </c>
      <c r="S227">
        <v>2.16</v>
      </c>
    </row>
    <row r="228" spans="1:19" x14ac:dyDescent="0.25">
      <c r="A228" t="s">
        <v>1188</v>
      </c>
      <c r="B228" s="14">
        <v>-53688</v>
      </c>
      <c r="C228">
        <v>0.75</v>
      </c>
      <c r="D228" s="14">
        <v>-53688</v>
      </c>
      <c r="E228" t="s">
        <v>1693</v>
      </c>
      <c r="F228" s="14">
        <v>-53688</v>
      </c>
      <c r="G228" s="14">
        <v>-53688</v>
      </c>
      <c r="H228" t="s">
        <v>1699</v>
      </c>
      <c r="I228" s="14">
        <v>42807</v>
      </c>
      <c r="J228" s="14">
        <v>72686</v>
      </c>
      <c r="K228">
        <v>2.8864999999999998</v>
      </c>
      <c r="L228">
        <v>5.5000000000000009</v>
      </c>
      <c r="M228">
        <v>15</v>
      </c>
      <c r="N228">
        <v>0</v>
      </c>
      <c r="O228">
        <v>1</v>
      </c>
      <c r="P228">
        <v>2</v>
      </c>
      <c r="Q228">
        <v>0</v>
      </c>
      <c r="R228">
        <v>13.5</v>
      </c>
      <c r="S228">
        <v>2.16</v>
      </c>
    </row>
    <row r="229" spans="1:19" x14ac:dyDescent="0.25">
      <c r="A229" t="s">
        <v>1189</v>
      </c>
      <c r="B229" s="14">
        <v>-53688</v>
      </c>
      <c r="C229">
        <v>0.75</v>
      </c>
      <c r="D229" s="14">
        <v>-53688</v>
      </c>
      <c r="E229" t="s">
        <v>1693</v>
      </c>
      <c r="F229" s="14">
        <v>-53688</v>
      </c>
      <c r="G229" s="14">
        <v>-53688</v>
      </c>
      <c r="H229" t="s">
        <v>1699</v>
      </c>
      <c r="I229" s="14">
        <v>42807</v>
      </c>
      <c r="J229" s="14">
        <v>72686</v>
      </c>
      <c r="K229">
        <v>2.8864999999999998</v>
      </c>
      <c r="L229">
        <v>5.5000000000000009</v>
      </c>
      <c r="M229">
        <v>15</v>
      </c>
      <c r="N229">
        <v>0</v>
      </c>
      <c r="O229">
        <v>1</v>
      </c>
      <c r="P229">
        <v>2</v>
      </c>
      <c r="Q229">
        <v>0</v>
      </c>
      <c r="R229">
        <v>12</v>
      </c>
      <c r="S229">
        <v>2.16</v>
      </c>
    </row>
    <row r="230" spans="1:19" x14ac:dyDescent="0.25">
      <c r="A230" t="s">
        <v>1190</v>
      </c>
      <c r="B230" s="14">
        <v>-53688</v>
      </c>
      <c r="C230">
        <v>0.75</v>
      </c>
      <c r="D230" s="14">
        <v>-53688</v>
      </c>
      <c r="E230" t="s">
        <v>1693</v>
      </c>
      <c r="F230" s="14">
        <v>-53688</v>
      </c>
      <c r="G230" s="14">
        <v>-53688</v>
      </c>
      <c r="H230" t="s">
        <v>1699</v>
      </c>
      <c r="I230" s="14">
        <v>42807</v>
      </c>
      <c r="J230" s="14">
        <v>72686</v>
      </c>
      <c r="K230">
        <v>2.8864999999999998</v>
      </c>
      <c r="L230">
        <v>5.5000000000000009</v>
      </c>
      <c r="M230">
        <v>15</v>
      </c>
      <c r="N230">
        <v>0</v>
      </c>
      <c r="O230">
        <v>1</v>
      </c>
      <c r="P230">
        <v>2</v>
      </c>
      <c r="Q230">
        <v>0</v>
      </c>
      <c r="R230">
        <v>13</v>
      </c>
      <c r="S230">
        <v>2.16</v>
      </c>
    </row>
    <row r="231" spans="1:19" x14ac:dyDescent="0.25">
      <c r="A231" t="s">
        <v>1191</v>
      </c>
      <c r="B231" s="14">
        <v>-53688</v>
      </c>
      <c r="C231">
        <v>0.75</v>
      </c>
      <c r="D231" s="14">
        <v>-53688</v>
      </c>
      <c r="E231" t="s">
        <v>1693</v>
      </c>
      <c r="F231" s="14">
        <v>-53688</v>
      </c>
      <c r="G231" s="14">
        <v>-53688</v>
      </c>
      <c r="H231" t="s">
        <v>1699</v>
      </c>
      <c r="I231" s="14">
        <v>42807</v>
      </c>
      <c r="J231" s="14">
        <v>72686</v>
      </c>
      <c r="K231">
        <v>2.8864999999999998</v>
      </c>
      <c r="L231">
        <v>5.5000000000000009</v>
      </c>
      <c r="M231">
        <v>15</v>
      </c>
      <c r="N231">
        <v>0</v>
      </c>
      <c r="O231">
        <v>1</v>
      </c>
      <c r="P231">
        <v>2</v>
      </c>
      <c r="Q231">
        <v>0</v>
      </c>
      <c r="R231">
        <v>13</v>
      </c>
      <c r="S231">
        <v>2.16</v>
      </c>
    </row>
    <row r="232" spans="1:19" x14ac:dyDescent="0.25">
      <c r="A232" t="s">
        <v>1192</v>
      </c>
      <c r="B232" s="14">
        <v>-53688</v>
      </c>
      <c r="C232">
        <v>0.75</v>
      </c>
      <c r="D232" s="14">
        <v>-53688</v>
      </c>
      <c r="E232" t="s">
        <v>1693</v>
      </c>
      <c r="F232" s="14">
        <v>-53688</v>
      </c>
      <c r="G232" s="14">
        <v>-53688</v>
      </c>
      <c r="H232" t="s">
        <v>1699</v>
      </c>
      <c r="I232" s="14">
        <v>42807</v>
      </c>
      <c r="J232" s="14">
        <v>72686</v>
      </c>
      <c r="K232">
        <v>2.8864999999999998</v>
      </c>
      <c r="L232">
        <v>5.5000000000000009</v>
      </c>
      <c r="M232">
        <v>15</v>
      </c>
      <c r="N232">
        <v>0</v>
      </c>
      <c r="O232">
        <v>1</v>
      </c>
      <c r="P232">
        <v>2</v>
      </c>
      <c r="Q232">
        <v>0</v>
      </c>
      <c r="R232">
        <v>13</v>
      </c>
      <c r="S232">
        <v>2.16</v>
      </c>
    </row>
    <row r="233" spans="1:19" x14ac:dyDescent="0.25">
      <c r="A233" t="s">
        <v>2092</v>
      </c>
      <c r="B233" s="14">
        <v>-53688</v>
      </c>
      <c r="C233">
        <v>30</v>
      </c>
      <c r="D233" s="14">
        <v>-53688</v>
      </c>
      <c r="E233" t="s">
        <v>1693</v>
      </c>
      <c r="F233" s="14">
        <v>-53688</v>
      </c>
      <c r="G233" s="14">
        <v>-53688</v>
      </c>
      <c r="H233" t="s">
        <v>1694</v>
      </c>
      <c r="I233" s="14">
        <v>42807</v>
      </c>
      <c r="J233" s="14">
        <v>72686</v>
      </c>
      <c r="K233">
        <v>0.1908</v>
      </c>
      <c r="L233">
        <v>2.8000000000000012</v>
      </c>
      <c r="M233">
        <v>7.5</v>
      </c>
      <c r="N233">
        <v>1</v>
      </c>
      <c r="O233">
        <v>1</v>
      </c>
      <c r="P233">
        <v>2</v>
      </c>
      <c r="Q233">
        <v>0</v>
      </c>
      <c r="R233">
        <v>4.8</v>
      </c>
      <c r="S233">
        <v>27.47</v>
      </c>
    </row>
    <row r="234" spans="1:19" x14ac:dyDescent="0.25">
      <c r="A234" t="s">
        <v>2093</v>
      </c>
      <c r="B234" s="14">
        <v>-53688</v>
      </c>
      <c r="C234">
        <v>30</v>
      </c>
      <c r="D234" s="14">
        <v>-53688</v>
      </c>
      <c r="E234" t="s">
        <v>1693</v>
      </c>
      <c r="F234" s="14">
        <v>-53688</v>
      </c>
      <c r="G234" s="14">
        <v>-53688</v>
      </c>
      <c r="H234" t="s">
        <v>1694</v>
      </c>
      <c r="I234" s="14">
        <v>42807</v>
      </c>
      <c r="J234" s="14">
        <v>72686</v>
      </c>
      <c r="K234">
        <v>0.1908</v>
      </c>
      <c r="L234">
        <v>2.8000000000000012</v>
      </c>
      <c r="M234">
        <v>7.5</v>
      </c>
      <c r="N234">
        <v>1</v>
      </c>
      <c r="O234">
        <v>1</v>
      </c>
      <c r="P234">
        <v>2</v>
      </c>
      <c r="Q234">
        <v>0</v>
      </c>
      <c r="R234">
        <v>5.9</v>
      </c>
      <c r="S234">
        <v>33.770000000000003</v>
      </c>
    </row>
    <row r="235" spans="1:19" x14ac:dyDescent="0.25">
      <c r="A235" t="s">
        <v>1752</v>
      </c>
      <c r="B235" s="14">
        <v>-53688</v>
      </c>
      <c r="C235">
        <v>0.7</v>
      </c>
      <c r="D235" s="14">
        <v>-53688</v>
      </c>
      <c r="E235" t="s">
        <v>1693</v>
      </c>
      <c r="F235" s="14">
        <v>-53688</v>
      </c>
      <c r="G235" s="14">
        <v>-53688</v>
      </c>
      <c r="H235" t="s">
        <v>1696</v>
      </c>
      <c r="I235" s="14">
        <v>42807</v>
      </c>
      <c r="J235" s="14">
        <v>72686</v>
      </c>
      <c r="K235">
        <v>0.28739999999999999</v>
      </c>
      <c r="L235">
        <v>1.0000000000000001E-15</v>
      </c>
      <c r="M235">
        <v>100</v>
      </c>
      <c r="N235">
        <v>1</v>
      </c>
      <c r="O235">
        <v>1</v>
      </c>
      <c r="P235">
        <v>1</v>
      </c>
      <c r="Q235">
        <v>0</v>
      </c>
      <c r="R235">
        <v>43</v>
      </c>
      <c r="S235">
        <v>8.65</v>
      </c>
    </row>
    <row r="236" spans="1:19" x14ac:dyDescent="0.25">
      <c r="A236" t="s">
        <v>5558</v>
      </c>
      <c r="B236" s="14">
        <v>42370</v>
      </c>
      <c r="C236">
        <v>0.75</v>
      </c>
      <c r="D236" s="14">
        <v>72686</v>
      </c>
      <c r="E236" t="s">
        <v>1693</v>
      </c>
      <c r="F236" s="14">
        <v>-53688</v>
      </c>
      <c r="G236" s="14">
        <v>-53688</v>
      </c>
      <c r="H236" t="s">
        <v>1708</v>
      </c>
      <c r="I236" s="14">
        <v>42807</v>
      </c>
      <c r="J236" s="14">
        <v>72686</v>
      </c>
      <c r="K236">
        <v>3.6972</v>
      </c>
      <c r="L236">
        <v>8.5</v>
      </c>
      <c r="M236">
        <v>15</v>
      </c>
      <c r="N236">
        <v>0</v>
      </c>
      <c r="O236">
        <v>2</v>
      </c>
      <c r="P236">
        <v>2</v>
      </c>
      <c r="Q236">
        <v>0</v>
      </c>
      <c r="R236">
        <v>10.5</v>
      </c>
      <c r="S236">
        <v>2.77</v>
      </c>
    </row>
    <row r="237" spans="1:19" x14ac:dyDescent="0.25">
      <c r="A237" t="s">
        <v>1753</v>
      </c>
      <c r="B237" s="14">
        <v>42944</v>
      </c>
      <c r="C237">
        <v>0.75</v>
      </c>
      <c r="D237" s="14">
        <v>72686</v>
      </c>
      <c r="E237" t="s">
        <v>1693</v>
      </c>
      <c r="F237" s="14">
        <v>-53688</v>
      </c>
      <c r="G237" s="14">
        <v>-53688</v>
      </c>
      <c r="H237" t="s">
        <v>1699</v>
      </c>
      <c r="I237" s="14">
        <v>42807</v>
      </c>
      <c r="J237" s="14">
        <v>72686</v>
      </c>
      <c r="K237">
        <v>2.8864999999999998</v>
      </c>
      <c r="L237">
        <v>5.5000000000000009</v>
      </c>
      <c r="M237">
        <v>15</v>
      </c>
      <c r="N237">
        <v>0</v>
      </c>
      <c r="O237">
        <v>1</v>
      </c>
      <c r="P237">
        <v>2</v>
      </c>
      <c r="Q237">
        <v>0</v>
      </c>
      <c r="R237">
        <v>12.5</v>
      </c>
      <c r="S237">
        <v>2.16</v>
      </c>
    </row>
    <row r="238" spans="1:19" x14ac:dyDescent="0.25">
      <c r="A238" t="s">
        <v>1754</v>
      </c>
      <c r="B238" s="14">
        <v>42944</v>
      </c>
      <c r="C238">
        <v>0.75</v>
      </c>
      <c r="D238" s="14">
        <v>72686</v>
      </c>
      <c r="E238" t="s">
        <v>1693</v>
      </c>
      <c r="F238" s="14">
        <v>-53688</v>
      </c>
      <c r="G238" s="14">
        <v>-53688</v>
      </c>
      <c r="H238" t="s">
        <v>1699</v>
      </c>
      <c r="I238" s="14">
        <v>42807</v>
      </c>
      <c r="J238" s="14">
        <v>72686</v>
      </c>
      <c r="K238">
        <v>2.8864999999999998</v>
      </c>
      <c r="L238">
        <v>5.5000000000000009</v>
      </c>
      <c r="M238">
        <v>15</v>
      </c>
      <c r="N238">
        <v>0</v>
      </c>
      <c r="O238">
        <v>1</v>
      </c>
      <c r="P238">
        <v>2</v>
      </c>
      <c r="Q238">
        <v>0</v>
      </c>
      <c r="R238">
        <v>12.5</v>
      </c>
      <c r="S238">
        <v>2.16</v>
      </c>
    </row>
    <row r="239" spans="1:19" x14ac:dyDescent="0.25">
      <c r="A239" t="s">
        <v>1193</v>
      </c>
      <c r="B239" s="14">
        <v>-53688</v>
      </c>
      <c r="C239">
        <v>0.7</v>
      </c>
      <c r="D239" s="14">
        <v>-53688</v>
      </c>
      <c r="E239" t="s">
        <v>1693</v>
      </c>
      <c r="F239" s="14">
        <v>-53688</v>
      </c>
      <c r="G239" s="14">
        <v>-53688</v>
      </c>
      <c r="H239" t="s">
        <v>1696</v>
      </c>
      <c r="I239" s="14">
        <v>42807</v>
      </c>
      <c r="J239" s="14">
        <v>72686</v>
      </c>
      <c r="K239">
        <v>0.28739999999999999</v>
      </c>
      <c r="L239">
        <v>1.0000000000000001E-15</v>
      </c>
      <c r="M239">
        <v>100</v>
      </c>
      <c r="N239">
        <v>1</v>
      </c>
      <c r="O239">
        <v>1</v>
      </c>
      <c r="P239">
        <v>1</v>
      </c>
      <c r="Q239">
        <v>0</v>
      </c>
      <c r="R239">
        <v>35</v>
      </c>
      <c r="S239">
        <v>7.04</v>
      </c>
    </row>
    <row r="240" spans="1:19" x14ac:dyDescent="0.25">
      <c r="A240" t="s">
        <v>1194</v>
      </c>
      <c r="B240" s="14">
        <v>-53688</v>
      </c>
      <c r="C240">
        <v>1.5</v>
      </c>
      <c r="D240" s="14">
        <v>-53688</v>
      </c>
      <c r="E240" t="s">
        <v>1693</v>
      </c>
      <c r="F240" s="14">
        <v>-53688</v>
      </c>
      <c r="G240" s="14">
        <v>-53688</v>
      </c>
      <c r="H240" t="s">
        <v>1696</v>
      </c>
      <c r="I240" s="14">
        <v>42807</v>
      </c>
      <c r="J240" s="14">
        <v>72686</v>
      </c>
      <c r="K240">
        <v>0.28739999999999999</v>
      </c>
      <c r="L240">
        <v>1.0000000000000001E-15</v>
      </c>
      <c r="M240">
        <v>100</v>
      </c>
      <c r="N240">
        <v>1</v>
      </c>
      <c r="O240">
        <v>1</v>
      </c>
      <c r="P240">
        <v>1</v>
      </c>
      <c r="Q240">
        <v>0</v>
      </c>
      <c r="R240">
        <v>35</v>
      </c>
      <c r="S240">
        <v>15.08</v>
      </c>
    </row>
    <row r="241" spans="1:19" x14ac:dyDescent="0.25">
      <c r="A241" t="s">
        <v>1755</v>
      </c>
      <c r="B241" s="14">
        <v>-53688</v>
      </c>
      <c r="C241">
        <v>0.7</v>
      </c>
      <c r="D241" s="14">
        <v>-53688</v>
      </c>
      <c r="E241" t="s">
        <v>1693</v>
      </c>
      <c r="F241" s="14">
        <v>-53688</v>
      </c>
      <c r="G241" s="14">
        <v>-53688</v>
      </c>
      <c r="H241" t="s">
        <v>1696</v>
      </c>
      <c r="I241" s="14">
        <v>42807</v>
      </c>
      <c r="J241" s="14">
        <v>72686</v>
      </c>
      <c r="K241">
        <v>0.28739999999999999</v>
      </c>
      <c r="L241">
        <v>1.0000000000000001E-15</v>
      </c>
      <c r="M241">
        <v>100</v>
      </c>
      <c r="N241">
        <v>1</v>
      </c>
      <c r="O241">
        <v>1</v>
      </c>
      <c r="P241">
        <v>1</v>
      </c>
      <c r="Q241">
        <v>0</v>
      </c>
      <c r="R241">
        <v>35</v>
      </c>
      <c r="S241">
        <v>7.04</v>
      </c>
    </row>
    <row r="242" spans="1:19" x14ac:dyDescent="0.25">
      <c r="A242" t="s">
        <v>4872</v>
      </c>
      <c r="B242" s="14">
        <v>42789</v>
      </c>
      <c r="C242">
        <v>40.913999999999994</v>
      </c>
      <c r="D242" s="14">
        <v>72686</v>
      </c>
      <c r="E242" t="s">
        <v>1693</v>
      </c>
      <c r="F242" s="14">
        <v>-53688</v>
      </c>
      <c r="G242" s="14">
        <v>-53688</v>
      </c>
      <c r="H242" t="s">
        <v>1694</v>
      </c>
      <c r="I242" s="14">
        <v>42807</v>
      </c>
      <c r="J242" s="14">
        <v>72686</v>
      </c>
      <c r="K242">
        <v>0.1908</v>
      </c>
      <c r="L242">
        <v>2.8000000000000012</v>
      </c>
      <c r="M242">
        <v>7.5</v>
      </c>
      <c r="N242">
        <v>1</v>
      </c>
      <c r="O242">
        <v>1</v>
      </c>
      <c r="P242">
        <v>2</v>
      </c>
      <c r="Q242">
        <v>1</v>
      </c>
      <c r="R242">
        <v>3.9</v>
      </c>
      <c r="S242">
        <v>30.44</v>
      </c>
    </row>
    <row r="243" spans="1:19" x14ac:dyDescent="0.25">
      <c r="A243" t="s">
        <v>2227</v>
      </c>
      <c r="B243" s="14">
        <v>-53688</v>
      </c>
      <c r="C243">
        <v>4.26</v>
      </c>
      <c r="D243" s="14">
        <v>-53688</v>
      </c>
      <c r="E243" t="s">
        <v>1693</v>
      </c>
      <c r="F243" s="14">
        <v>-53688</v>
      </c>
      <c r="G243" s="14">
        <v>-53688</v>
      </c>
      <c r="H243" t="s">
        <v>1694</v>
      </c>
      <c r="I243" s="14">
        <v>42807</v>
      </c>
      <c r="J243" s="14">
        <v>72686</v>
      </c>
      <c r="K243">
        <v>0.1908</v>
      </c>
      <c r="L243">
        <v>2.8000000000000012</v>
      </c>
      <c r="M243">
        <v>7.5</v>
      </c>
      <c r="N243">
        <v>1</v>
      </c>
      <c r="O243">
        <v>1</v>
      </c>
      <c r="P243">
        <v>2</v>
      </c>
      <c r="Q243">
        <v>0</v>
      </c>
      <c r="R243">
        <v>4.3</v>
      </c>
      <c r="S243">
        <v>3.49</v>
      </c>
    </row>
    <row r="244" spans="1:19" x14ac:dyDescent="0.25">
      <c r="A244" t="s">
        <v>2228</v>
      </c>
      <c r="B244" s="14">
        <v>-53688</v>
      </c>
      <c r="C244">
        <v>4.26</v>
      </c>
      <c r="D244" s="14">
        <v>-53688</v>
      </c>
      <c r="E244" t="s">
        <v>1693</v>
      </c>
      <c r="F244" s="14">
        <v>-53688</v>
      </c>
      <c r="G244" s="14">
        <v>-53688</v>
      </c>
      <c r="H244" t="s">
        <v>1694</v>
      </c>
      <c r="I244" s="14">
        <v>42807</v>
      </c>
      <c r="J244" s="14">
        <v>72686</v>
      </c>
      <c r="K244">
        <v>0.1908</v>
      </c>
      <c r="L244">
        <v>2.8000000000000012</v>
      </c>
      <c r="M244">
        <v>7.5</v>
      </c>
      <c r="N244">
        <v>1</v>
      </c>
      <c r="O244">
        <v>1</v>
      </c>
      <c r="P244">
        <v>2</v>
      </c>
      <c r="Q244">
        <v>0</v>
      </c>
      <c r="R244">
        <v>4.3</v>
      </c>
      <c r="S244">
        <v>3.49</v>
      </c>
    </row>
    <row r="245" spans="1:19" x14ac:dyDescent="0.25">
      <c r="A245" t="s">
        <v>2084</v>
      </c>
      <c r="B245" s="14">
        <v>-53688</v>
      </c>
      <c r="C245">
        <v>30</v>
      </c>
      <c r="D245" s="14">
        <v>-53688</v>
      </c>
      <c r="E245" t="s">
        <v>1693</v>
      </c>
      <c r="F245" s="14">
        <v>-53688</v>
      </c>
      <c r="G245" s="14">
        <v>-53688</v>
      </c>
      <c r="H245" t="s">
        <v>1694</v>
      </c>
      <c r="I245" s="14">
        <v>42807</v>
      </c>
      <c r="J245" s="14">
        <v>72686</v>
      </c>
      <c r="K245">
        <v>0.1908</v>
      </c>
      <c r="L245">
        <v>2.8000000000000012</v>
      </c>
      <c r="M245">
        <v>7.5</v>
      </c>
      <c r="N245">
        <v>1</v>
      </c>
      <c r="O245">
        <v>1</v>
      </c>
      <c r="P245">
        <v>2</v>
      </c>
      <c r="Q245">
        <v>0</v>
      </c>
      <c r="R245">
        <v>5</v>
      </c>
      <c r="S245">
        <v>28.62</v>
      </c>
    </row>
    <row r="246" spans="1:19" x14ac:dyDescent="0.25">
      <c r="A246" t="s">
        <v>2175</v>
      </c>
      <c r="B246" s="14">
        <v>-53688</v>
      </c>
      <c r="C246">
        <v>30</v>
      </c>
      <c r="D246" s="14">
        <v>-53688</v>
      </c>
      <c r="E246" t="s">
        <v>1693</v>
      </c>
      <c r="F246" s="14">
        <v>-53688</v>
      </c>
      <c r="G246" s="14">
        <v>-53688</v>
      </c>
      <c r="H246" t="s">
        <v>1694</v>
      </c>
      <c r="I246" s="14">
        <v>42807</v>
      </c>
      <c r="J246" s="14">
        <v>72686</v>
      </c>
      <c r="K246">
        <v>0.1908</v>
      </c>
      <c r="L246">
        <v>2.8000000000000012</v>
      </c>
      <c r="M246">
        <v>7.5</v>
      </c>
      <c r="N246">
        <v>1</v>
      </c>
      <c r="O246">
        <v>1</v>
      </c>
      <c r="P246">
        <v>2</v>
      </c>
      <c r="Q246">
        <v>0</v>
      </c>
      <c r="R246">
        <v>4.0999999999999996</v>
      </c>
      <c r="S246">
        <v>23.46</v>
      </c>
    </row>
    <row r="247" spans="1:19" x14ac:dyDescent="0.25">
      <c r="A247" t="s">
        <v>5248</v>
      </c>
      <c r="B247" s="14">
        <v>-53688</v>
      </c>
      <c r="C247">
        <v>4.26</v>
      </c>
      <c r="D247" s="14">
        <v>-53688</v>
      </c>
      <c r="E247" t="s">
        <v>1693</v>
      </c>
      <c r="F247" s="14">
        <v>-53688</v>
      </c>
      <c r="G247" s="14">
        <v>-53688</v>
      </c>
      <c r="H247" t="s">
        <v>1694</v>
      </c>
      <c r="I247" s="14">
        <v>42807</v>
      </c>
      <c r="J247" s="14">
        <v>72686</v>
      </c>
      <c r="K247">
        <v>0.1908</v>
      </c>
      <c r="L247">
        <v>2.8000000000000012</v>
      </c>
      <c r="M247">
        <v>7.5</v>
      </c>
      <c r="N247">
        <v>1</v>
      </c>
      <c r="O247">
        <v>1</v>
      </c>
      <c r="P247">
        <v>2</v>
      </c>
      <c r="Q247">
        <v>0</v>
      </c>
      <c r="R247">
        <v>5.2</v>
      </c>
      <c r="S247">
        <v>4.22</v>
      </c>
    </row>
    <row r="248" spans="1:19" x14ac:dyDescent="0.25">
      <c r="A248" t="s">
        <v>2225</v>
      </c>
      <c r="B248" s="14">
        <v>-53688</v>
      </c>
      <c r="C248">
        <v>7.92</v>
      </c>
      <c r="D248" s="14">
        <v>-53688</v>
      </c>
      <c r="E248" t="s">
        <v>1693</v>
      </c>
      <c r="F248" s="14">
        <v>-53688</v>
      </c>
      <c r="G248" s="14">
        <v>-53688</v>
      </c>
      <c r="H248" t="s">
        <v>1694</v>
      </c>
      <c r="I248" s="14">
        <v>42807</v>
      </c>
      <c r="J248" s="14">
        <v>72686</v>
      </c>
      <c r="K248">
        <v>0.1908</v>
      </c>
      <c r="L248">
        <v>2.8000000000000012</v>
      </c>
      <c r="M248">
        <v>7.5</v>
      </c>
      <c r="N248">
        <v>1</v>
      </c>
      <c r="O248">
        <v>1</v>
      </c>
      <c r="P248">
        <v>2</v>
      </c>
      <c r="Q248">
        <v>0</v>
      </c>
      <c r="R248">
        <v>5</v>
      </c>
      <c r="S248">
        <v>7.55</v>
      </c>
    </row>
    <row r="249" spans="1:19" x14ac:dyDescent="0.25">
      <c r="A249" t="s">
        <v>2226</v>
      </c>
      <c r="B249" s="14">
        <v>-53688</v>
      </c>
      <c r="C249">
        <v>7.92</v>
      </c>
      <c r="D249" s="14">
        <v>-53688</v>
      </c>
      <c r="E249" t="s">
        <v>1693</v>
      </c>
      <c r="F249" s="14">
        <v>-53688</v>
      </c>
      <c r="G249" s="14">
        <v>-53688</v>
      </c>
      <c r="H249" t="s">
        <v>1694</v>
      </c>
      <c r="I249" s="14">
        <v>42807</v>
      </c>
      <c r="J249" s="14">
        <v>72686</v>
      </c>
      <c r="K249">
        <v>0.1908</v>
      </c>
      <c r="L249">
        <v>2.8000000000000012</v>
      </c>
      <c r="M249">
        <v>7.5</v>
      </c>
      <c r="N249">
        <v>1</v>
      </c>
      <c r="O249">
        <v>1</v>
      </c>
      <c r="P249">
        <v>2</v>
      </c>
      <c r="Q249">
        <v>0</v>
      </c>
      <c r="R249">
        <v>6.1</v>
      </c>
      <c r="S249">
        <v>9.2100000000000009</v>
      </c>
    </row>
    <row r="250" spans="1:19" x14ac:dyDescent="0.25">
      <c r="A250" t="s">
        <v>2111</v>
      </c>
      <c r="B250" s="14">
        <v>-53688</v>
      </c>
      <c r="C250">
        <v>7.2</v>
      </c>
      <c r="D250" s="14">
        <v>-53688</v>
      </c>
      <c r="E250" t="s">
        <v>1693</v>
      </c>
      <c r="F250" s="14">
        <v>-53688</v>
      </c>
      <c r="G250" s="14">
        <v>-53688</v>
      </c>
      <c r="H250" t="s">
        <v>1694</v>
      </c>
      <c r="I250" s="14">
        <v>42807</v>
      </c>
      <c r="J250" s="14">
        <v>72686</v>
      </c>
      <c r="K250">
        <v>0.1908</v>
      </c>
      <c r="L250">
        <v>2.8000000000000012</v>
      </c>
      <c r="M250">
        <v>7.5</v>
      </c>
      <c r="N250">
        <v>1</v>
      </c>
      <c r="O250">
        <v>1</v>
      </c>
      <c r="P250">
        <v>2</v>
      </c>
      <c r="Q250">
        <v>0</v>
      </c>
      <c r="R250">
        <v>4.3</v>
      </c>
      <c r="S250">
        <v>5.9</v>
      </c>
    </row>
    <row r="251" spans="1:19" x14ac:dyDescent="0.25">
      <c r="A251" t="s">
        <v>1195</v>
      </c>
      <c r="B251" s="14">
        <v>-53688</v>
      </c>
      <c r="C251">
        <v>0.75</v>
      </c>
      <c r="D251" s="14">
        <v>-53688</v>
      </c>
      <c r="E251" t="s">
        <v>1693</v>
      </c>
      <c r="F251" s="14">
        <v>-53688</v>
      </c>
      <c r="G251" s="14">
        <v>-53688</v>
      </c>
      <c r="H251" t="s">
        <v>1696</v>
      </c>
      <c r="I251" s="14">
        <v>42807</v>
      </c>
      <c r="J251" s="14">
        <v>72686</v>
      </c>
      <c r="K251">
        <v>0.28739999999999999</v>
      </c>
      <c r="L251">
        <v>1.0000000000000001E-15</v>
      </c>
      <c r="M251">
        <v>100</v>
      </c>
      <c r="N251">
        <v>1</v>
      </c>
      <c r="O251">
        <v>1</v>
      </c>
      <c r="P251">
        <v>1</v>
      </c>
      <c r="Q251">
        <v>0</v>
      </c>
      <c r="R251">
        <v>17.5</v>
      </c>
      <c r="S251">
        <v>3.77</v>
      </c>
    </row>
    <row r="252" spans="1:19" x14ac:dyDescent="0.25">
      <c r="A252" t="s">
        <v>2189</v>
      </c>
      <c r="B252" s="14">
        <v>-53688</v>
      </c>
      <c r="C252">
        <v>30</v>
      </c>
      <c r="D252" s="14">
        <v>-53688</v>
      </c>
      <c r="E252" t="s">
        <v>1693</v>
      </c>
      <c r="F252" s="14">
        <v>-53688</v>
      </c>
      <c r="G252" s="14">
        <v>-53688</v>
      </c>
      <c r="H252" t="s">
        <v>1694</v>
      </c>
      <c r="I252" s="14">
        <v>42807</v>
      </c>
      <c r="J252" s="14">
        <v>72686</v>
      </c>
      <c r="K252">
        <v>0.1908</v>
      </c>
      <c r="L252">
        <v>2.8000000000000012</v>
      </c>
      <c r="M252">
        <v>7.5</v>
      </c>
      <c r="N252">
        <v>1</v>
      </c>
      <c r="O252">
        <v>1</v>
      </c>
      <c r="P252">
        <v>2</v>
      </c>
      <c r="Q252">
        <v>0</v>
      </c>
      <c r="R252">
        <v>4.5</v>
      </c>
      <c r="S252">
        <v>25.75</v>
      </c>
    </row>
    <row r="253" spans="1:19" x14ac:dyDescent="0.25">
      <c r="A253" t="s">
        <v>1756</v>
      </c>
      <c r="B253" s="14">
        <v>-53688</v>
      </c>
      <c r="C253">
        <v>0.75</v>
      </c>
      <c r="D253" s="14">
        <v>-53688</v>
      </c>
      <c r="E253" t="s">
        <v>1693</v>
      </c>
      <c r="F253" s="14">
        <v>-53688</v>
      </c>
      <c r="G253" s="14">
        <v>-53688</v>
      </c>
      <c r="H253" t="s">
        <v>1699</v>
      </c>
      <c r="I253" s="14">
        <v>42807</v>
      </c>
      <c r="J253" s="14">
        <v>72686</v>
      </c>
      <c r="K253">
        <v>3.8481999999999998</v>
      </c>
      <c r="L253">
        <v>15</v>
      </c>
      <c r="M253">
        <v>22</v>
      </c>
      <c r="N253">
        <v>0</v>
      </c>
      <c r="O253">
        <v>1</v>
      </c>
      <c r="P253">
        <v>2</v>
      </c>
      <c r="Q253">
        <v>0</v>
      </c>
      <c r="R253">
        <v>17.5</v>
      </c>
      <c r="S253">
        <v>2.88</v>
      </c>
    </row>
    <row r="254" spans="1:19" x14ac:dyDescent="0.25">
      <c r="A254" t="s">
        <v>2112</v>
      </c>
      <c r="B254" s="14">
        <v>-53688</v>
      </c>
      <c r="C254">
        <v>7.2</v>
      </c>
      <c r="D254" s="14">
        <v>-53688</v>
      </c>
      <c r="E254" t="s">
        <v>1693</v>
      </c>
      <c r="F254" s="14">
        <v>-53688</v>
      </c>
      <c r="G254" s="14">
        <v>-53688</v>
      </c>
      <c r="H254" t="s">
        <v>1694</v>
      </c>
      <c r="I254" s="14">
        <v>42807</v>
      </c>
      <c r="J254" s="14">
        <v>72686</v>
      </c>
      <c r="K254">
        <v>0.1908</v>
      </c>
      <c r="L254">
        <v>2.8000000000000012</v>
      </c>
      <c r="M254">
        <v>7.5</v>
      </c>
      <c r="N254">
        <v>1</v>
      </c>
      <c r="O254">
        <v>1</v>
      </c>
      <c r="P254">
        <v>2</v>
      </c>
      <c r="Q254">
        <v>0</v>
      </c>
      <c r="R254">
        <v>4.0999999999999996</v>
      </c>
      <c r="S254">
        <v>5.63</v>
      </c>
    </row>
    <row r="255" spans="1:19" x14ac:dyDescent="0.25">
      <c r="A255" t="s">
        <v>1196</v>
      </c>
      <c r="B255" s="14">
        <v>42954</v>
      </c>
      <c r="C255">
        <v>0.7</v>
      </c>
      <c r="D255" s="14">
        <v>72686</v>
      </c>
      <c r="E255" t="s">
        <v>1693</v>
      </c>
      <c r="F255" s="14">
        <v>-53688</v>
      </c>
      <c r="G255" s="14">
        <v>-53688</v>
      </c>
      <c r="H255" t="s">
        <v>1696</v>
      </c>
      <c r="I255" s="14">
        <v>42807</v>
      </c>
      <c r="J255" s="14">
        <v>72686</v>
      </c>
      <c r="K255">
        <v>0.28739999999999999</v>
      </c>
      <c r="L255">
        <v>1.0000000000000001E-15</v>
      </c>
      <c r="M255">
        <v>100</v>
      </c>
      <c r="N255">
        <v>1</v>
      </c>
      <c r="O255">
        <v>1</v>
      </c>
      <c r="P255">
        <v>1</v>
      </c>
      <c r="Q255">
        <v>0</v>
      </c>
      <c r="R255">
        <v>46</v>
      </c>
      <c r="S255">
        <v>9.25</v>
      </c>
    </row>
    <row r="256" spans="1:19" x14ac:dyDescent="0.25">
      <c r="A256" t="s">
        <v>7011</v>
      </c>
      <c r="B256" s="14">
        <v>42790</v>
      </c>
      <c r="C256">
        <v>1.92</v>
      </c>
      <c r="D256" s="14">
        <v>72686</v>
      </c>
      <c r="E256" t="s">
        <v>1693</v>
      </c>
      <c r="F256" s="14">
        <v>-53688</v>
      </c>
      <c r="G256" s="14">
        <v>-53688</v>
      </c>
      <c r="H256" t="s">
        <v>1696</v>
      </c>
      <c r="I256" s="14">
        <v>42807</v>
      </c>
      <c r="J256" s="14">
        <v>72686</v>
      </c>
      <c r="K256">
        <v>0.28739999999999999</v>
      </c>
      <c r="L256">
        <v>1.0000000000000001E-15</v>
      </c>
      <c r="M256">
        <v>100</v>
      </c>
      <c r="N256">
        <v>1</v>
      </c>
      <c r="O256">
        <v>1</v>
      </c>
      <c r="P256">
        <v>1</v>
      </c>
      <c r="Q256">
        <v>0</v>
      </c>
      <c r="R256">
        <v>35</v>
      </c>
      <c r="S256">
        <v>19.309999999999999</v>
      </c>
    </row>
    <row r="257" spans="1:19" x14ac:dyDescent="0.25">
      <c r="A257" t="s">
        <v>2636</v>
      </c>
      <c r="B257" s="14">
        <v>-53688</v>
      </c>
      <c r="C257">
        <v>6</v>
      </c>
      <c r="D257" s="14">
        <v>-53688</v>
      </c>
      <c r="E257" t="s">
        <v>1693</v>
      </c>
      <c r="F257" s="14">
        <v>-53688</v>
      </c>
      <c r="G257" s="14">
        <v>-53688</v>
      </c>
      <c r="H257" t="s">
        <v>1699</v>
      </c>
      <c r="I257" s="14">
        <v>42807</v>
      </c>
      <c r="J257" s="14">
        <v>72686</v>
      </c>
      <c r="K257">
        <v>0.88929999999999998</v>
      </c>
      <c r="L257">
        <v>1.2000000000000011</v>
      </c>
      <c r="M257">
        <v>4</v>
      </c>
      <c r="N257">
        <v>0</v>
      </c>
      <c r="O257">
        <v>1</v>
      </c>
      <c r="P257">
        <v>2</v>
      </c>
      <c r="Q257">
        <v>0</v>
      </c>
      <c r="R257">
        <v>4</v>
      </c>
      <c r="S257">
        <v>5.33</v>
      </c>
    </row>
    <row r="258" spans="1:19" x14ac:dyDescent="0.25">
      <c r="A258" t="s">
        <v>6863</v>
      </c>
      <c r="B258" s="14">
        <v>42919</v>
      </c>
      <c r="C258">
        <v>40.913999999999994</v>
      </c>
      <c r="D258" s="14">
        <v>72686</v>
      </c>
      <c r="E258" t="s">
        <v>1693</v>
      </c>
      <c r="F258" s="14">
        <v>-53688</v>
      </c>
      <c r="G258" s="14">
        <v>-53688</v>
      </c>
      <c r="H258" t="s">
        <v>1694</v>
      </c>
      <c r="I258" s="14">
        <v>42807</v>
      </c>
      <c r="J258" s="14">
        <v>72686</v>
      </c>
      <c r="K258">
        <v>0.1908</v>
      </c>
      <c r="L258">
        <v>2.8000000000000012</v>
      </c>
      <c r="M258">
        <v>7.5</v>
      </c>
      <c r="N258">
        <v>1</v>
      </c>
      <c r="O258">
        <v>1</v>
      </c>
      <c r="P258">
        <v>2</v>
      </c>
      <c r="Q258">
        <v>1</v>
      </c>
      <c r="R258">
        <v>4</v>
      </c>
      <c r="S258">
        <v>31.22</v>
      </c>
    </row>
    <row r="259" spans="1:19" x14ac:dyDescent="0.25">
      <c r="A259" t="s">
        <v>1757</v>
      </c>
      <c r="B259" s="14">
        <v>-53688</v>
      </c>
      <c r="C259">
        <v>0.7</v>
      </c>
      <c r="D259" s="14">
        <v>-53688</v>
      </c>
      <c r="E259" t="s">
        <v>1693</v>
      </c>
      <c r="F259" s="14">
        <v>-53688</v>
      </c>
      <c r="G259" s="14">
        <v>-53688</v>
      </c>
      <c r="H259" t="s">
        <v>1696</v>
      </c>
      <c r="I259" s="14">
        <v>42807</v>
      </c>
      <c r="J259" s="14">
        <v>72686</v>
      </c>
      <c r="K259">
        <v>0.28739999999999999</v>
      </c>
      <c r="L259">
        <v>1.0000000000000001E-15</v>
      </c>
      <c r="M259">
        <v>100</v>
      </c>
      <c r="N259">
        <v>1</v>
      </c>
      <c r="O259">
        <v>1</v>
      </c>
      <c r="P259">
        <v>1</v>
      </c>
      <c r="Q259">
        <v>0</v>
      </c>
      <c r="R259">
        <v>38</v>
      </c>
      <c r="S259">
        <v>7.64</v>
      </c>
    </row>
    <row r="260" spans="1:19" x14ac:dyDescent="0.25">
      <c r="A260" t="s">
        <v>4841</v>
      </c>
      <c r="B260" s="14">
        <v>42880</v>
      </c>
      <c r="C260">
        <v>40.913999999999994</v>
      </c>
      <c r="D260" s="14">
        <v>72686</v>
      </c>
      <c r="E260" t="s">
        <v>1693</v>
      </c>
      <c r="F260" s="14">
        <v>-53688</v>
      </c>
      <c r="G260" s="14">
        <v>-53688</v>
      </c>
      <c r="H260" t="s">
        <v>1694</v>
      </c>
      <c r="I260" s="14">
        <v>42807</v>
      </c>
      <c r="J260" s="14">
        <v>72686</v>
      </c>
      <c r="K260">
        <v>0.1908</v>
      </c>
      <c r="L260">
        <v>2.8000000000000012</v>
      </c>
      <c r="M260">
        <v>7.5</v>
      </c>
      <c r="N260">
        <v>1</v>
      </c>
      <c r="O260">
        <v>1</v>
      </c>
      <c r="P260">
        <v>2</v>
      </c>
      <c r="Q260">
        <v>1</v>
      </c>
      <c r="R260">
        <v>4</v>
      </c>
      <c r="S260">
        <v>31.22</v>
      </c>
    </row>
    <row r="261" spans="1:19" x14ac:dyDescent="0.25">
      <c r="A261" t="s">
        <v>1197</v>
      </c>
      <c r="B261" s="14">
        <v>-53688</v>
      </c>
      <c r="C261">
        <v>0.75</v>
      </c>
      <c r="D261" s="14">
        <v>-53688</v>
      </c>
      <c r="E261" t="s">
        <v>1693</v>
      </c>
      <c r="F261" s="14">
        <v>-53688</v>
      </c>
      <c r="G261" s="14">
        <v>-53688</v>
      </c>
      <c r="H261" t="s">
        <v>1699</v>
      </c>
      <c r="I261" s="14">
        <v>42807</v>
      </c>
      <c r="J261" s="14">
        <v>72686</v>
      </c>
      <c r="K261">
        <v>2.8864999999999998</v>
      </c>
      <c r="L261">
        <v>5.5000000000000009</v>
      </c>
      <c r="M261">
        <v>15</v>
      </c>
      <c r="N261">
        <v>0</v>
      </c>
      <c r="O261">
        <v>1</v>
      </c>
      <c r="P261">
        <v>2</v>
      </c>
      <c r="Q261">
        <v>0</v>
      </c>
      <c r="R261">
        <v>13.5</v>
      </c>
      <c r="S261">
        <v>2.16</v>
      </c>
    </row>
    <row r="262" spans="1:19" x14ac:dyDescent="0.25">
      <c r="A262" t="s">
        <v>1198</v>
      </c>
      <c r="B262" s="14">
        <v>-53688</v>
      </c>
      <c r="C262">
        <v>0.75</v>
      </c>
      <c r="D262" s="14">
        <v>-53688</v>
      </c>
      <c r="E262" t="s">
        <v>1693</v>
      </c>
      <c r="F262" s="14">
        <v>-53688</v>
      </c>
      <c r="G262" s="14">
        <v>-53688</v>
      </c>
      <c r="H262" t="s">
        <v>1699</v>
      </c>
      <c r="I262" s="14">
        <v>42807</v>
      </c>
      <c r="J262" s="14">
        <v>72686</v>
      </c>
      <c r="K262">
        <v>2.8864999999999998</v>
      </c>
      <c r="L262">
        <v>5.5000000000000009</v>
      </c>
      <c r="M262">
        <v>15</v>
      </c>
      <c r="N262">
        <v>0</v>
      </c>
      <c r="O262">
        <v>1</v>
      </c>
      <c r="P262">
        <v>2</v>
      </c>
      <c r="Q262">
        <v>0</v>
      </c>
      <c r="R262">
        <v>14</v>
      </c>
      <c r="S262">
        <v>2.16</v>
      </c>
    </row>
    <row r="263" spans="1:19" x14ac:dyDescent="0.25">
      <c r="A263" t="s">
        <v>4842</v>
      </c>
      <c r="B263" s="14">
        <v>42919</v>
      </c>
      <c r="C263">
        <v>40.913999999999994</v>
      </c>
      <c r="D263" s="14">
        <v>72686</v>
      </c>
      <c r="E263" t="s">
        <v>1693</v>
      </c>
      <c r="F263" s="14">
        <v>-53688</v>
      </c>
      <c r="G263" s="14">
        <v>-53688</v>
      </c>
      <c r="H263" t="s">
        <v>1694</v>
      </c>
      <c r="I263" s="14">
        <v>42807</v>
      </c>
      <c r="J263" s="14">
        <v>72686</v>
      </c>
      <c r="K263">
        <v>0.1908</v>
      </c>
      <c r="L263">
        <v>2.8000000000000012</v>
      </c>
      <c r="M263">
        <v>7.5</v>
      </c>
      <c r="N263">
        <v>1</v>
      </c>
      <c r="O263">
        <v>1</v>
      </c>
      <c r="P263">
        <v>2</v>
      </c>
      <c r="Q263">
        <v>1</v>
      </c>
      <c r="R263">
        <v>4.3</v>
      </c>
      <c r="S263">
        <v>33.56</v>
      </c>
    </row>
    <row r="264" spans="1:19" x14ac:dyDescent="0.25">
      <c r="A264" t="s">
        <v>4847</v>
      </c>
      <c r="B264" s="14">
        <v>42919</v>
      </c>
      <c r="C264">
        <v>40.913999999999994</v>
      </c>
      <c r="D264" s="14">
        <v>72686</v>
      </c>
      <c r="E264" t="s">
        <v>1693</v>
      </c>
      <c r="F264" s="14">
        <v>-53688</v>
      </c>
      <c r="G264" s="14">
        <v>-53688</v>
      </c>
      <c r="H264" t="s">
        <v>1694</v>
      </c>
      <c r="I264" s="14">
        <v>42807</v>
      </c>
      <c r="J264" s="14">
        <v>72686</v>
      </c>
      <c r="K264">
        <v>0.1908</v>
      </c>
      <c r="L264">
        <v>2.8000000000000012</v>
      </c>
      <c r="M264">
        <v>7.5</v>
      </c>
      <c r="N264">
        <v>1</v>
      </c>
      <c r="O264">
        <v>1</v>
      </c>
      <c r="P264">
        <v>2</v>
      </c>
      <c r="Q264">
        <v>1</v>
      </c>
      <c r="R264">
        <v>4</v>
      </c>
      <c r="S264">
        <v>31.22</v>
      </c>
    </row>
    <row r="265" spans="1:19" x14ac:dyDescent="0.25">
      <c r="A265" t="s">
        <v>2305</v>
      </c>
      <c r="B265" s="14">
        <v>-53688</v>
      </c>
      <c r="C265">
        <v>50</v>
      </c>
      <c r="D265" s="14">
        <v>-53688</v>
      </c>
      <c r="E265" t="s">
        <v>1693</v>
      </c>
      <c r="F265" s="14">
        <v>-53688</v>
      </c>
      <c r="G265" s="14">
        <v>-53688</v>
      </c>
      <c r="H265" t="s">
        <v>1694</v>
      </c>
      <c r="I265" s="14">
        <v>42807</v>
      </c>
      <c r="J265" s="14">
        <v>72686</v>
      </c>
      <c r="K265">
        <v>0.1908</v>
      </c>
      <c r="L265">
        <v>2.8000000000000012</v>
      </c>
      <c r="M265">
        <v>7.5</v>
      </c>
      <c r="N265">
        <v>1</v>
      </c>
      <c r="O265">
        <v>1</v>
      </c>
      <c r="P265">
        <v>2</v>
      </c>
      <c r="Q265">
        <v>0</v>
      </c>
      <c r="R265">
        <v>4</v>
      </c>
      <c r="S265">
        <v>38.159999999999997</v>
      </c>
    </row>
    <row r="266" spans="1:19" x14ac:dyDescent="0.25">
      <c r="A266" t="s">
        <v>5226</v>
      </c>
      <c r="B266" s="14">
        <v>42775</v>
      </c>
      <c r="C266">
        <v>7.92</v>
      </c>
      <c r="D266" s="14">
        <v>72686</v>
      </c>
      <c r="E266" t="s">
        <v>1693</v>
      </c>
      <c r="F266" s="14">
        <v>-53688</v>
      </c>
      <c r="G266" s="14">
        <v>-53688</v>
      </c>
      <c r="H266" t="s">
        <v>1694</v>
      </c>
      <c r="I266" s="14">
        <v>42807</v>
      </c>
      <c r="J266" s="14">
        <v>72686</v>
      </c>
      <c r="K266">
        <v>0.1908</v>
      </c>
      <c r="L266">
        <v>2.8000000000000012</v>
      </c>
      <c r="M266">
        <v>7.5</v>
      </c>
      <c r="N266">
        <v>1</v>
      </c>
      <c r="O266">
        <v>1</v>
      </c>
      <c r="P266">
        <v>2</v>
      </c>
      <c r="Q266">
        <v>0</v>
      </c>
      <c r="R266">
        <v>4.8</v>
      </c>
      <c r="S266">
        <v>7.25</v>
      </c>
    </row>
    <row r="267" spans="1:19" x14ac:dyDescent="0.25">
      <c r="A267" t="s">
        <v>2625</v>
      </c>
      <c r="B267" s="14">
        <v>-53688</v>
      </c>
      <c r="C267">
        <v>20</v>
      </c>
      <c r="D267" s="14">
        <v>-53688</v>
      </c>
      <c r="E267" t="s">
        <v>1693</v>
      </c>
      <c r="F267" s="14">
        <v>-53688</v>
      </c>
      <c r="G267" s="14">
        <v>-53688</v>
      </c>
      <c r="H267" t="s">
        <v>2055</v>
      </c>
      <c r="I267" s="14">
        <v>42807</v>
      </c>
      <c r="J267" s="14">
        <v>72686</v>
      </c>
      <c r="K267">
        <v>0.40379999999999999</v>
      </c>
      <c r="L267">
        <v>1.2000000000000011</v>
      </c>
      <c r="M267">
        <v>7.5</v>
      </c>
      <c r="N267">
        <v>0</v>
      </c>
      <c r="O267">
        <v>1</v>
      </c>
      <c r="P267">
        <v>2</v>
      </c>
      <c r="Q267">
        <v>0</v>
      </c>
      <c r="R267">
        <v>4.5999999999999996</v>
      </c>
      <c r="S267">
        <v>8.07</v>
      </c>
    </row>
    <row r="268" spans="1:19" x14ac:dyDescent="0.25">
      <c r="A268" t="s">
        <v>2626</v>
      </c>
      <c r="B268" s="14">
        <v>-53688</v>
      </c>
      <c r="C268">
        <v>20</v>
      </c>
      <c r="D268" s="14">
        <v>-53688</v>
      </c>
      <c r="E268" t="s">
        <v>1693</v>
      </c>
      <c r="F268" s="14">
        <v>-53688</v>
      </c>
      <c r="G268" s="14">
        <v>-53688</v>
      </c>
      <c r="H268" t="s">
        <v>2055</v>
      </c>
      <c r="I268" s="14">
        <v>42807</v>
      </c>
      <c r="J268" s="14">
        <v>72686</v>
      </c>
      <c r="K268">
        <v>0.40379999999999999</v>
      </c>
      <c r="L268">
        <v>1.2000000000000011</v>
      </c>
      <c r="M268">
        <v>7.5</v>
      </c>
      <c r="N268">
        <v>0</v>
      </c>
      <c r="O268">
        <v>1</v>
      </c>
      <c r="P268">
        <v>2</v>
      </c>
      <c r="Q268">
        <v>0</v>
      </c>
      <c r="R268">
        <v>5.2</v>
      </c>
      <c r="S268">
        <v>8.07</v>
      </c>
    </row>
    <row r="269" spans="1:19" x14ac:dyDescent="0.25">
      <c r="A269" t="s">
        <v>1758</v>
      </c>
      <c r="B269" s="14">
        <v>42954</v>
      </c>
      <c r="C269">
        <v>0.7</v>
      </c>
      <c r="D269" s="14">
        <v>72686</v>
      </c>
      <c r="E269" t="s">
        <v>1693</v>
      </c>
      <c r="F269" s="14">
        <v>-53688</v>
      </c>
      <c r="G269" s="14">
        <v>-53688</v>
      </c>
      <c r="H269" t="s">
        <v>1696</v>
      </c>
      <c r="I269" s="14">
        <v>42807</v>
      </c>
      <c r="J269" s="14">
        <v>72686</v>
      </c>
      <c r="K269">
        <v>0.28739999999999999</v>
      </c>
      <c r="L269">
        <v>1.0000000000000001E-15</v>
      </c>
      <c r="M269">
        <v>100</v>
      </c>
      <c r="N269">
        <v>1</v>
      </c>
      <c r="O269">
        <v>1</v>
      </c>
      <c r="P269">
        <v>1</v>
      </c>
      <c r="Q269">
        <v>0</v>
      </c>
      <c r="R269">
        <v>40</v>
      </c>
      <c r="S269">
        <v>8.0399999999999991</v>
      </c>
    </row>
    <row r="270" spans="1:19" x14ac:dyDescent="0.25">
      <c r="A270" t="s">
        <v>1199</v>
      </c>
      <c r="B270" s="14">
        <v>-53688</v>
      </c>
      <c r="C270">
        <v>1.5</v>
      </c>
      <c r="D270" s="14">
        <v>-53688</v>
      </c>
      <c r="E270" t="s">
        <v>1693</v>
      </c>
      <c r="F270" s="14">
        <v>-53688</v>
      </c>
      <c r="G270" s="14">
        <v>-53688</v>
      </c>
      <c r="H270" t="s">
        <v>1696</v>
      </c>
      <c r="I270" s="14">
        <v>42807</v>
      </c>
      <c r="J270" s="14">
        <v>72686</v>
      </c>
      <c r="K270">
        <v>0.28739999999999999</v>
      </c>
      <c r="L270">
        <v>1.0000000000000001E-15</v>
      </c>
      <c r="M270">
        <v>100</v>
      </c>
      <c r="N270">
        <v>1</v>
      </c>
      <c r="O270">
        <v>1</v>
      </c>
      <c r="P270">
        <v>1</v>
      </c>
      <c r="Q270">
        <v>0</v>
      </c>
      <c r="R270">
        <v>40</v>
      </c>
      <c r="S270">
        <v>17.239999999999998</v>
      </c>
    </row>
    <row r="271" spans="1:19" x14ac:dyDescent="0.25">
      <c r="A271" t="s">
        <v>1200</v>
      </c>
      <c r="B271" s="14">
        <v>-53688</v>
      </c>
      <c r="C271">
        <v>0.7</v>
      </c>
      <c r="D271" s="14">
        <v>-53688</v>
      </c>
      <c r="E271" t="s">
        <v>1693</v>
      </c>
      <c r="F271" s="14">
        <v>-53688</v>
      </c>
      <c r="G271" s="14">
        <v>-53688</v>
      </c>
      <c r="H271" t="s">
        <v>1696</v>
      </c>
      <c r="I271" s="14">
        <v>42807</v>
      </c>
      <c r="J271" s="14">
        <v>72686</v>
      </c>
      <c r="K271">
        <v>0.28739999999999999</v>
      </c>
      <c r="L271">
        <v>1.0000000000000001E-15</v>
      </c>
      <c r="M271">
        <v>100</v>
      </c>
      <c r="N271">
        <v>1</v>
      </c>
      <c r="O271">
        <v>1</v>
      </c>
      <c r="P271">
        <v>1</v>
      </c>
      <c r="Q271">
        <v>0</v>
      </c>
      <c r="R271">
        <v>40</v>
      </c>
      <c r="S271">
        <v>8.0399999999999991</v>
      </c>
    </row>
    <row r="272" spans="1:19" x14ac:dyDescent="0.25">
      <c r="A272" t="s">
        <v>1759</v>
      </c>
      <c r="B272" s="14">
        <v>42801</v>
      </c>
      <c r="C272">
        <v>0.7</v>
      </c>
      <c r="D272" s="14">
        <v>72686</v>
      </c>
      <c r="E272" t="s">
        <v>1693</v>
      </c>
      <c r="F272" s="14">
        <v>-53688</v>
      </c>
      <c r="G272" s="14">
        <v>-53688</v>
      </c>
      <c r="H272" t="s">
        <v>1696</v>
      </c>
      <c r="I272" s="14">
        <v>42807</v>
      </c>
      <c r="J272" s="14">
        <v>72686</v>
      </c>
      <c r="K272">
        <v>0.28739999999999999</v>
      </c>
      <c r="L272">
        <v>1.0000000000000001E-15</v>
      </c>
      <c r="M272">
        <v>100</v>
      </c>
      <c r="N272">
        <v>1</v>
      </c>
      <c r="O272">
        <v>1</v>
      </c>
      <c r="P272">
        <v>1</v>
      </c>
      <c r="Q272">
        <v>0</v>
      </c>
      <c r="R272">
        <v>40</v>
      </c>
      <c r="S272">
        <v>8.0399999999999991</v>
      </c>
    </row>
    <row r="273" spans="1:19" x14ac:dyDescent="0.25">
      <c r="A273" t="s">
        <v>4853</v>
      </c>
      <c r="B273" s="14">
        <v>42919</v>
      </c>
      <c r="C273">
        <v>40.913999999999994</v>
      </c>
      <c r="D273" s="14">
        <v>72686</v>
      </c>
      <c r="E273" t="s">
        <v>1693</v>
      </c>
      <c r="F273" s="14">
        <v>-53688</v>
      </c>
      <c r="G273" s="14">
        <v>-53688</v>
      </c>
      <c r="H273" t="s">
        <v>1694</v>
      </c>
      <c r="I273" s="14">
        <v>42807</v>
      </c>
      <c r="J273" s="14">
        <v>72686</v>
      </c>
      <c r="K273">
        <v>0.1908</v>
      </c>
      <c r="L273">
        <v>2.8000000000000012</v>
      </c>
      <c r="M273">
        <v>7.5</v>
      </c>
      <c r="N273">
        <v>1</v>
      </c>
      <c r="O273">
        <v>1</v>
      </c>
      <c r="P273">
        <v>2</v>
      </c>
      <c r="Q273">
        <v>1</v>
      </c>
      <c r="R273">
        <v>4</v>
      </c>
      <c r="S273">
        <v>31.22</v>
      </c>
    </row>
    <row r="274" spans="1:19" x14ac:dyDescent="0.25">
      <c r="A274" t="s">
        <v>2133</v>
      </c>
      <c r="B274" s="14">
        <v>-53688</v>
      </c>
      <c r="C274">
        <v>6</v>
      </c>
      <c r="D274" s="14">
        <v>-53688</v>
      </c>
      <c r="E274" t="s">
        <v>1693</v>
      </c>
      <c r="F274" s="14">
        <v>-53688</v>
      </c>
      <c r="G274" s="14">
        <v>-53688</v>
      </c>
      <c r="H274" t="s">
        <v>1699</v>
      </c>
      <c r="I274" s="14">
        <v>42807</v>
      </c>
      <c r="J274" s="14">
        <v>72686</v>
      </c>
      <c r="K274">
        <v>0.88929999999999998</v>
      </c>
      <c r="L274">
        <v>1.2000000000000011</v>
      </c>
      <c r="M274">
        <v>4</v>
      </c>
      <c r="N274">
        <v>0</v>
      </c>
      <c r="O274">
        <v>1</v>
      </c>
      <c r="P274">
        <v>2</v>
      </c>
      <c r="Q274">
        <v>0</v>
      </c>
      <c r="R274">
        <v>4</v>
      </c>
      <c r="S274">
        <v>5.33</v>
      </c>
    </row>
    <row r="275" spans="1:19" x14ac:dyDescent="0.25">
      <c r="A275" t="s">
        <v>2132</v>
      </c>
      <c r="B275" s="14">
        <v>-53688</v>
      </c>
      <c r="C275">
        <v>6</v>
      </c>
      <c r="D275" s="14">
        <v>-53688</v>
      </c>
      <c r="E275" t="s">
        <v>1693</v>
      </c>
      <c r="F275" s="14">
        <v>-53688</v>
      </c>
      <c r="G275" s="14">
        <v>-53688</v>
      </c>
      <c r="H275" t="s">
        <v>1699</v>
      </c>
      <c r="I275" s="14">
        <v>42807</v>
      </c>
      <c r="J275" s="14">
        <v>72686</v>
      </c>
      <c r="K275">
        <v>0.88929999999999998</v>
      </c>
      <c r="L275">
        <v>1.2000000000000011</v>
      </c>
      <c r="M275">
        <v>4</v>
      </c>
      <c r="N275">
        <v>0</v>
      </c>
      <c r="O275">
        <v>1</v>
      </c>
      <c r="P275">
        <v>2</v>
      </c>
      <c r="Q275">
        <v>0</v>
      </c>
      <c r="R275">
        <v>4</v>
      </c>
      <c r="S275">
        <v>5.33</v>
      </c>
    </row>
    <row r="276" spans="1:19" x14ac:dyDescent="0.25">
      <c r="A276" t="s">
        <v>1201</v>
      </c>
      <c r="B276" s="14">
        <v>-53688</v>
      </c>
      <c r="C276">
        <v>0.5</v>
      </c>
      <c r="D276" s="14">
        <v>-53688</v>
      </c>
      <c r="E276" t="s">
        <v>1693</v>
      </c>
      <c r="F276" s="14">
        <v>-53688</v>
      </c>
      <c r="G276" s="14">
        <v>-53688</v>
      </c>
      <c r="H276" t="s">
        <v>1696</v>
      </c>
      <c r="I276" s="14">
        <v>42807</v>
      </c>
      <c r="J276" s="14">
        <v>72686</v>
      </c>
      <c r="K276">
        <v>0.28739999999999999</v>
      </c>
      <c r="L276">
        <v>1.0000000000000001E-15</v>
      </c>
      <c r="M276">
        <v>100</v>
      </c>
      <c r="N276">
        <v>1</v>
      </c>
      <c r="O276">
        <v>1</v>
      </c>
      <c r="P276">
        <v>1</v>
      </c>
      <c r="Q276">
        <v>0</v>
      </c>
      <c r="R276">
        <v>47</v>
      </c>
      <c r="S276">
        <v>6.75</v>
      </c>
    </row>
    <row r="277" spans="1:19" x14ac:dyDescent="0.25">
      <c r="A277" t="s">
        <v>2134</v>
      </c>
      <c r="B277" s="14">
        <v>-53688</v>
      </c>
      <c r="C277">
        <v>6</v>
      </c>
      <c r="D277" s="14">
        <v>-53688</v>
      </c>
      <c r="E277" t="s">
        <v>1693</v>
      </c>
      <c r="F277" s="14">
        <v>-53688</v>
      </c>
      <c r="G277" s="14">
        <v>-53688</v>
      </c>
      <c r="H277" t="s">
        <v>1699</v>
      </c>
      <c r="I277" s="14">
        <v>42807</v>
      </c>
      <c r="J277" s="14">
        <v>72686</v>
      </c>
      <c r="K277">
        <v>0.88929999999999998</v>
      </c>
      <c r="L277">
        <v>1.2000000000000011</v>
      </c>
      <c r="M277">
        <v>4</v>
      </c>
      <c r="N277">
        <v>0</v>
      </c>
      <c r="O277">
        <v>1</v>
      </c>
      <c r="P277">
        <v>2</v>
      </c>
      <c r="Q277">
        <v>0</v>
      </c>
      <c r="R277">
        <v>4</v>
      </c>
      <c r="S277">
        <v>5.33</v>
      </c>
    </row>
    <row r="278" spans="1:19" x14ac:dyDescent="0.25">
      <c r="A278" t="s">
        <v>2135</v>
      </c>
      <c r="B278" s="14">
        <v>-53688</v>
      </c>
      <c r="C278">
        <v>6</v>
      </c>
      <c r="D278" s="14">
        <v>-53688</v>
      </c>
      <c r="E278" t="s">
        <v>1693</v>
      </c>
      <c r="F278" s="14">
        <v>-53688</v>
      </c>
      <c r="G278" s="14">
        <v>-53688</v>
      </c>
      <c r="H278" t="s">
        <v>2055</v>
      </c>
      <c r="I278" s="14">
        <v>42807</v>
      </c>
      <c r="J278" s="14">
        <v>72686</v>
      </c>
      <c r="K278">
        <v>0.40379999999999999</v>
      </c>
      <c r="L278">
        <v>1.2000000000000011</v>
      </c>
      <c r="M278">
        <v>7.5</v>
      </c>
      <c r="N278">
        <v>0</v>
      </c>
      <c r="O278">
        <v>1</v>
      </c>
      <c r="P278">
        <v>2</v>
      </c>
      <c r="Q278">
        <v>0</v>
      </c>
      <c r="R278">
        <v>4</v>
      </c>
      <c r="S278">
        <v>2.42</v>
      </c>
    </row>
    <row r="279" spans="1:19" x14ac:dyDescent="0.25">
      <c r="A279" t="s">
        <v>2136</v>
      </c>
      <c r="B279" s="14">
        <v>-53688</v>
      </c>
      <c r="C279">
        <v>6</v>
      </c>
      <c r="D279" s="14">
        <v>-53688</v>
      </c>
      <c r="E279" t="s">
        <v>1693</v>
      </c>
      <c r="F279" s="14">
        <v>-53688</v>
      </c>
      <c r="G279" s="14">
        <v>-53688</v>
      </c>
      <c r="H279" t="s">
        <v>2055</v>
      </c>
      <c r="I279" s="14">
        <v>42807</v>
      </c>
      <c r="J279" s="14">
        <v>72686</v>
      </c>
      <c r="K279">
        <v>0.40379999999999999</v>
      </c>
      <c r="L279">
        <v>1.2000000000000011</v>
      </c>
      <c r="M279">
        <v>7.5</v>
      </c>
      <c r="N279">
        <v>0</v>
      </c>
      <c r="O279">
        <v>1</v>
      </c>
      <c r="P279">
        <v>2</v>
      </c>
      <c r="Q279">
        <v>0</v>
      </c>
      <c r="R279">
        <v>4</v>
      </c>
      <c r="S279">
        <v>2.42</v>
      </c>
    </row>
    <row r="280" spans="1:19" x14ac:dyDescent="0.25">
      <c r="A280" t="s">
        <v>5223</v>
      </c>
      <c r="B280" s="14">
        <v>42849</v>
      </c>
      <c r="C280">
        <v>6.6</v>
      </c>
      <c r="D280" s="14">
        <v>72686</v>
      </c>
      <c r="E280" t="s">
        <v>1693</v>
      </c>
      <c r="F280" s="14">
        <v>-53688</v>
      </c>
      <c r="G280" s="14">
        <v>-53688</v>
      </c>
      <c r="H280" t="s">
        <v>1694</v>
      </c>
      <c r="I280" s="14">
        <v>42807</v>
      </c>
      <c r="J280" s="14">
        <v>72686</v>
      </c>
      <c r="K280">
        <v>0.1908</v>
      </c>
      <c r="L280">
        <v>2.8000000000000012</v>
      </c>
      <c r="M280">
        <v>7.5</v>
      </c>
      <c r="N280">
        <v>1</v>
      </c>
      <c r="O280">
        <v>1</v>
      </c>
      <c r="P280">
        <v>2</v>
      </c>
      <c r="Q280">
        <v>0</v>
      </c>
      <c r="R280">
        <v>3.8</v>
      </c>
      <c r="S280">
        <v>4.78</v>
      </c>
    </row>
    <row r="281" spans="1:19" x14ac:dyDescent="0.25">
      <c r="A281" t="s">
        <v>1202</v>
      </c>
      <c r="B281" s="14">
        <v>-53688</v>
      </c>
      <c r="C281">
        <v>0.187</v>
      </c>
      <c r="D281" s="14">
        <v>-53688</v>
      </c>
      <c r="E281" t="s">
        <v>1693</v>
      </c>
      <c r="F281" s="14">
        <v>-53688</v>
      </c>
      <c r="G281" s="14">
        <v>-53688</v>
      </c>
      <c r="H281" t="s">
        <v>1699</v>
      </c>
      <c r="I281" s="14">
        <v>42807</v>
      </c>
      <c r="J281" s="14">
        <v>72686</v>
      </c>
      <c r="K281">
        <v>2.8864999999999998</v>
      </c>
      <c r="L281">
        <v>5.5000000000000009</v>
      </c>
      <c r="M281">
        <v>15</v>
      </c>
      <c r="N281">
        <v>0</v>
      </c>
      <c r="O281">
        <v>1</v>
      </c>
      <c r="P281">
        <v>2</v>
      </c>
      <c r="Q281">
        <v>0</v>
      </c>
      <c r="R281">
        <v>12.5</v>
      </c>
      <c r="S281">
        <v>0.53</v>
      </c>
    </row>
    <row r="282" spans="1:19" x14ac:dyDescent="0.25">
      <c r="A282" t="s">
        <v>7419</v>
      </c>
      <c r="B282" s="14">
        <v>43179</v>
      </c>
      <c r="C282">
        <v>0.75</v>
      </c>
      <c r="D282" s="14">
        <v>72686</v>
      </c>
      <c r="E282" t="s">
        <v>1693</v>
      </c>
      <c r="F282" s="14">
        <v>-53688</v>
      </c>
      <c r="G282" s="14">
        <v>-53688</v>
      </c>
      <c r="H282" t="s">
        <v>1699</v>
      </c>
      <c r="I282" s="14">
        <v>42807</v>
      </c>
      <c r="J282" s="14">
        <v>72686</v>
      </c>
      <c r="K282">
        <v>2.8864999999999998</v>
      </c>
      <c r="L282">
        <v>5.5000000000000009</v>
      </c>
      <c r="M282">
        <v>15</v>
      </c>
      <c r="N282">
        <v>0</v>
      </c>
      <c r="O282">
        <v>1</v>
      </c>
      <c r="P282">
        <v>2</v>
      </c>
      <c r="Q282">
        <v>0</v>
      </c>
      <c r="R282">
        <v>12</v>
      </c>
      <c r="S282">
        <v>2.16</v>
      </c>
    </row>
    <row r="283" spans="1:19" x14ac:dyDescent="0.25">
      <c r="A283" t="s">
        <v>1203</v>
      </c>
      <c r="B283" s="14">
        <v>-53688</v>
      </c>
      <c r="C283">
        <v>0.187</v>
      </c>
      <c r="D283" s="14">
        <v>-53688</v>
      </c>
      <c r="E283" t="s">
        <v>1693</v>
      </c>
      <c r="F283" s="14">
        <v>-53688</v>
      </c>
      <c r="G283" s="14">
        <v>-53688</v>
      </c>
      <c r="H283" t="s">
        <v>1699</v>
      </c>
      <c r="I283" s="14">
        <v>42807</v>
      </c>
      <c r="J283" s="14">
        <v>72686</v>
      </c>
      <c r="K283">
        <v>2.8864999999999998</v>
      </c>
      <c r="L283">
        <v>5.5000000000000009</v>
      </c>
      <c r="M283">
        <v>15</v>
      </c>
      <c r="N283">
        <v>0</v>
      </c>
      <c r="O283">
        <v>1</v>
      </c>
      <c r="P283">
        <v>2</v>
      </c>
      <c r="Q283">
        <v>0</v>
      </c>
      <c r="R283">
        <v>12</v>
      </c>
      <c r="S283">
        <v>0.53</v>
      </c>
    </row>
    <row r="284" spans="1:19" x14ac:dyDescent="0.25">
      <c r="A284" t="s">
        <v>1760</v>
      </c>
      <c r="B284" s="14">
        <v>-53688</v>
      </c>
      <c r="C284">
        <v>0.75</v>
      </c>
      <c r="D284" s="14">
        <v>-53688</v>
      </c>
      <c r="E284" t="s">
        <v>1693</v>
      </c>
      <c r="F284" s="14">
        <v>-53688</v>
      </c>
      <c r="G284" s="14">
        <v>-53688</v>
      </c>
      <c r="H284" t="s">
        <v>1699</v>
      </c>
      <c r="I284" s="14">
        <v>42807</v>
      </c>
      <c r="J284" s="14">
        <v>72686</v>
      </c>
      <c r="K284">
        <v>2.8864999999999998</v>
      </c>
      <c r="L284">
        <v>5.5000000000000009</v>
      </c>
      <c r="M284">
        <v>15</v>
      </c>
      <c r="N284">
        <v>0</v>
      </c>
      <c r="O284">
        <v>1</v>
      </c>
      <c r="P284">
        <v>2</v>
      </c>
      <c r="Q284">
        <v>0</v>
      </c>
      <c r="R284">
        <v>9.5</v>
      </c>
      <c r="S284">
        <v>2.16</v>
      </c>
    </row>
    <row r="285" spans="1:19" x14ac:dyDescent="0.25">
      <c r="A285" t="s">
        <v>1204</v>
      </c>
      <c r="B285" s="14">
        <v>-53688</v>
      </c>
      <c r="C285">
        <v>0.187</v>
      </c>
      <c r="D285" s="14">
        <v>-53688</v>
      </c>
      <c r="E285" t="s">
        <v>1693</v>
      </c>
      <c r="F285" s="14">
        <v>-53688</v>
      </c>
      <c r="G285" s="14">
        <v>-53688</v>
      </c>
      <c r="H285" t="s">
        <v>1699</v>
      </c>
      <c r="I285" s="14">
        <v>42807</v>
      </c>
      <c r="J285" s="14">
        <v>72686</v>
      </c>
      <c r="K285">
        <v>2.8864999999999998</v>
      </c>
      <c r="L285">
        <v>5.5000000000000009</v>
      </c>
      <c r="M285">
        <v>15</v>
      </c>
      <c r="N285">
        <v>0</v>
      </c>
      <c r="O285">
        <v>1</v>
      </c>
      <c r="P285">
        <v>2</v>
      </c>
      <c r="Q285">
        <v>0</v>
      </c>
      <c r="R285">
        <v>9.5</v>
      </c>
      <c r="S285">
        <v>0.53</v>
      </c>
    </row>
    <row r="286" spans="1:19" x14ac:dyDescent="0.25">
      <c r="A286" t="s">
        <v>4848</v>
      </c>
      <c r="B286" s="14">
        <v>-53688</v>
      </c>
      <c r="C286">
        <v>40.913999999999994</v>
      </c>
      <c r="D286" s="14">
        <v>-53688</v>
      </c>
      <c r="E286" t="s">
        <v>1693</v>
      </c>
      <c r="F286" s="14">
        <v>-53688</v>
      </c>
      <c r="G286" s="14">
        <v>-53688</v>
      </c>
      <c r="H286" t="s">
        <v>1694</v>
      </c>
      <c r="I286" s="14">
        <v>42807</v>
      </c>
      <c r="J286" s="14">
        <v>72686</v>
      </c>
      <c r="K286">
        <v>0.1908</v>
      </c>
      <c r="L286">
        <v>2.8000000000000012</v>
      </c>
      <c r="M286">
        <v>7.5</v>
      </c>
      <c r="N286">
        <v>1</v>
      </c>
      <c r="O286">
        <v>1</v>
      </c>
      <c r="P286">
        <v>2</v>
      </c>
      <c r="Q286">
        <v>1</v>
      </c>
      <c r="R286">
        <v>4.3</v>
      </c>
      <c r="S286">
        <v>33.56</v>
      </c>
    </row>
    <row r="287" spans="1:19" x14ac:dyDescent="0.25">
      <c r="A287" t="s">
        <v>6871</v>
      </c>
      <c r="B287" s="14">
        <v>-53688</v>
      </c>
      <c r="C287">
        <v>40.913999999999994</v>
      </c>
      <c r="D287" s="14">
        <v>-53688</v>
      </c>
      <c r="E287" t="s">
        <v>1693</v>
      </c>
      <c r="F287" s="14">
        <v>-53688</v>
      </c>
      <c r="G287" s="14">
        <v>-53688</v>
      </c>
      <c r="H287" t="s">
        <v>1694</v>
      </c>
      <c r="I287" s="14">
        <v>42807</v>
      </c>
      <c r="J287" s="14">
        <v>72686</v>
      </c>
      <c r="K287">
        <v>0.1908</v>
      </c>
      <c r="L287">
        <v>2.8000000000000012</v>
      </c>
      <c r="M287">
        <v>7.5</v>
      </c>
      <c r="N287">
        <v>1</v>
      </c>
      <c r="O287">
        <v>1</v>
      </c>
      <c r="P287">
        <v>2</v>
      </c>
      <c r="Q287">
        <v>1</v>
      </c>
      <c r="R287">
        <v>3.9</v>
      </c>
      <c r="S287">
        <v>30.44</v>
      </c>
    </row>
    <row r="288" spans="1:19" x14ac:dyDescent="0.25">
      <c r="A288" t="s">
        <v>6870</v>
      </c>
      <c r="B288" s="14">
        <v>-53688</v>
      </c>
      <c r="C288">
        <v>40.913999999999994</v>
      </c>
      <c r="D288" s="14">
        <v>-53688</v>
      </c>
      <c r="E288" t="s">
        <v>1693</v>
      </c>
      <c r="F288" s="14">
        <v>-53688</v>
      </c>
      <c r="G288" s="14">
        <v>-53688</v>
      </c>
      <c r="H288" t="s">
        <v>1694</v>
      </c>
      <c r="I288" s="14">
        <v>42807</v>
      </c>
      <c r="J288" s="14">
        <v>72686</v>
      </c>
      <c r="K288">
        <v>0.1908</v>
      </c>
      <c r="L288">
        <v>2.8000000000000012</v>
      </c>
      <c r="M288">
        <v>7.5</v>
      </c>
      <c r="N288">
        <v>1</v>
      </c>
      <c r="O288">
        <v>1</v>
      </c>
      <c r="P288">
        <v>2</v>
      </c>
      <c r="Q288">
        <v>1</v>
      </c>
      <c r="R288">
        <v>4.5</v>
      </c>
      <c r="S288">
        <v>35.119999999999997</v>
      </c>
    </row>
    <row r="289" spans="1:19" x14ac:dyDescent="0.25">
      <c r="A289" t="s">
        <v>2604</v>
      </c>
      <c r="B289" s="14">
        <v>42064</v>
      </c>
      <c r="C289">
        <v>39.769999999999996</v>
      </c>
      <c r="D289" s="14">
        <v>72686</v>
      </c>
      <c r="E289" t="s">
        <v>1693</v>
      </c>
      <c r="F289" s="14">
        <v>-53688</v>
      </c>
      <c r="G289" s="14">
        <v>-53688</v>
      </c>
      <c r="H289" t="s">
        <v>1694</v>
      </c>
      <c r="I289" s="14">
        <v>42807</v>
      </c>
      <c r="J289" s="14">
        <v>72686</v>
      </c>
      <c r="K289">
        <v>0.1908</v>
      </c>
      <c r="L289">
        <v>2.8000000000000012</v>
      </c>
      <c r="M289">
        <v>7.5</v>
      </c>
      <c r="N289">
        <v>1</v>
      </c>
      <c r="O289">
        <v>1</v>
      </c>
      <c r="P289">
        <v>2</v>
      </c>
      <c r="Q289">
        <v>0</v>
      </c>
      <c r="R289">
        <v>3.6</v>
      </c>
      <c r="S289">
        <v>27.31</v>
      </c>
    </row>
    <row r="290" spans="1:19" x14ac:dyDescent="0.25">
      <c r="A290" t="s">
        <v>2554</v>
      </c>
      <c r="B290" s="14">
        <v>-53688</v>
      </c>
      <c r="C290">
        <v>6.6</v>
      </c>
      <c r="D290" s="14">
        <v>-53688</v>
      </c>
      <c r="E290" t="s">
        <v>1693</v>
      </c>
      <c r="F290" s="14">
        <v>-53688</v>
      </c>
      <c r="G290" s="14">
        <v>-53688</v>
      </c>
      <c r="H290" t="s">
        <v>1699</v>
      </c>
      <c r="I290" s="14">
        <v>42807</v>
      </c>
      <c r="J290" s="14">
        <v>72686</v>
      </c>
      <c r="K290">
        <v>0.88929999999999998</v>
      </c>
      <c r="L290">
        <v>1.2000000000000011</v>
      </c>
      <c r="M290">
        <v>4</v>
      </c>
      <c r="N290">
        <v>0</v>
      </c>
      <c r="O290">
        <v>1</v>
      </c>
      <c r="P290">
        <v>2</v>
      </c>
      <c r="Q290">
        <v>0</v>
      </c>
      <c r="R290">
        <v>4</v>
      </c>
      <c r="S290">
        <v>5.86</v>
      </c>
    </row>
    <row r="291" spans="1:19" x14ac:dyDescent="0.25">
      <c r="A291" t="s">
        <v>2322</v>
      </c>
      <c r="B291" s="14">
        <v>-53688</v>
      </c>
      <c r="C291">
        <v>7.5</v>
      </c>
      <c r="D291" s="14">
        <v>-53688</v>
      </c>
      <c r="E291" t="s">
        <v>1693</v>
      </c>
      <c r="F291" s="14">
        <v>-53688</v>
      </c>
      <c r="G291" s="14">
        <v>-53688</v>
      </c>
      <c r="H291" t="s">
        <v>1699</v>
      </c>
      <c r="I291" s="14">
        <v>42807</v>
      </c>
      <c r="J291" s="14">
        <v>72686</v>
      </c>
      <c r="K291">
        <v>0.88929999999999998</v>
      </c>
      <c r="L291">
        <v>1.2000000000000011</v>
      </c>
      <c r="M291">
        <v>4</v>
      </c>
      <c r="N291">
        <v>0</v>
      </c>
      <c r="O291">
        <v>1</v>
      </c>
      <c r="P291">
        <v>2</v>
      </c>
      <c r="Q291">
        <v>0</v>
      </c>
      <c r="R291">
        <v>4</v>
      </c>
      <c r="S291">
        <v>6.66</v>
      </c>
    </row>
    <row r="292" spans="1:19" x14ac:dyDescent="0.25">
      <c r="A292" t="s">
        <v>5166</v>
      </c>
      <c r="B292" s="14">
        <v>-53688</v>
      </c>
      <c r="C292">
        <v>40.913999999999994</v>
      </c>
      <c r="D292" s="14">
        <v>-53688</v>
      </c>
      <c r="E292" t="s">
        <v>1693</v>
      </c>
      <c r="F292" s="14">
        <v>-53688</v>
      </c>
      <c r="G292" s="14">
        <v>-53688</v>
      </c>
      <c r="H292" t="s">
        <v>1694</v>
      </c>
      <c r="I292" s="14">
        <v>42807</v>
      </c>
      <c r="J292" s="14">
        <v>72686</v>
      </c>
      <c r="K292">
        <v>0.1908</v>
      </c>
      <c r="L292">
        <v>2.8000000000000012</v>
      </c>
      <c r="M292">
        <v>7.5</v>
      </c>
      <c r="N292">
        <v>1</v>
      </c>
      <c r="O292">
        <v>1</v>
      </c>
      <c r="P292">
        <v>2</v>
      </c>
      <c r="Q292">
        <v>1</v>
      </c>
      <c r="R292">
        <v>4.8</v>
      </c>
      <c r="S292">
        <v>37.47</v>
      </c>
    </row>
    <row r="293" spans="1:19" x14ac:dyDescent="0.25">
      <c r="A293" t="s">
        <v>2163</v>
      </c>
      <c r="B293" s="14">
        <v>-53688</v>
      </c>
      <c r="C293">
        <v>40.913999999999994</v>
      </c>
      <c r="D293" s="14">
        <v>-53688</v>
      </c>
      <c r="E293" t="s">
        <v>1693</v>
      </c>
      <c r="F293" s="14">
        <v>-53688</v>
      </c>
      <c r="G293" s="14">
        <v>-53688</v>
      </c>
      <c r="H293" t="s">
        <v>1694</v>
      </c>
      <c r="I293" s="14">
        <v>42807</v>
      </c>
      <c r="J293" s="14">
        <v>72686</v>
      </c>
      <c r="K293">
        <v>0.1908</v>
      </c>
      <c r="L293">
        <v>2.8000000000000012</v>
      </c>
      <c r="M293">
        <v>7.5</v>
      </c>
      <c r="N293">
        <v>1</v>
      </c>
      <c r="O293">
        <v>1</v>
      </c>
      <c r="P293">
        <v>2</v>
      </c>
      <c r="Q293">
        <v>1</v>
      </c>
      <c r="R293">
        <v>4.5</v>
      </c>
      <c r="S293">
        <v>35.119999999999997</v>
      </c>
    </row>
    <row r="294" spans="1:19" x14ac:dyDescent="0.25">
      <c r="A294" t="s">
        <v>5056</v>
      </c>
      <c r="B294" s="14">
        <v>42919</v>
      </c>
      <c r="C294">
        <v>40.913999999999994</v>
      </c>
      <c r="D294" s="14">
        <v>72686</v>
      </c>
      <c r="E294" t="s">
        <v>1693</v>
      </c>
      <c r="F294" s="14">
        <v>-53688</v>
      </c>
      <c r="G294" s="14">
        <v>-53688</v>
      </c>
      <c r="H294" t="s">
        <v>1694</v>
      </c>
      <c r="I294" s="14">
        <v>42807</v>
      </c>
      <c r="J294" s="14">
        <v>72686</v>
      </c>
      <c r="K294">
        <v>0.1908</v>
      </c>
      <c r="L294">
        <v>2.8000000000000012</v>
      </c>
      <c r="M294">
        <v>7.5</v>
      </c>
      <c r="N294">
        <v>1</v>
      </c>
      <c r="O294">
        <v>1</v>
      </c>
      <c r="P294">
        <v>2</v>
      </c>
      <c r="Q294">
        <v>1</v>
      </c>
      <c r="R294">
        <v>3.6</v>
      </c>
      <c r="S294">
        <v>28.1</v>
      </c>
    </row>
    <row r="295" spans="1:19" x14ac:dyDescent="0.25">
      <c r="A295" t="s">
        <v>2238</v>
      </c>
      <c r="B295" s="14">
        <v>42534</v>
      </c>
      <c r="C295">
        <v>4.26</v>
      </c>
      <c r="D295" s="14">
        <v>72686</v>
      </c>
      <c r="E295" t="s">
        <v>1693</v>
      </c>
      <c r="F295" s="14">
        <v>-53688</v>
      </c>
      <c r="G295" s="14">
        <v>-53688</v>
      </c>
      <c r="H295" t="s">
        <v>1694</v>
      </c>
      <c r="I295" s="14">
        <v>42807</v>
      </c>
      <c r="J295" s="14">
        <v>72686</v>
      </c>
      <c r="K295">
        <v>0.1908</v>
      </c>
      <c r="L295">
        <v>2.8000000000000012</v>
      </c>
      <c r="M295">
        <v>7.5</v>
      </c>
      <c r="N295">
        <v>1</v>
      </c>
      <c r="O295">
        <v>1</v>
      </c>
      <c r="P295">
        <v>2</v>
      </c>
      <c r="Q295">
        <v>0</v>
      </c>
      <c r="R295">
        <v>5.2</v>
      </c>
      <c r="S295">
        <v>4.22</v>
      </c>
    </row>
    <row r="296" spans="1:19" x14ac:dyDescent="0.25">
      <c r="A296" t="s">
        <v>2611</v>
      </c>
      <c r="B296" s="14">
        <v>42461</v>
      </c>
      <c r="C296">
        <v>39.78</v>
      </c>
      <c r="D296" s="14">
        <v>72686</v>
      </c>
      <c r="E296" t="s">
        <v>1693</v>
      </c>
      <c r="F296" s="14">
        <v>-53688</v>
      </c>
      <c r="G296" s="14">
        <v>-53688</v>
      </c>
      <c r="H296" t="s">
        <v>1694</v>
      </c>
      <c r="I296" s="14">
        <v>42807</v>
      </c>
      <c r="J296" s="14">
        <v>72686</v>
      </c>
      <c r="K296">
        <v>0.1908</v>
      </c>
      <c r="L296">
        <v>2.8000000000000012</v>
      </c>
      <c r="M296">
        <v>7.5</v>
      </c>
      <c r="N296">
        <v>1</v>
      </c>
      <c r="O296">
        <v>1</v>
      </c>
      <c r="P296">
        <v>2</v>
      </c>
      <c r="Q296">
        <v>0</v>
      </c>
      <c r="R296">
        <v>4.3</v>
      </c>
      <c r="S296">
        <v>32.630000000000003</v>
      </c>
    </row>
    <row r="297" spans="1:19" x14ac:dyDescent="0.25">
      <c r="A297" t="s">
        <v>2612</v>
      </c>
      <c r="B297" s="14">
        <v>42064</v>
      </c>
      <c r="C297">
        <v>39.78</v>
      </c>
      <c r="D297" s="14">
        <v>72686</v>
      </c>
      <c r="E297" t="s">
        <v>1693</v>
      </c>
      <c r="F297" s="14">
        <v>-53688</v>
      </c>
      <c r="G297" s="14">
        <v>-53688</v>
      </c>
      <c r="H297" t="s">
        <v>1694</v>
      </c>
      <c r="I297" s="14">
        <v>42807</v>
      </c>
      <c r="J297" s="14">
        <v>72686</v>
      </c>
      <c r="K297">
        <v>0.1908</v>
      </c>
      <c r="L297">
        <v>2.8000000000000012</v>
      </c>
      <c r="M297">
        <v>7.5</v>
      </c>
      <c r="N297">
        <v>1</v>
      </c>
      <c r="O297">
        <v>1</v>
      </c>
      <c r="P297">
        <v>2</v>
      </c>
      <c r="Q297">
        <v>0</v>
      </c>
      <c r="R297">
        <v>4.2</v>
      </c>
      <c r="S297">
        <v>31.87</v>
      </c>
    </row>
    <row r="298" spans="1:19" x14ac:dyDescent="0.25">
      <c r="A298" t="s">
        <v>6874</v>
      </c>
      <c r="B298" s="14">
        <v>42064</v>
      </c>
      <c r="C298">
        <v>39.5</v>
      </c>
      <c r="D298" s="14">
        <v>72686</v>
      </c>
      <c r="E298" t="s">
        <v>1693</v>
      </c>
      <c r="F298" s="14">
        <v>-53688</v>
      </c>
      <c r="G298" s="14">
        <v>-53688</v>
      </c>
      <c r="H298" t="s">
        <v>1694</v>
      </c>
      <c r="I298" s="14">
        <v>42807</v>
      </c>
      <c r="J298" s="14">
        <v>72686</v>
      </c>
      <c r="K298">
        <v>0.1908</v>
      </c>
      <c r="L298">
        <v>2.8000000000000012</v>
      </c>
      <c r="M298">
        <v>7.5</v>
      </c>
      <c r="N298">
        <v>1</v>
      </c>
      <c r="O298">
        <v>1</v>
      </c>
      <c r="P298">
        <v>2</v>
      </c>
      <c r="Q298">
        <v>0</v>
      </c>
      <c r="R298">
        <v>4</v>
      </c>
      <c r="S298">
        <v>30.14</v>
      </c>
    </row>
    <row r="299" spans="1:19" x14ac:dyDescent="0.25">
      <c r="A299" t="s">
        <v>1205</v>
      </c>
      <c r="B299" s="14">
        <v>42801</v>
      </c>
      <c r="C299">
        <v>0.7</v>
      </c>
      <c r="D299" s="14">
        <v>72686</v>
      </c>
      <c r="E299" t="s">
        <v>1693</v>
      </c>
      <c r="F299" s="14">
        <v>-53688</v>
      </c>
      <c r="G299" s="14">
        <v>-53688</v>
      </c>
      <c r="H299" t="s">
        <v>1696</v>
      </c>
      <c r="I299" s="14">
        <v>42807</v>
      </c>
      <c r="J299" s="14">
        <v>72686</v>
      </c>
      <c r="K299">
        <v>0.28739999999999999</v>
      </c>
      <c r="L299">
        <v>1.0000000000000001E-15</v>
      </c>
      <c r="M299">
        <v>100</v>
      </c>
      <c r="N299">
        <v>1</v>
      </c>
      <c r="O299">
        <v>1</v>
      </c>
      <c r="P299">
        <v>1</v>
      </c>
      <c r="Q299">
        <v>0</v>
      </c>
      <c r="R299">
        <v>41.6</v>
      </c>
      <c r="S299">
        <v>8.36</v>
      </c>
    </row>
    <row r="300" spans="1:19" x14ac:dyDescent="0.25">
      <c r="A300" t="s">
        <v>5043</v>
      </c>
      <c r="B300" s="14">
        <v>42789</v>
      </c>
      <c r="C300">
        <v>40.910000000000004</v>
      </c>
      <c r="D300" s="14">
        <v>72686</v>
      </c>
      <c r="E300" t="s">
        <v>1693</v>
      </c>
      <c r="F300" s="14">
        <v>42789</v>
      </c>
      <c r="G300" s="14">
        <v>72686</v>
      </c>
      <c r="H300" t="s">
        <v>1694</v>
      </c>
      <c r="I300" s="14">
        <v>42807</v>
      </c>
      <c r="J300" s="14">
        <v>72686</v>
      </c>
      <c r="K300">
        <v>0.1908</v>
      </c>
      <c r="L300">
        <v>2.8000000000000012</v>
      </c>
      <c r="M300">
        <v>7.5</v>
      </c>
      <c r="N300">
        <v>1</v>
      </c>
      <c r="O300">
        <v>1</v>
      </c>
      <c r="P300">
        <v>2</v>
      </c>
      <c r="Q300">
        <v>1</v>
      </c>
      <c r="R300">
        <v>3.7</v>
      </c>
      <c r="S300">
        <v>28.88</v>
      </c>
    </row>
    <row r="301" spans="1:19" x14ac:dyDescent="0.25">
      <c r="A301" t="s">
        <v>2212</v>
      </c>
      <c r="B301" s="14">
        <v>-53688</v>
      </c>
      <c r="C301">
        <v>7.92</v>
      </c>
      <c r="D301" s="14">
        <v>-53688</v>
      </c>
      <c r="E301" t="s">
        <v>1693</v>
      </c>
      <c r="F301" s="14">
        <v>-53688</v>
      </c>
      <c r="G301" s="14">
        <v>-53688</v>
      </c>
      <c r="H301" t="s">
        <v>1694</v>
      </c>
      <c r="I301" s="14">
        <v>42807</v>
      </c>
      <c r="J301" s="14">
        <v>72686</v>
      </c>
      <c r="K301">
        <v>0.1908</v>
      </c>
      <c r="L301">
        <v>2.8000000000000012</v>
      </c>
      <c r="M301">
        <v>7.5</v>
      </c>
      <c r="N301">
        <v>1</v>
      </c>
      <c r="O301">
        <v>1</v>
      </c>
      <c r="P301">
        <v>2</v>
      </c>
      <c r="Q301">
        <v>0</v>
      </c>
      <c r="R301">
        <v>4.5</v>
      </c>
      <c r="S301">
        <v>6.8</v>
      </c>
    </row>
    <row r="302" spans="1:19" x14ac:dyDescent="0.25">
      <c r="A302" t="s">
        <v>2316</v>
      </c>
      <c r="B302" s="14">
        <v>-53688</v>
      </c>
      <c r="C302">
        <v>7.92</v>
      </c>
      <c r="D302" s="14">
        <v>-53688</v>
      </c>
      <c r="E302" t="s">
        <v>1693</v>
      </c>
      <c r="F302" s="14">
        <v>-53688</v>
      </c>
      <c r="G302" s="14">
        <v>-53688</v>
      </c>
      <c r="H302" t="s">
        <v>1694</v>
      </c>
      <c r="I302" s="14">
        <v>42807</v>
      </c>
      <c r="J302" s="14">
        <v>72686</v>
      </c>
      <c r="K302">
        <v>0.1908</v>
      </c>
      <c r="L302">
        <v>2.8000000000000012</v>
      </c>
      <c r="M302">
        <v>7.5</v>
      </c>
      <c r="N302">
        <v>1</v>
      </c>
      <c r="O302">
        <v>1</v>
      </c>
      <c r="P302">
        <v>2</v>
      </c>
      <c r="Q302">
        <v>0</v>
      </c>
      <c r="R302">
        <v>4.7</v>
      </c>
      <c r="S302">
        <v>7.1</v>
      </c>
    </row>
    <row r="303" spans="1:19" x14ac:dyDescent="0.25">
      <c r="A303" t="s">
        <v>5048</v>
      </c>
      <c r="B303" s="14">
        <v>42880</v>
      </c>
      <c r="C303">
        <v>40.913999999999994</v>
      </c>
      <c r="D303" s="14">
        <v>72686</v>
      </c>
      <c r="E303" t="s">
        <v>1693</v>
      </c>
      <c r="F303" s="14">
        <v>-53688</v>
      </c>
      <c r="G303" s="14">
        <v>-53688</v>
      </c>
      <c r="H303" t="s">
        <v>1694</v>
      </c>
      <c r="I303" s="14">
        <v>42807</v>
      </c>
      <c r="J303" s="14">
        <v>72686</v>
      </c>
      <c r="K303">
        <v>0.1908</v>
      </c>
      <c r="L303">
        <v>2.8000000000000012</v>
      </c>
      <c r="M303">
        <v>7.5</v>
      </c>
      <c r="N303">
        <v>1</v>
      </c>
      <c r="O303">
        <v>1</v>
      </c>
      <c r="P303">
        <v>2</v>
      </c>
      <c r="Q303">
        <v>1</v>
      </c>
      <c r="R303">
        <v>4.0999999999999996</v>
      </c>
      <c r="S303">
        <v>32</v>
      </c>
    </row>
    <row r="304" spans="1:19" x14ac:dyDescent="0.25">
      <c r="A304" t="s">
        <v>5050</v>
      </c>
      <c r="B304" s="14">
        <v>-53688</v>
      </c>
      <c r="C304">
        <v>40.913999999999994</v>
      </c>
      <c r="D304" s="14">
        <v>-53688</v>
      </c>
      <c r="E304" t="s">
        <v>1693</v>
      </c>
      <c r="F304" s="14">
        <v>-53688</v>
      </c>
      <c r="G304" s="14">
        <v>-53688</v>
      </c>
      <c r="H304" t="s">
        <v>1694</v>
      </c>
      <c r="I304" s="14">
        <v>42807</v>
      </c>
      <c r="J304" s="14">
        <v>72686</v>
      </c>
      <c r="K304">
        <v>0.1908</v>
      </c>
      <c r="L304">
        <v>2.8000000000000012</v>
      </c>
      <c r="M304">
        <v>7.5</v>
      </c>
      <c r="N304">
        <v>1</v>
      </c>
      <c r="O304">
        <v>1</v>
      </c>
      <c r="P304">
        <v>2</v>
      </c>
      <c r="Q304">
        <v>1</v>
      </c>
      <c r="R304">
        <v>4.0999999999999996</v>
      </c>
      <c r="S304">
        <v>32</v>
      </c>
    </row>
    <row r="305" spans="1:19" x14ac:dyDescent="0.25">
      <c r="A305" t="s">
        <v>5040</v>
      </c>
      <c r="B305" s="14">
        <v>-53688</v>
      </c>
      <c r="C305">
        <v>40.913999999999994</v>
      </c>
      <c r="D305" s="14">
        <v>-53688</v>
      </c>
      <c r="E305" t="s">
        <v>1693</v>
      </c>
      <c r="F305" s="14">
        <v>-53688</v>
      </c>
      <c r="G305" s="14">
        <v>-53688</v>
      </c>
      <c r="H305" t="s">
        <v>1694</v>
      </c>
      <c r="I305" s="14">
        <v>42807</v>
      </c>
      <c r="J305" s="14">
        <v>72686</v>
      </c>
      <c r="K305">
        <v>0.1908</v>
      </c>
      <c r="L305">
        <v>2.8000000000000012</v>
      </c>
      <c r="M305">
        <v>7.5</v>
      </c>
      <c r="N305">
        <v>1</v>
      </c>
      <c r="O305">
        <v>1</v>
      </c>
      <c r="P305">
        <v>2</v>
      </c>
      <c r="Q305">
        <v>1</v>
      </c>
      <c r="R305">
        <v>4.5</v>
      </c>
      <c r="S305">
        <v>35.119999999999997</v>
      </c>
    </row>
    <row r="306" spans="1:19" x14ac:dyDescent="0.25">
      <c r="A306" t="s">
        <v>538</v>
      </c>
      <c r="B306" s="14">
        <v>43186</v>
      </c>
      <c r="C306">
        <v>39.751000000000005</v>
      </c>
      <c r="D306" s="14">
        <v>72686</v>
      </c>
      <c r="E306" t="s">
        <v>1693</v>
      </c>
      <c r="F306" s="14">
        <v>-53688</v>
      </c>
      <c r="G306" s="14">
        <v>-53688</v>
      </c>
      <c r="H306" t="s">
        <v>1694</v>
      </c>
      <c r="I306" s="14">
        <v>42807</v>
      </c>
      <c r="J306" s="14">
        <v>72686</v>
      </c>
      <c r="K306">
        <v>0.1908</v>
      </c>
      <c r="L306">
        <v>2.8000000000000012</v>
      </c>
      <c r="M306">
        <v>7.5</v>
      </c>
      <c r="N306">
        <v>1</v>
      </c>
      <c r="O306">
        <v>1</v>
      </c>
      <c r="P306">
        <v>2</v>
      </c>
      <c r="Q306">
        <v>1</v>
      </c>
      <c r="R306">
        <v>3.5</v>
      </c>
      <c r="S306">
        <v>26.54</v>
      </c>
    </row>
    <row r="307" spans="1:19" x14ac:dyDescent="0.25">
      <c r="A307" t="s">
        <v>2164</v>
      </c>
      <c r="B307" s="14">
        <v>-53688</v>
      </c>
      <c r="C307">
        <v>40.913999999999994</v>
      </c>
      <c r="D307" s="14">
        <v>-53688</v>
      </c>
      <c r="E307" t="s">
        <v>1693</v>
      </c>
      <c r="F307" s="14">
        <v>-53688</v>
      </c>
      <c r="G307" s="14">
        <v>-53688</v>
      </c>
      <c r="H307" t="s">
        <v>1694</v>
      </c>
      <c r="I307" s="14">
        <v>42807</v>
      </c>
      <c r="J307" s="14">
        <v>72686</v>
      </c>
      <c r="K307">
        <v>0.1908</v>
      </c>
      <c r="L307">
        <v>2.8000000000000012</v>
      </c>
      <c r="M307">
        <v>7.5</v>
      </c>
      <c r="N307">
        <v>1</v>
      </c>
      <c r="O307">
        <v>1</v>
      </c>
      <c r="P307">
        <v>2</v>
      </c>
      <c r="Q307">
        <v>1</v>
      </c>
      <c r="R307">
        <v>3.9</v>
      </c>
      <c r="S307">
        <v>30.44</v>
      </c>
    </row>
    <row r="308" spans="1:19" x14ac:dyDescent="0.25">
      <c r="A308" t="s">
        <v>2165</v>
      </c>
      <c r="B308" s="14">
        <v>-53688</v>
      </c>
      <c r="C308">
        <v>40.913999999999994</v>
      </c>
      <c r="D308" s="14">
        <v>-53688</v>
      </c>
      <c r="E308" t="s">
        <v>1693</v>
      </c>
      <c r="F308" s="14">
        <v>-53688</v>
      </c>
      <c r="G308" s="14">
        <v>-53688</v>
      </c>
      <c r="H308" t="s">
        <v>1694</v>
      </c>
      <c r="I308" s="14">
        <v>42807</v>
      </c>
      <c r="J308" s="14">
        <v>72686</v>
      </c>
      <c r="K308">
        <v>0.1908</v>
      </c>
      <c r="L308">
        <v>2.8000000000000012</v>
      </c>
      <c r="M308">
        <v>7.5</v>
      </c>
      <c r="N308">
        <v>1</v>
      </c>
      <c r="O308">
        <v>1</v>
      </c>
      <c r="P308">
        <v>2</v>
      </c>
      <c r="Q308">
        <v>1</v>
      </c>
      <c r="R308">
        <v>4</v>
      </c>
      <c r="S308">
        <v>31.22</v>
      </c>
    </row>
    <row r="309" spans="1:19" x14ac:dyDescent="0.25">
      <c r="A309" t="s">
        <v>2606</v>
      </c>
      <c r="B309" s="14">
        <v>-53688</v>
      </c>
      <c r="C309">
        <v>40.913999999999994</v>
      </c>
      <c r="D309" s="14">
        <v>-53688</v>
      </c>
      <c r="E309" t="s">
        <v>1693</v>
      </c>
      <c r="F309" s="14">
        <v>-53688</v>
      </c>
      <c r="G309" s="14">
        <v>-53688</v>
      </c>
      <c r="H309" t="s">
        <v>1694</v>
      </c>
      <c r="I309" s="14">
        <v>42807</v>
      </c>
      <c r="J309" s="14">
        <v>72686</v>
      </c>
      <c r="K309">
        <v>0.1908</v>
      </c>
      <c r="L309">
        <v>2.8000000000000012</v>
      </c>
      <c r="M309">
        <v>7.5</v>
      </c>
      <c r="N309">
        <v>1</v>
      </c>
      <c r="O309">
        <v>1</v>
      </c>
      <c r="P309">
        <v>2</v>
      </c>
      <c r="Q309">
        <v>1</v>
      </c>
      <c r="R309">
        <v>3.5</v>
      </c>
      <c r="S309">
        <v>27.32</v>
      </c>
    </row>
    <row r="310" spans="1:19" x14ac:dyDescent="0.25">
      <c r="A310" t="s">
        <v>2166</v>
      </c>
      <c r="B310" s="14">
        <v>-53688</v>
      </c>
      <c r="C310">
        <v>40.913999999999994</v>
      </c>
      <c r="D310" s="14">
        <v>-53688</v>
      </c>
      <c r="E310" t="s">
        <v>1693</v>
      </c>
      <c r="F310" s="14">
        <v>-53688</v>
      </c>
      <c r="G310" s="14">
        <v>-53688</v>
      </c>
      <c r="H310" t="s">
        <v>1694</v>
      </c>
      <c r="I310" s="14">
        <v>42807</v>
      </c>
      <c r="J310" s="14">
        <v>72686</v>
      </c>
      <c r="K310">
        <v>0.1908</v>
      </c>
      <c r="L310">
        <v>2.8000000000000012</v>
      </c>
      <c r="M310">
        <v>7.5</v>
      </c>
      <c r="N310">
        <v>1</v>
      </c>
      <c r="O310">
        <v>1</v>
      </c>
      <c r="P310">
        <v>2</v>
      </c>
      <c r="Q310">
        <v>1</v>
      </c>
      <c r="R310">
        <v>4.2</v>
      </c>
      <c r="S310">
        <v>32.78</v>
      </c>
    </row>
    <row r="311" spans="1:19" x14ac:dyDescent="0.25">
      <c r="A311" t="s">
        <v>1206</v>
      </c>
      <c r="B311" s="14">
        <v>-53688</v>
      </c>
      <c r="C311">
        <v>1.5</v>
      </c>
      <c r="D311" s="14">
        <v>-53688</v>
      </c>
      <c r="E311" t="s">
        <v>1693</v>
      </c>
      <c r="F311" s="14">
        <v>-53688</v>
      </c>
      <c r="G311" s="14">
        <v>-53688</v>
      </c>
      <c r="H311" t="s">
        <v>1696</v>
      </c>
      <c r="I311" s="14">
        <v>42807</v>
      </c>
      <c r="J311" s="14">
        <v>72686</v>
      </c>
      <c r="K311">
        <v>0.28739999999999999</v>
      </c>
      <c r="L311">
        <v>1.0000000000000001E-15</v>
      </c>
      <c r="M311">
        <v>100</v>
      </c>
      <c r="N311">
        <v>1</v>
      </c>
      <c r="O311">
        <v>1</v>
      </c>
      <c r="P311">
        <v>1</v>
      </c>
      <c r="Q311">
        <v>0</v>
      </c>
      <c r="R311">
        <v>37.5</v>
      </c>
      <c r="S311">
        <v>16.16</v>
      </c>
    </row>
    <row r="312" spans="1:19" x14ac:dyDescent="0.25">
      <c r="A312" t="s">
        <v>1207</v>
      </c>
      <c r="B312" s="14">
        <v>-53688</v>
      </c>
      <c r="C312">
        <v>0.7</v>
      </c>
      <c r="D312" s="14">
        <v>-53688</v>
      </c>
      <c r="E312" t="s">
        <v>1693</v>
      </c>
      <c r="F312" s="14">
        <v>-53688</v>
      </c>
      <c r="G312" s="14">
        <v>-53688</v>
      </c>
      <c r="H312" t="s">
        <v>1696</v>
      </c>
      <c r="I312" s="14">
        <v>42807</v>
      </c>
      <c r="J312" s="14">
        <v>72686</v>
      </c>
      <c r="K312">
        <v>0.28739999999999999</v>
      </c>
      <c r="L312">
        <v>1.0000000000000001E-15</v>
      </c>
      <c r="M312">
        <v>100</v>
      </c>
      <c r="N312">
        <v>1</v>
      </c>
      <c r="O312">
        <v>1</v>
      </c>
      <c r="P312">
        <v>1</v>
      </c>
      <c r="Q312">
        <v>0</v>
      </c>
      <c r="R312">
        <v>37.5</v>
      </c>
      <c r="S312">
        <v>7.54</v>
      </c>
    </row>
    <row r="313" spans="1:19" x14ac:dyDescent="0.25">
      <c r="A313" t="s">
        <v>1208</v>
      </c>
      <c r="B313" s="14">
        <v>42944</v>
      </c>
      <c r="C313">
        <v>0.75</v>
      </c>
      <c r="D313" s="14">
        <v>72686</v>
      </c>
      <c r="E313" t="s">
        <v>1693</v>
      </c>
      <c r="F313" s="14">
        <v>-53688</v>
      </c>
      <c r="G313" s="14">
        <v>-53688</v>
      </c>
      <c r="H313" t="s">
        <v>1708</v>
      </c>
      <c r="I313" s="14">
        <v>42807</v>
      </c>
      <c r="J313" s="14">
        <v>72686</v>
      </c>
      <c r="K313">
        <v>3.6972</v>
      </c>
      <c r="L313">
        <v>8.5</v>
      </c>
      <c r="M313">
        <v>15</v>
      </c>
      <c r="N313">
        <v>0</v>
      </c>
      <c r="O313">
        <v>2</v>
      </c>
      <c r="P313">
        <v>2</v>
      </c>
      <c r="Q313">
        <v>0</v>
      </c>
      <c r="R313">
        <v>11</v>
      </c>
      <c r="S313">
        <v>2.77</v>
      </c>
    </row>
    <row r="314" spans="1:19" x14ac:dyDescent="0.25">
      <c r="A314" t="s">
        <v>6747</v>
      </c>
      <c r="B314" s="14">
        <v>42838</v>
      </c>
      <c r="C314">
        <v>45.46</v>
      </c>
      <c r="D314" s="14">
        <v>72686</v>
      </c>
      <c r="E314" t="s">
        <v>1693</v>
      </c>
      <c r="F314" s="14">
        <v>-53688</v>
      </c>
      <c r="G314" s="14">
        <v>-53688</v>
      </c>
      <c r="H314" t="s">
        <v>2055</v>
      </c>
      <c r="I314" s="14">
        <v>42807</v>
      </c>
      <c r="J314" s="14">
        <v>72686</v>
      </c>
      <c r="K314">
        <v>0.40379999999999999</v>
      </c>
      <c r="L314">
        <v>1.2000000000000011</v>
      </c>
      <c r="M314">
        <v>7.5</v>
      </c>
      <c r="N314">
        <v>0</v>
      </c>
      <c r="O314">
        <v>1</v>
      </c>
      <c r="P314">
        <v>2</v>
      </c>
      <c r="Q314">
        <v>0</v>
      </c>
      <c r="R314">
        <v>5.2</v>
      </c>
      <c r="S314">
        <v>18.350000000000001</v>
      </c>
    </row>
    <row r="315" spans="1:19" x14ac:dyDescent="0.25">
      <c r="A315" t="s">
        <v>6848</v>
      </c>
      <c r="B315" s="14">
        <v>42916</v>
      </c>
      <c r="C315">
        <v>7.5</v>
      </c>
      <c r="D315" s="14">
        <v>72686</v>
      </c>
      <c r="E315" t="s">
        <v>1693</v>
      </c>
      <c r="F315" s="14">
        <v>-53688</v>
      </c>
      <c r="G315" s="14">
        <v>-53688</v>
      </c>
      <c r="H315" t="s">
        <v>2055</v>
      </c>
      <c r="I315" s="14">
        <v>42807</v>
      </c>
      <c r="J315" s="14">
        <v>72686</v>
      </c>
      <c r="K315">
        <v>0.40379999999999999</v>
      </c>
      <c r="L315">
        <v>1.2000000000000011</v>
      </c>
      <c r="M315">
        <v>7.5</v>
      </c>
      <c r="N315">
        <v>0</v>
      </c>
      <c r="O315">
        <v>1</v>
      </c>
      <c r="P315">
        <v>2</v>
      </c>
      <c r="Q315">
        <v>0</v>
      </c>
      <c r="R315">
        <v>4</v>
      </c>
      <c r="S315">
        <v>3.02</v>
      </c>
    </row>
    <row r="316" spans="1:19" x14ac:dyDescent="0.25">
      <c r="A316" t="s">
        <v>7358</v>
      </c>
      <c r="B316" s="14">
        <v>42370</v>
      </c>
      <c r="C316">
        <v>0.75</v>
      </c>
      <c r="D316" s="14">
        <v>72686</v>
      </c>
      <c r="E316" t="s">
        <v>1693</v>
      </c>
      <c r="F316" s="14">
        <v>-53688</v>
      </c>
      <c r="G316" s="14">
        <v>-53688</v>
      </c>
      <c r="H316" t="s">
        <v>1696</v>
      </c>
      <c r="I316" s="14">
        <v>42807</v>
      </c>
      <c r="J316" s="14">
        <v>72686</v>
      </c>
      <c r="K316">
        <v>0.28739999999999999</v>
      </c>
      <c r="L316">
        <v>1.0000000000000001E-15</v>
      </c>
      <c r="M316">
        <v>100</v>
      </c>
      <c r="N316">
        <v>1</v>
      </c>
      <c r="O316">
        <v>1</v>
      </c>
      <c r="P316">
        <v>1</v>
      </c>
      <c r="Q316">
        <v>0</v>
      </c>
      <c r="R316">
        <v>13</v>
      </c>
      <c r="S316">
        <v>2.8</v>
      </c>
    </row>
    <row r="317" spans="1:19" x14ac:dyDescent="0.25">
      <c r="A317" t="s">
        <v>1761</v>
      </c>
      <c r="B317" s="14">
        <v>42944</v>
      </c>
      <c r="C317">
        <v>0.75</v>
      </c>
      <c r="D317" s="14">
        <v>72686</v>
      </c>
      <c r="E317" t="s">
        <v>1693</v>
      </c>
      <c r="F317" s="14">
        <v>-53688</v>
      </c>
      <c r="G317" s="14">
        <v>-53688</v>
      </c>
      <c r="H317" t="s">
        <v>1699</v>
      </c>
      <c r="I317" s="14">
        <v>42807</v>
      </c>
      <c r="J317" s="14">
        <v>72686</v>
      </c>
      <c r="K317">
        <v>2.8864999999999998</v>
      </c>
      <c r="L317">
        <v>5.5000000000000009</v>
      </c>
      <c r="M317">
        <v>15</v>
      </c>
      <c r="N317">
        <v>0</v>
      </c>
      <c r="O317">
        <v>1</v>
      </c>
      <c r="P317">
        <v>2</v>
      </c>
      <c r="Q317">
        <v>0</v>
      </c>
      <c r="R317">
        <v>13.5</v>
      </c>
      <c r="S317">
        <v>2.16</v>
      </c>
    </row>
    <row r="318" spans="1:19" x14ac:dyDescent="0.25">
      <c r="A318" t="s">
        <v>5039</v>
      </c>
      <c r="B318" s="14">
        <v>42790</v>
      </c>
      <c r="C318">
        <v>40.910000000000004</v>
      </c>
      <c r="D318" s="14">
        <v>72686</v>
      </c>
      <c r="E318" t="s">
        <v>1693</v>
      </c>
      <c r="F318" s="14">
        <v>-53688</v>
      </c>
      <c r="G318" s="14">
        <v>-53688</v>
      </c>
      <c r="H318" t="s">
        <v>1694</v>
      </c>
      <c r="I318" s="14">
        <v>42807</v>
      </c>
      <c r="J318" s="14">
        <v>72686</v>
      </c>
      <c r="K318">
        <v>0.1908</v>
      </c>
      <c r="L318">
        <v>2.8000000000000012</v>
      </c>
      <c r="M318">
        <v>7.5</v>
      </c>
      <c r="N318">
        <v>1</v>
      </c>
      <c r="O318">
        <v>1</v>
      </c>
      <c r="P318">
        <v>2</v>
      </c>
      <c r="Q318">
        <v>1</v>
      </c>
      <c r="R318">
        <v>4.0999999999999996</v>
      </c>
      <c r="S318">
        <v>32</v>
      </c>
    </row>
    <row r="319" spans="1:19" x14ac:dyDescent="0.25">
      <c r="A319" t="s">
        <v>1209</v>
      </c>
      <c r="B319" s="14">
        <v>42370</v>
      </c>
      <c r="C319">
        <v>0.75</v>
      </c>
      <c r="D319" s="14">
        <v>72686</v>
      </c>
      <c r="E319" t="s">
        <v>1693</v>
      </c>
      <c r="F319" s="14">
        <v>-53688</v>
      </c>
      <c r="G319" s="14">
        <v>-53688</v>
      </c>
      <c r="H319" t="s">
        <v>1699</v>
      </c>
      <c r="I319" s="14">
        <v>42807</v>
      </c>
      <c r="J319" s="14">
        <v>72686</v>
      </c>
      <c r="K319">
        <v>2.8864999999999998</v>
      </c>
      <c r="L319">
        <v>5.5000000000000009</v>
      </c>
      <c r="M319">
        <v>15</v>
      </c>
      <c r="N319">
        <v>0</v>
      </c>
      <c r="O319">
        <v>1</v>
      </c>
      <c r="P319">
        <v>2</v>
      </c>
      <c r="Q319">
        <v>0</v>
      </c>
      <c r="R319">
        <v>12.5</v>
      </c>
      <c r="S319">
        <v>2.16</v>
      </c>
    </row>
    <row r="320" spans="1:19" x14ac:dyDescent="0.25">
      <c r="A320" t="s">
        <v>1210</v>
      </c>
      <c r="B320" s="14">
        <v>42944</v>
      </c>
      <c r="C320">
        <v>0.187</v>
      </c>
      <c r="D320" s="14">
        <v>72686</v>
      </c>
      <c r="E320" t="s">
        <v>1693</v>
      </c>
      <c r="F320" s="14">
        <v>-53688</v>
      </c>
      <c r="G320" s="14">
        <v>-53688</v>
      </c>
      <c r="H320" t="s">
        <v>1699</v>
      </c>
      <c r="I320" s="14">
        <v>42807</v>
      </c>
      <c r="J320" s="14">
        <v>72686</v>
      </c>
      <c r="K320">
        <v>2.8864999999999998</v>
      </c>
      <c r="L320">
        <v>5.5000000000000009</v>
      </c>
      <c r="M320">
        <v>15</v>
      </c>
      <c r="N320">
        <v>0</v>
      </c>
      <c r="O320">
        <v>1</v>
      </c>
      <c r="P320">
        <v>2</v>
      </c>
      <c r="Q320">
        <v>0</v>
      </c>
      <c r="R320">
        <v>13</v>
      </c>
      <c r="S320">
        <v>0.53</v>
      </c>
    </row>
    <row r="321" spans="1:19" x14ac:dyDescent="0.25">
      <c r="A321" t="s">
        <v>6915</v>
      </c>
      <c r="B321" s="14">
        <v>42461</v>
      </c>
      <c r="C321">
        <v>39.910000000000004</v>
      </c>
      <c r="D321" s="14">
        <v>72686</v>
      </c>
      <c r="E321" t="s">
        <v>1693</v>
      </c>
      <c r="F321" s="14">
        <v>-53688</v>
      </c>
      <c r="G321" s="14">
        <v>-53688</v>
      </c>
      <c r="H321" t="s">
        <v>1694</v>
      </c>
      <c r="I321" s="14">
        <v>42807</v>
      </c>
      <c r="J321" s="14">
        <v>72686</v>
      </c>
      <c r="K321">
        <v>0.1908</v>
      </c>
      <c r="L321">
        <v>2.8000000000000012</v>
      </c>
      <c r="M321">
        <v>7.5</v>
      </c>
      <c r="N321">
        <v>1</v>
      </c>
      <c r="O321">
        <v>1</v>
      </c>
      <c r="P321">
        <v>2</v>
      </c>
      <c r="Q321">
        <v>0</v>
      </c>
      <c r="R321">
        <v>4.7</v>
      </c>
      <c r="S321">
        <v>35.78</v>
      </c>
    </row>
    <row r="322" spans="1:19" x14ac:dyDescent="0.25">
      <c r="A322" t="s">
        <v>5036</v>
      </c>
      <c r="B322" s="14">
        <v>42790</v>
      </c>
      <c r="C322">
        <v>40.910000000000004</v>
      </c>
      <c r="D322" s="14">
        <v>72686</v>
      </c>
      <c r="E322" t="s">
        <v>1693</v>
      </c>
      <c r="F322" s="14">
        <v>-53688</v>
      </c>
      <c r="G322" s="14">
        <v>-53688</v>
      </c>
      <c r="H322" t="s">
        <v>1694</v>
      </c>
      <c r="I322" s="14">
        <v>42807</v>
      </c>
      <c r="J322" s="14">
        <v>72686</v>
      </c>
      <c r="K322">
        <v>0.1908</v>
      </c>
      <c r="L322">
        <v>2.8000000000000012</v>
      </c>
      <c r="M322">
        <v>7.5</v>
      </c>
      <c r="N322">
        <v>1</v>
      </c>
      <c r="O322">
        <v>1</v>
      </c>
      <c r="P322">
        <v>2</v>
      </c>
      <c r="Q322">
        <v>1</v>
      </c>
      <c r="R322">
        <v>3.5</v>
      </c>
      <c r="S322">
        <v>27.31</v>
      </c>
    </row>
    <row r="323" spans="1:19" x14ac:dyDescent="0.25">
      <c r="A323" t="s">
        <v>6351</v>
      </c>
      <c r="B323" s="14">
        <v>42790</v>
      </c>
      <c r="C323">
        <v>40.910000000000004</v>
      </c>
      <c r="D323" s="14">
        <v>72686</v>
      </c>
      <c r="E323" t="s">
        <v>1693</v>
      </c>
      <c r="F323" s="14">
        <v>-53688</v>
      </c>
      <c r="G323" s="14">
        <v>-53688</v>
      </c>
      <c r="H323" t="s">
        <v>1694</v>
      </c>
      <c r="I323" s="14">
        <v>42807</v>
      </c>
      <c r="J323" s="14">
        <v>72686</v>
      </c>
      <c r="K323">
        <v>0.1908</v>
      </c>
      <c r="L323">
        <v>2.8000000000000012</v>
      </c>
      <c r="M323">
        <v>7.5</v>
      </c>
      <c r="N323">
        <v>1</v>
      </c>
      <c r="O323">
        <v>1</v>
      </c>
      <c r="P323">
        <v>2</v>
      </c>
      <c r="Q323">
        <v>1</v>
      </c>
      <c r="R323">
        <v>4.8</v>
      </c>
      <c r="S323">
        <v>37.46</v>
      </c>
    </row>
    <row r="324" spans="1:19" x14ac:dyDescent="0.25">
      <c r="A324" t="s">
        <v>5080</v>
      </c>
      <c r="B324" s="14">
        <v>42790</v>
      </c>
      <c r="C324">
        <v>40.910000000000004</v>
      </c>
      <c r="D324" s="14">
        <v>72686</v>
      </c>
      <c r="E324" t="s">
        <v>1693</v>
      </c>
      <c r="F324" s="14">
        <v>-53688</v>
      </c>
      <c r="G324" s="14">
        <v>-53688</v>
      </c>
      <c r="H324" t="s">
        <v>1694</v>
      </c>
      <c r="I324" s="14">
        <v>42807</v>
      </c>
      <c r="J324" s="14">
        <v>72686</v>
      </c>
      <c r="K324">
        <v>0.1908</v>
      </c>
      <c r="L324">
        <v>2.8000000000000012</v>
      </c>
      <c r="M324">
        <v>7.5</v>
      </c>
      <c r="N324">
        <v>1</v>
      </c>
      <c r="O324">
        <v>1</v>
      </c>
      <c r="P324">
        <v>2</v>
      </c>
      <c r="Q324">
        <v>1</v>
      </c>
      <c r="R324">
        <v>4.3</v>
      </c>
      <c r="S324">
        <v>33.56</v>
      </c>
    </row>
    <row r="325" spans="1:19" x14ac:dyDescent="0.25">
      <c r="A325" t="s">
        <v>5081</v>
      </c>
      <c r="B325" s="14">
        <v>42790</v>
      </c>
      <c r="C325">
        <v>40.910000000000004</v>
      </c>
      <c r="D325" s="14">
        <v>72686</v>
      </c>
      <c r="E325" t="s">
        <v>1693</v>
      </c>
      <c r="F325" s="14">
        <v>-53688</v>
      </c>
      <c r="G325" s="14">
        <v>-53688</v>
      </c>
      <c r="H325" t="s">
        <v>1694</v>
      </c>
      <c r="I325" s="14">
        <v>42807</v>
      </c>
      <c r="J325" s="14">
        <v>72686</v>
      </c>
      <c r="K325">
        <v>0.1908</v>
      </c>
      <c r="L325">
        <v>2.8000000000000012</v>
      </c>
      <c r="M325">
        <v>7.5</v>
      </c>
      <c r="N325">
        <v>1</v>
      </c>
      <c r="O325">
        <v>1</v>
      </c>
      <c r="P325">
        <v>2</v>
      </c>
      <c r="Q325">
        <v>1</v>
      </c>
      <c r="R325">
        <v>4</v>
      </c>
      <c r="S325">
        <v>31.22</v>
      </c>
    </row>
    <row r="326" spans="1:19" x14ac:dyDescent="0.25">
      <c r="A326" t="s">
        <v>5082</v>
      </c>
      <c r="B326" s="14">
        <v>42790</v>
      </c>
      <c r="C326">
        <v>40.910000000000004</v>
      </c>
      <c r="D326" s="14">
        <v>72686</v>
      </c>
      <c r="E326" t="s">
        <v>1693</v>
      </c>
      <c r="F326" s="14">
        <v>-53688</v>
      </c>
      <c r="G326" s="14">
        <v>-53688</v>
      </c>
      <c r="H326" t="s">
        <v>1694</v>
      </c>
      <c r="I326" s="14">
        <v>42807</v>
      </c>
      <c r="J326" s="14">
        <v>72686</v>
      </c>
      <c r="K326">
        <v>0.1908</v>
      </c>
      <c r="L326">
        <v>2.8000000000000012</v>
      </c>
      <c r="M326">
        <v>7.5</v>
      </c>
      <c r="N326">
        <v>1</v>
      </c>
      <c r="O326">
        <v>1</v>
      </c>
      <c r="P326">
        <v>2</v>
      </c>
      <c r="Q326">
        <v>1</v>
      </c>
      <c r="R326">
        <v>4.4000000000000004</v>
      </c>
      <c r="S326">
        <v>34.340000000000003</v>
      </c>
    </row>
    <row r="327" spans="1:19" x14ac:dyDescent="0.25">
      <c r="A327" t="s">
        <v>5083</v>
      </c>
      <c r="B327" s="14">
        <v>42790</v>
      </c>
      <c r="C327">
        <v>40.910000000000004</v>
      </c>
      <c r="D327" s="14">
        <v>72686</v>
      </c>
      <c r="E327" t="s">
        <v>1693</v>
      </c>
      <c r="F327" s="14">
        <v>-53688</v>
      </c>
      <c r="G327" s="14">
        <v>-53688</v>
      </c>
      <c r="H327" t="s">
        <v>1694</v>
      </c>
      <c r="I327" s="14">
        <v>42807</v>
      </c>
      <c r="J327" s="14">
        <v>72686</v>
      </c>
      <c r="K327">
        <v>0.1908</v>
      </c>
      <c r="L327">
        <v>2.8000000000000012</v>
      </c>
      <c r="M327">
        <v>7.5</v>
      </c>
      <c r="N327">
        <v>1</v>
      </c>
      <c r="O327">
        <v>1</v>
      </c>
      <c r="P327">
        <v>2</v>
      </c>
      <c r="Q327">
        <v>1</v>
      </c>
      <c r="R327">
        <v>4</v>
      </c>
      <c r="S327">
        <v>31.22</v>
      </c>
    </row>
    <row r="328" spans="1:19" x14ac:dyDescent="0.25">
      <c r="A328" t="s">
        <v>6360</v>
      </c>
      <c r="B328" s="14">
        <v>42801</v>
      </c>
      <c r="C328">
        <v>20</v>
      </c>
      <c r="D328" s="14">
        <v>72686</v>
      </c>
      <c r="E328" t="s">
        <v>1693</v>
      </c>
      <c r="F328" s="14">
        <v>-53688</v>
      </c>
      <c r="G328" s="14">
        <v>-53688</v>
      </c>
      <c r="H328" t="s">
        <v>2055</v>
      </c>
      <c r="I328" s="14">
        <v>42807</v>
      </c>
      <c r="J328" s="14">
        <v>72686</v>
      </c>
      <c r="K328">
        <v>0.40379999999999999</v>
      </c>
      <c r="L328">
        <v>1.2000000000000011</v>
      </c>
      <c r="M328">
        <v>7.5</v>
      </c>
      <c r="N328">
        <v>0</v>
      </c>
      <c r="O328">
        <v>1</v>
      </c>
      <c r="P328">
        <v>2</v>
      </c>
      <c r="Q328">
        <v>0</v>
      </c>
      <c r="R328">
        <v>5</v>
      </c>
      <c r="S328">
        <v>8.07</v>
      </c>
    </row>
    <row r="329" spans="1:19" x14ac:dyDescent="0.25">
      <c r="A329" t="s">
        <v>1762</v>
      </c>
      <c r="B329" s="14">
        <v>42944</v>
      </c>
      <c r="C329">
        <v>0.75</v>
      </c>
      <c r="D329" s="14">
        <v>72686</v>
      </c>
      <c r="E329" t="s">
        <v>1693</v>
      </c>
      <c r="F329" s="14">
        <v>-53688</v>
      </c>
      <c r="G329" s="14">
        <v>-53688</v>
      </c>
      <c r="H329" t="s">
        <v>1699</v>
      </c>
      <c r="I329" s="14">
        <v>42807</v>
      </c>
      <c r="J329" s="14">
        <v>72686</v>
      </c>
      <c r="K329">
        <v>2.8864999999999998</v>
      </c>
      <c r="L329">
        <v>5.5000000000000009</v>
      </c>
      <c r="M329">
        <v>15</v>
      </c>
      <c r="N329">
        <v>0</v>
      </c>
      <c r="O329">
        <v>1</v>
      </c>
      <c r="P329">
        <v>2</v>
      </c>
      <c r="Q329">
        <v>0</v>
      </c>
      <c r="R329">
        <v>13.5</v>
      </c>
      <c r="S329">
        <v>2.16</v>
      </c>
    </row>
    <row r="330" spans="1:19" x14ac:dyDescent="0.25">
      <c r="A330" t="s">
        <v>1211</v>
      </c>
      <c r="B330" s="14">
        <v>42944</v>
      </c>
      <c r="C330">
        <v>0.75</v>
      </c>
      <c r="D330" s="14">
        <v>72686</v>
      </c>
      <c r="E330" t="s">
        <v>1693</v>
      </c>
      <c r="F330" s="14">
        <v>-53688</v>
      </c>
      <c r="G330" s="14">
        <v>-53688</v>
      </c>
      <c r="H330" t="s">
        <v>1699</v>
      </c>
      <c r="I330" s="14">
        <v>42807</v>
      </c>
      <c r="J330" s="14">
        <v>72686</v>
      </c>
      <c r="K330">
        <v>2.8864999999999998</v>
      </c>
      <c r="L330">
        <v>5.5000000000000009</v>
      </c>
      <c r="M330">
        <v>15</v>
      </c>
      <c r="N330">
        <v>0</v>
      </c>
      <c r="O330">
        <v>1</v>
      </c>
      <c r="P330">
        <v>2</v>
      </c>
      <c r="Q330">
        <v>0</v>
      </c>
      <c r="R330">
        <v>14</v>
      </c>
      <c r="S330">
        <v>2.16</v>
      </c>
    </row>
    <row r="331" spans="1:19" x14ac:dyDescent="0.25">
      <c r="A331" t="s">
        <v>1212</v>
      </c>
      <c r="B331" s="14">
        <v>42961</v>
      </c>
      <c r="C331">
        <v>0.7</v>
      </c>
      <c r="D331" s="14">
        <v>72686</v>
      </c>
      <c r="E331" t="s">
        <v>1693</v>
      </c>
      <c r="F331" s="14">
        <v>-53688</v>
      </c>
      <c r="G331" s="14">
        <v>-53688</v>
      </c>
      <c r="H331" t="s">
        <v>1696</v>
      </c>
      <c r="I331" s="14">
        <v>42807</v>
      </c>
      <c r="J331" s="14">
        <v>72686</v>
      </c>
      <c r="K331">
        <v>0.28739999999999999</v>
      </c>
      <c r="L331">
        <v>1.0000000000000001E-15</v>
      </c>
      <c r="M331">
        <v>100</v>
      </c>
      <c r="N331">
        <v>1</v>
      </c>
      <c r="O331">
        <v>1</v>
      </c>
      <c r="P331">
        <v>1</v>
      </c>
      <c r="Q331">
        <v>0</v>
      </c>
      <c r="R331">
        <v>40</v>
      </c>
      <c r="S331">
        <v>8.0399999999999991</v>
      </c>
    </row>
    <row r="332" spans="1:19" x14ac:dyDescent="0.25">
      <c r="A332" t="s">
        <v>1213</v>
      </c>
      <c r="B332" s="14">
        <v>42944</v>
      </c>
      <c r="C332">
        <v>0.75</v>
      </c>
      <c r="D332" s="14">
        <v>72686</v>
      </c>
      <c r="E332" t="s">
        <v>1693</v>
      </c>
      <c r="F332" s="14">
        <v>-53688</v>
      </c>
      <c r="G332" s="14">
        <v>-53688</v>
      </c>
      <c r="H332" t="s">
        <v>1699</v>
      </c>
      <c r="I332" s="14">
        <v>42807</v>
      </c>
      <c r="J332" s="14">
        <v>72686</v>
      </c>
      <c r="K332">
        <v>2.8864999999999998</v>
      </c>
      <c r="L332">
        <v>5.5000000000000009</v>
      </c>
      <c r="M332">
        <v>15</v>
      </c>
      <c r="N332">
        <v>0</v>
      </c>
      <c r="O332">
        <v>1</v>
      </c>
      <c r="P332">
        <v>2</v>
      </c>
      <c r="Q332">
        <v>0</v>
      </c>
      <c r="R332">
        <v>12.5</v>
      </c>
      <c r="S332">
        <v>2.16</v>
      </c>
    </row>
    <row r="333" spans="1:19" x14ac:dyDescent="0.25">
      <c r="A333" t="s">
        <v>1214</v>
      </c>
      <c r="B333" s="14">
        <v>42944</v>
      </c>
      <c r="C333">
        <v>0.75</v>
      </c>
      <c r="D333" s="14">
        <v>72686</v>
      </c>
      <c r="E333" t="s">
        <v>1693</v>
      </c>
      <c r="F333" s="14">
        <v>-53688</v>
      </c>
      <c r="G333" s="14">
        <v>-53688</v>
      </c>
      <c r="H333" t="s">
        <v>1699</v>
      </c>
      <c r="I333" s="14">
        <v>42807</v>
      </c>
      <c r="J333" s="14">
        <v>72686</v>
      </c>
      <c r="K333">
        <v>2.8864999999999998</v>
      </c>
      <c r="L333">
        <v>5.5000000000000009</v>
      </c>
      <c r="M333">
        <v>15</v>
      </c>
      <c r="N333">
        <v>0</v>
      </c>
      <c r="O333">
        <v>1</v>
      </c>
      <c r="P333">
        <v>2</v>
      </c>
      <c r="Q333">
        <v>0</v>
      </c>
      <c r="R333">
        <v>11</v>
      </c>
      <c r="S333">
        <v>2.16</v>
      </c>
    </row>
    <row r="334" spans="1:19" x14ac:dyDescent="0.25">
      <c r="A334" t="s">
        <v>1215</v>
      </c>
      <c r="B334" s="14">
        <v>42944</v>
      </c>
      <c r="C334">
        <v>0.75</v>
      </c>
      <c r="D334" s="14">
        <v>72686</v>
      </c>
      <c r="E334" t="s">
        <v>1693</v>
      </c>
      <c r="F334" s="14">
        <v>-53688</v>
      </c>
      <c r="G334" s="14">
        <v>-53688</v>
      </c>
      <c r="H334" t="s">
        <v>1699</v>
      </c>
      <c r="I334" s="14">
        <v>42807</v>
      </c>
      <c r="J334" s="14">
        <v>72686</v>
      </c>
      <c r="K334">
        <v>2.8864999999999998</v>
      </c>
      <c r="L334">
        <v>5.5000000000000009</v>
      </c>
      <c r="M334">
        <v>15</v>
      </c>
      <c r="N334">
        <v>0</v>
      </c>
      <c r="O334">
        <v>1</v>
      </c>
      <c r="P334">
        <v>2</v>
      </c>
      <c r="Q334">
        <v>0</v>
      </c>
      <c r="R334">
        <v>12</v>
      </c>
      <c r="S334">
        <v>2.16</v>
      </c>
    </row>
    <row r="335" spans="1:19" x14ac:dyDescent="0.25">
      <c r="A335" t="s">
        <v>1216</v>
      </c>
      <c r="B335" s="14">
        <v>42370</v>
      </c>
      <c r="C335">
        <v>0.75</v>
      </c>
      <c r="D335" s="14">
        <v>72686</v>
      </c>
      <c r="E335" t="s">
        <v>1693</v>
      </c>
      <c r="F335" s="14">
        <v>-53688</v>
      </c>
      <c r="G335" s="14">
        <v>-53688</v>
      </c>
      <c r="H335" t="s">
        <v>1699</v>
      </c>
      <c r="I335" s="14">
        <v>42807</v>
      </c>
      <c r="J335" s="14">
        <v>72686</v>
      </c>
      <c r="K335">
        <v>2.8864999999999998</v>
      </c>
      <c r="L335">
        <v>5.5000000000000009</v>
      </c>
      <c r="M335">
        <v>15</v>
      </c>
      <c r="N335">
        <v>0</v>
      </c>
      <c r="O335">
        <v>1</v>
      </c>
      <c r="P335">
        <v>2</v>
      </c>
      <c r="Q335">
        <v>0</v>
      </c>
      <c r="R335">
        <v>13</v>
      </c>
      <c r="S335">
        <v>2.16</v>
      </c>
    </row>
    <row r="336" spans="1:19" x14ac:dyDescent="0.25">
      <c r="A336" t="s">
        <v>1217</v>
      </c>
      <c r="B336" s="14">
        <v>42971</v>
      </c>
      <c r="C336">
        <v>0.187</v>
      </c>
      <c r="D336" s="14">
        <v>72686</v>
      </c>
      <c r="E336" t="s">
        <v>1693</v>
      </c>
      <c r="F336" s="14">
        <v>-53688</v>
      </c>
      <c r="G336" s="14">
        <v>-53688</v>
      </c>
      <c r="H336" t="s">
        <v>1699</v>
      </c>
      <c r="I336" s="14">
        <v>42807</v>
      </c>
      <c r="J336" s="14">
        <v>72686</v>
      </c>
      <c r="K336">
        <v>2.8864999999999998</v>
      </c>
      <c r="L336">
        <v>5.5000000000000009</v>
      </c>
      <c r="M336">
        <v>15</v>
      </c>
      <c r="N336">
        <v>0</v>
      </c>
      <c r="O336">
        <v>1</v>
      </c>
      <c r="P336">
        <v>2</v>
      </c>
      <c r="Q336">
        <v>0</v>
      </c>
      <c r="R336">
        <v>12.5</v>
      </c>
      <c r="S336">
        <v>0.53</v>
      </c>
    </row>
    <row r="337" spans="1:19" x14ac:dyDescent="0.25">
      <c r="A337" t="s">
        <v>1763</v>
      </c>
      <c r="B337" s="14">
        <v>42971</v>
      </c>
      <c r="C337">
        <v>0.187</v>
      </c>
      <c r="D337" s="14">
        <v>72686</v>
      </c>
      <c r="E337" t="s">
        <v>1693</v>
      </c>
      <c r="F337" s="14">
        <v>-53688</v>
      </c>
      <c r="G337" s="14">
        <v>-53688</v>
      </c>
      <c r="H337" t="s">
        <v>1699</v>
      </c>
      <c r="I337" s="14">
        <v>42807</v>
      </c>
      <c r="J337" s="14">
        <v>72686</v>
      </c>
      <c r="K337">
        <v>2.8864999999999998</v>
      </c>
      <c r="L337">
        <v>5.5000000000000009</v>
      </c>
      <c r="M337">
        <v>15</v>
      </c>
      <c r="N337">
        <v>0</v>
      </c>
      <c r="O337">
        <v>1</v>
      </c>
      <c r="P337">
        <v>2</v>
      </c>
      <c r="Q337">
        <v>0</v>
      </c>
      <c r="R337">
        <v>13</v>
      </c>
      <c r="S337">
        <v>0.53</v>
      </c>
    </row>
    <row r="338" spans="1:19" x14ac:dyDescent="0.25">
      <c r="A338" t="s">
        <v>1764</v>
      </c>
      <c r="B338" s="14">
        <v>42979</v>
      </c>
      <c r="C338">
        <v>10</v>
      </c>
      <c r="D338" s="14">
        <v>72686</v>
      </c>
      <c r="E338" t="s">
        <v>1693</v>
      </c>
      <c r="F338" s="14">
        <v>-53688</v>
      </c>
      <c r="G338" s="14">
        <v>-53688</v>
      </c>
      <c r="H338" t="s">
        <v>1699</v>
      </c>
      <c r="I338" s="14">
        <v>42807</v>
      </c>
      <c r="J338" s="14">
        <v>72686</v>
      </c>
      <c r="K338">
        <v>2.8864999999999998</v>
      </c>
      <c r="L338">
        <v>5.5000000000000009</v>
      </c>
      <c r="M338">
        <v>15</v>
      </c>
      <c r="N338">
        <v>0</v>
      </c>
      <c r="O338">
        <v>1</v>
      </c>
      <c r="P338">
        <v>2</v>
      </c>
      <c r="Q338">
        <v>0</v>
      </c>
      <c r="R338">
        <v>11.5</v>
      </c>
      <c r="S338">
        <v>28.86</v>
      </c>
    </row>
    <row r="339" spans="1:19" x14ac:dyDescent="0.25">
      <c r="A339" t="s">
        <v>1765</v>
      </c>
      <c r="B339" s="14">
        <v>42971</v>
      </c>
      <c r="C339">
        <v>3</v>
      </c>
      <c r="D339" s="14">
        <v>72686</v>
      </c>
      <c r="E339" t="s">
        <v>1693</v>
      </c>
      <c r="F339" s="14">
        <v>-53688</v>
      </c>
      <c r="G339" s="14">
        <v>-53688</v>
      </c>
      <c r="H339" t="s">
        <v>1699</v>
      </c>
      <c r="I339" s="14">
        <v>42807</v>
      </c>
      <c r="J339" s="14">
        <v>72686</v>
      </c>
      <c r="K339">
        <v>2.8864999999999998</v>
      </c>
      <c r="L339">
        <v>5.5000000000000009</v>
      </c>
      <c r="M339">
        <v>15</v>
      </c>
      <c r="N339">
        <v>0</v>
      </c>
      <c r="O339">
        <v>1</v>
      </c>
      <c r="P339">
        <v>2</v>
      </c>
      <c r="Q339">
        <v>0</v>
      </c>
      <c r="R339">
        <v>13</v>
      </c>
      <c r="S339">
        <v>8.65</v>
      </c>
    </row>
    <row r="340" spans="1:19" x14ac:dyDescent="0.25">
      <c r="A340" t="s">
        <v>6793</v>
      </c>
      <c r="B340" s="14">
        <v>42795</v>
      </c>
      <c r="C340">
        <v>7.92</v>
      </c>
      <c r="D340" s="14">
        <v>72686</v>
      </c>
      <c r="E340" t="s">
        <v>1693</v>
      </c>
      <c r="F340" s="14">
        <v>-53688</v>
      </c>
      <c r="G340" s="14">
        <v>-53688</v>
      </c>
      <c r="H340" t="s">
        <v>2055</v>
      </c>
      <c r="I340" s="14">
        <v>42807</v>
      </c>
      <c r="J340" s="14">
        <v>72686</v>
      </c>
      <c r="K340">
        <v>0.40379999999999999</v>
      </c>
      <c r="L340">
        <v>1.2000000000000011</v>
      </c>
      <c r="M340">
        <v>7.5</v>
      </c>
      <c r="N340">
        <v>0</v>
      </c>
      <c r="O340">
        <v>1</v>
      </c>
      <c r="P340">
        <v>2</v>
      </c>
      <c r="Q340">
        <v>0</v>
      </c>
      <c r="R340">
        <v>4.5</v>
      </c>
      <c r="S340">
        <v>3.19</v>
      </c>
    </row>
    <row r="341" spans="1:19" x14ac:dyDescent="0.25">
      <c r="A341" t="s">
        <v>6794</v>
      </c>
      <c r="B341" s="14">
        <v>42804</v>
      </c>
      <c r="C341">
        <v>6.8159999999999998</v>
      </c>
      <c r="D341" s="14">
        <v>72686</v>
      </c>
      <c r="E341" t="s">
        <v>1693</v>
      </c>
      <c r="F341" s="14">
        <v>-53688</v>
      </c>
      <c r="G341" s="14">
        <v>-53688</v>
      </c>
      <c r="H341" t="s">
        <v>2055</v>
      </c>
      <c r="I341" s="14">
        <v>42807</v>
      </c>
      <c r="J341" s="14">
        <v>72686</v>
      </c>
      <c r="K341">
        <v>0.40379999999999999</v>
      </c>
      <c r="L341">
        <v>1.2000000000000011</v>
      </c>
      <c r="M341">
        <v>7.5</v>
      </c>
      <c r="N341">
        <v>0</v>
      </c>
      <c r="O341">
        <v>1</v>
      </c>
      <c r="P341">
        <v>2</v>
      </c>
      <c r="Q341">
        <v>0</v>
      </c>
      <c r="R341">
        <v>4.5</v>
      </c>
      <c r="S341">
        <v>2.75</v>
      </c>
    </row>
    <row r="342" spans="1:19" x14ac:dyDescent="0.25">
      <c r="A342" t="s">
        <v>6795</v>
      </c>
      <c r="B342" s="14">
        <v>42795</v>
      </c>
      <c r="C342">
        <v>6.8159999999999998</v>
      </c>
      <c r="D342" s="14">
        <v>72686</v>
      </c>
      <c r="E342" t="s">
        <v>1693</v>
      </c>
      <c r="F342" s="14">
        <v>-53688</v>
      </c>
      <c r="G342" s="14">
        <v>-53688</v>
      </c>
      <c r="H342" t="s">
        <v>2055</v>
      </c>
      <c r="I342" s="14">
        <v>42807</v>
      </c>
      <c r="J342" s="14">
        <v>72686</v>
      </c>
      <c r="K342">
        <v>0.40379999999999999</v>
      </c>
      <c r="L342">
        <v>1.2000000000000011</v>
      </c>
      <c r="M342">
        <v>7.5</v>
      </c>
      <c r="N342">
        <v>0</v>
      </c>
      <c r="O342">
        <v>1</v>
      </c>
      <c r="P342">
        <v>2</v>
      </c>
      <c r="Q342">
        <v>0</v>
      </c>
      <c r="R342">
        <v>4.5</v>
      </c>
      <c r="S342">
        <v>2.75</v>
      </c>
    </row>
    <row r="343" spans="1:19" x14ac:dyDescent="0.25">
      <c r="A343" t="s">
        <v>6751</v>
      </c>
      <c r="B343" s="14">
        <v>42796</v>
      </c>
      <c r="C343">
        <v>45.46</v>
      </c>
      <c r="D343" s="14">
        <v>72686</v>
      </c>
      <c r="E343" t="s">
        <v>1693</v>
      </c>
      <c r="F343" s="14">
        <v>-53688</v>
      </c>
      <c r="G343" s="14">
        <v>-53688</v>
      </c>
      <c r="H343" t="s">
        <v>2055</v>
      </c>
      <c r="I343" s="14">
        <v>42807</v>
      </c>
      <c r="J343" s="14">
        <v>72686</v>
      </c>
      <c r="K343">
        <v>0.40379999999999999</v>
      </c>
      <c r="L343">
        <v>1.2000000000000011</v>
      </c>
      <c r="M343">
        <v>7.5</v>
      </c>
      <c r="N343">
        <v>0</v>
      </c>
      <c r="O343">
        <v>1</v>
      </c>
      <c r="P343">
        <v>2</v>
      </c>
      <c r="Q343">
        <v>0</v>
      </c>
      <c r="R343">
        <v>5.2</v>
      </c>
      <c r="S343">
        <v>18.350000000000001</v>
      </c>
    </row>
    <row r="344" spans="1:19" x14ac:dyDescent="0.25">
      <c r="A344" t="s">
        <v>1218</v>
      </c>
      <c r="B344" s="14">
        <v>42944</v>
      </c>
      <c r="C344">
        <v>0.75</v>
      </c>
      <c r="D344" s="14">
        <v>72686</v>
      </c>
      <c r="E344" t="s">
        <v>1693</v>
      </c>
      <c r="F344" s="14">
        <v>-53688</v>
      </c>
      <c r="G344" s="14">
        <v>-53688</v>
      </c>
      <c r="H344" t="s">
        <v>1699</v>
      </c>
      <c r="I344" s="14">
        <v>42807</v>
      </c>
      <c r="J344" s="14">
        <v>72686</v>
      </c>
      <c r="K344">
        <v>2.8864999999999998</v>
      </c>
      <c r="L344">
        <v>5.5000000000000009</v>
      </c>
      <c r="M344">
        <v>15</v>
      </c>
      <c r="N344">
        <v>0</v>
      </c>
      <c r="O344">
        <v>1</v>
      </c>
      <c r="P344">
        <v>2</v>
      </c>
      <c r="Q344">
        <v>0</v>
      </c>
      <c r="R344">
        <v>12.5</v>
      </c>
      <c r="S344">
        <v>2.16</v>
      </c>
    </row>
    <row r="345" spans="1:19" x14ac:dyDescent="0.25">
      <c r="A345" t="s">
        <v>6748</v>
      </c>
      <c r="B345" s="14">
        <v>42795</v>
      </c>
      <c r="C345">
        <v>50</v>
      </c>
      <c r="D345" s="14">
        <v>72686</v>
      </c>
      <c r="E345" t="s">
        <v>1693</v>
      </c>
      <c r="F345" s="14">
        <v>-53688</v>
      </c>
      <c r="G345" s="14">
        <v>-53688</v>
      </c>
      <c r="H345" t="s">
        <v>2055</v>
      </c>
      <c r="I345" s="14">
        <v>42807</v>
      </c>
      <c r="J345" s="14">
        <v>72686</v>
      </c>
      <c r="K345">
        <v>0.40379999999999999</v>
      </c>
      <c r="L345">
        <v>1.2000000000000011</v>
      </c>
      <c r="M345">
        <v>7.5</v>
      </c>
      <c r="N345">
        <v>0</v>
      </c>
      <c r="O345">
        <v>1</v>
      </c>
      <c r="P345">
        <v>2</v>
      </c>
      <c r="Q345">
        <v>0</v>
      </c>
      <c r="R345">
        <v>5</v>
      </c>
      <c r="S345">
        <v>20.190000000000001</v>
      </c>
    </row>
    <row r="346" spans="1:19" x14ac:dyDescent="0.25">
      <c r="A346" t="s">
        <v>6749</v>
      </c>
      <c r="B346" s="14">
        <v>42851</v>
      </c>
      <c r="C346">
        <v>50</v>
      </c>
      <c r="D346" s="14">
        <v>72686</v>
      </c>
      <c r="E346" t="s">
        <v>1693</v>
      </c>
      <c r="F346" s="14">
        <v>-53688</v>
      </c>
      <c r="G346" s="14">
        <v>-53688</v>
      </c>
      <c r="H346" t="s">
        <v>2055</v>
      </c>
      <c r="I346" s="14">
        <v>42807</v>
      </c>
      <c r="J346" s="14">
        <v>72686</v>
      </c>
      <c r="K346">
        <v>0.40379999999999999</v>
      </c>
      <c r="L346">
        <v>1.2000000000000011</v>
      </c>
      <c r="M346">
        <v>7.5</v>
      </c>
      <c r="N346">
        <v>0</v>
      </c>
      <c r="O346">
        <v>1</v>
      </c>
      <c r="P346">
        <v>2</v>
      </c>
      <c r="Q346">
        <v>0</v>
      </c>
      <c r="R346">
        <v>4.7</v>
      </c>
      <c r="S346">
        <v>20.190000000000001</v>
      </c>
    </row>
    <row r="347" spans="1:19" x14ac:dyDescent="0.25">
      <c r="A347" t="s">
        <v>6750</v>
      </c>
      <c r="B347" s="14">
        <v>42927</v>
      </c>
      <c r="C347">
        <v>50</v>
      </c>
      <c r="D347" s="14">
        <v>72686</v>
      </c>
      <c r="E347" t="s">
        <v>1693</v>
      </c>
      <c r="F347" s="14">
        <v>-53688</v>
      </c>
      <c r="G347" s="14">
        <v>-53688</v>
      </c>
      <c r="H347" t="s">
        <v>2055</v>
      </c>
      <c r="I347" s="14">
        <v>42807</v>
      </c>
      <c r="J347" s="14">
        <v>72686</v>
      </c>
      <c r="K347">
        <v>0.40379999999999999</v>
      </c>
      <c r="L347">
        <v>1.2000000000000011</v>
      </c>
      <c r="M347">
        <v>7.5</v>
      </c>
      <c r="N347">
        <v>0</v>
      </c>
      <c r="O347">
        <v>1</v>
      </c>
      <c r="P347">
        <v>2</v>
      </c>
      <c r="Q347">
        <v>0</v>
      </c>
      <c r="R347">
        <v>4.5</v>
      </c>
      <c r="S347">
        <v>20.190000000000001</v>
      </c>
    </row>
    <row r="348" spans="1:19" x14ac:dyDescent="0.25">
      <c r="A348" t="s">
        <v>6796</v>
      </c>
      <c r="B348" s="14">
        <v>42797</v>
      </c>
      <c r="C348">
        <v>12</v>
      </c>
      <c r="D348" s="14">
        <v>72686</v>
      </c>
      <c r="E348" t="s">
        <v>1693</v>
      </c>
      <c r="F348" s="14">
        <v>-53688</v>
      </c>
      <c r="G348" s="14">
        <v>-53688</v>
      </c>
      <c r="H348" t="s">
        <v>2055</v>
      </c>
      <c r="I348" s="14">
        <v>42807</v>
      </c>
      <c r="J348" s="14">
        <v>72686</v>
      </c>
      <c r="K348">
        <v>0.40379999999999999</v>
      </c>
      <c r="L348">
        <v>1.2000000000000011</v>
      </c>
      <c r="M348">
        <v>7.5</v>
      </c>
      <c r="N348">
        <v>0</v>
      </c>
      <c r="O348">
        <v>1</v>
      </c>
      <c r="P348">
        <v>2</v>
      </c>
      <c r="Q348">
        <v>0</v>
      </c>
      <c r="R348">
        <v>5.2</v>
      </c>
      <c r="S348">
        <v>4.84</v>
      </c>
    </row>
    <row r="349" spans="1:19" x14ac:dyDescent="0.25">
      <c r="A349" t="s">
        <v>6905</v>
      </c>
      <c r="B349" s="14">
        <v>42825</v>
      </c>
      <c r="C349">
        <v>40.910000000000004</v>
      </c>
      <c r="D349" s="14">
        <v>72686</v>
      </c>
      <c r="E349" t="s">
        <v>1693</v>
      </c>
      <c r="F349" s="14">
        <v>-53688</v>
      </c>
      <c r="G349" s="14">
        <v>-53688</v>
      </c>
      <c r="H349" t="s">
        <v>1694</v>
      </c>
      <c r="I349" s="14">
        <v>42807</v>
      </c>
      <c r="J349" s="14">
        <v>72686</v>
      </c>
      <c r="K349">
        <v>0.1908</v>
      </c>
      <c r="L349">
        <v>2.8000000000000012</v>
      </c>
      <c r="M349">
        <v>7.5</v>
      </c>
      <c r="N349">
        <v>1</v>
      </c>
      <c r="O349">
        <v>1</v>
      </c>
      <c r="P349">
        <v>2</v>
      </c>
      <c r="Q349">
        <v>1</v>
      </c>
      <c r="R349">
        <v>3.8</v>
      </c>
      <c r="S349">
        <v>29.66</v>
      </c>
    </row>
    <row r="350" spans="1:19" x14ac:dyDescent="0.25">
      <c r="A350" t="s">
        <v>5084</v>
      </c>
      <c r="B350" s="14">
        <v>42823</v>
      </c>
      <c r="C350">
        <v>40.913999999999994</v>
      </c>
      <c r="D350" s="14">
        <v>72686</v>
      </c>
      <c r="E350" t="s">
        <v>1693</v>
      </c>
      <c r="F350" s="14">
        <v>-53688</v>
      </c>
      <c r="G350" s="14">
        <v>-53688</v>
      </c>
      <c r="H350" t="s">
        <v>1694</v>
      </c>
      <c r="I350" s="14">
        <v>42807</v>
      </c>
      <c r="J350" s="14">
        <v>72686</v>
      </c>
      <c r="K350">
        <v>0.1908</v>
      </c>
      <c r="L350">
        <v>2.8000000000000012</v>
      </c>
      <c r="M350">
        <v>7.5</v>
      </c>
      <c r="N350">
        <v>1</v>
      </c>
      <c r="O350">
        <v>1</v>
      </c>
      <c r="P350">
        <v>2</v>
      </c>
      <c r="Q350">
        <v>1</v>
      </c>
      <c r="R350">
        <v>4.3</v>
      </c>
      <c r="S350">
        <v>33.56</v>
      </c>
    </row>
    <row r="351" spans="1:19" x14ac:dyDescent="0.25">
      <c r="A351" t="s">
        <v>5086</v>
      </c>
      <c r="B351" s="14">
        <v>42823</v>
      </c>
      <c r="C351">
        <v>40.913999999999994</v>
      </c>
      <c r="D351" s="14">
        <v>72686</v>
      </c>
      <c r="E351" t="s">
        <v>1693</v>
      </c>
      <c r="F351" s="14">
        <v>-53688</v>
      </c>
      <c r="G351" s="14">
        <v>-53688</v>
      </c>
      <c r="H351" t="s">
        <v>1694</v>
      </c>
      <c r="I351" s="14">
        <v>42807</v>
      </c>
      <c r="J351" s="14">
        <v>72686</v>
      </c>
      <c r="K351">
        <v>0.1908</v>
      </c>
      <c r="L351">
        <v>2.8000000000000012</v>
      </c>
      <c r="M351">
        <v>7.5</v>
      </c>
      <c r="N351">
        <v>1</v>
      </c>
      <c r="O351">
        <v>1</v>
      </c>
      <c r="P351">
        <v>2</v>
      </c>
      <c r="Q351">
        <v>1</v>
      </c>
      <c r="R351">
        <v>4.3</v>
      </c>
      <c r="S351">
        <v>33.56</v>
      </c>
    </row>
    <row r="352" spans="1:19" x14ac:dyDescent="0.25">
      <c r="A352" t="s">
        <v>5087</v>
      </c>
      <c r="B352" s="14">
        <v>42823</v>
      </c>
      <c r="C352">
        <v>40.910000000000004</v>
      </c>
      <c r="D352" s="14">
        <v>72686</v>
      </c>
      <c r="E352" t="s">
        <v>1693</v>
      </c>
      <c r="F352" s="14">
        <v>-53688</v>
      </c>
      <c r="G352" s="14">
        <v>-53688</v>
      </c>
      <c r="H352" t="s">
        <v>1694</v>
      </c>
      <c r="I352" s="14">
        <v>42807</v>
      </c>
      <c r="J352" s="14">
        <v>72686</v>
      </c>
      <c r="K352">
        <v>0.1908</v>
      </c>
      <c r="L352">
        <v>2.8000000000000012</v>
      </c>
      <c r="M352">
        <v>7.5</v>
      </c>
      <c r="N352">
        <v>1</v>
      </c>
      <c r="O352">
        <v>1</v>
      </c>
      <c r="P352">
        <v>2</v>
      </c>
      <c r="Q352">
        <v>1</v>
      </c>
      <c r="R352">
        <v>3.7</v>
      </c>
      <c r="S352">
        <v>28.88</v>
      </c>
    </row>
    <row r="353" spans="1:19" x14ac:dyDescent="0.25">
      <c r="A353" t="s">
        <v>5088</v>
      </c>
      <c r="B353" s="14">
        <v>42825</v>
      </c>
      <c r="C353">
        <v>40.910000000000004</v>
      </c>
      <c r="D353" s="14">
        <v>72686</v>
      </c>
      <c r="E353" t="s">
        <v>1693</v>
      </c>
      <c r="F353" s="14">
        <v>-53688</v>
      </c>
      <c r="G353" s="14">
        <v>-53688</v>
      </c>
      <c r="H353" t="s">
        <v>1694</v>
      </c>
      <c r="I353" s="14">
        <v>42807</v>
      </c>
      <c r="J353" s="14">
        <v>72686</v>
      </c>
      <c r="K353">
        <v>0.1908</v>
      </c>
      <c r="L353">
        <v>2.8000000000000012</v>
      </c>
      <c r="M353">
        <v>7.5</v>
      </c>
      <c r="N353">
        <v>1</v>
      </c>
      <c r="O353">
        <v>1</v>
      </c>
      <c r="P353">
        <v>2</v>
      </c>
      <c r="Q353">
        <v>1</v>
      </c>
      <c r="R353">
        <v>4.2</v>
      </c>
      <c r="S353">
        <v>32.78</v>
      </c>
    </row>
    <row r="354" spans="1:19" x14ac:dyDescent="0.25">
      <c r="A354" t="s">
        <v>5089</v>
      </c>
      <c r="B354" s="14">
        <v>42825</v>
      </c>
      <c r="C354">
        <v>40.910000000000004</v>
      </c>
      <c r="D354" s="14">
        <v>72686</v>
      </c>
      <c r="E354" t="s">
        <v>1693</v>
      </c>
      <c r="F354" s="14">
        <v>-53688</v>
      </c>
      <c r="G354" s="14">
        <v>-53688</v>
      </c>
      <c r="H354" t="s">
        <v>1694</v>
      </c>
      <c r="I354" s="14">
        <v>42807</v>
      </c>
      <c r="J354" s="14">
        <v>72686</v>
      </c>
      <c r="K354">
        <v>0.1908</v>
      </c>
      <c r="L354">
        <v>2.8000000000000012</v>
      </c>
      <c r="M354">
        <v>7.5</v>
      </c>
      <c r="N354">
        <v>1</v>
      </c>
      <c r="O354">
        <v>1</v>
      </c>
      <c r="P354">
        <v>2</v>
      </c>
      <c r="Q354">
        <v>1</v>
      </c>
      <c r="R354">
        <v>4</v>
      </c>
      <c r="S354">
        <v>31.22</v>
      </c>
    </row>
    <row r="355" spans="1:19" x14ac:dyDescent="0.25">
      <c r="A355" t="s">
        <v>5090</v>
      </c>
      <c r="B355" s="14">
        <v>42823</v>
      </c>
      <c r="C355">
        <v>40.913999999999994</v>
      </c>
      <c r="D355" s="14">
        <v>72686</v>
      </c>
      <c r="E355" t="s">
        <v>1693</v>
      </c>
      <c r="F355" s="14">
        <v>-53688</v>
      </c>
      <c r="G355" s="14">
        <v>-53688</v>
      </c>
      <c r="H355" t="s">
        <v>1694</v>
      </c>
      <c r="I355" s="14">
        <v>42807</v>
      </c>
      <c r="J355" s="14">
        <v>72686</v>
      </c>
      <c r="K355">
        <v>0.1908</v>
      </c>
      <c r="L355">
        <v>2.8000000000000012</v>
      </c>
      <c r="M355">
        <v>7.5</v>
      </c>
      <c r="N355">
        <v>1</v>
      </c>
      <c r="O355">
        <v>1</v>
      </c>
      <c r="P355">
        <v>2</v>
      </c>
      <c r="Q355">
        <v>1</v>
      </c>
      <c r="R355">
        <v>4.5</v>
      </c>
      <c r="S355">
        <v>35.119999999999997</v>
      </c>
    </row>
    <row r="356" spans="1:19" x14ac:dyDescent="0.25">
      <c r="A356" t="s">
        <v>1219</v>
      </c>
      <c r="B356" s="14">
        <v>42961</v>
      </c>
      <c r="C356">
        <v>0.7</v>
      </c>
      <c r="D356" s="14">
        <v>72686</v>
      </c>
      <c r="E356" t="s">
        <v>1693</v>
      </c>
      <c r="F356" s="14">
        <v>-53688</v>
      </c>
      <c r="G356" s="14">
        <v>-53688</v>
      </c>
      <c r="H356" t="s">
        <v>1696</v>
      </c>
      <c r="I356" s="14">
        <v>42807</v>
      </c>
      <c r="J356" s="14">
        <v>72686</v>
      </c>
      <c r="K356">
        <v>0.28739999999999999</v>
      </c>
      <c r="L356">
        <v>1.0000000000000001E-15</v>
      </c>
      <c r="M356">
        <v>100</v>
      </c>
      <c r="N356">
        <v>1</v>
      </c>
      <c r="O356">
        <v>1</v>
      </c>
      <c r="P356">
        <v>1</v>
      </c>
      <c r="Q356">
        <v>0</v>
      </c>
      <c r="R356">
        <v>40</v>
      </c>
      <c r="S356">
        <v>8.0399999999999991</v>
      </c>
    </row>
    <row r="357" spans="1:19" x14ac:dyDescent="0.25">
      <c r="A357" t="s">
        <v>1220</v>
      </c>
      <c r="B357" s="14">
        <v>42944</v>
      </c>
      <c r="C357">
        <v>0.187</v>
      </c>
      <c r="D357" s="14">
        <v>72686</v>
      </c>
      <c r="E357" t="s">
        <v>1693</v>
      </c>
      <c r="F357" s="14">
        <v>-53688</v>
      </c>
      <c r="G357" s="14">
        <v>-53688</v>
      </c>
      <c r="H357" t="s">
        <v>1699</v>
      </c>
      <c r="I357" s="14">
        <v>42807</v>
      </c>
      <c r="J357" s="14">
        <v>72686</v>
      </c>
      <c r="K357">
        <v>2.8864999999999998</v>
      </c>
      <c r="L357">
        <v>5.5000000000000009</v>
      </c>
      <c r="M357">
        <v>15</v>
      </c>
      <c r="N357">
        <v>0</v>
      </c>
      <c r="O357">
        <v>1</v>
      </c>
      <c r="P357">
        <v>2</v>
      </c>
      <c r="Q357">
        <v>0</v>
      </c>
      <c r="R357">
        <v>10</v>
      </c>
      <c r="S357">
        <v>0.53</v>
      </c>
    </row>
    <row r="358" spans="1:19" x14ac:dyDescent="0.25">
      <c r="A358" t="s">
        <v>1221</v>
      </c>
      <c r="B358" s="14">
        <v>42944</v>
      </c>
      <c r="C358">
        <v>0.187</v>
      </c>
      <c r="D358" s="14">
        <v>72686</v>
      </c>
      <c r="E358" t="s">
        <v>1693</v>
      </c>
      <c r="F358" s="14">
        <v>-53688</v>
      </c>
      <c r="G358" s="14">
        <v>-53688</v>
      </c>
      <c r="H358" t="s">
        <v>1699</v>
      </c>
      <c r="I358" s="14">
        <v>42807</v>
      </c>
      <c r="J358" s="14">
        <v>72686</v>
      </c>
      <c r="K358">
        <v>2.8864999999999998</v>
      </c>
      <c r="L358">
        <v>5.5000000000000009</v>
      </c>
      <c r="M358">
        <v>15</v>
      </c>
      <c r="N358">
        <v>0</v>
      </c>
      <c r="O358">
        <v>1</v>
      </c>
      <c r="P358">
        <v>2</v>
      </c>
      <c r="Q358">
        <v>0</v>
      </c>
      <c r="R358">
        <v>13.5</v>
      </c>
      <c r="S358">
        <v>0.53</v>
      </c>
    </row>
    <row r="359" spans="1:19" x14ac:dyDescent="0.25">
      <c r="A359" t="s">
        <v>1222</v>
      </c>
      <c r="B359" s="14">
        <v>42944</v>
      </c>
      <c r="C359">
        <v>0.187</v>
      </c>
      <c r="D359" s="14">
        <v>72686</v>
      </c>
      <c r="E359" t="s">
        <v>1693</v>
      </c>
      <c r="F359" s="14">
        <v>-53688</v>
      </c>
      <c r="G359" s="14">
        <v>-53688</v>
      </c>
      <c r="H359" t="s">
        <v>1699</v>
      </c>
      <c r="I359" s="14">
        <v>42807</v>
      </c>
      <c r="J359" s="14">
        <v>72686</v>
      </c>
      <c r="K359">
        <v>2.8864999999999998</v>
      </c>
      <c r="L359">
        <v>5.5000000000000009</v>
      </c>
      <c r="M359">
        <v>15</v>
      </c>
      <c r="N359">
        <v>0</v>
      </c>
      <c r="O359">
        <v>1</v>
      </c>
      <c r="P359">
        <v>2</v>
      </c>
      <c r="Q359">
        <v>0</v>
      </c>
      <c r="R359">
        <v>12.5</v>
      </c>
      <c r="S359">
        <v>0.53</v>
      </c>
    </row>
    <row r="360" spans="1:19" x14ac:dyDescent="0.25">
      <c r="A360" t="s">
        <v>5091</v>
      </c>
      <c r="B360" s="14">
        <v>42853</v>
      </c>
      <c r="C360">
        <v>40.913999999999994</v>
      </c>
      <c r="D360" s="14">
        <v>72686</v>
      </c>
      <c r="E360" t="s">
        <v>1693</v>
      </c>
      <c r="F360" s="14">
        <v>-53688</v>
      </c>
      <c r="G360" s="14">
        <v>-53688</v>
      </c>
      <c r="H360" t="s">
        <v>1694</v>
      </c>
      <c r="I360" s="14">
        <v>42807</v>
      </c>
      <c r="J360" s="14">
        <v>72686</v>
      </c>
      <c r="K360">
        <v>0.1908</v>
      </c>
      <c r="L360">
        <v>2.8000000000000012</v>
      </c>
      <c r="M360">
        <v>7.5</v>
      </c>
      <c r="N360">
        <v>1</v>
      </c>
      <c r="O360">
        <v>1</v>
      </c>
      <c r="P360">
        <v>2</v>
      </c>
      <c r="Q360">
        <v>1</v>
      </c>
      <c r="R360">
        <v>3.6</v>
      </c>
      <c r="S360">
        <v>28.1</v>
      </c>
    </row>
    <row r="361" spans="1:19" x14ac:dyDescent="0.25">
      <c r="A361" t="s">
        <v>6678</v>
      </c>
      <c r="B361" s="14">
        <v>42852</v>
      </c>
      <c r="C361">
        <v>40.913999999999994</v>
      </c>
      <c r="D361" s="14">
        <v>72686</v>
      </c>
      <c r="E361" t="s">
        <v>1693</v>
      </c>
      <c r="F361" s="14">
        <v>-53688</v>
      </c>
      <c r="G361" s="14">
        <v>-53688</v>
      </c>
      <c r="H361" t="s">
        <v>1694</v>
      </c>
      <c r="I361" s="14">
        <v>42807</v>
      </c>
      <c r="J361" s="14">
        <v>72686</v>
      </c>
      <c r="K361">
        <v>0.1908</v>
      </c>
      <c r="L361">
        <v>2.8000000000000012</v>
      </c>
      <c r="M361">
        <v>7.5</v>
      </c>
      <c r="N361">
        <v>1</v>
      </c>
      <c r="O361">
        <v>1</v>
      </c>
      <c r="P361">
        <v>2</v>
      </c>
      <c r="Q361">
        <v>1</v>
      </c>
      <c r="R361">
        <v>4.2</v>
      </c>
      <c r="S361">
        <v>32.78</v>
      </c>
    </row>
    <row r="362" spans="1:19" x14ac:dyDescent="0.25">
      <c r="A362" t="s">
        <v>5092</v>
      </c>
      <c r="B362" s="14">
        <v>42853</v>
      </c>
      <c r="C362">
        <v>40.913999999999994</v>
      </c>
      <c r="D362" s="14">
        <v>72686</v>
      </c>
      <c r="E362" t="s">
        <v>1693</v>
      </c>
      <c r="F362" s="14">
        <v>-53688</v>
      </c>
      <c r="G362" s="14">
        <v>-53688</v>
      </c>
      <c r="H362" t="s">
        <v>1694</v>
      </c>
      <c r="I362" s="14">
        <v>42807</v>
      </c>
      <c r="J362" s="14">
        <v>72686</v>
      </c>
      <c r="K362">
        <v>0.1908</v>
      </c>
      <c r="L362">
        <v>2.8000000000000012</v>
      </c>
      <c r="M362">
        <v>7.5</v>
      </c>
      <c r="N362">
        <v>1</v>
      </c>
      <c r="O362">
        <v>1</v>
      </c>
      <c r="P362">
        <v>2</v>
      </c>
      <c r="Q362">
        <v>1</v>
      </c>
      <c r="R362">
        <v>4.9000000000000004</v>
      </c>
      <c r="S362">
        <v>38.25</v>
      </c>
    </row>
    <row r="363" spans="1:19" x14ac:dyDescent="0.25">
      <c r="A363" t="s">
        <v>5093</v>
      </c>
      <c r="B363" s="14">
        <v>42852</v>
      </c>
      <c r="C363">
        <v>40.910000000000004</v>
      </c>
      <c r="D363" s="14">
        <v>72686</v>
      </c>
      <c r="E363" t="s">
        <v>1693</v>
      </c>
      <c r="F363" s="14">
        <v>-53688</v>
      </c>
      <c r="G363" s="14">
        <v>-53688</v>
      </c>
      <c r="H363" t="s">
        <v>1694</v>
      </c>
      <c r="I363" s="14">
        <v>42807</v>
      </c>
      <c r="J363" s="14">
        <v>72686</v>
      </c>
      <c r="K363">
        <v>0.1908</v>
      </c>
      <c r="L363">
        <v>2.8000000000000012</v>
      </c>
      <c r="M363">
        <v>7.5</v>
      </c>
      <c r="N363">
        <v>1</v>
      </c>
      <c r="O363">
        <v>1</v>
      </c>
      <c r="P363">
        <v>2</v>
      </c>
      <c r="Q363">
        <v>1</v>
      </c>
      <c r="R363">
        <v>4.2</v>
      </c>
      <c r="S363">
        <v>32.78</v>
      </c>
    </row>
    <row r="364" spans="1:19" x14ac:dyDescent="0.25">
      <c r="A364" t="s">
        <v>5094</v>
      </c>
      <c r="B364" s="14">
        <v>42853</v>
      </c>
      <c r="C364">
        <v>40.913999999999994</v>
      </c>
      <c r="D364" s="14">
        <v>72686</v>
      </c>
      <c r="E364" t="s">
        <v>1693</v>
      </c>
      <c r="F364" s="14">
        <v>-53688</v>
      </c>
      <c r="G364" s="14">
        <v>-53688</v>
      </c>
      <c r="H364" t="s">
        <v>1694</v>
      </c>
      <c r="I364" s="14">
        <v>42807</v>
      </c>
      <c r="J364" s="14">
        <v>72686</v>
      </c>
      <c r="K364">
        <v>0.1908</v>
      </c>
      <c r="L364">
        <v>2.8000000000000012</v>
      </c>
      <c r="M364">
        <v>7.5</v>
      </c>
      <c r="N364">
        <v>1</v>
      </c>
      <c r="O364">
        <v>1</v>
      </c>
      <c r="P364">
        <v>2</v>
      </c>
      <c r="Q364">
        <v>1</v>
      </c>
      <c r="R364">
        <v>5.5</v>
      </c>
      <c r="S364">
        <v>42.93</v>
      </c>
    </row>
    <row r="365" spans="1:19" x14ac:dyDescent="0.25">
      <c r="A365" t="s">
        <v>5095</v>
      </c>
      <c r="B365" s="14">
        <v>42853</v>
      </c>
      <c r="C365">
        <v>40.913999999999994</v>
      </c>
      <c r="D365" s="14">
        <v>72686</v>
      </c>
      <c r="E365" t="s">
        <v>1693</v>
      </c>
      <c r="F365" s="14">
        <v>-53688</v>
      </c>
      <c r="G365" s="14">
        <v>-53688</v>
      </c>
      <c r="H365" t="s">
        <v>1694</v>
      </c>
      <c r="I365" s="14">
        <v>42807</v>
      </c>
      <c r="J365" s="14">
        <v>72686</v>
      </c>
      <c r="K365">
        <v>0.1908</v>
      </c>
      <c r="L365">
        <v>2.8000000000000012</v>
      </c>
      <c r="M365">
        <v>7.5</v>
      </c>
      <c r="N365">
        <v>1</v>
      </c>
      <c r="O365">
        <v>1</v>
      </c>
      <c r="P365">
        <v>2</v>
      </c>
      <c r="Q365">
        <v>1</v>
      </c>
      <c r="R365">
        <v>4.5999999999999996</v>
      </c>
      <c r="S365">
        <v>35.9</v>
      </c>
    </row>
    <row r="366" spans="1:19" x14ac:dyDescent="0.25">
      <c r="A366" t="s">
        <v>5096</v>
      </c>
      <c r="B366" s="14">
        <v>42853</v>
      </c>
      <c r="C366">
        <v>40.913999999999994</v>
      </c>
      <c r="D366" s="14">
        <v>72686</v>
      </c>
      <c r="E366" t="s">
        <v>1693</v>
      </c>
      <c r="F366" s="14">
        <v>-53688</v>
      </c>
      <c r="G366" s="14">
        <v>-53688</v>
      </c>
      <c r="H366" t="s">
        <v>1694</v>
      </c>
      <c r="I366" s="14">
        <v>42807</v>
      </c>
      <c r="J366" s="14">
        <v>72686</v>
      </c>
      <c r="K366">
        <v>0.1908</v>
      </c>
      <c r="L366">
        <v>2.8000000000000012</v>
      </c>
      <c r="M366">
        <v>7.5</v>
      </c>
      <c r="N366">
        <v>1</v>
      </c>
      <c r="O366">
        <v>1</v>
      </c>
      <c r="P366">
        <v>2</v>
      </c>
      <c r="Q366">
        <v>1</v>
      </c>
      <c r="R366">
        <v>3.8</v>
      </c>
      <c r="S366">
        <v>29.66</v>
      </c>
    </row>
    <row r="367" spans="1:19" x14ac:dyDescent="0.25">
      <c r="A367" t="s">
        <v>6416</v>
      </c>
      <c r="B367" s="14">
        <v>42852</v>
      </c>
      <c r="C367">
        <v>40.913999999999994</v>
      </c>
      <c r="D367" s="14">
        <v>72686</v>
      </c>
      <c r="E367" t="s">
        <v>1693</v>
      </c>
      <c r="F367" s="14">
        <v>-53688</v>
      </c>
      <c r="G367" s="14">
        <v>-53688</v>
      </c>
      <c r="H367" t="s">
        <v>1694</v>
      </c>
      <c r="I367" s="14">
        <v>42807</v>
      </c>
      <c r="J367" s="14">
        <v>72686</v>
      </c>
      <c r="K367">
        <v>0.1908</v>
      </c>
      <c r="L367">
        <v>2.8000000000000012</v>
      </c>
      <c r="M367">
        <v>7.5</v>
      </c>
      <c r="N367">
        <v>1</v>
      </c>
      <c r="O367">
        <v>1</v>
      </c>
      <c r="P367">
        <v>2</v>
      </c>
      <c r="Q367">
        <v>1</v>
      </c>
      <c r="R367">
        <v>3.9</v>
      </c>
      <c r="S367">
        <v>30.44</v>
      </c>
    </row>
    <row r="368" spans="1:19" x14ac:dyDescent="0.25">
      <c r="A368" t="s">
        <v>5097</v>
      </c>
      <c r="B368" s="14">
        <v>42852</v>
      </c>
      <c r="C368">
        <v>40.913999999999994</v>
      </c>
      <c r="D368" s="14">
        <v>72686</v>
      </c>
      <c r="E368" t="s">
        <v>1693</v>
      </c>
      <c r="F368" s="14">
        <v>-53688</v>
      </c>
      <c r="G368" s="14">
        <v>-53688</v>
      </c>
      <c r="H368" t="s">
        <v>1694</v>
      </c>
      <c r="I368" s="14">
        <v>42807</v>
      </c>
      <c r="J368" s="14">
        <v>72686</v>
      </c>
      <c r="K368">
        <v>0.1908</v>
      </c>
      <c r="L368">
        <v>2.8000000000000012</v>
      </c>
      <c r="M368">
        <v>7.5</v>
      </c>
      <c r="N368">
        <v>1</v>
      </c>
      <c r="O368">
        <v>1</v>
      </c>
      <c r="P368">
        <v>2</v>
      </c>
      <c r="Q368">
        <v>1</v>
      </c>
      <c r="R368">
        <v>3.6</v>
      </c>
      <c r="S368">
        <v>28.1</v>
      </c>
    </row>
    <row r="369" spans="1:19" x14ac:dyDescent="0.25">
      <c r="A369" t="s">
        <v>5098</v>
      </c>
      <c r="B369" s="14">
        <v>42853</v>
      </c>
      <c r="C369">
        <v>40.913999999999994</v>
      </c>
      <c r="D369" s="14">
        <v>72686</v>
      </c>
      <c r="E369" t="s">
        <v>1693</v>
      </c>
      <c r="F369" s="14">
        <v>-53688</v>
      </c>
      <c r="G369" s="14">
        <v>-53688</v>
      </c>
      <c r="H369" t="s">
        <v>1694</v>
      </c>
      <c r="I369" s="14">
        <v>42807</v>
      </c>
      <c r="J369" s="14">
        <v>72686</v>
      </c>
      <c r="K369">
        <v>0.1908</v>
      </c>
      <c r="L369">
        <v>2.8000000000000012</v>
      </c>
      <c r="M369">
        <v>7.5</v>
      </c>
      <c r="N369">
        <v>1</v>
      </c>
      <c r="O369">
        <v>1</v>
      </c>
      <c r="P369">
        <v>2</v>
      </c>
      <c r="Q369">
        <v>1</v>
      </c>
      <c r="R369">
        <v>4.2</v>
      </c>
      <c r="S369">
        <v>32.78</v>
      </c>
    </row>
    <row r="370" spans="1:19" x14ac:dyDescent="0.25">
      <c r="A370" t="s">
        <v>5176</v>
      </c>
      <c r="B370" s="14">
        <v>42901</v>
      </c>
      <c r="C370">
        <v>50</v>
      </c>
      <c r="D370" s="14">
        <v>72686</v>
      </c>
      <c r="E370" t="s">
        <v>1693</v>
      </c>
      <c r="F370" s="14">
        <v>-53688</v>
      </c>
      <c r="G370" s="14">
        <v>-53688</v>
      </c>
      <c r="H370" t="s">
        <v>1694</v>
      </c>
      <c r="I370" s="14">
        <v>42807</v>
      </c>
      <c r="J370" s="14">
        <v>72686</v>
      </c>
      <c r="K370">
        <v>0.1908</v>
      </c>
      <c r="L370">
        <v>2.8000000000000012</v>
      </c>
      <c r="M370">
        <v>7.5</v>
      </c>
      <c r="N370">
        <v>1</v>
      </c>
      <c r="O370">
        <v>1</v>
      </c>
      <c r="P370">
        <v>2</v>
      </c>
      <c r="Q370">
        <v>0</v>
      </c>
      <c r="R370">
        <v>4.0999999999999996</v>
      </c>
      <c r="S370">
        <v>39.11</v>
      </c>
    </row>
    <row r="371" spans="1:19" x14ac:dyDescent="0.25">
      <c r="A371" t="s">
        <v>1223</v>
      </c>
      <c r="B371" s="14">
        <v>42936</v>
      </c>
      <c r="C371">
        <v>0.7</v>
      </c>
      <c r="D371" s="14">
        <v>72686</v>
      </c>
      <c r="E371" t="s">
        <v>1693</v>
      </c>
      <c r="F371" s="14">
        <v>-53688</v>
      </c>
      <c r="G371" s="14">
        <v>-53688</v>
      </c>
      <c r="H371" t="s">
        <v>1696</v>
      </c>
      <c r="I371" s="14">
        <v>42807</v>
      </c>
      <c r="J371" s="14">
        <v>72686</v>
      </c>
      <c r="K371">
        <v>0.28739999999999999</v>
      </c>
      <c r="L371">
        <v>1.0000000000000001E-15</v>
      </c>
      <c r="M371">
        <v>100</v>
      </c>
      <c r="N371">
        <v>1</v>
      </c>
      <c r="O371">
        <v>1</v>
      </c>
      <c r="P371">
        <v>1</v>
      </c>
      <c r="Q371">
        <v>0</v>
      </c>
      <c r="R371">
        <v>40</v>
      </c>
      <c r="S371">
        <v>8.0399999999999991</v>
      </c>
    </row>
    <row r="372" spans="1:19" x14ac:dyDescent="0.25">
      <c r="A372" t="s">
        <v>1224</v>
      </c>
      <c r="B372" s="14">
        <v>42936</v>
      </c>
      <c r="C372">
        <v>0.7</v>
      </c>
      <c r="D372" s="14">
        <v>72686</v>
      </c>
      <c r="E372" t="s">
        <v>1693</v>
      </c>
      <c r="F372" s="14">
        <v>-53688</v>
      </c>
      <c r="G372" s="14">
        <v>-53688</v>
      </c>
      <c r="H372" t="s">
        <v>1696</v>
      </c>
      <c r="I372" s="14">
        <v>42807</v>
      </c>
      <c r="J372" s="14">
        <v>72686</v>
      </c>
      <c r="K372">
        <v>0.28739999999999999</v>
      </c>
      <c r="L372">
        <v>1.0000000000000001E-15</v>
      </c>
      <c r="M372">
        <v>100</v>
      </c>
      <c r="N372">
        <v>1</v>
      </c>
      <c r="O372">
        <v>1</v>
      </c>
      <c r="P372">
        <v>1</v>
      </c>
      <c r="Q372">
        <v>0</v>
      </c>
      <c r="R372">
        <v>38</v>
      </c>
      <c r="S372">
        <v>7.64</v>
      </c>
    </row>
    <row r="373" spans="1:19" x14ac:dyDescent="0.25">
      <c r="A373" t="s">
        <v>1766</v>
      </c>
      <c r="B373" s="14">
        <v>42961</v>
      </c>
      <c r="C373">
        <v>0.7</v>
      </c>
      <c r="D373" s="14">
        <v>72686</v>
      </c>
      <c r="E373" t="s">
        <v>1693</v>
      </c>
      <c r="F373" s="14">
        <v>-53688</v>
      </c>
      <c r="G373" s="14">
        <v>-53688</v>
      </c>
      <c r="H373" t="s">
        <v>1696</v>
      </c>
      <c r="I373" s="14">
        <v>42807</v>
      </c>
      <c r="J373" s="14">
        <v>72686</v>
      </c>
      <c r="K373">
        <v>0.28739999999999999</v>
      </c>
      <c r="L373">
        <v>1.0000000000000001E-15</v>
      </c>
      <c r="M373">
        <v>100</v>
      </c>
      <c r="N373">
        <v>1</v>
      </c>
      <c r="O373">
        <v>1</v>
      </c>
      <c r="P373">
        <v>1</v>
      </c>
      <c r="Q373">
        <v>0</v>
      </c>
      <c r="R373">
        <v>40</v>
      </c>
      <c r="S373">
        <v>8.0399999999999991</v>
      </c>
    </row>
    <row r="374" spans="1:19" x14ac:dyDescent="0.25">
      <c r="A374" t="s">
        <v>1767</v>
      </c>
      <c r="B374" s="14">
        <v>42961</v>
      </c>
      <c r="C374">
        <v>0.7</v>
      </c>
      <c r="D374" s="14">
        <v>72686</v>
      </c>
      <c r="E374" t="s">
        <v>1693</v>
      </c>
      <c r="F374" s="14">
        <v>-53688</v>
      </c>
      <c r="G374" s="14">
        <v>-53688</v>
      </c>
      <c r="H374" t="s">
        <v>1696</v>
      </c>
      <c r="I374" s="14">
        <v>42807</v>
      </c>
      <c r="J374" s="14">
        <v>72686</v>
      </c>
      <c r="K374">
        <v>0.28739999999999999</v>
      </c>
      <c r="L374">
        <v>1.0000000000000001E-15</v>
      </c>
      <c r="M374">
        <v>100</v>
      </c>
      <c r="N374">
        <v>1</v>
      </c>
      <c r="O374">
        <v>1</v>
      </c>
      <c r="P374">
        <v>1</v>
      </c>
      <c r="Q374">
        <v>0</v>
      </c>
      <c r="R374">
        <v>41</v>
      </c>
      <c r="S374">
        <v>8.24</v>
      </c>
    </row>
    <row r="375" spans="1:19" x14ac:dyDescent="0.25">
      <c r="A375" t="s">
        <v>1225</v>
      </c>
      <c r="B375" s="14">
        <v>42954</v>
      </c>
      <c r="C375">
        <v>0.7</v>
      </c>
      <c r="D375" s="14">
        <v>72686</v>
      </c>
      <c r="E375" t="s">
        <v>1693</v>
      </c>
      <c r="F375" s="14">
        <v>-53688</v>
      </c>
      <c r="G375" s="14">
        <v>-53688</v>
      </c>
      <c r="H375" t="s">
        <v>1696</v>
      </c>
      <c r="I375" s="14">
        <v>42807</v>
      </c>
      <c r="J375" s="14">
        <v>72686</v>
      </c>
      <c r="K375">
        <v>0.28739999999999999</v>
      </c>
      <c r="L375">
        <v>1.0000000000000001E-15</v>
      </c>
      <c r="M375">
        <v>100</v>
      </c>
      <c r="N375">
        <v>1</v>
      </c>
      <c r="O375">
        <v>1</v>
      </c>
      <c r="P375">
        <v>1</v>
      </c>
      <c r="Q375">
        <v>0</v>
      </c>
      <c r="R375">
        <v>47</v>
      </c>
      <c r="S375">
        <v>9.4499999999999993</v>
      </c>
    </row>
    <row r="376" spans="1:19" x14ac:dyDescent="0.25">
      <c r="A376" t="s">
        <v>1768</v>
      </c>
      <c r="B376" s="14">
        <v>42971</v>
      </c>
      <c r="C376">
        <v>0.7</v>
      </c>
      <c r="D376" s="14">
        <v>72686</v>
      </c>
      <c r="E376" t="s">
        <v>1693</v>
      </c>
      <c r="F376" s="14">
        <v>-53688</v>
      </c>
      <c r="G376" s="14">
        <v>-53688</v>
      </c>
      <c r="H376" t="s">
        <v>1696</v>
      </c>
      <c r="I376" s="14">
        <v>42807</v>
      </c>
      <c r="J376" s="14">
        <v>72686</v>
      </c>
      <c r="K376">
        <v>0.28739999999999999</v>
      </c>
      <c r="L376">
        <v>1.0000000000000001E-15</v>
      </c>
      <c r="M376">
        <v>100</v>
      </c>
      <c r="N376">
        <v>1</v>
      </c>
      <c r="O376">
        <v>1</v>
      </c>
      <c r="P376">
        <v>1</v>
      </c>
      <c r="Q376">
        <v>0</v>
      </c>
      <c r="R376">
        <v>35</v>
      </c>
      <c r="S376">
        <v>7.04</v>
      </c>
    </row>
    <row r="377" spans="1:19" x14ac:dyDescent="0.25">
      <c r="A377" t="s">
        <v>1226</v>
      </c>
      <c r="B377" s="14">
        <v>42961</v>
      </c>
      <c r="C377">
        <v>0.7</v>
      </c>
      <c r="D377" s="14">
        <v>72686</v>
      </c>
      <c r="E377" t="s">
        <v>1693</v>
      </c>
      <c r="F377" s="14">
        <v>-53688</v>
      </c>
      <c r="G377" s="14">
        <v>-53688</v>
      </c>
      <c r="H377" t="s">
        <v>1696</v>
      </c>
      <c r="I377" s="14">
        <v>42807</v>
      </c>
      <c r="J377" s="14">
        <v>72686</v>
      </c>
      <c r="K377">
        <v>0.28739999999999999</v>
      </c>
      <c r="L377">
        <v>1.0000000000000001E-15</v>
      </c>
      <c r="M377">
        <v>100</v>
      </c>
      <c r="N377">
        <v>1</v>
      </c>
      <c r="O377">
        <v>1</v>
      </c>
      <c r="P377">
        <v>1</v>
      </c>
      <c r="Q377">
        <v>0</v>
      </c>
      <c r="R377">
        <v>41.6</v>
      </c>
      <c r="S377">
        <v>8.36</v>
      </c>
    </row>
    <row r="378" spans="1:19" x14ac:dyDescent="0.25">
      <c r="A378" t="s">
        <v>1769</v>
      </c>
      <c r="B378" s="14">
        <v>42971</v>
      </c>
      <c r="C378">
        <v>0.7</v>
      </c>
      <c r="D378" s="14">
        <v>72686</v>
      </c>
      <c r="E378" t="s">
        <v>1693</v>
      </c>
      <c r="F378" s="14">
        <v>-53688</v>
      </c>
      <c r="G378" s="14">
        <v>-53688</v>
      </c>
      <c r="H378" t="s">
        <v>1696</v>
      </c>
      <c r="I378" s="14">
        <v>42807</v>
      </c>
      <c r="J378" s="14">
        <v>72686</v>
      </c>
      <c r="K378">
        <v>0.28739999999999999</v>
      </c>
      <c r="L378">
        <v>1.0000000000000001E-15</v>
      </c>
      <c r="M378">
        <v>100</v>
      </c>
      <c r="N378">
        <v>1</v>
      </c>
      <c r="O378">
        <v>1</v>
      </c>
      <c r="P378">
        <v>1</v>
      </c>
      <c r="Q378">
        <v>0</v>
      </c>
      <c r="R378">
        <v>40</v>
      </c>
      <c r="S378">
        <v>8.0399999999999991</v>
      </c>
    </row>
    <row r="379" spans="1:19" x14ac:dyDescent="0.25">
      <c r="A379" t="s">
        <v>1770</v>
      </c>
      <c r="B379" s="14">
        <v>42961</v>
      </c>
      <c r="C379">
        <v>0.7</v>
      </c>
      <c r="D379" s="14">
        <v>72686</v>
      </c>
      <c r="E379" t="s">
        <v>1693</v>
      </c>
      <c r="F379" s="14">
        <v>-53688</v>
      </c>
      <c r="G379" s="14">
        <v>-53688</v>
      </c>
      <c r="H379" t="s">
        <v>1696</v>
      </c>
      <c r="I379" s="14">
        <v>42807</v>
      </c>
      <c r="J379" s="14">
        <v>72686</v>
      </c>
      <c r="K379">
        <v>0.28739999999999999</v>
      </c>
      <c r="L379">
        <v>1.0000000000000001E-15</v>
      </c>
      <c r="M379">
        <v>100</v>
      </c>
      <c r="N379">
        <v>1</v>
      </c>
      <c r="O379">
        <v>1</v>
      </c>
      <c r="P379">
        <v>1</v>
      </c>
      <c r="Q379">
        <v>0</v>
      </c>
      <c r="R379">
        <v>27</v>
      </c>
      <c r="S379">
        <v>5.43</v>
      </c>
    </row>
    <row r="380" spans="1:19" x14ac:dyDescent="0.25">
      <c r="A380" t="s">
        <v>1227</v>
      </c>
      <c r="B380" s="14">
        <v>42954</v>
      </c>
      <c r="C380">
        <v>0.7</v>
      </c>
      <c r="D380" s="14">
        <v>72686</v>
      </c>
      <c r="E380" t="s">
        <v>1693</v>
      </c>
      <c r="F380" s="14">
        <v>-53688</v>
      </c>
      <c r="G380" s="14">
        <v>-53688</v>
      </c>
      <c r="H380" t="s">
        <v>1696</v>
      </c>
      <c r="I380" s="14">
        <v>42807</v>
      </c>
      <c r="J380" s="14">
        <v>72686</v>
      </c>
      <c r="K380">
        <v>0.28739999999999999</v>
      </c>
      <c r="L380">
        <v>1.0000000000000001E-15</v>
      </c>
      <c r="M380">
        <v>100</v>
      </c>
      <c r="N380">
        <v>1</v>
      </c>
      <c r="O380">
        <v>1</v>
      </c>
      <c r="P380">
        <v>1</v>
      </c>
      <c r="Q380">
        <v>0</v>
      </c>
      <c r="R380">
        <v>40</v>
      </c>
      <c r="S380">
        <v>8.0399999999999991</v>
      </c>
    </row>
    <row r="381" spans="1:19" x14ac:dyDescent="0.25">
      <c r="A381" t="s">
        <v>1771</v>
      </c>
      <c r="B381" s="14">
        <v>42954</v>
      </c>
      <c r="C381">
        <v>0.7</v>
      </c>
      <c r="D381" s="14">
        <v>72686</v>
      </c>
      <c r="E381" t="s">
        <v>1693</v>
      </c>
      <c r="F381" s="14">
        <v>-53688</v>
      </c>
      <c r="G381" s="14">
        <v>-53688</v>
      </c>
      <c r="H381" t="s">
        <v>1696</v>
      </c>
      <c r="I381" s="14">
        <v>42807</v>
      </c>
      <c r="J381" s="14">
        <v>72686</v>
      </c>
      <c r="K381">
        <v>0.28739999999999999</v>
      </c>
      <c r="L381">
        <v>1.0000000000000001E-15</v>
      </c>
      <c r="M381">
        <v>100</v>
      </c>
      <c r="N381">
        <v>1</v>
      </c>
      <c r="O381">
        <v>1</v>
      </c>
      <c r="P381">
        <v>1</v>
      </c>
      <c r="Q381">
        <v>0</v>
      </c>
      <c r="R381">
        <v>40</v>
      </c>
      <c r="S381">
        <v>8.0399999999999991</v>
      </c>
    </row>
    <row r="382" spans="1:19" x14ac:dyDescent="0.25">
      <c r="A382" t="s">
        <v>1228</v>
      </c>
      <c r="B382" s="14">
        <v>42961</v>
      </c>
      <c r="C382">
        <v>0.7</v>
      </c>
      <c r="D382" s="14">
        <v>72686</v>
      </c>
      <c r="E382" t="s">
        <v>1693</v>
      </c>
      <c r="F382" s="14">
        <v>-53688</v>
      </c>
      <c r="G382" s="14">
        <v>-53688</v>
      </c>
      <c r="H382" t="s">
        <v>1696</v>
      </c>
      <c r="I382" s="14">
        <v>42807</v>
      </c>
      <c r="J382" s="14">
        <v>72686</v>
      </c>
      <c r="K382">
        <v>0.28739999999999999</v>
      </c>
      <c r="L382">
        <v>1.0000000000000001E-15</v>
      </c>
      <c r="M382">
        <v>100</v>
      </c>
      <c r="N382">
        <v>1</v>
      </c>
      <c r="O382">
        <v>1</v>
      </c>
      <c r="P382">
        <v>1</v>
      </c>
      <c r="Q382">
        <v>0</v>
      </c>
      <c r="R382">
        <v>40</v>
      </c>
      <c r="S382">
        <v>8.0399999999999991</v>
      </c>
    </row>
    <row r="383" spans="1:19" x14ac:dyDescent="0.25">
      <c r="A383" t="s">
        <v>1229</v>
      </c>
      <c r="B383" s="14">
        <v>42961</v>
      </c>
      <c r="C383">
        <v>0.7</v>
      </c>
      <c r="D383" s="14">
        <v>72686</v>
      </c>
      <c r="E383" t="s">
        <v>1693</v>
      </c>
      <c r="F383" s="14">
        <v>-53688</v>
      </c>
      <c r="G383" s="14">
        <v>-53688</v>
      </c>
      <c r="H383" t="s">
        <v>1696</v>
      </c>
      <c r="I383" s="14">
        <v>42807</v>
      </c>
      <c r="J383" s="14">
        <v>72686</v>
      </c>
      <c r="K383">
        <v>0.28739999999999999</v>
      </c>
      <c r="L383">
        <v>1.0000000000000001E-15</v>
      </c>
      <c r="M383">
        <v>100</v>
      </c>
      <c r="N383">
        <v>1</v>
      </c>
      <c r="O383">
        <v>1</v>
      </c>
      <c r="P383">
        <v>1</v>
      </c>
      <c r="Q383">
        <v>0</v>
      </c>
      <c r="R383">
        <v>40</v>
      </c>
      <c r="S383">
        <v>8.0399999999999991</v>
      </c>
    </row>
    <row r="384" spans="1:19" x14ac:dyDescent="0.25">
      <c r="A384" t="s">
        <v>1772</v>
      </c>
      <c r="B384" s="14">
        <v>42961</v>
      </c>
      <c r="C384">
        <v>0.7</v>
      </c>
      <c r="D384" s="14">
        <v>72686</v>
      </c>
      <c r="E384" t="s">
        <v>1693</v>
      </c>
      <c r="F384" s="14">
        <v>-53688</v>
      </c>
      <c r="G384" s="14">
        <v>-53688</v>
      </c>
      <c r="H384" t="s">
        <v>1696</v>
      </c>
      <c r="I384" s="14">
        <v>42807</v>
      </c>
      <c r="J384" s="14">
        <v>72686</v>
      </c>
      <c r="K384">
        <v>0.28739999999999999</v>
      </c>
      <c r="L384">
        <v>1.0000000000000001E-15</v>
      </c>
      <c r="M384">
        <v>100</v>
      </c>
      <c r="N384">
        <v>1</v>
      </c>
      <c r="O384">
        <v>1</v>
      </c>
      <c r="P384">
        <v>1</v>
      </c>
      <c r="Q384">
        <v>0</v>
      </c>
      <c r="R384">
        <v>38</v>
      </c>
      <c r="S384">
        <v>7.64</v>
      </c>
    </row>
    <row r="385" spans="1:19" x14ac:dyDescent="0.25">
      <c r="A385" t="s">
        <v>1773</v>
      </c>
      <c r="B385" s="14">
        <v>42961</v>
      </c>
      <c r="C385">
        <v>0.7</v>
      </c>
      <c r="D385" s="14">
        <v>72686</v>
      </c>
      <c r="E385" t="s">
        <v>1693</v>
      </c>
      <c r="F385" s="14">
        <v>-53688</v>
      </c>
      <c r="G385" s="14">
        <v>-53688</v>
      </c>
      <c r="H385" t="s">
        <v>1696</v>
      </c>
      <c r="I385" s="14">
        <v>42807</v>
      </c>
      <c r="J385" s="14">
        <v>72686</v>
      </c>
      <c r="K385">
        <v>0.28739999999999999</v>
      </c>
      <c r="L385">
        <v>1.0000000000000001E-15</v>
      </c>
      <c r="M385">
        <v>100</v>
      </c>
      <c r="N385">
        <v>1</v>
      </c>
      <c r="O385">
        <v>1</v>
      </c>
      <c r="P385">
        <v>1</v>
      </c>
      <c r="Q385">
        <v>0</v>
      </c>
      <c r="R385">
        <v>38</v>
      </c>
      <c r="S385">
        <v>7.64</v>
      </c>
    </row>
    <row r="386" spans="1:19" x14ac:dyDescent="0.25">
      <c r="A386" t="s">
        <v>6940</v>
      </c>
      <c r="B386" s="14">
        <v>42857</v>
      </c>
      <c r="C386">
        <v>20</v>
      </c>
      <c r="D386" s="14">
        <v>72686</v>
      </c>
      <c r="E386" t="s">
        <v>1693</v>
      </c>
      <c r="F386" s="14">
        <v>-53688</v>
      </c>
      <c r="G386" s="14">
        <v>-53688</v>
      </c>
      <c r="H386" t="s">
        <v>2055</v>
      </c>
      <c r="I386" s="14">
        <v>42807</v>
      </c>
      <c r="J386" s="14">
        <v>72686</v>
      </c>
      <c r="K386">
        <v>0.40379999999999999</v>
      </c>
      <c r="L386">
        <v>1.2000000000000011</v>
      </c>
      <c r="M386">
        <v>7.5</v>
      </c>
      <c r="N386">
        <v>0</v>
      </c>
      <c r="O386">
        <v>1</v>
      </c>
      <c r="P386">
        <v>2</v>
      </c>
      <c r="Q386">
        <v>0</v>
      </c>
      <c r="R386">
        <v>4</v>
      </c>
      <c r="S386">
        <v>8.07</v>
      </c>
    </row>
    <row r="387" spans="1:19" x14ac:dyDescent="0.25">
      <c r="A387" t="s">
        <v>5070</v>
      </c>
      <c r="B387" s="14">
        <v>42880</v>
      </c>
      <c r="C387">
        <v>40.913999999999994</v>
      </c>
      <c r="D387" s="14">
        <v>72686</v>
      </c>
      <c r="E387" t="s">
        <v>1693</v>
      </c>
      <c r="F387" s="14">
        <v>-53688</v>
      </c>
      <c r="G387" s="14">
        <v>-53688</v>
      </c>
      <c r="H387" t="s">
        <v>1694</v>
      </c>
      <c r="I387" s="14">
        <v>42807</v>
      </c>
      <c r="J387" s="14">
        <v>72686</v>
      </c>
      <c r="K387">
        <v>0.1908</v>
      </c>
      <c r="L387">
        <v>2.8000000000000012</v>
      </c>
      <c r="M387">
        <v>7.5</v>
      </c>
      <c r="N387">
        <v>1</v>
      </c>
      <c r="O387">
        <v>1</v>
      </c>
      <c r="P387">
        <v>2</v>
      </c>
      <c r="Q387">
        <v>1</v>
      </c>
      <c r="R387">
        <v>4</v>
      </c>
      <c r="S387">
        <v>31.22</v>
      </c>
    </row>
    <row r="388" spans="1:19" x14ac:dyDescent="0.25">
      <c r="A388" t="s">
        <v>5071</v>
      </c>
      <c r="B388" s="14">
        <v>42880</v>
      </c>
      <c r="C388">
        <v>40.913999999999994</v>
      </c>
      <c r="D388" s="14">
        <v>72686</v>
      </c>
      <c r="E388" t="s">
        <v>1693</v>
      </c>
      <c r="F388" s="14">
        <v>-53688</v>
      </c>
      <c r="G388" s="14">
        <v>-53688</v>
      </c>
      <c r="H388" t="s">
        <v>1694</v>
      </c>
      <c r="I388" s="14">
        <v>42807</v>
      </c>
      <c r="J388" s="14">
        <v>72686</v>
      </c>
      <c r="K388">
        <v>0.1908</v>
      </c>
      <c r="L388">
        <v>2.8000000000000012</v>
      </c>
      <c r="M388">
        <v>7.5</v>
      </c>
      <c r="N388">
        <v>1</v>
      </c>
      <c r="O388">
        <v>1</v>
      </c>
      <c r="P388">
        <v>2</v>
      </c>
      <c r="Q388">
        <v>1</v>
      </c>
      <c r="R388">
        <v>4.2</v>
      </c>
      <c r="S388">
        <v>32.78</v>
      </c>
    </row>
    <row r="389" spans="1:19" x14ac:dyDescent="0.25">
      <c r="A389" t="s">
        <v>5072</v>
      </c>
      <c r="B389" s="14">
        <v>42880</v>
      </c>
      <c r="C389">
        <v>40.913999999999994</v>
      </c>
      <c r="D389" s="14">
        <v>72686</v>
      </c>
      <c r="E389" t="s">
        <v>1693</v>
      </c>
      <c r="F389" s="14">
        <v>-53688</v>
      </c>
      <c r="G389" s="14">
        <v>-53688</v>
      </c>
      <c r="H389" t="s">
        <v>1694</v>
      </c>
      <c r="I389" s="14">
        <v>42807</v>
      </c>
      <c r="J389" s="14">
        <v>72686</v>
      </c>
      <c r="K389">
        <v>0.1908</v>
      </c>
      <c r="L389">
        <v>2.8000000000000012</v>
      </c>
      <c r="M389">
        <v>7.5</v>
      </c>
      <c r="N389">
        <v>1</v>
      </c>
      <c r="O389">
        <v>1</v>
      </c>
      <c r="P389">
        <v>2</v>
      </c>
      <c r="Q389">
        <v>1</v>
      </c>
      <c r="R389">
        <v>4</v>
      </c>
      <c r="S389">
        <v>31.22</v>
      </c>
    </row>
    <row r="390" spans="1:19" x14ac:dyDescent="0.25">
      <c r="A390" t="s">
        <v>5074</v>
      </c>
      <c r="B390" s="14">
        <v>42880</v>
      </c>
      <c r="C390">
        <v>40.913999999999994</v>
      </c>
      <c r="D390" s="14">
        <v>72686</v>
      </c>
      <c r="E390" t="s">
        <v>1693</v>
      </c>
      <c r="F390" s="14">
        <v>-53688</v>
      </c>
      <c r="G390" s="14">
        <v>-53688</v>
      </c>
      <c r="H390" t="s">
        <v>1694</v>
      </c>
      <c r="I390" s="14">
        <v>42807</v>
      </c>
      <c r="J390" s="14">
        <v>72686</v>
      </c>
      <c r="K390">
        <v>0.1908</v>
      </c>
      <c r="L390">
        <v>2.8000000000000012</v>
      </c>
      <c r="M390">
        <v>7.5</v>
      </c>
      <c r="N390">
        <v>1</v>
      </c>
      <c r="O390">
        <v>1</v>
      </c>
      <c r="P390">
        <v>2</v>
      </c>
      <c r="Q390">
        <v>1</v>
      </c>
      <c r="R390">
        <v>4.3</v>
      </c>
      <c r="S390">
        <v>33.56</v>
      </c>
    </row>
    <row r="391" spans="1:19" x14ac:dyDescent="0.25">
      <c r="A391" t="s">
        <v>6319</v>
      </c>
      <c r="B391" s="14">
        <v>42880</v>
      </c>
      <c r="C391">
        <v>40.910000000000004</v>
      </c>
      <c r="D391" s="14">
        <v>72686</v>
      </c>
      <c r="E391" t="s">
        <v>1693</v>
      </c>
      <c r="F391" s="14">
        <v>-53688</v>
      </c>
      <c r="G391" s="14">
        <v>-53688</v>
      </c>
      <c r="H391" t="s">
        <v>1694</v>
      </c>
      <c r="I391" s="14">
        <v>42807</v>
      </c>
      <c r="J391" s="14">
        <v>72686</v>
      </c>
      <c r="K391">
        <v>0.1908</v>
      </c>
      <c r="L391">
        <v>2.8000000000000012</v>
      </c>
      <c r="M391">
        <v>7.5</v>
      </c>
      <c r="N391">
        <v>1</v>
      </c>
      <c r="O391">
        <v>1</v>
      </c>
      <c r="P391">
        <v>2</v>
      </c>
      <c r="Q391">
        <v>1</v>
      </c>
      <c r="R391">
        <v>3.9</v>
      </c>
      <c r="S391">
        <v>30.44</v>
      </c>
    </row>
    <row r="392" spans="1:19" x14ac:dyDescent="0.25">
      <c r="A392" t="s">
        <v>5075</v>
      </c>
      <c r="B392" s="14">
        <v>42880</v>
      </c>
      <c r="C392">
        <v>40.913999999999994</v>
      </c>
      <c r="D392" s="14">
        <v>72686</v>
      </c>
      <c r="E392" t="s">
        <v>1693</v>
      </c>
      <c r="F392" s="14">
        <v>-53688</v>
      </c>
      <c r="G392" s="14">
        <v>-53688</v>
      </c>
      <c r="H392" t="s">
        <v>1694</v>
      </c>
      <c r="I392" s="14">
        <v>42807</v>
      </c>
      <c r="J392" s="14">
        <v>72686</v>
      </c>
      <c r="K392">
        <v>0.1908</v>
      </c>
      <c r="L392">
        <v>2.8000000000000012</v>
      </c>
      <c r="M392">
        <v>7.5</v>
      </c>
      <c r="N392">
        <v>1</v>
      </c>
      <c r="O392">
        <v>1</v>
      </c>
      <c r="P392">
        <v>2</v>
      </c>
      <c r="Q392">
        <v>1</v>
      </c>
      <c r="R392">
        <v>3.9</v>
      </c>
      <c r="S392">
        <v>30.44</v>
      </c>
    </row>
    <row r="393" spans="1:19" x14ac:dyDescent="0.25">
      <c r="A393" t="s">
        <v>5076</v>
      </c>
      <c r="B393" s="14">
        <v>42880</v>
      </c>
      <c r="C393">
        <v>40.913999999999994</v>
      </c>
      <c r="D393" s="14">
        <v>72686</v>
      </c>
      <c r="E393" t="s">
        <v>1693</v>
      </c>
      <c r="F393" s="14">
        <v>-53688</v>
      </c>
      <c r="G393" s="14">
        <v>-53688</v>
      </c>
      <c r="H393" t="s">
        <v>1694</v>
      </c>
      <c r="I393" s="14">
        <v>42807</v>
      </c>
      <c r="J393" s="14">
        <v>72686</v>
      </c>
      <c r="K393">
        <v>0.1908</v>
      </c>
      <c r="L393">
        <v>2.8000000000000012</v>
      </c>
      <c r="M393">
        <v>7.5</v>
      </c>
      <c r="N393">
        <v>1</v>
      </c>
      <c r="O393">
        <v>1</v>
      </c>
      <c r="P393">
        <v>2</v>
      </c>
      <c r="Q393">
        <v>1</v>
      </c>
      <c r="R393">
        <v>4.2</v>
      </c>
      <c r="S393">
        <v>32.78</v>
      </c>
    </row>
    <row r="394" spans="1:19" x14ac:dyDescent="0.25">
      <c r="A394" t="s">
        <v>5077</v>
      </c>
      <c r="B394" s="14">
        <v>42880</v>
      </c>
      <c r="C394">
        <v>40.913999999999994</v>
      </c>
      <c r="D394" s="14">
        <v>72686</v>
      </c>
      <c r="E394" t="s">
        <v>1693</v>
      </c>
      <c r="F394" s="14">
        <v>-53688</v>
      </c>
      <c r="G394" s="14">
        <v>-53688</v>
      </c>
      <c r="H394" t="s">
        <v>1694</v>
      </c>
      <c r="I394" s="14">
        <v>42807</v>
      </c>
      <c r="J394" s="14">
        <v>72686</v>
      </c>
      <c r="K394">
        <v>0.1908</v>
      </c>
      <c r="L394">
        <v>2.8000000000000012</v>
      </c>
      <c r="M394">
        <v>7.5</v>
      </c>
      <c r="N394">
        <v>1</v>
      </c>
      <c r="O394">
        <v>1</v>
      </c>
      <c r="P394">
        <v>2</v>
      </c>
      <c r="Q394">
        <v>1</v>
      </c>
      <c r="R394">
        <v>3.8</v>
      </c>
      <c r="S394">
        <v>29.66</v>
      </c>
    </row>
    <row r="395" spans="1:19" x14ac:dyDescent="0.25">
      <c r="A395" t="s">
        <v>5078</v>
      </c>
      <c r="B395" s="14">
        <v>42880</v>
      </c>
      <c r="C395">
        <v>40.913999999999994</v>
      </c>
      <c r="D395" s="14">
        <v>72686</v>
      </c>
      <c r="E395" t="s">
        <v>1693</v>
      </c>
      <c r="F395" s="14">
        <v>-53688</v>
      </c>
      <c r="G395" s="14">
        <v>-53688</v>
      </c>
      <c r="H395" t="s">
        <v>1694</v>
      </c>
      <c r="I395" s="14">
        <v>42807</v>
      </c>
      <c r="J395" s="14">
        <v>72686</v>
      </c>
      <c r="K395">
        <v>0.1908</v>
      </c>
      <c r="L395">
        <v>2.8000000000000012</v>
      </c>
      <c r="M395">
        <v>7.5</v>
      </c>
      <c r="N395">
        <v>1</v>
      </c>
      <c r="O395">
        <v>1</v>
      </c>
      <c r="P395">
        <v>2</v>
      </c>
      <c r="Q395">
        <v>1</v>
      </c>
      <c r="R395">
        <v>3.6</v>
      </c>
      <c r="S395">
        <v>28.1</v>
      </c>
    </row>
    <row r="396" spans="1:19" x14ac:dyDescent="0.25">
      <c r="A396" t="s">
        <v>5079</v>
      </c>
      <c r="B396" s="14">
        <v>42880</v>
      </c>
      <c r="C396">
        <v>40.913999999999994</v>
      </c>
      <c r="D396" s="14">
        <v>72686</v>
      </c>
      <c r="E396" t="s">
        <v>1693</v>
      </c>
      <c r="F396" s="14">
        <v>-53688</v>
      </c>
      <c r="G396" s="14">
        <v>-53688</v>
      </c>
      <c r="H396" t="s">
        <v>1694</v>
      </c>
      <c r="I396" s="14">
        <v>42807</v>
      </c>
      <c r="J396" s="14">
        <v>72686</v>
      </c>
      <c r="K396">
        <v>0.1908</v>
      </c>
      <c r="L396">
        <v>2.8000000000000012</v>
      </c>
      <c r="M396">
        <v>7.5</v>
      </c>
      <c r="N396">
        <v>1</v>
      </c>
      <c r="O396">
        <v>1</v>
      </c>
      <c r="P396">
        <v>2</v>
      </c>
      <c r="Q396">
        <v>1</v>
      </c>
      <c r="R396">
        <v>4.5</v>
      </c>
      <c r="S396">
        <v>35.119999999999997</v>
      </c>
    </row>
    <row r="397" spans="1:19" x14ac:dyDescent="0.25">
      <c r="A397" t="s">
        <v>1230</v>
      </c>
      <c r="B397" s="14">
        <v>42907</v>
      </c>
      <c r="C397">
        <v>0.7</v>
      </c>
      <c r="D397" s="14">
        <v>72686</v>
      </c>
      <c r="E397" t="s">
        <v>1693</v>
      </c>
      <c r="F397" s="14">
        <v>-53688</v>
      </c>
      <c r="G397" s="14">
        <v>-53688</v>
      </c>
      <c r="H397" t="s">
        <v>1696</v>
      </c>
      <c r="I397" s="14">
        <v>42807</v>
      </c>
      <c r="J397" s="14">
        <v>72686</v>
      </c>
      <c r="K397">
        <v>0.28739999999999999</v>
      </c>
      <c r="L397">
        <v>1.0000000000000001E-15</v>
      </c>
      <c r="M397">
        <v>100</v>
      </c>
      <c r="N397">
        <v>1</v>
      </c>
      <c r="O397">
        <v>1</v>
      </c>
      <c r="P397">
        <v>1</v>
      </c>
      <c r="Q397">
        <v>0</v>
      </c>
      <c r="R397">
        <v>40</v>
      </c>
      <c r="S397">
        <v>8.0399999999999991</v>
      </c>
    </row>
    <row r="398" spans="1:19" x14ac:dyDescent="0.25">
      <c r="A398" t="s">
        <v>1231</v>
      </c>
      <c r="B398" s="14">
        <v>42954</v>
      </c>
      <c r="C398">
        <v>0.7</v>
      </c>
      <c r="D398" s="14">
        <v>72686</v>
      </c>
      <c r="E398" t="s">
        <v>1693</v>
      </c>
      <c r="F398" s="14">
        <v>-53688</v>
      </c>
      <c r="G398" s="14">
        <v>-53688</v>
      </c>
      <c r="H398" t="s">
        <v>1696</v>
      </c>
      <c r="I398" s="14">
        <v>42807</v>
      </c>
      <c r="J398" s="14">
        <v>72686</v>
      </c>
      <c r="K398">
        <v>0.28739999999999999</v>
      </c>
      <c r="L398">
        <v>1.0000000000000001E-15</v>
      </c>
      <c r="M398">
        <v>100</v>
      </c>
      <c r="N398">
        <v>1</v>
      </c>
      <c r="O398">
        <v>1</v>
      </c>
      <c r="P398">
        <v>1</v>
      </c>
      <c r="Q398">
        <v>0</v>
      </c>
      <c r="R398">
        <v>40</v>
      </c>
      <c r="S398">
        <v>8.0399999999999991</v>
      </c>
    </row>
    <row r="399" spans="1:19" x14ac:dyDescent="0.25">
      <c r="A399" t="s">
        <v>1774</v>
      </c>
      <c r="B399" s="14">
        <v>42954</v>
      </c>
      <c r="C399">
        <v>0.7</v>
      </c>
      <c r="D399" s="14">
        <v>72686</v>
      </c>
      <c r="E399" t="s">
        <v>1693</v>
      </c>
      <c r="F399" s="14">
        <v>-53688</v>
      </c>
      <c r="G399" s="14">
        <v>-53688</v>
      </c>
      <c r="H399" t="s">
        <v>1696</v>
      </c>
      <c r="I399" s="14">
        <v>42807</v>
      </c>
      <c r="J399" s="14">
        <v>72686</v>
      </c>
      <c r="K399">
        <v>0.28739999999999999</v>
      </c>
      <c r="L399">
        <v>1.0000000000000001E-15</v>
      </c>
      <c r="M399">
        <v>100</v>
      </c>
      <c r="N399">
        <v>1</v>
      </c>
      <c r="O399">
        <v>1</v>
      </c>
      <c r="P399">
        <v>1</v>
      </c>
      <c r="Q399">
        <v>0</v>
      </c>
      <c r="R399">
        <v>42</v>
      </c>
      <c r="S399">
        <v>8.44</v>
      </c>
    </row>
    <row r="400" spans="1:19" x14ac:dyDescent="0.25">
      <c r="A400" t="s">
        <v>1232</v>
      </c>
      <c r="B400" s="14">
        <v>42954</v>
      </c>
      <c r="C400">
        <v>0.7</v>
      </c>
      <c r="D400" s="14">
        <v>72686</v>
      </c>
      <c r="E400" t="s">
        <v>1693</v>
      </c>
      <c r="F400" s="14">
        <v>-53688</v>
      </c>
      <c r="G400" s="14">
        <v>-53688</v>
      </c>
      <c r="H400" t="s">
        <v>1696</v>
      </c>
      <c r="I400" s="14">
        <v>42807</v>
      </c>
      <c r="J400" s="14">
        <v>72686</v>
      </c>
      <c r="K400">
        <v>0.28739999999999999</v>
      </c>
      <c r="L400">
        <v>1.0000000000000001E-15</v>
      </c>
      <c r="M400">
        <v>100</v>
      </c>
      <c r="N400">
        <v>1</v>
      </c>
      <c r="O400">
        <v>1</v>
      </c>
      <c r="P400">
        <v>1</v>
      </c>
      <c r="Q400">
        <v>0</v>
      </c>
      <c r="R400">
        <v>43.5</v>
      </c>
      <c r="S400">
        <v>8.75</v>
      </c>
    </row>
    <row r="401" spans="1:19" x14ac:dyDescent="0.25">
      <c r="A401" t="s">
        <v>1775</v>
      </c>
      <c r="B401" s="14">
        <v>42984</v>
      </c>
      <c r="C401">
        <v>0.7</v>
      </c>
      <c r="D401" s="14">
        <v>72686</v>
      </c>
      <c r="E401" t="s">
        <v>1693</v>
      </c>
      <c r="F401" s="14">
        <v>-53688</v>
      </c>
      <c r="G401" s="14">
        <v>-53688</v>
      </c>
      <c r="H401" t="s">
        <v>1696</v>
      </c>
      <c r="I401" s="14">
        <v>42807</v>
      </c>
      <c r="J401" s="14">
        <v>72686</v>
      </c>
      <c r="K401">
        <v>0.28739999999999999</v>
      </c>
      <c r="L401">
        <v>1.0000000000000001E-15</v>
      </c>
      <c r="M401">
        <v>100</v>
      </c>
      <c r="N401">
        <v>1</v>
      </c>
      <c r="O401">
        <v>1</v>
      </c>
      <c r="P401">
        <v>1</v>
      </c>
      <c r="Q401">
        <v>0</v>
      </c>
      <c r="R401">
        <v>41.8</v>
      </c>
      <c r="S401">
        <v>8.4</v>
      </c>
    </row>
    <row r="402" spans="1:19" x14ac:dyDescent="0.25">
      <c r="A402" t="s">
        <v>5064</v>
      </c>
      <c r="B402" s="14">
        <v>42919</v>
      </c>
      <c r="C402">
        <v>40.913999999999994</v>
      </c>
      <c r="D402" s="14">
        <v>72686</v>
      </c>
      <c r="E402" t="s">
        <v>1693</v>
      </c>
      <c r="F402" s="14">
        <v>-53688</v>
      </c>
      <c r="G402" s="14">
        <v>-53688</v>
      </c>
      <c r="H402" t="s">
        <v>1694</v>
      </c>
      <c r="I402" s="14">
        <v>42807</v>
      </c>
      <c r="J402" s="14">
        <v>72686</v>
      </c>
      <c r="K402">
        <v>0.1908</v>
      </c>
      <c r="L402">
        <v>2.8000000000000012</v>
      </c>
      <c r="M402">
        <v>7.5</v>
      </c>
      <c r="N402">
        <v>1</v>
      </c>
      <c r="O402">
        <v>1</v>
      </c>
      <c r="P402">
        <v>2</v>
      </c>
      <c r="Q402">
        <v>1</v>
      </c>
      <c r="R402">
        <v>4.0999999999999996</v>
      </c>
      <c r="S402">
        <v>32</v>
      </c>
    </row>
    <row r="403" spans="1:19" x14ac:dyDescent="0.25">
      <c r="A403" t="s">
        <v>5065</v>
      </c>
      <c r="B403" s="14">
        <v>42919</v>
      </c>
      <c r="C403">
        <v>40.913999999999994</v>
      </c>
      <c r="D403" s="14">
        <v>72686</v>
      </c>
      <c r="E403" t="s">
        <v>1693</v>
      </c>
      <c r="F403" s="14">
        <v>-53688</v>
      </c>
      <c r="G403" s="14">
        <v>-53688</v>
      </c>
      <c r="H403" t="s">
        <v>1694</v>
      </c>
      <c r="I403" s="14">
        <v>42807</v>
      </c>
      <c r="J403" s="14">
        <v>72686</v>
      </c>
      <c r="K403">
        <v>0.1908</v>
      </c>
      <c r="L403">
        <v>2.8000000000000012</v>
      </c>
      <c r="M403">
        <v>7.5</v>
      </c>
      <c r="N403">
        <v>1</v>
      </c>
      <c r="O403">
        <v>1</v>
      </c>
      <c r="P403">
        <v>2</v>
      </c>
      <c r="Q403">
        <v>1</v>
      </c>
      <c r="R403">
        <v>4.5</v>
      </c>
      <c r="S403">
        <v>35.119999999999997</v>
      </c>
    </row>
    <row r="404" spans="1:19" x14ac:dyDescent="0.25">
      <c r="A404" t="s">
        <v>5066</v>
      </c>
      <c r="B404" s="14">
        <v>42919</v>
      </c>
      <c r="C404">
        <v>40.913999999999994</v>
      </c>
      <c r="D404" s="14">
        <v>72686</v>
      </c>
      <c r="E404" t="s">
        <v>1693</v>
      </c>
      <c r="F404" s="14">
        <v>-53688</v>
      </c>
      <c r="G404" s="14">
        <v>-53688</v>
      </c>
      <c r="H404" t="s">
        <v>1694</v>
      </c>
      <c r="I404" s="14">
        <v>42807</v>
      </c>
      <c r="J404" s="14">
        <v>72686</v>
      </c>
      <c r="K404">
        <v>0.1908</v>
      </c>
      <c r="L404">
        <v>2.8000000000000012</v>
      </c>
      <c r="M404">
        <v>7.5</v>
      </c>
      <c r="N404">
        <v>1</v>
      </c>
      <c r="O404">
        <v>1</v>
      </c>
      <c r="P404">
        <v>2</v>
      </c>
      <c r="Q404">
        <v>1</v>
      </c>
      <c r="R404">
        <v>3.4</v>
      </c>
      <c r="S404">
        <v>26.54</v>
      </c>
    </row>
    <row r="405" spans="1:19" x14ac:dyDescent="0.25">
      <c r="A405" t="s">
        <v>5067</v>
      </c>
      <c r="B405" s="14">
        <v>42919</v>
      </c>
      <c r="C405">
        <v>40.913999999999994</v>
      </c>
      <c r="D405" s="14">
        <v>72686</v>
      </c>
      <c r="E405" t="s">
        <v>1693</v>
      </c>
      <c r="F405" s="14">
        <v>-53688</v>
      </c>
      <c r="G405" s="14">
        <v>-53688</v>
      </c>
      <c r="H405" t="s">
        <v>1694</v>
      </c>
      <c r="I405" s="14">
        <v>42807</v>
      </c>
      <c r="J405" s="14">
        <v>72686</v>
      </c>
      <c r="K405">
        <v>0.1908</v>
      </c>
      <c r="L405">
        <v>2.8000000000000012</v>
      </c>
      <c r="M405">
        <v>7.5</v>
      </c>
      <c r="N405">
        <v>1</v>
      </c>
      <c r="O405">
        <v>1</v>
      </c>
      <c r="P405">
        <v>2</v>
      </c>
      <c r="Q405">
        <v>1</v>
      </c>
      <c r="R405">
        <v>3.9</v>
      </c>
      <c r="S405">
        <v>30.44</v>
      </c>
    </row>
    <row r="406" spans="1:19" x14ac:dyDescent="0.25">
      <c r="A406" t="s">
        <v>5068</v>
      </c>
      <c r="B406" s="14">
        <v>42940</v>
      </c>
      <c r="C406">
        <v>40.913999999999994</v>
      </c>
      <c r="D406" s="14">
        <v>72686</v>
      </c>
      <c r="E406" t="s">
        <v>1693</v>
      </c>
      <c r="F406" s="14">
        <v>-53688</v>
      </c>
      <c r="G406" s="14">
        <v>-53688</v>
      </c>
      <c r="H406" t="s">
        <v>1694</v>
      </c>
      <c r="I406" s="14">
        <v>42807</v>
      </c>
      <c r="J406" s="14">
        <v>72686</v>
      </c>
      <c r="K406">
        <v>0.1908</v>
      </c>
      <c r="L406">
        <v>2.8000000000000012</v>
      </c>
      <c r="M406">
        <v>7.5</v>
      </c>
      <c r="N406">
        <v>1</v>
      </c>
      <c r="O406">
        <v>1</v>
      </c>
      <c r="P406">
        <v>2</v>
      </c>
      <c r="Q406">
        <v>1</v>
      </c>
      <c r="R406">
        <v>3.8</v>
      </c>
      <c r="S406">
        <v>29.66</v>
      </c>
    </row>
    <row r="407" spans="1:19" x14ac:dyDescent="0.25">
      <c r="A407" t="s">
        <v>5069</v>
      </c>
      <c r="B407" s="14">
        <v>42920</v>
      </c>
      <c r="C407">
        <v>40.913999999999994</v>
      </c>
      <c r="D407" s="14">
        <v>72686</v>
      </c>
      <c r="E407" t="s">
        <v>1693</v>
      </c>
      <c r="F407" s="14">
        <v>-53688</v>
      </c>
      <c r="G407" s="14">
        <v>-53688</v>
      </c>
      <c r="H407" t="s">
        <v>1694</v>
      </c>
      <c r="I407" s="14">
        <v>42807</v>
      </c>
      <c r="J407" s="14">
        <v>72686</v>
      </c>
      <c r="K407">
        <v>0.1908</v>
      </c>
      <c r="L407">
        <v>2.8000000000000012</v>
      </c>
      <c r="M407">
        <v>7.5</v>
      </c>
      <c r="N407">
        <v>1</v>
      </c>
      <c r="O407">
        <v>1</v>
      </c>
      <c r="P407">
        <v>2</v>
      </c>
      <c r="Q407">
        <v>1</v>
      </c>
      <c r="R407">
        <v>4.2</v>
      </c>
      <c r="S407">
        <v>32.78</v>
      </c>
    </row>
    <row r="408" spans="1:19" x14ac:dyDescent="0.25">
      <c r="A408" t="s">
        <v>1233</v>
      </c>
      <c r="B408" s="14">
        <v>43040</v>
      </c>
      <c r="C408">
        <v>0.75</v>
      </c>
      <c r="D408" s="14">
        <v>72686</v>
      </c>
      <c r="E408" t="s">
        <v>1693</v>
      </c>
      <c r="F408" s="14">
        <v>-53688</v>
      </c>
      <c r="G408" s="14">
        <v>-53688</v>
      </c>
      <c r="H408" t="s">
        <v>1699</v>
      </c>
      <c r="I408" s="14">
        <v>42807</v>
      </c>
      <c r="J408" s="14">
        <v>72686</v>
      </c>
      <c r="K408">
        <v>2.8864999999999998</v>
      </c>
      <c r="L408">
        <v>5.5000000000000009</v>
      </c>
      <c r="M408">
        <v>15</v>
      </c>
      <c r="N408">
        <v>0</v>
      </c>
      <c r="O408">
        <v>1</v>
      </c>
      <c r="P408">
        <v>2</v>
      </c>
      <c r="Q408">
        <v>0</v>
      </c>
      <c r="R408">
        <v>13</v>
      </c>
      <c r="S408">
        <v>2.16</v>
      </c>
    </row>
    <row r="409" spans="1:19" x14ac:dyDescent="0.25">
      <c r="A409" t="s">
        <v>1776</v>
      </c>
      <c r="B409" s="14">
        <v>43125</v>
      </c>
      <c r="C409">
        <v>3</v>
      </c>
      <c r="D409" s="14">
        <v>72686</v>
      </c>
      <c r="E409" t="s">
        <v>1693</v>
      </c>
      <c r="F409" s="14">
        <v>-53688</v>
      </c>
      <c r="G409" s="14">
        <v>-53688</v>
      </c>
      <c r="H409" t="s">
        <v>1699</v>
      </c>
      <c r="I409" s="14">
        <v>42807</v>
      </c>
      <c r="J409" s="14">
        <v>72686</v>
      </c>
      <c r="K409">
        <v>2.8864999999999998</v>
      </c>
      <c r="L409">
        <v>5.5000000000000009</v>
      </c>
      <c r="M409">
        <v>15</v>
      </c>
      <c r="N409">
        <v>0</v>
      </c>
      <c r="O409">
        <v>1</v>
      </c>
      <c r="P409">
        <v>2</v>
      </c>
      <c r="Q409">
        <v>0</v>
      </c>
      <c r="R409">
        <v>13.5</v>
      </c>
      <c r="S409">
        <v>8.65</v>
      </c>
    </row>
    <row r="410" spans="1:19" x14ac:dyDescent="0.25">
      <c r="A410" t="s">
        <v>1234</v>
      </c>
      <c r="B410" s="14">
        <v>43031</v>
      </c>
      <c r="C410">
        <v>0.7</v>
      </c>
      <c r="D410" s="14">
        <v>72686</v>
      </c>
      <c r="E410" t="s">
        <v>1693</v>
      </c>
      <c r="F410" s="14">
        <v>-53688</v>
      </c>
      <c r="G410" s="14">
        <v>-53688</v>
      </c>
      <c r="H410" t="s">
        <v>1696</v>
      </c>
      <c r="I410" s="14">
        <v>42807</v>
      </c>
      <c r="J410" s="14">
        <v>72686</v>
      </c>
      <c r="K410">
        <v>0.28739999999999999</v>
      </c>
      <c r="L410">
        <v>1.0000000000000001E-15</v>
      </c>
      <c r="M410">
        <v>100</v>
      </c>
      <c r="N410">
        <v>1</v>
      </c>
      <c r="O410">
        <v>1</v>
      </c>
      <c r="P410">
        <v>1</v>
      </c>
      <c r="Q410">
        <v>0</v>
      </c>
      <c r="R410">
        <v>40</v>
      </c>
      <c r="S410">
        <v>8.0399999999999991</v>
      </c>
    </row>
    <row r="411" spans="1:19" x14ac:dyDescent="0.25">
      <c r="A411" t="s">
        <v>1235</v>
      </c>
      <c r="B411" s="14">
        <v>43031</v>
      </c>
      <c r="C411">
        <v>0.75</v>
      </c>
      <c r="D411" s="14">
        <v>72686</v>
      </c>
      <c r="E411" t="s">
        <v>1693</v>
      </c>
      <c r="F411" s="14">
        <v>-53688</v>
      </c>
      <c r="G411" s="14">
        <v>-53688</v>
      </c>
      <c r="H411" t="s">
        <v>1699</v>
      </c>
      <c r="I411" s="14">
        <v>42807</v>
      </c>
      <c r="J411" s="14">
        <v>72686</v>
      </c>
      <c r="K411">
        <v>2.8864999999999998</v>
      </c>
      <c r="L411">
        <v>5.5000000000000009</v>
      </c>
      <c r="M411">
        <v>15</v>
      </c>
      <c r="N411">
        <v>0</v>
      </c>
      <c r="O411">
        <v>1</v>
      </c>
      <c r="P411">
        <v>2</v>
      </c>
      <c r="Q411">
        <v>0</v>
      </c>
      <c r="R411">
        <v>8</v>
      </c>
      <c r="S411">
        <v>2.16</v>
      </c>
    </row>
    <row r="412" spans="1:19" x14ac:dyDescent="0.25">
      <c r="A412" t="s">
        <v>7359</v>
      </c>
      <c r="B412" s="14">
        <v>42370</v>
      </c>
      <c r="C412">
        <v>0.7</v>
      </c>
      <c r="D412" s="14">
        <v>72686</v>
      </c>
      <c r="E412" t="s">
        <v>1693</v>
      </c>
      <c r="F412" s="14">
        <v>-53688</v>
      </c>
      <c r="G412" s="14">
        <v>-53688</v>
      </c>
      <c r="H412" t="s">
        <v>1696</v>
      </c>
      <c r="I412" s="14">
        <v>42807</v>
      </c>
      <c r="J412" s="14">
        <v>72686</v>
      </c>
      <c r="K412">
        <v>0.28739999999999999</v>
      </c>
      <c r="L412">
        <v>1.0000000000000001E-15</v>
      </c>
      <c r="M412">
        <v>100</v>
      </c>
      <c r="N412">
        <v>1</v>
      </c>
      <c r="O412">
        <v>1</v>
      </c>
      <c r="P412">
        <v>1</v>
      </c>
      <c r="Q412">
        <v>0</v>
      </c>
      <c r="R412">
        <v>37.5</v>
      </c>
      <c r="S412">
        <v>7.54</v>
      </c>
    </row>
    <row r="413" spans="1:19" x14ac:dyDescent="0.25">
      <c r="A413" t="s">
        <v>7386</v>
      </c>
      <c r="B413" s="14">
        <v>43151</v>
      </c>
      <c r="C413">
        <v>0.7</v>
      </c>
      <c r="D413" s="14">
        <v>72686</v>
      </c>
      <c r="E413" t="s">
        <v>1693</v>
      </c>
      <c r="F413" s="14">
        <v>-53688</v>
      </c>
      <c r="G413" s="14">
        <v>-53688</v>
      </c>
      <c r="H413" t="s">
        <v>1696</v>
      </c>
      <c r="I413" s="14">
        <v>42807</v>
      </c>
      <c r="J413" s="14">
        <v>72686</v>
      </c>
      <c r="K413">
        <v>0.28739999999999999</v>
      </c>
      <c r="L413">
        <v>1.0000000000000001E-15</v>
      </c>
      <c r="M413">
        <v>100</v>
      </c>
      <c r="N413">
        <v>1</v>
      </c>
      <c r="O413">
        <v>1</v>
      </c>
      <c r="P413">
        <v>1</v>
      </c>
      <c r="Q413">
        <v>0</v>
      </c>
      <c r="R413">
        <v>46.3</v>
      </c>
      <c r="S413">
        <v>9.31</v>
      </c>
    </row>
    <row r="414" spans="1:19" x14ac:dyDescent="0.25">
      <c r="A414" t="s">
        <v>5250</v>
      </c>
      <c r="B414" s="14">
        <v>42775</v>
      </c>
      <c r="C414">
        <v>8.52</v>
      </c>
      <c r="D414" s="14">
        <v>72686</v>
      </c>
      <c r="E414" t="s">
        <v>1693</v>
      </c>
      <c r="F414" s="14">
        <v>-53688</v>
      </c>
      <c r="G414" s="14">
        <v>-53688</v>
      </c>
      <c r="H414" t="s">
        <v>1694</v>
      </c>
      <c r="I414" s="14">
        <v>42807</v>
      </c>
      <c r="J414" s="14">
        <v>72686</v>
      </c>
      <c r="K414">
        <v>0.1908</v>
      </c>
      <c r="L414">
        <v>2.8000000000000012</v>
      </c>
      <c r="M414">
        <v>7.5</v>
      </c>
      <c r="N414">
        <v>1</v>
      </c>
      <c r="O414">
        <v>1</v>
      </c>
      <c r="P414">
        <v>2</v>
      </c>
      <c r="Q414">
        <v>0</v>
      </c>
      <c r="R414">
        <v>5.2</v>
      </c>
      <c r="S414">
        <v>8.4499999999999993</v>
      </c>
    </row>
    <row r="415" spans="1:19" x14ac:dyDescent="0.25">
      <c r="A415" t="s">
        <v>2199</v>
      </c>
      <c r="B415" s="14">
        <v>-53688</v>
      </c>
      <c r="C415">
        <v>30</v>
      </c>
      <c r="D415" s="14">
        <v>-53688</v>
      </c>
      <c r="E415" t="s">
        <v>1693</v>
      </c>
      <c r="F415" s="14">
        <v>-53688</v>
      </c>
      <c r="G415" s="14">
        <v>-53688</v>
      </c>
      <c r="H415" t="s">
        <v>1694</v>
      </c>
      <c r="I415" s="14">
        <v>42807</v>
      </c>
      <c r="J415" s="14">
        <v>72686</v>
      </c>
      <c r="K415">
        <v>0.1908</v>
      </c>
      <c r="L415">
        <v>2.8000000000000012</v>
      </c>
      <c r="M415">
        <v>7.5</v>
      </c>
      <c r="N415">
        <v>1</v>
      </c>
      <c r="O415">
        <v>1</v>
      </c>
      <c r="P415">
        <v>2</v>
      </c>
      <c r="Q415">
        <v>0</v>
      </c>
      <c r="R415">
        <v>5.2</v>
      </c>
      <c r="S415">
        <v>29.76</v>
      </c>
    </row>
    <row r="416" spans="1:19" x14ac:dyDescent="0.25">
      <c r="A416" t="s">
        <v>793</v>
      </c>
      <c r="B416" s="14">
        <v>43160</v>
      </c>
      <c r="C416">
        <v>39.36</v>
      </c>
      <c r="D416" s="14">
        <v>43524</v>
      </c>
      <c r="E416" t="s">
        <v>1693</v>
      </c>
      <c r="F416" s="14">
        <v>-53688</v>
      </c>
      <c r="G416" s="14">
        <v>-53688</v>
      </c>
      <c r="H416" t="s">
        <v>1694</v>
      </c>
      <c r="I416" s="14">
        <v>42807</v>
      </c>
      <c r="J416" s="14">
        <v>72686</v>
      </c>
      <c r="K416">
        <v>0.1908</v>
      </c>
      <c r="L416">
        <v>2.8000000000000012</v>
      </c>
      <c r="M416">
        <v>7.5</v>
      </c>
      <c r="N416">
        <v>1</v>
      </c>
      <c r="O416">
        <v>1</v>
      </c>
      <c r="P416">
        <v>2</v>
      </c>
      <c r="Q416">
        <v>0</v>
      </c>
      <c r="R416">
        <v>3.8</v>
      </c>
      <c r="S416">
        <v>28.53</v>
      </c>
    </row>
    <row r="417" spans="1:19" x14ac:dyDescent="0.25">
      <c r="A417" t="s">
        <v>786</v>
      </c>
      <c r="B417" s="14">
        <v>43186</v>
      </c>
      <c r="C417">
        <v>39.36</v>
      </c>
      <c r="D417" s="14">
        <v>43550</v>
      </c>
      <c r="E417" t="s">
        <v>1693</v>
      </c>
      <c r="F417" s="14">
        <v>-53688</v>
      </c>
      <c r="G417" s="14">
        <v>-53688</v>
      </c>
      <c r="H417" t="s">
        <v>1694</v>
      </c>
      <c r="I417" s="14">
        <v>42807</v>
      </c>
      <c r="J417" s="14">
        <v>72686</v>
      </c>
      <c r="K417">
        <v>0.1908</v>
      </c>
      <c r="L417">
        <v>2.8000000000000012</v>
      </c>
      <c r="M417">
        <v>7.5</v>
      </c>
      <c r="N417">
        <v>1</v>
      </c>
      <c r="O417">
        <v>1</v>
      </c>
      <c r="P417">
        <v>2</v>
      </c>
      <c r="Q417">
        <v>0</v>
      </c>
      <c r="R417">
        <v>4.2</v>
      </c>
      <c r="S417">
        <v>31.54</v>
      </c>
    </row>
    <row r="418" spans="1:19" x14ac:dyDescent="0.25">
      <c r="A418" t="s">
        <v>790</v>
      </c>
      <c r="B418" s="14">
        <v>43048</v>
      </c>
      <c r="C418">
        <v>40.913999999999994</v>
      </c>
      <c r="D418" s="14">
        <v>72686</v>
      </c>
      <c r="E418" t="s">
        <v>1693</v>
      </c>
      <c r="F418" s="14">
        <v>-53688</v>
      </c>
      <c r="G418" s="14">
        <v>-53688</v>
      </c>
      <c r="H418" t="s">
        <v>1694</v>
      </c>
      <c r="I418" s="14">
        <v>42807</v>
      </c>
      <c r="J418" s="14">
        <v>72686</v>
      </c>
      <c r="K418">
        <v>0.1908</v>
      </c>
      <c r="L418">
        <v>2.8000000000000012</v>
      </c>
      <c r="M418">
        <v>7.5</v>
      </c>
      <c r="N418">
        <v>1</v>
      </c>
      <c r="O418">
        <v>1</v>
      </c>
      <c r="P418">
        <v>2</v>
      </c>
      <c r="Q418">
        <v>0</v>
      </c>
      <c r="R418">
        <v>4.7</v>
      </c>
      <c r="S418">
        <v>36.69</v>
      </c>
    </row>
    <row r="419" spans="1:19" x14ac:dyDescent="0.25">
      <c r="A419" t="s">
        <v>47</v>
      </c>
      <c r="B419" s="14">
        <v>43101</v>
      </c>
      <c r="C419">
        <v>39.751000000000005</v>
      </c>
      <c r="D419" s="14">
        <v>43465</v>
      </c>
      <c r="E419" t="s">
        <v>1693</v>
      </c>
      <c r="F419" s="14">
        <v>-53688</v>
      </c>
      <c r="G419" s="14">
        <v>-53688</v>
      </c>
      <c r="H419" t="s">
        <v>1694</v>
      </c>
      <c r="I419" s="14">
        <v>42807</v>
      </c>
      <c r="J419" s="14">
        <v>72686</v>
      </c>
      <c r="K419">
        <v>0.1908</v>
      </c>
      <c r="L419">
        <v>2.8000000000000012</v>
      </c>
      <c r="M419">
        <v>7.5</v>
      </c>
      <c r="N419">
        <v>1</v>
      </c>
      <c r="O419">
        <v>1</v>
      </c>
      <c r="P419">
        <v>2</v>
      </c>
      <c r="Q419">
        <v>0</v>
      </c>
      <c r="R419">
        <v>3.6</v>
      </c>
      <c r="S419">
        <v>27.3</v>
      </c>
    </row>
    <row r="420" spans="1:19" x14ac:dyDescent="0.25">
      <c r="A420" t="s">
        <v>807</v>
      </c>
      <c r="B420" s="14">
        <v>43101</v>
      </c>
      <c r="C420">
        <v>38.728999999999999</v>
      </c>
      <c r="D420" s="14">
        <v>43465</v>
      </c>
      <c r="E420" t="s">
        <v>1693</v>
      </c>
      <c r="F420" s="14">
        <v>-53688</v>
      </c>
      <c r="G420" s="14">
        <v>-53688</v>
      </c>
      <c r="H420" t="s">
        <v>1694</v>
      </c>
      <c r="I420" s="14">
        <v>42807</v>
      </c>
      <c r="J420" s="14">
        <v>72686</v>
      </c>
      <c r="K420">
        <v>0.1908</v>
      </c>
      <c r="L420">
        <v>2.8000000000000012</v>
      </c>
      <c r="M420">
        <v>7.5</v>
      </c>
      <c r="N420">
        <v>1</v>
      </c>
      <c r="O420">
        <v>1</v>
      </c>
      <c r="P420">
        <v>2</v>
      </c>
      <c r="Q420">
        <v>0</v>
      </c>
      <c r="R420">
        <v>3.8</v>
      </c>
      <c r="S420">
        <v>28.08</v>
      </c>
    </row>
    <row r="421" spans="1:19" x14ac:dyDescent="0.25">
      <c r="A421" t="s">
        <v>731</v>
      </c>
      <c r="B421" s="14">
        <v>-53688</v>
      </c>
      <c r="C421">
        <v>4</v>
      </c>
      <c r="D421" s="14">
        <v>-53688</v>
      </c>
      <c r="E421" t="s">
        <v>1693</v>
      </c>
      <c r="F421" s="14">
        <v>-53688</v>
      </c>
      <c r="G421" s="14">
        <v>-53688</v>
      </c>
      <c r="H421" t="s">
        <v>1694</v>
      </c>
      <c r="I421" s="14">
        <v>42807</v>
      </c>
      <c r="J421" s="14">
        <v>72686</v>
      </c>
      <c r="K421">
        <v>0.1908</v>
      </c>
      <c r="L421">
        <v>2.8000000000000012</v>
      </c>
      <c r="M421">
        <v>7.5</v>
      </c>
      <c r="N421">
        <v>1</v>
      </c>
      <c r="O421">
        <v>1</v>
      </c>
      <c r="P421">
        <v>2</v>
      </c>
      <c r="Q421">
        <v>0</v>
      </c>
      <c r="R421">
        <v>4.5</v>
      </c>
      <c r="S421">
        <v>3.43</v>
      </c>
    </row>
    <row r="422" spans="1:19" x14ac:dyDescent="0.25">
      <c r="A422" t="s">
        <v>779</v>
      </c>
      <c r="B422" s="14">
        <v>42947</v>
      </c>
      <c r="C422">
        <v>30</v>
      </c>
      <c r="D422" s="14">
        <v>72686</v>
      </c>
      <c r="E422" t="s">
        <v>1693</v>
      </c>
      <c r="F422" s="14">
        <v>-53688</v>
      </c>
      <c r="G422" s="14">
        <v>-53688</v>
      </c>
      <c r="H422" t="s">
        <v>1694</v>
      </c>
      <c r="I422" s="14">
        <v>42807</v>
      </c>
      <c r="J422" s="14">
        <v>72686</v>
      </c>
      <c r="K422">
        <v>0.1908</v>
      </c>
      <c r="L422">
        <v>2.8000000000000012</v>
      </c>
      <c r="M422">
        <v>7.5</v>
      </c>
      <c r="N422">
        <v>1</v>
      </c>
      <c r="O422">
        <v>1</v>
      </c>
      <c r="P422">
        <v>2</v>
      </c>
      <c r="Q422">
        <v>1</v>
      </c>
      <c r="R422">
        <v>4</v>
      </c>
      <c r="S422">
        <v>22.89</v>
      </c>
    </row>
    <row r="423" spans="1:19" x14ac:dyDescent="0.25">
      <c r="A423" t="s">
        <v>646</v>
      </c>
      <c r="B423" s="14">
        <v>42935</v>
      </c>
      <c r="C423">
        <v>50</v>
      </c>
      <c r="D423" s="14">
        <v>72686</v>
      </c>
      <c r="E423" t="s">
        <v>1693</v>
      </c>
      <c r="F423" s="14">
        <v>-53688</v>
      </c>
      <c r="G423" s="14">
        <v>-53688</v>
      </c>
      <c r="H423" t="s">
        <v>1694</v>
      </c>
      <c r="I423" s="14">
        <v>42807</v>
      </c>
      <c r="J423" s="14">
        <v>72686</v>
      </c>
      <c r="K423">
        <v>0.1908</v>
      </c>
      <c r="L423">
        <v>2.8000000000000012</v>
      </c>
      <c r="M423">
        <v>7.5</v>
      </c>
      <c r="N423">
        <v>1</v>
      </c>
      <c r="O423">
        <v>1</v>
      </c>
      <c r="P423">
        <v>2</v>
      </c>
      <c r="Q423">
        <v>0</v>
      </c>
      <c r="R423">
        <v>3.9</v>
      </c>
      <c r="S423">
        <v>37.200000000000003</v>
      </c>
    </row>
    <row r="424" spans="1:19" x14ac:dyDescent="0.25">
      <c r="A424" t="s">
        <v>643</v>
      </c>
      <c r="B424" s="14">
        <v>42935</v>
      </c>
      <c r="C424">
        <v>50</v>
      </c>
      <c r="D424" s="14">
        <v>72686</v>
      </c>
      <c r="E424" t="s">
        <v>1693</v>
      </c>
      <c r="F424" s="14">
        <v>-53688</v>
      </c>
      <c r="G424" s="14">
        <v>-53688</v>
      </c>
      <c r="H424" t="s">
        <v>1694</v>
      </c>
      <c r="I424" s="14">
        <v>42807</v>
      </c>
      <c r="J424" s="14">
        <v>72686</v>
      </c>
      <c r="K424">
        <v>0.1908</v>
      </c>
      <c r="L424">
        <v>2.8000000000000012</v>
      </c>
      <c r="M424">
        <v>7.5</v>
      </c>
      <c r="N424">
        <v>1</v>
      </c>
      <c r="O424">
        <v>1</v>
      </c>
      <c r="P424">
        <v>2</v>
      </c>
      <c r="Q424">
        <v>0</v>
      </c>
      <c r="R424">
        <v>3.5</v>
      </c>
      <c r="S424">
        <v>33.39</v>
      </c>
    </row>
    <row r="425" spans="1:19" x14ac:dyDescent="0.25">
      <c r="A425" t="s">
        <v>56</v>
      </c>
      <c r="B425" s="14">
        <v>42736</v>
      </c>
      <c r="C425">
        <v>39.29</v>
      </c>
      <c r="D425" s="14">
        <v>43465</v>
      </c>
      <c r="E425" t="s">
        <v>1693</v>
      </c>
      <c r="F425" s="14">
        <v>-53688</v>
      </c>
      <c r="G425" s="14">
        <v>-53688</v>
      </c>
      <c r="H425" t="s">
        <v>1694</v>
      </c>
      <c r="I425" s="14">
        <v>42807</v>
      </c>
      <c r="J425" s="14">
        <v>72686</v>
      </c>
      <c r="K425">
        <v>0.1908</v>
      </c>
      <c r="L425">
        <v>2.8000000000000012</v>
      </c>
      <c r="M425">
        <v>7.5</v>
      </c>
      <c r="N425">
        <v>1</v>
      </c>
      <c r="O425">
        <v>1</v>
      </c>
      <c r="P425">
        <v>2</v>
      </c>
      <c r="Q425">
        <v>0</v>
      </c>
      <c r="R425">
        <v>3.5</v>
      </c>
      <c r="S425">
        <v>26.23</v>
      </c>
    </row>
    <row r="426" spans="1:19" x14ac:dyDescent="0.25">
      <c r="A426" t="s">
        <v>65</v>
      </c>
      <c r="B426" s="14">
        <v>43101</v>
      </c>
      <c r="C426">
        <v>39.29</v>
      </c>
      <c r="D426" s="14">
        <v>43465</v>
      </c>
      <c r="E426" t="s">
        <v>1693</v>
      </c>
      <c r="F426" s="14">
        <v>-53688</v>
      </c>
      <c r="G426" s="14">
        <v>-53688</v>
      </c>
      <c r="H426" t="s">
        <v>1694</v>
      </c>
      <c r="I426" s="14">
        <v>42807</v>
      </c>
      <c r="J426" s="14">
        <v>72686</v>
      </c>
      <c r="K426">
        <v>0.1908</v>
      </c>
      <c r="L426">
        <v>2.8000000000000012</v>
      </c>
      <c r="M426">
        <v>7.5</v>
      </c>
      <c r="N426">
        <v>1</v>
      </c>
      <c r="O426">
        <v>1</v>
      </c>
      <c r="P426">
        <v>2</v>
      </c>
      <c r="Q426">
        <v>0</v>
      </c>
      <c r="R426">
        <v>4.2</v>
      </c>
      <c r="S426">
        <v>31.48</v>
      </c>
    </row>
    <row r="427" spans="1:19" x14ac:dyDescent="0.25">
      <c r="A427" t="s">
        <v>994</v>
      </c>
      <c r="B427" s="14">
        <v>-53688</v>
      </c>
      <c r="C427">
        <v>50</v>
      </c>
      <c r="D427" s="14">
        <v>-53688</v>
      </c>
      <c r="E427" t="s">
        <v>1693</v>
      </c>
      <c r="F427" s="14">
        <v>-53688</v>
      </c>
      <c r="G427" s="14">
        <v>-53688</v>
      </c>
      <c r="H427" t="s">
        <v>1694</v>
      </c>
      <c r="I427" s="14">
        <v>42807</v>
      </c>
      <c r="J427" s="14">
        <v>72686</v>
      </c>
      <c r="K427">
        <v>0.1908</v>
      </c>
      <c r="L427">
        <v>2.8000000000000012</v>
      </c>
      <c r="M427">
        <v>7.5</v>
      </c>
      <c r="N427">
        <v>1</v>
      </c>
      <c r="O427">
        <v>1</v>
      </c>
      <c r="P427">
        <v>2</v>
      </c>
      <c r="Q427">
        <v>0</v>
      </c>
      <c r="R427">
        <v>3.4</v>
      </c>
      <c r="S427">
        <v>32.43</v>
      </c>
    </row>
    <row r="428" spans="1:19" x14ac:dyDescent="0.25">
      <c r="A428" t="s">
        <v>2107</v>
      </c>
      <c r="B428" s="14">
        <v>-53688</v>
      </c>
      <c r="C428">
        <v>50</v>
      </c>
      <c r="D428" s="14">
        <v>-53688</v>
      </c>
      <c r="E428" t="s">
        <v>1693</v>
      </c>
      <c r="F428" s="14">
        <v>-53688</v>
      </c>
      <c r="G428" s="14">
        <v>-53688</v>
      </c>
      <c r="H428" t="s">
        <v>2055</v>
      </c>
      <c r="I428" s="14">
        <v>42807</v>
      </c>
      <c r="J428" s="14">
        <v>72686</v>
      </c>
      <c r="K428">
        <v>0.40379999999999999</v>
      </c>
      <c r="L428">
        <v>1.2000000000000011</v>
      </c>
      <c r="M428">
        <v>7.5</v>
      </c>
      <c r="N428">
        <v>0</v>
      </c>
      <c r="O428">
        <v>1</v>
      </c>
      <c r="P428">
        <v>2</v>
      </c>
      <c r="Q428">
        <v>0</v>
      </c>
      <c r="R428">
        <v>4.5</v>
      </c>
      <c r="S428">
        <v>20.190000000000001</v>
      </c>
    </row>
    <row r="429" spans="1:19" x14ac:dyDescent="0.25">
      <c r="A429" t="s">
        <v>2108</v>
      </c>
      <c r="B429" s="14">
        <v>-53688</v>
      </c>
      <c r="C429">
        <v>50</v>
      </c>
      <c r="D429" s="14">
        <v>-53688</v>
      </c>
      <c r="E429" t="s">
        <v>1693</v>
      </c>
      <c r="F429" s="14">
        <v>-53688</v>
      </c>
      <c r="G429" s="14">
        <v>-53688</v>
      </c>
      <c r="H429" t="s">
        <v>2055</v>
      </c>
      <c r="I429" s="14">
        <v>42807</v>
      </c>
      <c r="J429" s="14">
        <v>72686</v>
      </c>
      <c r="K429">
        <v>0.40379999999999999</v>
      </c>
      <c r="L429">
        <v>1.2000000000000011</v>
      </c>
      <c r="M429">
        <v>7.5</v>
      </c>
      <c r="N429">
        <v>0</v>
      </c>
      <c r="O429">
        <v>1</v>
      </c>
      <c r="P429">
        <v>2</v>
      </c>
      <c r="Q429">
        <v>0</v>
      </c>
      <c r="R429">
        <v>4</v>
      </c>
      <c r="S429">
        <v>20.190000000000001</v>
      </c>
    </row>
    <row r="430" spans="1:19" x14ac:dyDescent="0.25">
      <c r="A430" t="s">
        <v>2512</v>
      </c>
      <c r="B430" s="14">
        <v>42461</v>
      </c>
      <c r="C430">
        <v>79.56</v>
      </c>
      <c r="D430" s="14">
        <v>72686</v>
      </c>
      <c r="E430" t="s">
        <v>1693</v>
      </c>
      <c r="F430" s="14">
        <v>-53688</v>
      </c>
      <c r="G430" s="14">
        <v>-53688</v>
      </c>
      <c r="H430" t="s">
        <v>1694</v>
      </c>
      <c r="I430" s="14">
        <v>42807</v>
      </c>
      <c r="J430" s="14">
        <v>72686</v>
      </c>
      <c r="K430">
        <v>0.1908</v>
      </c>
      <c r="L430">
        <v>2.8000000000000012</v>
      </c>
      <c r="M430">
        <v>7.5</v>
      </c>
      <c r="N430">
        <v>1</v>
      </c>
      <c r="O430">
        <v>1</v>
      </c>
      <c r="P430">
        <v>2</v>
      </c>
      <c r="Q430">
        <v>0</v>
      </c>
      <c r="R430">
        <v>4.3</v>
      </c>
      <c r="S430">
        <v>65.27</v>
      </c>
    </row>
    <row r="431" spans="1:19" x14ac:dyDescent="0.25">
      <c r="A431" t="s">
        <v>2138</v>
      </c>
      <c r="B431" s="14">
        <v>39083</v>
      </c>
      <c r="C431">
        <v>78.87</v>
      </c>
      <c r="D431" s="14">
        <v>72686</v>
      </c>
      <c r="E431" t="s">
        <v>1693</v>
      </c>
      <c r="F431" s="14">
        <v>-53688</v>
      </c>
      <c r="G431" s="14">
        <v>-53688</v>
      </c>
      <c r="H431" t="s">
        <v>1694</v>
      </c>
      <c r="I431" s="14">
        <v>42807</v>
      </c>
      <c r="J431" s="14">
        <v>72686</v>
      </c>
      <c r="K431">
        <v>0.1908</v>
      </c>
      <c r="L431">
        <v>2.8000000000000012</v>
      </c>
      <c r="M431">
        <v>7.5</v>
      </c>
      <c r="N431">
        <v>1</v>
      </c>
      <c r="O431">
        <v>1</v>
      </c>
      <c r="P431">
        <v>2</v>
      </c>
      <c r="Q431">
        <v>0</v>
      </c>
      <c r="R431">
        <v>3.7</v>
      </c>
      <c r="S431">
        <v>55.67</v>
      </c>
    </row>
    <row r="432" spans="1:19" x14ac:dyDescent="0.25">
      <c r="A432" t="s">
        <v>2605</v>
      </c>
      <c r="B432" s="14">
        <v>42461</v>
      </c>
      <c r="C432">
        <v>39.910000000000004</v>
      </c>
      <c r="D432" s="14">
        <v>72686</v>
      </c>
      <c r="E432" t="s">
        <v>1693</v>
      </c>
      <c r="F432" s="14">
        <v>-53688</v>
      </c>
      <c r="G432" s="14">
        <v>-53688</v>
      </c>
      <c r="H432" t="s">
        <v>1694</v>
      </c>
      <c r="I432" s="14">
        <v>42807</v>
      </c>
      <c r="J432" s="14">
        <v>72686</v>
      </c>
      <c r="K432">
        <v>0.1908</v>
      </c>
      <c r="L432">
        <v>2.8000000000000012</v>
      </c>
      <c r="M432">
        <v>7.5</v>
      </c>
      <c r="N432">
        <v>1</v>
      </c>
      <c r="O432">
        <v>1</v>
      </c>
      <c r="P432">
        <v>2</v>
      </c>
      <c r="Q432">
        <v>0</v>
      </c>
      <c r="R432">
        <v>4.2</v>
      </c>
      <c r="S432">
        <v>31.98</v>
      </c>
    </row>
    <row r="433" spans="1:19" x14ac:dyDescent="0.25">
      <c r="A433" t="s">
        <v>2513</v>
      </c>
      <c r="B433" s="14">
        <v>42461</v>
      </c>
      <c r="C433">
        <v>39.78</v>
      </c>
      <c r="D433" s="14">
        <v>72686</v>
      </c>
      <c r="E433" t="s">
        <v>1693</v>
      </c>
      <c r="F433" s="14">
        <v>-53688</v>
      </c>
      <c r="G433" s="14">
        <v>-53688</v>
      </c>
      <c r="H433" t="s">
        <v>1694</v>
      </c>
      <c r="I433" s="14">
        <v>42807</v>
      </c>
      <c r="J433" s="14">
        <v>72686</v>
      </c>
      <c r="K433">
        <v>0.1908</v>
      </c>
      <c r="L433">
        <v>2.8000000000000012</v>
      </c>
      <c r="M433">
        <v>7.5</v>
      </c>
      <c r="N433">
        <v>1</v>
      </c>
      <c r="O433">
        <v>1</v>
      </c>
      <c r="P433">
        <v>2</v>
      </c>
      <c r="Q433">
        <v>0</v>
      </c>
      <c r="R433">
        <v>4.3</v>
      </c>
      <c r="S433">
        <v>32.630000000000003</v>
      </c>
    </row>
    <row r="434" spans="1:19" x14ac:dyDescent="0.25">
      <c r="A434" t="s">
        <v>2139</v>
      </c>
      <c r="B434" s="14">
        <v>39083</v>
      </c>
      <c r="C434">
        <v>38.6</v>
      </c>
      <c r="D434" s="14">
        <v>72686</v>
      </c>
      <c r="E434" t="s">
        <v>1693</v>
      </c>
      <c r="F434" s="14">
        <v>-53688</v>
      </c>
      <c r="G434" s="14">
        <v>-53688</v>
      </c>
      <c r="H434" t="s">
        <v>1694</v>
      </c>
      <c r="I434" s="14">
        <v>42807</v>
      </c>
      <c r="J434" s="14">
        <v>72686</v>
      </c>
      <c r="K434">
        <v>0.1908</v>
      </c>
      <c r="L434">
        <v>2.8000000000000012</v>
      </c>
      <c r="M434">
        <v>7.5</v>
      </c>
      <c r="N434">
        <v>1</v>
      </c>
      <c r="O434">
        <v>1</v>
      </c>
      <c r="P434">
        <v>2</v>
      </c>
      <c r="Q434">
        <v>0</v>
      </c>
      <c r="R434">
        <v>3.7</v>
      </c>
      <c r="S434">
        <v>27.25</v>
      </c>
    </row>
    <row r="435" spans="1:19" x14ac:dyDescent="0.25">
      <c r="A435" t="s">
        <v>2358</v>
      </c>
      <c r="B435" s="14">
        <v>42461</v>
      </c>
      <c r="C435">
        <v>40.56</v>
      </c>
      <c r="D435" s="14">
        <v>72686</v>
      </c>
      <c r="E435" t="s">
        <v>1693</v>
      </c>
      <c r="F435" s="14">
        <v>-53688</v>
      </c>
      <c r="G435" s="14">
        <v>-53688</v>
      </c>
      <c r="H435" t="s">
        <v>1694</v>
      </c>
      <c r="I435" s="14">
        <v>42807</v>
      </c>
      <c r="J435" s="14">
        <v>72686</v>
      </c>
      <c r="K435">
        <v>0.1908</v>
      </c>
      <c r="L435">
        <v>2.8000000000000012</v>
      </c>
      <c r="M435">
        <v>7.5</v>
      </c>
      <c r="N435">
        <v>1</v>
      </c>
      <c r="O435">
        <v>1</v>
      </c>
      <c r="P435">
        <v>2</v>
      </c>
      <c r="Q435">
        <v>0</v>
      </c>
      <c r="R435">
        <v>4.2</v>
      </c>
      <c r="S435">
        <v>32.5</v>
      </c>
    </row>
    <row r="436" spans="1:19" x14ac:dyDescent="0.25">
      <c r="A436" t="s">
        <v>2334</v>
      </c>
      <c r="B436" s="14">
        <v>42461</v>
      </c>
      <c r="C436">
        <v>39.126000000000005</v>
      </c>
      <c r="D436" s="14">
        <v>72686</v>
      </c>
      <c r="E436" t="s">
        <v>1693</v>
      </c>
      <c r="F436" s="14">
        <v>-53688</v>
      </c>
      <c r="G436" s="14">
        <v>-53688</v>
      </c>
      <c r="H436" t="s">
        <v>1694</v>
      </c>
      <c r="I436" s="14">
        <v>42807</v>
      </c>
      <c r="J436" s="14">
        <v>72686</v>
      </c>
      <c r="K436">
        <v>0.1908</v>
      </c>
      <c r="L436">
        <v>2.8000000000000012</v>
      </c>
      <c r="M436">
        <v>7.5</v>
      </c>
      <c r="N436">
        <v>1</v>
      </c>
      <c r="O436">
        <v>1</v>
      </c>
      <c r="P436">
        <v>2</v>
      </c>
      <c r="Q436">
        <v>0</v>
      </c>
      <c r="R436">
        <v>4.0999999999999996</v>
      </c>
      <c r="S436">
        <v>30.6</v>
      </c>
    </row>
    <row r="437" spans="1:19" x14ac:dyDescent="0.25">
      <c r="A437" t="s">
        <v>2488</v>
      </c>
      <c r="B437" s="14">
        <v>42461</v>
      </c>
      <c r="C437">
        <v>39.5</v>
      </c>
      <c r="D437" s="14">
        <v>43191</v>
      </c>
      <c r="E437" t="s">
        <v>1693</v>
      </c>
      <c r="F437" s="14">
        <v>-53688</v>
      </c>
      <c r="G437" s="14">
        <v>-53688</v>
      </c>
      <c r="H437" t="s">
        <v>1694</v>
      </c>
      <c r="I437" s="14">
        <v>42807</v>
      </c>
      <c r="J437" s="14">
        <v>72686</v>
      </c>
      <c r="K437">
        <v>0.1908</v>
      </c>
      <c r="L437">
        <v>2.8000000000000012</v>
      </c>
      <c r="M437">
        <v>7.5</v>
      </c>
      <c r="N437">
        <v>1</v>
      </c>
      <c r="O437">
        <v>1</v>
      </c>
      <c r="P437">
        <v>2</v>
      </c>
      <c r="Q437">
        <v>0</v>
      </c>
      <c r="R437">
        <v>4.8</v>
      </c>
      <c r="S437">
        <v>36.17</v>
      </c>
    </row>
    <row r="438" spans="1:19" x14ac:dyDescent="0.25">
      <c r="A438" t="s">
        <v>2085</v>
      </c>
      <c r="B438" s="14">
        <v>-53688</v>
      </c>
      <c r="C438">
        <v>50</v>
      </c>
      <c r="D438" s="14">
        <v>-53688</v>
      </c>
      <c r="E438" t="s">
        <v>1693</v>
      </c>
      <c r="F438" s="14">
        <v>-53688</v>
      </c>
      <c r="G438" s="14">
        <v>-53688</v>
      </c>
      <c r="H438" t="s">
        <v>1694</v>
      </c>
      <c r="I438" s="14">
        <v>42807</v>
      </c>
      <c r="J438" s="14">
        <v>72686</v>
      </c>
      <c r="K438">
        <v>0.1908</v>
      </c>
      <c r="L438">
        <v>2.8000000000000012</v>
      </c>
      <c r="M438">
        <v>7.5</v>
      </c>
      <c r="N438">
        <v>1</v>
      </c>
      <c r="O438">
        <v>1</v>
      </c>
      <c r="P438">
        <v>2</v>
      </c>
      <c r="Q438">
        <v>0</v>
      </c>
      <c r="R438">
        <v>4.3</v>
      </c>
      <c r="S438">
        <v>41.02</v>
      </c>
    </row>
    <row r="439" spans="1:19" x14ac:dyDescent="0.25">
      <c r="A439" t="s">
        <v>2090</v>
      </c>
      <c r="B439" s="14">
        <v>-53688</v>
      </c>
      <c r="C439">
        <v>50</v>
      </c>
      <c r="D439" s="14">
        <v>-53688</v>
      </c>
      <c r="E439" t="s">
        <v>1693</v>
      </c>
      <c r="F439" s="14">
        <v>-53688</v>
      </c>
      <c r="G439" s="14">
        <v>-53688</v>
      </c>
      <c r="H439" t="s">
        <v>1694</v>
      </c>
      <c r="I439" s="14">
        <v>42807</v>
      </c>
      <c r="J439" s="14">
        <v>72686</v>
      </c>
      <c r="K439">
        <v>0.1908</v>
      </c>
      <c r="L439">
        <v>2.8000000000000012</v>
      </c>
      <c r="M439">
        <v>7.5</v>
      </c>
      <c r="N439">
        <v>1</v>
      </c>
      <c r="O439">
        <v>1</v>
      </c>
      <c r="P439">
        <v>2</v>
      </c>
      <c r="Q439">
        <v>0</v>
      </c>
      <c r="R439">
        <v>4</v>
      </c>
      <c r="S439">
        <v>38.159999999999997</v>
      </c>
    </row>
    <row r="440" spans="1:19" x14ac:dyDescent="0.25">
      <c r="A440" t="s">
        <v>2317</v>
      </c>
      <c r="B440" s="14">
        <v>-53688</v>
      </c>
      <c r="C440">
        <v>7.2</v>
      </c>
      <c r="D440" s="14">
        <v>-53688</v>
      </c>
      <c r="E440" t="s">
        <v>1693</v>
      </c>
      <c r="F440" s="14">
        <v>-53688</v>
      </c>
      <c r="G440" s="14">
        <v>-53688</v>
      </c>
      <c r="H440" t="s">
        <v>1694</v>
      </c>
      <c r="I440" s="14">
        <v>42807</v>
      </c>
      <c r="J440" s="14">
        <v>72686</v>
      </c>
      <c r="K440">
        <v>0.1908</v>
      </c>
      <c r="L440">
        <v>2.8000000000000012</v>
      </c>
      <c r="M440">
        <v>7.5</v>
      </c>
      <c r="N440">
        <v>1</v>
      </c>
      <c r="O440">
        <v>1</v>
      </c>
      <c r="P440">
        <v>2</v>
      </c>
      <c r="Q440">
        <v>0</v>
      </c>
      <c r="R440">
        <v>5</v>
      </c>
      <c r="S440">
        <v>6.86</v>
      </c>
    </row>
    <row r="441" spans="1:19" x14ac:dyDescent="0.25">
      <c r="A441" t="s">
        <v>2097</v>
      </c>
      <c r="B441" s="14">
        <v>-53688</v>
      </c>
      <c r="C441">
        <v>100</v>
      </c>
      <c r="D441" s="14">
        <v>-53688</v>
      </c>
      <c r="E441" t="s">
        <v>1693</v>
      </c>
      <c r="F441" s="14">
        <v>-53688</v>
      </c>
      <c r="G441" s="14">
        <v>-53688</v>
      </c>
      <c r="H441" t="s">
        <v>1694</v>
      </c>
      <c r="I441" s="14">
        <v>42807</v>
      </c>
      <c r="J441" s="14">
        <v>72686</v>
      </c>
      <c r="K441">
        <v>0.1908</v>
      </c>
      <c r="L441">
        <v>2.8000000000000012</v>
      </c>
      <c r="M441">
        <v>7.5</v>
      </c>
      <c r="N441">
        <v>1</v>
      </c>
      <c r="O441">
        <v>1</v>
      </c>
      <c r="P441">
        <v>2</v>
      </c>
      <c r="Q441">
        <v>0</v>
      </c>
      <c r="R441">
        <v>5</v>
      </c>
      <c r="S441">
        <v>95.4</v>
      </c>
    </row>
    <row r="442" spans="1:19" x14ac:dyDescent="0.25">
      <c r="A442" t="s">
        <v>2098</v>
      </c>
      <c r="B442" s="14">
        <v>-53688</v>
      </c>
      <c r="C442">
        <v>50</v>
      </c>
      <c r="D442" s="14">
        <v>-53688</v>
      </c>
      <c r="E442" t="s">
        <v>1693</v>
      </c>
      <c r="F442" s="14">
        <v>-53688</v>
      </c>
      <c r="G442" s="14">
        <v>-53688</v>
      </c>
      <c r="H442" t="s">
        <v>1694</v>
      </c>
      <c r="I442" s="14">
        <v>42807</v>
      </c>
      <c r="J442" s="14">
        <v>72686</v>
      </c>
      <c r="K442">
        <v>0.1908</v>
      </c>
      <c r="L442">
        <v>2.8000000000000012</v>
      </c>
      <c r="M442">
        <v>7.5</v>
      </c>
      <c r="N442">
        <v>1</v>
      </c>
      <c r="O442">
        <v>1</v>
      </c>
      <c r="P442">
        <v>2</v>
      </c>
      <c r="Q442">
        <v>0</v>
      </c>
      <c r="R442">
        <v>5</v>
      </c>
      <c r="S442">
        <v>47.7</v>
      </c>
    </row>
    <row r="443" spans="1:19" x14ac:dyDescent="0.25">
      <c r="A443" t="s">
        <v>2106</v>
      </c>
      <c r="B443" s="14">
        <v>-53688</v>
      </c>
      <c r="C443">
        <v>50</v>
      </c>
      <c r="D443" s="14">
        <v>-53688</v>
      </c>
      <c r="E443" t="s">
        <v>1693</v>
      </c>
      <c r="F443" s="14">
        <v>-53688</v>
      </c>
      <c r="G443" s="14">
        <v>-53688</v>
      </c>
      <c r="H443" t="s">
        <v>2055</v>
      </c>
      <c r="I443" s="14">
        <v>42807</v>
      </c>
      <c r="J443" s="14">
        <v>72686</v>
      </c>
      <c r="K443">
        <v>0.40379999999999999</v>
      </c>
      <c r="L443">
        <v>1.2000000000000011</v>
      </c>
      <c r="M443">
        <v>7.5</v>
      </c>
      <c r="N443">
        <v>0</v>
      </c>
      <c r="O443">
        <v>1</v>
      </c>
      <c r="P443">
        <v>2</v>
      </c>
      <c r="Q443">
        <v>0</v>
      </c>
      <c r="R443">
        <v>5.2</v>
      </c>
      <c r="S443">
        <v>20.190000000000001</v>
      </c>
    </row>
    <row r="444" spans="1:19" x14ac:dyDescent="0.25">
      <c r="A444" t="s">
        <v>2490</v>
      </c>
      <c r="B444" s="14">
        <v>-53688</v>
      </c>
      <c r="C444">
        <v>50</v>
      </c>
      <c r="D444" s="14">
        <v>-53688</v>
      </c>
      <c r="E444" t="s">
        <v>1693</v>
      </c>
      <c r="F444" s="14">
        <v>-53688</v>
      </c>
      <c r="G444" s="14">
        <v>-53688</v>
      </c>
      <c r="H444" t="s">
        <v>1694</v>
      </c>
      <c r="I444" s="14">
        <v>42807</v>
      </c>
      <c r="J444" s="14">
        <v>72686</v>
      </c>
      <c r="K444">
        <v>0.1908</v>
      </c>
      <c r="L444">
        <v>2.8000000000000012</v>
      </c>
      <c r="M444">
        <v>7.5</v>
      </c>
      <c r="N444">
        <v>1</v>
      </c>
      <c r="O444">
        <v>1</v>
      </c>
      <c r="P444">
        <v>2</v>
      </c>
      <c r="Q444">
        <v>0</v>
      </c>
      <c r="R444">
        <v>4</v>
      </c>
      <c r="S444">
        <v>38.159999999999997</v>
      </c>
    </row>
    <row r="445" spans="1:19" x14ac:dyDescent="0.25">
      <c r="A445" t="s">
        <v>2508</v>
      </c>
      <c r="B445" s="14">
        <v>42461</v>
      </c>
      <c r="C445">
        <v>48.300000000000004</v>
      </c>
      <c r="D445" s="14">
        <v>72686</v>
      </c>
      <c r="E445" t="s">
        <v>1693</v>
      </c>
      <c r="F445" s="14">
        <v>-53688</v>
      </c>
      <c r="G445" s="14">
        <v>-53688</v>
      </c>
      <c r="H445" t="s">
        <v>1694</v>
      </c>
      <c r="I445" s="14">
        <v>42807</v>
      </c>
      <c r="J445" s="14">
        <v>72686</v>
      </c>
      <c r="K445">
        <v>0.1908</v>
      </c>
      <c r="L445">
        <v>2.8000000000000012</v>
      </c>
      <c r="M445">
        <v>7.5</v>
      </c>
      <c r="N445">
        <v>1</v>
      </c>
      <c r="O445">
        <v>1</v>
      </c>
      <c r="P445">
        <v>2</v>
      </c>
      <c r="Q445">
        <v>0</v>
      </c>
      <c r="R445">
        <v>4.2</v>
      </c>
      <c r="S445">
        <v>38.700000000000003</v>
      </c>
    </row>
    <row r="446" spans="1:19" x14ac:dyDescent="0.25">
      <c r="A446" t="s">
        <v>2091</v>
      </c>
      <c r="B446" s="14">
        <v>-53688</v>
      </c>
      <c r="C446">
        <v>100</v>
      </c>
      <c r="D446" s="14">
        <v>-53688</v>
      </c>
      <c r="E446" t="s">
        <v>1693</v>
      </c>
      <c r="F446" s="14">
        <v>-53688</v>
      </c>
      <c r="G446" s="14">
        <v>-53688</v>
      </c>
      <c r="H446" t="s">
        <v>1694</v>
      </c>
      <c r="I446" s="14">
        <v>42807</v>
      </c>
      <c r="J446" s="14">
        <v>72686</v>
      </c>
      <c r="K446">
        <v>0.1908</v>
      </c>
      <c r="L446">
        <v>2.8000000000000012</v>
      </c>
      <c r="M446">
        <v>7.5</v>
      </c>
      <c r="N446">
        <v>1</v>
      </c>
      <c r="O446">
        <v>1</v>
      </c>
      <c r="P446">
        <v>2</v>
      </c>
      <c r="Q446">
        <v>0</v>
      </c>
      <c r="R446">
        <v>4</v>
      </c>
      <c r="S446">
        <v>76.319999999999993</v>
      </c>
    </row>
    <row r="447" spans="1:19" x14ac:dyDescent="0.25">
      <c r="A447" t="s">
        <v>2141</v>
      </c>
      <c r="B447" s="14">
        <v>39083</v>
      </c>
      <c r="C447">
        <v>38.6</v>
      </c>
      <c r="D447" s="14">
        <v>72686</v>
      </c>
      <c r="E447" t="s">
        <v>1693</v>
      </c>
      <c r="F447" s="14">
        <v>-53688</v>
      </c>
      <c r="G447" s="14">
        <v>-53688</v>
      </c>
      <c r="H447" t="s">
        <v>1694</v>
      </c>
      <c r="I447" s="14">
        <v>42807</v>
      </c>
      <c r="J447" s="14">
        <v>72686</v>
      </c>
      <c r="K447">
        <v>0.1908</v>
      </c>
      <c r="L447">
        <v>2.8000000000000012</v>
      </c>
      <c r="M447">
        <v>7.5</v>
      </c>
      <c r="N447">
        <v>1</v>
      </c>
      <c r="O447">
        <v>1</v>
      </c>
      <c r="P447">
        <v>2</v>
      </c>
      <c r="Q447">
        <v>0</v>
      </c>
      <c r="R447">
        <v>4.7</v>
      </c>
      <c r="S447">
        <v>34.61</v>
      </c>
    </row>
    <row r="448" spans="1:19" x14ac:dyDescent="0.25">
      <c r="A448" t="s">
        <v>2337</v>
      </c>
      <c r="B448" s="14">
        <v>-53688</v>
      </c>
      <c r="C448">
        <v>81.827999999999989</v>
      </c>
      <c r="D448" s="14">
        <v>-53688</v>
      </c>
      <c r="E448" t="s">
        <v>1693</v>
      </c>
      <c r="F448" s="14">
        <v>-53688</v>
      </c>
      <c r="G448" s="14">
        <v>-53688</v>
      </c>
      <c r="H448" t="s">
        <v>1694</v>
      </c>
      <c r="I448" s="14">
        <v>42807</v>
      </c>
      <c r="J448" s="14">
        <v>72686</v>
      </c>
      <c r="K448">
        <v>0.1908</v>
      </c>
      <c r="L448">
        <v>2.8000000000000012</v>
      </c>
      <c r="M448">
        <v>7.5</v>
      </c>
      <c r="N448">
        <v>1</v>
      </c>
      <c r="O448">
        <v>1</v>
      </c>
      <c r="P448">
        <v>2</v>
      </c>
      <c r="Q448">
        <v>1</v>
      </c>
      <c r="R448">
        <v>3.6</v>
      </c>
      <c r="S448">
        <v>56.2</v>
      </c>
    </row>
    <row r="449" spans="1:19" x14ac:dyDescent="0.25">
      <c r="A449" t="s">
        <v>2338</v>
      </c>
      <c r="B449" s="14">
        <v>-53688</v>
      </c>
      <c r="C449">
        <v>40.913999999999994</v>
      </c>
      <c r="D449" s="14">
        <v>-53688</v>
      </c>
      <c r="E449" t="s">
        <v>1693</v>
      </c>
      <c r="F449" s="14">
        <v>-53688</v>
      </c>
      <c r="G449" s="14">
        <v>-53688</v>
      </c>
      <c r="H449" t="s">
        <v>1694</v>
      </c>
      <c r="I449" s="14">
        <v>42807</v>
      </c>
      <c r="J449" s="14">
        <v>72686</v>
      </c>
      <c r="K449">
        <v>0.1908</v>
      </c>
      <c r="L449">
        <v>2.8000000000000012</v>
      </c>
      <c r="M449">
        <v>7.5</v>
      </c>
      <c r="N449">
        <v>1</v>
      </c>
      <c r="O449">
        <v>1</v>
      </c>
      <c r="P449">
        <v>2</v>
      </c>
      <c r="Q449">
        <v>1</v>
      </c>
      <c r="R449">
        <v>3.6</v>
      </c>
      <c r="S449">
        <v>28.1</v>
      </c>
    </row>
    <row r="450" spans="1:19" x14ac:dyDescent="0.25">
      <c r="A450" t="s">
        <v>1777</v>
      </c>
      <c r="B450" s="14">
        <v>-53688</v>
      </c>
      <c r="C450">
        <v>4.5</v>
      </c>
      <c r="D450" s="14">
        <v>-53688</v>
      </c>
      <c r="E450" t="s">
        <v>1693</v>
      </c>
      <c r="F450" s="14">
        <v>-53688</v>
      </c>
      <c r="G450" s="14">
        <v>-53688</v>
      </c>
      <c r="H450" t="s">
        <v>1696</v>
      </c>
      <c r="I450" s="14">
        <v>42807</v>
      </c>
      <c r="J450" s="14">
        <v>72686</v>
      </c>
      <c r="K450">
        <v>0.28739999999999999</v>
      </c>
      <c r="L450">
        <v>1.0000000000000001E-15</v>
      </c>
      <c r="M450">
        <v>100</v>
      </c>
      <c r="N450">
        <v>1</v>
      </c>
      <c r="O450">
        <v>1</v>
      </c>
      <c r="P450">
        <v>1</v>
      </c>
      <c r="Q450">
        <v>0</v>
      </c>
      <c r="R450">
        <v>40</v>
      </c>
      <c r="S450">
        <v>51.73</v>
      </c>
    </row>
    <row r="451" spans="1:19" x14ac:dyDescent="0.25">
      <c r="A451" t="s">
        <v>1239</v>
      </c>
      <c r="B451" s="14">
        <v>-53688</v>
      </c>
      <c r="C451">
        <v>0.7</v>
      </c>
      <c r="D451" s="14">
        <v>-53688</v>
      </c>
      <c r="E451" t="s">
        <v>1693</v>
      </c>
      <c r="F451" s="14">
        <v>-53688</v>
      </c>
      <c r="G451" s="14">
        <v>-53688</v>
      </c>
      <c r="H451" t="s">
        <v>1696</v>
      </c>
      <c r="I451" s="14">
        <v>42807</v>
      </c>
      <c r="J451" s="14">
        <v>72686</v>
      </c>
      <c r="K451">
        <v>0.28739999999999999</v>
      </c>
      <c r="L451">
        <v>1.0000000000000001E-15</v>
      </c>
      <c r="M451">
        <v>100</v>
      </c>
      <c r="N451">
        <v>1</v>
      </c>
      <c r="O451">
        <v>1</v>
      </c>
      <c r="P451">
        <v>1</v>
      </c>
      <c r="Q451">
        <v>0</v>
      </c>
      <c r="R451">
        <v>40</v>
      </c>
      <c r="S451">
        <v>8.0399999999999991</v>
      </c>
    </row>
    <row r="452" spans="1:19" x14ac:dyDescent="0.25">
      <c r="A452" t="s">
        <v>1240</v>
      </c>
      <c r="B452" s="14">
        <v>-53688</v>
      </c>
      <c r="C452">
        <v>0.7</v>
      </c>
      <c r="D452" s="14">
        <v>-53688</v>
      </c>
      <c r="E452" t="s">
        <v>1693</v>
      </c>
      <c r="F452" s="14">
        <v>-53688</v>
      </c>
      <c r="G452" s="14">
        <v>-53688</v>
      </c>
      <c r="H452" t="s">
        <v>1696</v>
      </c>
      <c r="I452" s="14">
        <v>42807</v>
      </c>
      <c r="J452" s="14">
        <v>72686</v>
      </c>
      <c r="K452">
        <v>0.28739999999999999</v>
      </c>
      <c r="L452">
        <v>1.0000000000000001E-15</v>
      </c>
      <c r="M452">
        <v>100</v>
      </c>
      <c r="N452">
        <v>1</v>
      </c>
      <c r="O452">
        <v>1</v>
      </c>
      <c r="P452">
        <v>1</v>
      </c>
      <c r="Q452">
        <v>0</v>
      </c>
      <c r="R452">
        <v>40</v>
      </c>
      <c r="S452">
        <v>8.0399999999999991</v>
      </c>
    </row>
    <row r="453" spans="1:19" x14ac:dyDescent="0.25">
      <c r="A453" t="s">
        <v>6262</v>
      </c>
      <c r="B453" s="14">
        <v>-53688</v>
      </c>
      <c r="C453">
        <v>0.05</v>
      </c>
      <c r="D453" s="14">
        <v>-53688</v>
      </c>
      <c r="E453" t="s">
        <v>1693</v>
      </c>
      <c r="F453" s="14">
        <v>-53688</v>
      </c>
      <c r="G453" s="14">
        <v>-53688</v>
      </c>
      <c r="H453" t="s">
        <v>1696</v>
      </c>
      <c r="I453" s="14">
        <v>42807</v>
      </c>
      <c r="J453" s="14">
        <v>72686</v>
      </c>
      <c r="K453">
        <v>0.28739999999999999</v>
      </c>
      <c r="L453">
        <v>1.0000000000000001E-15</v>
      </c>
      <c r="M453">
        <v>100</v>
      </c>
      <c r="N453">
        <v>1</v>
      </c>
      <c r="O453">
        <v>1</v>
      </c>
      <c r="P453">
        <v>1</v>
      </c>
      <c r="Q453">
        <v>0</v>
      </c>
      <c r="R453">
        <v>37.5</v>
      </c>
      <c r="S453">
        <v>0.53</v>
      </c>
    </row>
    <row r="454" spans="1:19" x14ac:dyDescent="0.25">
      <c r="A454" t="s">
        <v>1241</v>
      </c>
      <c r="B454" s="14">
        <v>-53688</v>
      </c>
      <c r="C454">
        <v>0.7</v>
      </c>
      <c r="D454" s="14">
        <v>-53688</v>
      </c>
      <c r="E454" t="s">
        <v>1693</v>
      </c>
      <c r="F454" s="14">
        <v>-53688</v>
      </c>
      <c r="G454" s="14">
        <v>-53688</v>
      </c>
      <c r="H454" t="s">
        <v>1696</v>
      </c>
      <c r="I454" s="14">
        <v>42807</v>
      </c>
      <c r="J454" s="14">
        <v>72686</v>
      </c>
      <c r="K454">
        <v>0.28739999999999999</v>
      </c>
      <c r="L454">
        <v>1.0000000000000001E-15</v>
      </c>
      <c r="M454">
        <v>100</v>
      </c>
      <c r="N454">
        <v>1</v>
      </c>
      <c r="O454">
        <v>1</v>
      </c>
      <c r="P454">
        <v>1</v>
      </c>
      <c r="Q454">
        <v>0</v>
      </c>
      <c r="R454">
        <v>17.2</v>
      </c>
      <c r="S454">
        <v>3.46</v>
      </c>
    </row>
    <row r="455" spans="1:19" x14ac:dyDescent="0.25">
      <c r="A455" t="s">
        <v>1778</v>
      </c>
      <c r="B455" s="14">
        <v>-53688</v>
      </c>
      <c r="C455">
        <v>0.7</v>
      </c>
      <c r="D455" s="14">
        <v>-53688</v>
      </c>
      <c r="E455" t="s">
        <v>1693</v>
      </c>
      <c r="F455" s="14">
        <v>-53688</v>
      </c>
      <c r="G455" s="14">
        <v>-53688</v>
      </c>
      <c r="H455" t="s">
        <v>1696</v>
      </c>
      <c r="I455" s="14">
        <v>42807</v>
      </c>
      <c r="J455" s="14">
        <v>72686</v>
      </c>
      <c r="K455">
        <v>0.28739999999999999</v>
      </c>
      <c r="L455">
        <v>1.0000000000000001E-15</v>
      </c>
      <c r="M455">
        <v>100</v>
      </c>
      <c r="N455">
        <v>1</v>
      </c>
      <c r="O455">
        <v>1</v>
      </c>
      <c r="P455">
        <v>1</v>
      </c>
      <c r="Q455">
        <v>0</v>
      </c>
      <c r="R455">
        <v>40</v>
      </c>
      <c r="S455">
        <v>8.0399999999999991</v>
      </c>
    </row>
    <row r="456" spans="1:19" x14ac:dyDescent="0.25">
      <c r="A456" t="s">
        <v>5990</v>
      </c>
      <c r="B456" s="14">
        <v>-53688</v>
      </c>
      <c r="C456">
        <v>0.7</v>
      </c>
      <c r="D456" s="14">
        <v>-53688</v>
      </c>
      <c r="E456" t="s">
        <v>1693</v>
      </c>
      <c r="F456" s="14">
        <v>-53688</v>
      </c>
      <c r="G456" s="14">
        <v>-53688</v>
      </c>
      <c r="H456" t="s">
        <v>1696</v>
      </c>
      <c r="I456" s="14">
        <v>42807</v>
      </c>
      <c r="J456" s="14">
        <v>72686</v>
      </c>
      <c r="K456">
        <v>0.28739999999999999</v>
      </c>
      <c r="L456">
        <v>1.0000000000000001E-15</v>
      </c>
      <c r="M456">
        <v>100</v>
      </c>
      <c r="N456">
        <v>1</v>
      </c>
      <c r="O456">
        <v>1</v>
      </c>
      <c r="P456">
        <v>1</v>
      </c>
      <c r="Q456">
        <v>0</v>
      </c>
      <c r="R456">
        <v>40</v>
      </c>
      <c r="S456">
        <v>8.0399999999999991</v>
      </c>
    </row>
    <row r="457" spans="1:19" x14ac:dyDescent="0.25">
      <c r="A457" t="s">
        <v>1242</v>
      </c>
      <c r="B457" s="14">
        <v>-53688</v>
      </c>
      <c r="C457">
        <v>0.7</v>
      </c>
      <c r="D457" s="14">
        <v>-53688</v>
      </c>
      <c r="E457" t="s">
        <v>1693</v>
      </c>
      <c r="F457" s="14">
        <v>-53688</v>
      </c>
      <c r="G457" s="14">
        <v>-53688</v>
      </c>
      <c r="H457" t="s">
        <v>1696</v>
      </c>
      <c r="I457" s="14">
        <v>42807</v>
      </c>
      <c r="J457" s="14">
        <v>72686</v>
      </c>
      <c r="K457">
        <v>0.28739999999999999</v>
      </c>
      <c r="L457">
        <v>1.0000000000000001E-15</v>
      </c>
      <c r="M457">
        <v>100</v>
      </c>
      <c r="N457">
        <v>1</v>
      </c>
      <c r="O457">
        <v>1</v>
      </c>
      <c r="P457">
        <v>1</v>
      </c>
      <c r="Q457">
        <v>0</v>
      </c>
      <c r="R457">
        <v>40</v>
      </c>
      <c r="S457">
        <v>8.0399999999999991</v>
      </c>
    </row>
    <row r="458" spans="1:19" x14ac:dyDescent="0.25">
      <c r="A458" t="s">
        <v>1243</v>
      </c>
      <c r="B458" s="14">
        <v>-53688</v>
      </c>
      <c r="C458">
        <v>0.7</v>
      </c>
      <c r="D458" s="14">
        <v>-53688</v>
      </c>
      <c r="E458" t="s">
        <v>1693</v>
      </c>
      <c r="F458" s="14">
        <v>-53688</v>
      </c>
      <c r="G458" s="14">
        <v>-53688</v>
      </c>
      <c r="H458" t="s">
        <v>1696</v>
      </c>
      <c r="I458" s="14">
        <v>42807</v>
      </c>
      <c r="J458" s="14">
        <v>72686</v>
      </c>
      <c r="K458">
        <v>0.28739999999999999</v>
      </c>
      <c r="L458">
        <v>1.0000000000000001E-15</v>
      </c>
      <c r="M458">
        <v>100</v>
      </c>
      <c r="N458">
        <v>1</v>
      </c>
      <c r="O458">
        <v>1</v>
      </c>
      <c r="P458">
        <v>1</v>
      </c>
      <c r="Q458">
        <v>0</v>
      </c>
      <c r="R458">
        <v>28</v>
      </c>
      <c r="S458">
        <v>5.63</v>
      </c>
    </row>
    <row r="459" spans="1:19" x14ac:dyDescent="0.25">
      <c r="A459" t="s">
        <v>1779</v>
      </c>
      <c r="B459" s="14">
        <v>-53688</v>
      </c>
      <c r="C459">
        <v>1.5</v>
      </c>
      <c r="D459" s="14">
        <v>-53688</v>
      </c>
      <c r="E459" t="s">
        <v>1693</v>
      </c>
      <c r="F459" s="14">
        <v>-53688</v>
      </c>
      <c r="G459" s="14">
        <v>-53688</v>
      </c>
      <c r="H459" t="s">
        <v>1696</v>
      </c>
      <c r="I459" s="14">
        <v>42807</v>
      </c>
      <c r="J459" s="14">
        <v>72686</v>
      </c>
      <c r="K459">
        <v>0.28739999999999999</v>
      </c>
      <c r="L459">
        <v>1.0000000000000001E-15</v>
      </c>
      <c r="M459">
        <v>100</v>
      </c>
      <c r="N459">
        <v>1</v>
      </c>
      <c r="O459">
        <v>1</v>
      </c>
      <c r="P459">
        <v>1</v>
      </c>
      <c r="Q459">
        <v>0</v>
      </c>
      <c r="R459">
        <v>14.7</v>
      </c>
      <c r="S459">
        <v>6.33</v>
      </c>
    </row>
    <row r="460" spans="1:19" x14ac:dyDescent="0.25">
      <c r="A460" t="s">
        <v>1244</v>
      </c>
      <c r="B460" s="14">
        <v>-53688</v>
      </c>
      <c r="C460">
        <v>1.5</v>
      </c>
      <c r="D460" s="14">
        <v>-53688</v>
      </c>
      <c r="E460" t="s">
        <v>1693</v>
      </c>
      <c r="F460" s="14">
        <v>-53688</v>
      </c>
      <c r="G460" s="14">
        <v>-53688</v>
      </c>
      <c r="H460" t="s">
        <v>1696</v>
      </c>
      <c r="I460" s="14">
        <v>42807</v>
      </c>
      <c r="J460" s="14">
        <v>72686</v>
      </c>
      <c r="K460">
        <v>0.28739999999999999</v>
      </c>
      <c r="L460">
        <v>1.0000000000000001E-15</v>
      </c>
      <c r="M460">
        <v>100</v>
      </c>
      <c r="N460">
        <v>1</v>
      </c>
      <c r="O460">
        <v>1</v>
      </c>
      <c r="P460">
        <v>1</v>
      </c>
      <c r="Q460">
        <v>0</v>
      </c>
      <c r="R460">
        <v>15</v>
      </c>
      <c r="S460">
        <v>6.46</v>
      </c>
    </row>
    <row r="461" spans="1:19" x14ac:dyDescent="0.25">
      <c r="A461" t="s">
        <v>1780</v>
      </c>
      <c r="B461" s="14">
        <v>-53688</v>
      </c>
      <c r="C461">
        <v>1.5</v>
      </c>
      <c r="D461" s="14">
        <v>-53688</v>
      </c>
      <c r="E461" t="s">
        <v>1693</v>
      </c>
      <c r="F461" s="14">
        <v>-53688</v>
      </c>
      <c r="G461" s="14">
        <v>-53688</v>
      </c>
      <c r="H461" t="s">
        <v>1696</v>
      </c>
      <c r="I461" s="14">
        <v>42807</v>
      </c>
      <c r="J461" s="14">
        <v>72686</v>
      </c>
      <c r="K461">
        <v>0.28739999999999999</v>
      </c>
      <c r="L461">
        <v>1.0000000000000001E-15</v>
      </c>
      <c r="M461">
        <v>100</v>
      </c>
      <c r="N461">
        <v>1</v>
      </c>
      <c r="O461">
        <v>1</v>
      </c>
      <c r="P461">
        <v>1</v>
      </c>
      <c r="Q461">
        <v>0</v>
      </c>
      <c r="R461">
        <v>15</v>
      </c>
      <c r="S461">
        <v>6.46</v>
      </c>
    </row>
    <row r="462" spans="1:19" x14ac:dyDescent="0.25">
      <c r="A462" t="s">
        <v>1781</v>
      </c>
      <c r="B462" s="14">
        <v>-53688</v>
      </c>
      <c r="C462">
        <v>3</v>
      </c>
      <c r="D462" s="14">
        <v>-53688</v>
      </c>
      <c r="E462" t="s">
        <v>1693</v>
      </c>
      <c r="F462" s="14">
        <v>-53688</v>
      </c>
      <c r="G462" s="14">
        <v>-53688</v>
      </c>
      <c r="H462" t="s">
        <v>1696</v>
      </c>
      <c r="I462" s="14">
        <v>42807</v>
      </c>
      <c r="J462" s="14">
        <v>72686</v>
      </c>
      <c r="K462">
        <v>0.28739999999999999</v>
      </c>
      <c r="L462">
        <v>1.0000000000000001E-15</v>
      </c>
      <c r="M462">
        <v>100</v>
      </c>
      <c r="N462">
        <v>1</v>
      </c>
      <c r="O462">
        <v>1</v>
      </c>
      <c r="P462">
        <v>1</v>
      </c>
      <c r="Q462">
        <v>0</v>
      </c>
      <c r="R462">
        <v>37.5</v>
      </c>
      <c r="S462">
        <v>32.33</v>
      </c>
    </row>
    <row r="463" spans="1:19" x14ac:dyDescent="0.25">
      <c r="A463" t="s">
        <v>1245</v>
      </c>
      <c r="B463" s="14">
        <v>-53688</v>
      </c>
      <c r="C463">
        <v>1.5</v>
      </c>
      <c r="D463" s="14">
        <v>-53688</v>
      </c>
      <c r="E463" t="s">
        <v>1693</v>
      </c>
      <c r="F463" s="14">
        <v>-53688</v>
      </c>
      <c r="G463" s="14">
        <v>-53688</v>
      </c>
      <c r="H463" t="s">
        <v>1696</v>
      </c>
      <c r="I463" s="14">
        <v>42807</v>
      </c>
      <c r="J463" s="14">
        <v>72686</v>
      </c>
      <c r="K463">
        <v>0.28739999999999999</v>
      </c>
      <c r="L463">
        <v>1.0000000000000001E-15</v>
      </c>
      <c r="M463">
        <v>100</v>
      </c>
      <c r="N463">
        <v>1</v>
      </c>
      <c r="O463">
        <v>1</v>
      </c>
      <c r="P463">
        <v>1</v>
      </c>
      <c r="Q463">
        <v>0</v>
      </c>
      <c r="R463">
        <v>37.5</v>
      </c>
      <c r="S463">
        <v>16.16</v>
      </c>
    </row>
    <row r="464" spans="1:19" x14ac:dyDescent="0.25">
      <c r="A464" t="s">
        <v>1246</v>
      </c>
      <c r="B464" s="14">
        <v>-53688</v>
      </c>
      <c r="C464">
        <v>0.75</v>
      </c>
      <c r="D464" s="14">
        <v>-53688</v>
      </c>
      <c r="E464" t="s">
        <v>1693</v>
      </c>
      <c r="F464" s="14">
        <v>-53688</v>
      </c>
      <c r="G464" s="14">
        <v>-53688</v>
      </c>
      <c r="H464" t="s">
        <v>1708</v>
      </c>
      <c r="I464" s="14">
        <v>42807</v>
      </c>
      <c r="J464" s="14">
        <v>72686</v>
      </c>
      <c r="K464">
        <v>3.6972</v>
      </c>
      <c r="L464">
        <v>8.5</v>
      </c>
      <c r="M464">
        <v>15</v>
      </c>
      <c r="N464">
        <v>0</v>
      </c>
      <c r="O464">
        <v>2</v>
      </c>
      <c r="P464">
        <v>2</v>
      </c>
      <c r="Q464">
        <v>0</v>
      </c>
      <c r="R464">
        <v>14</v>
      </c>
      <c r="S464">
        <v>2.77</v>
      </c>
    </row>
    <row r="465" spans="1:19" x14ac:dyDescent="0.25">
      <c r="A465" t="s">
        <v>1247</v>
      </c>
      <c r="B465" s="14">
        <v>-53688</v>
      </c>
      <c r="C465">
        <v>0.75</v>
      </c>
      <c r="D465" s="14">
        <v>-53688</v>
      </c>
      <c r="E465" t="s">
        <v>1693</v>
      </c>
      <c r="F465" s="14">
        <v>-53688</v>
      </c>
      <c r="G465" s="14">
        <v>-53688</v>
      </c>
      <c r="H465" t="s">
        <v>1708</v>
      </c>
      <c r="I465" s="14">
        <v>42807</v>
      </c>
      <c r="J465" s="14">
        <v>72686</v>
      </c>
      <c r="K465">
        <v>3.6972</v>
      </c>
      <c r="L465">
        <v>8.5</v>
      </c>
      <c r="M465">
        <v>15</v>
      </c>
      <c r="N465">
        <v>0</v>
      </c>
      <c r="O465">
        <v>2</v>
      </c>
      <c r="P465">
        <v>2</v>
      </c>
      <c r="Q465">
        <v>0</v>
      </c>
      <c r="R465">
        <v>12</v>
      </c>
      <c r="S465">
        <v>2.77</v>
      </c>
    </row>
    <row r="466" spans="1:19" x14ac:dyDescent="0.25">
      <c r="A466" t="s">
        <v>6249</v>
      </c>
      <c r="B466" s="14">
        <v>-53688</v>
      </c>
      <c r="C466">
        <v>0.05</v>
      </c>
      <c r="D466" s="14">
        <v>-53688</v>
      </c>
      <c r="E466" t="s">
        <v>1693</v>
      </c>
      <c r="F466" s="14">
        <v>-53688</v>
      </c>
      <c r="G466" s="14">
        <v>-53688</v>
      </c>
      <c r="H466" t="s">
        <v>1696</v>
      </c>
      <c r="I466" s="14">
        <v>42807</v>
      </c>
      <c r="J466" s="14">
        <v>72686</v>
      </c>
      <c r="K466">
        <v>0.28739999999999999</v>
      </c>
      <c r="L466">
        <v>1.0000000000000001E-15</v>
      </c>
      <c r="M466">
        <v>100</v>
      </c>
      <c r="N466">
        <v>1</v>
      </c>
      <c r="O466">
        <v>1</v>
      </c>
      <c r="P466">
        <v>1</v>
      </c>
      <c r="Q466">
        <v>0</v>
      </c>
      <c r="R466">
        <v>37.5</v>
      </c>
      <c r="S466">
        <v>0.53</v>
      </c>
    </row>
    <row r="467" spans="1:19" x14ac:dyDescent="0.25">
      <c r="A467" t="s">
        <v>1248</v>
      </c>
      <c r="B467" s="14">
        <v>-53688</v>
      </c>
      <c r="C467">
        <v>1.5</v>
      </c>
      <c r="D467" s="14">
        <v>-53688</v>
      </c>
      <c r="E467" t="s">
        <v>1693</v>
      </c>
      <c r="F467" s="14">
        <v>-53688</v>
      </c>
      <c r="G467" s="14">
        <v>-53688</v>
      </c>
      <c r="H467" t="s">
        <v>1696</v>
      </c>
      <c r="I467" s="14">
        <v>42807</v>
      </c>
      <c r="J467" s="14">
        <v>72686</v>
      </c>
      <c r="K467">
        <v>0.28739999999999999</v>
      </c>
      <c r="L467">
        <v>1.0000000000000001E-15</v>
      </c>
      <c r="M467">
        <v>100</v>
      </c>
      <c r="N467">
        <v>1</v>
      </c>
      <c r="O467">
        <v>1</v>
      </c>
      <c r="P467">
        <v>1</v>
      </c>
      <c r="Q467">
        <v>0</v>
      </c>
      <c r="R467">
        <v>40</v>
      </c>
      <c r="S467">
        <v>17.239999999999998</v>
      </c>
    </row>
    <row r="468" spans="1:19" x14ac:dyDescent="0.25">
      <c r="A468" t="s">
        <v>1249</v>
      </c>
      <c r="B468" s="14">
        <v>-53688</v>
      </c>
      <c r="C468">
        <v>1.5</v>
      </c>
      <c r="D468" s="14">
        <v>-53688</v>
      </c>
      <c r="E468" t="s">
        <v>1693</v>
      </c>
      <c r="F468" s="14">
        <v>-53688</v>
      </c>
      <c r="G468" s="14">
        <v>-53688</v>
      </c>
      <c r="H468" t="s">
        <v>1696</v>
      </c>
      <c r="I468" s="14">
        <v>42807</v>
      </c>
      <c r="J468" s="14">
        <v>72686</v>
      </c>
      <c r="K468">
        <v>0.28739999999999999</v>
      </c>
      <c r="L468">
        <v>1.0000000000000001E-15</v>
      </c>
      <c r="M468">
        <v>100</v>
      </c>
      <c r="N468">
        <v>1</v>
      </c>
      <c r="O468">
        <v>1</v>
      </c>
      <c r="P468">
        <v>1</v>
      </c>
      <c r="Q468">
        <v>0</v>
      </c>
      <c r="R468">
        <v>37.5</v>
      </c>
      <c r="S468">
        <v>16.16</v>
      </c>
    </row>
    <row r="469" spans="1:19" x14ac:dyDescent="0.25">
      <c r="A469" t="s">
        <v>1250</v>
      </c>
      <c r="B469" s="14">
        <v>-53688</v>
      </c>
      <c r="C469">
        <v>1.5</v>
      </c>
      <c r="D469" s="14">
        <v>-53688</v>
      </c>
      <c r="E469" t="s">
        <v>1693</v>
      </c>
      <c r="F469" s="14">
        <v>-53688</v>
      </c>
      <c r="G469" s="14">
        <v>-53688</v>
      </c>
      <c r="H469" t="s">
        <v>1696</v>
      </c>
      <c r="I469" s="14">
        <v>42807</v>
      </c>
      <c r="J469" s="14">
        <v>72686</v>
      </c>
      <c r="K469">
        <v>0.28739999999999999</v>
      </c>
      <c r="L469">
        <v>1.0000000000000001E-15</v>
      </c>
      <c r="M469">
        <v>100</v>
      </c>
      <c r="N469">
        <v>1</v>
      </c>
      <c r="O469">
        <v>1</v>
      </c>
      <c r="P469">
        <v>1</v>
      </c>
      <c r="Q469">
        <v>0</v>
      </c>
      <c r="R469">
        <v>40</v>
      </c>
      <c r="S469">
        <v>17.239999999999998</v>
      </c>
    </row>
    <row r="470" spans="1:19" x14ac:dyDescent="0.25">
      <c r="A470" t="s">
        <v>1251</v>
      </c>
      <c r="B470" s="14">
        <v>-53688</v>
      </c>
      <c r="C470">
        <v>1.5</v>
      </c>
      <c r="D470" s="14">
        <v>-53688</v>
      </c>
      <c r="E470" t="s">
        <v>1693</v>
      </c>
      <c r="F470" s="14">
        <v>-53688</v>
      </c>
      <c r="G470" s="14">
        <v>-53688</v>
      </c>
      <c r="H470" t="s">
        <v>1696</v>
      </c>
      <c r="I470" s="14">
        <v>42807</v>
      </c>
      <c r="J470" s="14">
        <v>72686</v>
      </c>
      <c r="K470">
        <v>0.28739999999999999</v>
      </c>
      <c r="L470">
        <v>1.0000000000000001E-15</v>
      </c>
      <c r="M470">
        <v>100</v>
      </c>
      <c r="N470">
        <v>1</v>
      </c>
      <c r="O470">
        <v>1</v>
      </c>
      <c r="P470">
        <v>1</v>
      </c>
      <c r="Q470">
        <v>0</v>
      </c>
      <c r="R470">
        <v>40</v>
      </c>
      <c r="S470">
        <v>17.239999999999998</v>
      </c>
    </row>
    <row r="471" spans="1:19" x14ac:dyDescent="0.25">
      <c r="A471" t="s">
        <v>1782</v>
      </c>
      <c r="B471" s="14">
        <v>-53688</v>
      </c>
      <c r="C471">
        <v>0.5</v>
      </c>
      <c r="D471" s="14">
        <v>-53688</v>
      </c>
      <c r="E471" t="s">
        <v>1693</v>
      </c>
      <c r="F471" s="14">
        <v>-53688</v>
      </c>
      <c r="G471" s="14">
        <v>-53688</v>
      </c>
      <c r="H471" t="s">
        <v>1696</v>
      </c>
      <c r="I471" s="14">
        <v>42807</v>
      </c>
      <c r="J471" s="14">
        <v>72686</v>
      </c>
      <c r="K471">
        <v>0.28739999999999999</v>
      </c>
      <c r="L471">
        <v>1.0000000000000001E-15</v>
      </c>
      <c r="M471">
        <v>100</v>
      </c>
      <c r="N471">
        <v>1</v>
      </c>
      <c r="O471">
        <v>1</v>
      </c>
      <c r="P471">
        <v>1</v>
      </c>
      <c r="Q471">
        <v>0</v>
      </c>
      <c r="R471">
        <v>17</v>
      </c>
      <c r="S471">
        <v>2.44</v>
      </c>
    </row>
    <row r="472" spans="1:19" x14ac:dyDescent="0.25">
      <c r="A472" t="s">
        <v>1252</v>
      </c>
      <c r="B472" s="14">
        <v>-53688</v>
      </c>
      <c r="C472">
        <v>1.5</v>
      </c>
      <c r="D472" s="14">
        <v>-53688</v>
      </c>
      <c r="E472" t="s">
        <v>1693</v>
      </c>
      <c r="F472" s="14">
        <v>-53688</v>
      </c>
      <c r="G472" s="14">
        <v>-53688</v>
      </c>
      <c r="H472" t="s">
        <v>1696</v>
      </c>
      <c r="I472" s="14">
        <v>42807</v>
      </c>
      <c r="J472" s="14">
        <v>72686</v>
      </c>
      <c r="K472">
        <v>0.28739999999999999</v>
      </c>
      <c r="L472">
        <v>1.0000000000000001E-15</v>
      </c>
      <c r="M472">
        <v>100</v>
      </c>
      <c r="N472">
        <v>1</v>
      </c>
      <c r="O472">
        <v>1</v>
      </c>
      <c r="P472">
        <v>1</v>
      </c>
      <c r="Q472">
        <v>0</v>
      </c>
      <c r="R472">
        <v>37.5</v>
      </c>
      <c r="S472">
        <v>16.16</v>
      </c>
    </row>
    <row r="473" spans="1:19" x14ac:dyDescent="0.25">
      <c r="A473" t="s">
        <v>1253</v>
      </c>
      <c r="B473" s="14">
        <v>-53688</v>
      </c>
      <c r="C473">
        <v>0.5</v>
      </c>
      <c r="D473" s="14">
        <v>-53688</v>
      </c>
      <c r="E473" t="s">
        <v>1693</v>
      </c>
      <c r="F473" s="14">
        <v>-53688</v>
      </c>
      <c r="G473" s="14">
        <v>-53688</v>
      </c>
      <c r="H473" t="s">
        <v>1696</v>
      </c>
      <c r="I473" s="14">
        <v>42807</v>
      </c>
      <c r="J473" s="14">
        <v>72686</v>
      </c>
      <c r="K473">
        <v>0.28739999999999999</v>
      </c>
      <c r="L473">
        <v>1.0000000000000001E-15</v>
      </c>
      <c r="M473">
        <v>100</v>
      </c>
      <c r="N473">
        <v>1</v>
      </c>
      <c r="O473">
        <v>1</v>
      </c>
      <c r="P473">
        <v>1</v>
      </c>
      <c r="Q473">
        <v>0</v>
      </c>
      <c r="R473">
        <v>21</v>
      </c>
      <c r="S473">
        <v>3.01</v>
      </c>
    </row>
    <row r="474" spans="1:19" x14ac:dyDescent="0.25">
      <c r="A474" t="s">
        <v>1783</v>
      </c>
      <c r="B474" s="14">
        <v>-53688</v>
      </c>
      <c r="C474">
        <v>0.5</v>
      </c>
      <c r="D474" s="14">
        <v>-53688</v>
      </c>
      <c r="E474" t="s">
        <v>1693</v>
      </c>
      <c r="F474" s="14">
        <v>-53688</v>
      </c>
      <c r="G474" s="14">
        <v>-53688</v>
      </c>
      <c r="H474" t="s">
        <v>1696</v>
      </c>
      <c r="I474" s="14">
        <v>42807</v>
      </c>
      <c r="J474" s="14">
        <v>72686</v>
      </c>
      <c r="K474">
        <v>0.28739999999999999</v>
      </c>
      <c r="L474">
        <v>1.0000000000000001E-15</v>
      </c>
      <c r="M474">
        <v>100</v>
      </c>
      <c r="N474">
        <v>1</v>
      </c>
      <c r="O474">
        <v>1</v>
      </c>
      <c r="P474">
        <v>1</v>
      </c>
      <c r="Q474">
        <v>0</v>
      </c>
      <c r="R474">
        <v>24</v>
      </c>
      <c r="S474">
        <v>3.44</v>
      </c>
    </row>
    <row r="475" spans="1:19" x14ac:dyDescent="0.25">
      <c r="A475" t="s">
        <v>1254</v>
      </c>
      <c r="B475" s="14">
        <v>-53688</v>
      </c>
      <c r="C475">
        <v>0.7</v>
      </c>
      <c r="D475" s="14">
        <v>-53688</v>
      </c>
      <c r="E475" t="s">
        <v>1693</v>
      </c>
      <c r="F475" s="14">
        <v>-53688</v>
      </c>
      <c r="G475" s="14">
        <v>-53688</v>
      </c>
      <c r="H475" t="s">
        <v>1696</v>
      </c>
      <c r="I475" s="14">
        <v>42807</v>
      </c>
      <c r="J475" s="14">
        <v>72686</v>
      </c>
      <c r="K475">
        <v>0.28739999999999999</v>
      </c>
      <c r="L475">
        <v>1.0000000000000001E-15</v>
      </c>
      <c r="M475">
        <v>100</v>
      </c>
      <c r="N475">
        <v>1</v>
      </c>
      <c r="O475">
        <v>1</v>
      </c>
      <c r="P475">
        <v>1</v>
      </c>
      <c r="Q475">
        <v>0</v>
      </c>
      <c r="R475">
        <v>38</v>
      </c>
      <c r="S475">
        <v>7.64</v>
      </c>
    </row>
    <row r="476" spans="1:19" x14ac:dyDescent="0.25">
      <c r="A476" t="s">
        <v>1784</v>
      </c>
      <c r="B476" s="14">
        <v>-53688</v>
      </c>
      <c r="C476">
        <v>4.5</v>
      </c>
      <c r="D476" s="14">
        <v>-53688</v>
      </c>
      <c r="E476" t="s">
        <v>1693</v>
      </c>
      <c r="F476" s="14">
        <v>-53688</v>
      </c>
      <c r="G476" s="14">
        <v>-53688</v>
      </c>
      <c r="H476" t="s">
        <v>1696</v>
      </c>
      <c r="I476" s="14">
        <v>42807</v>
      </c>
      <c r="J476" s="14">
        <v>72686</v>
      </c>
      <c r="K476">
        <v>0.28739999999999999</v>
      </c>
      <c r="L476">
        <v>1.0000000000000001E-15</v>
      </c>
      <c r="M476">
        <v>100</v>
      </c>
      <c r="N476">
        <v>1</v>
      </c>
      <c r="O476">
        <v>1</v>
      </c>
      <c r="P476">
        <v>1</v>
      </c>
      <c r="Q476">
        <v>0</v>
      </c>
      <c r="R476">
        <v>40</v>
      </c>
      <c r="S476">
        <v>51.73</v>
      </c>
    </row>
    <row r="477" spans="1:19" x14ac:dyDescent="0.25">
      <c r="A477" t="s">
        <v>1255</v>
      </c>
      <c r="B477" s="14">
        <v>-53688</v>
      </c>
      <c r="C477">
        <v>1.5</v>
      </c>
      <c r="D477" s="14">
        <v>-53688</v>
      </c>
      <c r="E477" t="s">
        <v>1693</v>
      </c>
      <c r="F477" s="14">
        <v>-53688</v>
      </c>
      <c r="G477" s="14">
        <v>-53688</v>
      </c>
      <c r="H477" t="s">
        <v>1696</v>
      </c>
      <c r="I477" s="14">
        <v>42807</v>
      </c>
      <c r="J477" s="14">
        <v>72686</v>
      </c>
      <c r="K477">
        <v>0.28739999999999999</v>
      </c>
      <c r="L477">
        <v>1.0000000000000001E-15</v>
      </c>
      <c r="M477">
        <v>100</v>
      </c>
      <c r="N477">
        <v>1</v>
      </c>
      <c r="O477">
        <v>1</v>
      </c>
      <c r="P477">
        <v>1</v>
      </c>
      <c r="Q477">
        <v>0</v>
      </c>
      <c r="R477">
        <v>40</v>
      </c>
      <c r="S477">
        <v>17.239999999999998</v>
      </c>
    </row>
    <row r="478" spans="1:19" x14ac:dyDescent="0.25">
      <c r="A478" t="s">
        <v>1256</v>
      </c>
      <c r="B478" s="14">
        <v>-53688</v>
      </c>
      <c r="C478">
        <v>0.5</v>
      </c>
      <c r="D478" s="14">
        <v>-53688</v>
      </c>
      <c r="E478" t="s">
        <v>1693</v>
      </c>
      <c r="F478" s="14">
        <v>-53688</v>
      </c>
      <c r="G478" s="14">
        <v>-53688</v>
      </c>
      <c r="H478" t="s">
        <v>1696</v>
      </c>
      <c r="I478" s="14">
        <v>42807</v>
      </c>
      <c r="J478" s="14">
        <v>72686</v>
      </c>
      <c r="K478">
        <v>0.28739999999999999</v>
      </c>
      <c r="L478">
        <v>1.0000000000000001E-15</v>
      </c>
      <c r="M478">
        <v>100</v>
      </c>
      <c r="N478">
        <v>1</v>
      </c>
      <c r="O478">
        <v>1</v>
      </c>
      <c r="P478">
        <v>1</v>
      </c>
      <c r="Q478">
        <v>0</v>
      </c>
      <c r="R478">
        <v>35</v>
      </c>
      <c r="S478">
        <v>5.0199999999999996</v>
      </c>
    </row>
    <row r="479" spans="1:19" x14ac:dyDescent="0.25">
      <c r="A479" t="s">
        <v>1257</v>
      </c>
      <c r="B479" s="14">
        <v>-53688</v>
      </c>
      <c r="C479">
        <v>0.5</v>
      </c>
      <c r="D479" s="14">
        <v>-53688</v>
      </c>
      <c r="E479" t="s">
        <v>1693</v>
      </c>
      <c r="F479" s="14">
        <v>-53688</v>
      </c>
      <c r="G479" s="14">
        <v>-53688</v>
      </c>
      <c r="H479" t="s">
        <v>1696</v>
      </c>
      <c r="I479" s="14">
        <v>42807</v>
      </c>
      <c r="J479" s="14">
        <v>72686</v>
      </c>
      <c r="K479">
        <v>0.28739999999999999</v>
      </c>
      <c r="L479">
        <v>1.0000000000000001E-15</v>
      </c>
      <c r="M479">
        <v>100</v>
      </c>
      <c r="N479">
        <v>1</v>
      </c>
      <c r="O479">
        <v>1</v>
      </c>
      <c r="P479">
        <v>1</v>
      </c>
      <c r="Q479">
        <v>0</v>
      </c>
      <c r="R479">
        <v>24</v>
      </c>
      <c r="S479">
        <v>3.44</v>
      </c>
    </row>
    <row r="480" spans="1:19" x14ac:dyDescent="0.25">
      <c r="A480" t="s">
        <v>1785</v>
      </c>
      <c r="B480" s="14">
        <v>-53688</v>
      </c>
      <c r="C480">
        <v>0.75</v>
      </c>
      <c r="D480" s="14">
        <v>-53688</v>
      </c>
      <c r="E480" t="s">
        <v>1693</v>
      </c>
      <c r="F480" s="14">
        <v>-53688</v>
      </c>
      <c r="G480" s="14">
        <v>-53688</v>
      </c>
      <c r="H480" t="s">
        <v>1708</v>
      </c>
      <c r="I480" s="14">
        <v>42807</v>
      </c>
      <c r="J480" s="14">
        <v>72686</v>
      </c>
      <c r="K480">
        <v>2.7946</v>
      </c>
      <c r="L480">
        <v>5.5000000000000009</v>
      </c>
      <c r="M480">
        <v>8.4999999999999982</v>
      </c>
      <c r="N480">
        <v>0</v>
      </c>
      <c r="O480">
        <v>1</v>
      </c>
      <c r="P480">
        <v>1</v>
      </c>
      <c r="Q480">
        <v>0</v>
      </c>
      <c r="R480">
        <v>7.5</v>
      </c>
      <c r="S480">
        <v>2.09</v>
      </c>
    </row>
    <row r="481" spans="1:19" x14ac:dyDescent="0.25">
      <c r="A481" t="s">
        <v>1258</v>
      </c>
      <c r="B481" s="14">
        <v>-53688</v>
      </c>
      <c r="C481">
        <v>0.5</v>
      </c>
      <c r="D481" s="14">
        <v>-53688</v>
      </c>
      <c r="E481" t="s">
        <v>1693</v>
      </c>
      <c r="F481" s="14">
        <v>-53688</v>
      </c>
      <c r="G481" s="14">
        <v>-53688</v>
      </c>
      <c r="H481" t="s">
        <v>1696</v>
      </c>
      <c r="I481" s="14">
        <v>42807</v>
      </c>
      <c r="J481" s="14">
        <v>72686</v>
      </c>
      <c r="K481">
        <v>0.28739999999999999</v>
      </c>
      <c r="L481">
        <v>1.0000000000000001E-15</v>
      </c>
      <c r="M481">
        <v>100</v>
      </c>
      <c r="N481">
        <v>1</v>
      </c>
      <c r="O481">
        <v>1</v>
      </c>
      <c r="P481">
        <v>1</v>
      </c>
      <c r="Q481">
        <v>0</v>
      </c>
      <c r="R481">
        <v>17</v>
      </c>
      <c r="S481">
        <v>2.44</v>
      </c>
    </row>
    <row r="482" spans="1:19" x14ac:dyDescent="0.25">
      <c r="A482" t="s">
        <v>1259</v>
      </c>
      <c r="B482" s="14">
        <v>-53688</v>
      </c>
      <c r="C482">
        <v>0.5</v>
      </c>
      <c r="D482" s="14">
        <v>-53688</v>
      </c>
      <c r="E482" t="s">
        <v>1693</v>
      </c>
      <c r="F482" s="14">
        <v>-53688</v>
      </c>
      <c r="G482" s="14">
        <v>-53688</v>
      </c>
      <c r="H482" t="s">
        <v>1696</v>
      </c>
      <c r="I482" s="14">
        <v>42807</v>
      </c>
      <c r="J482" s="14">
        <v>72686</v>
      </c>
      <c r="K482">
        <v>0.28739999999999999</v>
      </c>
      <c r="L482">
        <v>1.0000000000000001E-15</v>
      </c>
      <c r="M482">
        <v>100</v>
      </c>
      <c r="N482">
        <v>1</v>
      </c>
      <c r="O482">
        <v>1</v>
      </c>
      <c r="P482">
        <v>1</v>
      </c>
      <c r="Q482">
        <v>0</v>
      </c>
      <c r="R482">
        <v>24</v>
      </c>
      <c r="S482">
        <v>3.44</v>
      </c>
    </row>
    <row r="483" spans="1:19" x14ac:dyDescent="0.25">
      <c r="A483" t="s">
        <v>1786</v>
      </c>
      <c r="B483" s="14">
        <v>-53688</v>
      </c>
      <c r="C483">
        <v>0.5</v>
      </c>
      <c r="D483" s="14">
        <v>-53688</v>
      </c>
      <c r="E483" t="s">
        <v>1693</v>
      </c>
      <c r="F483" s="14">
        <v>-53688</v>
      </c>
      <c r="G483" s="14">
        <v>-53688</v>
      </c>
      <c r="H483" t="s">
        <v>1696</v>
      </c>
      <c r="I483" s="14">
        <v>42807</v>
      </c>
      <c r="J483" s="14">
        <v>72686</v>
      </c>
      <c r="K483">
        <v>0.28739999999999999</v>
      </c>
      <c r="L483">
        <v>1.0000000000000001E-15</v>
      </c>
      <c r="M483">
        <v>100</v>
      </c>
      <c r="N483">
        <v>1</v>
      </c>
      <c r="O483">
        <v>1</v>
      </c>
      <c r="P483">
        <v>1</v>
      </c>
      <c r="Q483">
        <v>0</v>
      </c>
      <c r="R483">
        <v>24</v>
      </c>
      <c r="S483">
        <v>3.44</v>
      </c>
    </row>
    <row r="484" spans="1:19" x14ac:dyDescent="0.25">
      <c r="A484" t="s">
        <v>1787</v>
      </c>
      <c r="B484" s="14">
        <v>-53688</v>
      </c>
      <c r="C484">
        <v>0.5</v>
      </c>
      <c r="D484" s="14">
        <v>-53688</v>
      </c>
      <c r="E484" t="s">
        <v>1693</v>
      </c>
      <c r="F484" s="14">
        <v>-53688</v>
      </c>
      <c r="G484" s="14">
        <v>-53688</v>
      </c>
      <c r="H484" t="s">
        <v>1696</v>
      </c>
      <c r="I484" s="14">
        <v>42807</v>
      </c>
      <c r="J484" s="14">
        <v>72686</v>
      </c>
      <c r="K484">
        <v>0.28739999999999999</v>
      </c>
      <c r="L484">
        <v>1.0000000000000001E-15</v>
      </c>
      <c r="M484">
        <v>100</v>
      </c>
      <c r="N484">
        <v>1</v>
      </c>
      <c r="O484">
        <v>1</v>
      </c>
      <c r="P484">
        <v>1</v>
      </c>
      <c r="Q484">
        <v>0</v>
      </c>
      <c r="R484">
        <v>38</v>
      </c>
      <c r="S484">
        <v>5.46</v>
      </c>
    </row>
    <row r="485" spans="1:19" x14ac:dyDescent="0.25">
      <c r="A485" t="s">
        <v>1260</v>
      </c>
      <c r="B485" s="14">
        <v>-53688</v>
      </c>
      <c r="C485">
        <v>0.7</v>
      </c>
      <c r="D485" s="14">
        <v>-53688</v>
      </c>
      <c r="E485" t="s">
        <v>1693</v>
      </c>
      <c r="F485" s="14">
        <v>-53688</v>
      </c>
      <c r="G485" s="14">
        <v>-53688</v>
      </c>
      <c r="H485" t="s">
        <v>1696</v>
      </c>
      <c r="I485" s="14">
        <v>42807</v>
      </c>
      <c r="J485" s="14">
        <v>72686</v>
      </c>
      <c r="K485">
        <v>0.28739999999999999</v>
      </c>
      <c r="L485">
        <v>1.0000000000000001E-15</v>
      </c>
      <c r="M485">
        <v>100</v>
      </c>
      <c r="N485">
        <v>1</v>
      </c>
      <c r="O485">
        <v>1</v>
      </c>
      <c r="P485">
        <v>1</v>
      </c>
      <c r="Q485">
        <v>0</v>
      </c>
      <c r="R485">
        <v>14.9</v>
      </c>
      <c r="S485">
        <v>2.99</v>
      </c>
    </row>
    <row r="486" spans="1:19" x14ac:dyDescent="0.25">
      <c r="A486" t="s">
        <v>5615</v>
      </c>
      <c r="B486" s="14">
        <v>-53688</v>
      </c>
      <c r="C486">
        <v>10</v>
      </c>
      <c r="D486" s="14">
        <v>-53688</v>
      </c>
      <c r="E486" t="s">
        <v>1693</v>
      </c>
      <c r="F486" s="14">
        <v>-53688</v>
      </c>
      <c r="G486" s="14">
        <v>-53688</v>
      </c>
      <c r="H486" t="s">
        <v>1699</v>
      </c>
      <c r="I486" s="14">
        <v>42807</v>
      </c>
      <c r="J486" s="14">
        <v>72686</v>
      </c>
      <c r="K486">
        <v>2.8864999999999998</v>
      </c>
      <c r="L486">
        <v>5.5000000000000009</v>
      </c>
      <c r="M486">
        <v>15</v>
      </c>
      <c r="N486">
        <v>0</v>
      </c>
      <c r="O486">
        <v>1</v>
      </c>
      <c r="P486">
        <v>2</v>
      </c>
      <c r="Q486">
        <v>0</v>
      </c>
      <c r="R486">
        <v>15</v>
      </c>
      <c r="S486">
        <v>28.86</v>
      </c>
    </row>
    <row r="487" spans="1:19" x14ac:dyDescent="0.25">
      <c r="A487" t="s">
        <v>1788</v>
      </c>
      <c r="B487" s="14">
        <v>-53688</v>
      </c>
      <c r="C487">
        <v>0.75</v>
      </c>
      <c r="D487" s="14">
        <v>-53688</v>
      </c>
      <c r="E487" t="s">
        <v>1693</v>
      </c>
      <c r="F487" s="14">
        <v>-53688</v>
      </c>
      <c r="G487" s="14">
        <v>-53688</v>
      </c>
      <c r="H487" t="s">
        <v>1708</v>
      </c>
      <c r="I487" s="14">
        <v>42807</v>
      </c>
      <c r="J487" s="14">
        <v>72686</v>
      </c>
      <c r="K487">
        <v>3.6972</v>
      </c>
      <c r="L487">
        <v>8.5</v>
      </c>
      <c r="M487">
        <v>15</v>
      </c>
      <c r="N487">
        <v>0</v>
      </c>
      <c r="O487">
        <v>2</v>
      </c>
      <c r="P487">
        <v>2</v>
      </c>
      <c r="Q487">
        <v>0</v>
      </c>
      <c r="R487">
        <v>12</v>
      </c>
      <c r="S487">
        <v>2.77</v>
      </c>
    </row>
    <row r="488" spans="1:19" x14ac:dyDescent="0.25">
      <c r="A488" t="s">
        <v>1261</v>
      </c>
      <c r="B488" s="14">
        <v>-53688</v>
      </c>
      <c r="C488">
        <v>1.5</v>
      </c>
      <c r="D488" s="14">
        <v>-53688</v>
      </c>
      <c r="E488" t="s">
        <v>1693</v>
      </c>
      <c r="F488" s="14">
        <v>-53688</v>
      </c>
      <c r="G488" s="14">
        <v>-53688</v>
      </c>
      <c r="H488" t="s">
        <v>1696</v>
      </c>
      <c r="I488" s="14">
        <v>42807</v>
      </c>
      <c r="J488" s="14">
        <v>72686</v>
      </c>
      <c r="K488">
        <v>0.28739999999999999</v>
      </c>
      <c r="L488">
        <v>1.0000000000000001E-15</v>
      </c>
      <c r="M488">
        <v>100</v>
      </c>
      <c r="N488">
        <v>1</v>
      </c>
      <c r="O488">
        <v>1</v>
      </c>
      <c r="P488">
        <v>1</v>
      </c>
      <c r="Q488">
        <v>0</v>
      </c>
      <c r="R488">
        <v>40</v>
      </c>
      <c r="S488">
        <v>17.239999999999998</v>
      </c>
    </row>
    <row r="489" spans="1:19" x14ac:dyDescent="0.25">
      <c r="A489" t="s">
        <v>2485</v>
      </c>
      <c r="B489" s="14">
        <v>42461</v>
      </c>
      <c r="C489">
        <v>39.5</v>
      </c>
      <c r="D489" s="14">
        <v>43191</v>
      </c>
      <c r="E489" t="s">
        <v>1693</v>
      </c>
      <c r="F489" s="14">
        <v>-53688</v>
      </c>
      <c r="G489" s="14">
        <v>-53688</v>
      </c>
      <c r="H489" t="s">
        <v>1694</v>
      </c>
      <c r="I489" s="14">
        <v>42807</v>
      </c>
      <c r="J489" s="14">
        <v>72686</v>
      </c>
      <c r="K489">
        <v>0.1908</v>
      </c>
      <c r="L489">
        <v>2.8000000000000012</v>
      </c>
      <c r="M489">
        <v>7.5</v>
      </c>
      <c r="N489">
        <v>1</v>
      </c>
      <c r="O489">
        <v>1</v>
      </c>
      <c r="P489">
        <v>2</v>
      </c>
      <c r="Q489">
        <v>0</v>
      </c>
      <c r="R489">
        <v>3.7</v>
      </c>
      <c r="S489">
        <v>27.88</v>
      </c>
    </row>
    <row r="490" spans="1:19" x14ac:dyDescent="0.25">
      <c r="A490" t="s">
        <v>1262</v>
      </c>
      <c r="B490" s="14">
        <v>-53688</v>
      </c>
      <c r="C490">
        <v>0.7</v>
      </c>
      <c r="D490" s="14">
        <v>-53688</v>
      </c>
      <c r="E490" t="s">
        <v>1693</v>
      </c>
      <c r="F490" s="14">
        <v>-53688</v>
      </c>
      <c r="G490" s="14">
        <v>-53688</v>
      </c>
      <c r="H490" t="s">
        <v>1696</v>
      </c>
      <c r="I490" s="14">
        <v>42807</v>
      </c>
      <c r="J490" s="14">
        <v>72686</v>
      </c>
      <c r="K490">
        <v>0.28739999999999999</v>
      </c>
      <c r="L490">
        <v>1.0000000000000001E-15</v>
      </c>
      <c r="M490">
        <v>100</v>
      </c>
      <c r="N490">
        <v>1</v>
      </c>
      <c r="O490">
        <v>1</v>
      </c>
      <c r="P490">
        <v>1</v>
      </c>
      <c r="Q490">
        <v>0</v>
      </c>
      <c r="R490">
        <v>40</v>
      </c>
      <c r="S490">
        <v>8.0399999999999991</v>
      </c>
    </row>
    <row r="491" spans="1:19" x14ac:dyDescent="0.25">
      <c r="A491" t="s">
        <v>2324</v>
      </c>
      <c r="B491" s="14">
        <v>-53688</v>
      </c>
      <c r="C491">
        <v>50</v>
      </c>
      <c r="D491" s="14">
        <v>-53688</v>
      </c>
      <c r="E491" t="s">
        <v>1693</v>
      </c>
      <c r="F491" s="14">
        <v>-53688</v>
      </c>
      <c r="G491" s="14">
        <v>-53688</v>
      </c>
      <c r="H491" t="s">
        <v>1694</v>
      </c>
      <c r="I491" s="14">
        <v>42807</v>
      </c>
      <c r="J491" s="14">
        <v>72686</v>
      </c>
      <c r="K491">
        <v>0.1908</v>
      </c>
      <c r="L491">
        <v>2.8000000000000012</v>
      </c>
      <c r="M491">
        <v>7.5</v>
      </c>
      <c r="N491">
        <v>1</v>
      </c>
      <c r="O491">
        <v>1</v>
      </c>
      <c r="P491">
        <v>2</v>
      </c>
      <c r="Q491">
        <v>0</v>
      </c>
      <c r="R491">
        <v>4.0999999999999996</v>
      </c>
      <c r="S491">
        <v>39.11</v>
      </c>
    </row>
    <row r="492" spans="1:19" x14ac:dyDescent="0.25">
      <c r="A492" t="s">
        <v>1263</v>
      </c>
      <c r="B492" s="14">
        <v>-53688</v>
      </c>
      <c r="C492">
        <v>1.5</v>
      </c>
      <c r="D492" s="14">
        <v>-53688</v>
      </c>
      <c r="E492" t="s">
        <v>1693</v>
      </c>
      <c r="F492" s="14">
        <v>-53688</v>
      </c>
      <c r="G492" s="14">
        <v>-53688</v>
      </c>
      <c r="H492" t="s">
        <v>1696</v>
      </c>
      <c r="I492" s="14">
        <v>42807</v>
      </c>
      <c r="J492" s="14">
        <v>72686</v>
      </c>
      <c r="K492">
        <v>0.28739999999999999</v>
      </c>
      <c r="L492">
        <v>1.0000000000000001E-15</v>
      </c>
      <c r="M492">
        <v>100</v>
      </c>
      <c r="N492">
        <v>1</v>
      </c>
      <c r="O492">
        <v>1</v>
      </c>
      <c r="P492">
        <v>1</v>
      </c>
      <c r="Q492">
        <v>0</v>
      </c>
      <c r="R492">
        <v>40</v>
      </c>
      <c r="S492">
        <v>17.239999999999998</v>
      </c>
    </row>
    <row r="493" spans="1:19" x14ac:dyDescent="0.25">
      <c r="A493" t="s">
        <v>1264</v>
      </c>
      <c r="B493" s="14">
        <v>-53688</v>
      </c>
      <c r="C493">
        <v>0.7</v>
      </c>
      <c r="D493" s="14">
        <v>-53688</v>
      </c>
      <c r="E493" t="s">
        <v>1693</v>
      </c>
      <c r="F493" s="14">
        <v>-53688</v>
      </c>
      <c r="G493" s="14">
        <v>-53688</v>
      </c>
      <c r="H493" t="s">
        <v>1696</v>
      </c>
      <c r="I493" s="14">
        <v>42807</v>
      </c>
      <c r="J493" s="14">
        <v>72686</v>
      </c>
      <c r="K493">
        <v>0.28739999999999999</v>
      </c>
      <c r="L493">
        <v>1.0000000000000001E-15</v>
      </c>
      <c r="M493">
        <v>100</v>
      </c>
      <c r="N493">
        <v>1</v>
      </c>
      <c r="O493">
        <v>1</v>
      </c>
      <c r="P493">
        <v>1</v>
      </c>
      <c r="Q493">
        <v>0</v>
      </c>
      <c r="R493">
        <v>40</v>
      </c>
      <c r="S493">
        <v>8.0399999999999991</v>
      </c>
    </row>
    <row r="494" spans="1:19" x14ac:dyDescent="0.25">
      <c r="A494" t="s">
        <v>1265</v>
      </c>
      <c r="B494" s="14">
        <v>-53688</v>
      </c>
      <c r="C494">
        <v>0.7</v>
      </c>
      <c r="D494" s="14">
        <v>-53688</v>
      </c>
      <c r="E494" t="s">
        <v>1693</v>
      </c>
      <c r="F494" s="14">
        <v>-53688</v>
      </c>
      <c r="G494" s="14">
        <v>-53688</v>
      </c>
      <c r="H494" t="s">
        <v>1696</v>
      </c>
      <c r="I494" s="14">
        <v>42807</v>
      </c>
      <c r="J494" s="14">
        <v>72686</v>
      </c>
      <c r="K494">
        <v>0.28739999999999999</v>
      </c>
      <c r="L494">
        <v>1.0000000000000001E-15</v>
      </c>
      <c r="M494">
        <v>100</v>
      </c>
      <c r="N494">
        <v>1</v>
      </c>
      <c r="O494">
        <v>1</v>
      </c>
      <c r="P494">
        <v>1</v>
      </c>
      <c r="Q494">
        <v>0</v>
      </c>
      <c r="R494">
        <v>40</v>
      </c>
      <c r="S494">
        <v>8.0399999999999991</v>
      </c>
    </row>
    <row r="495" spans="1:19" x14ac:dyDescent="0.25">
      <c r="A495" t="s">
        <v>1266</v>
      </c>
      <c r="B495" s="14">
        <v>-53688</v>
      </c>
      <c r="C495">
        <v>0.7</v>
      </c>
      <c r="D495" s="14">
        <v>-53688</v>
      </c>
      <c r="E495" t="s">
        <v>1693</v>
      </c>
      <c r="F495" s="14">
        <v>-53688</v>
      </c>
      <c r="G495" s="14">
        <v>-53688</v>
      </c>
      <c r="H495" t="s">
        <v>1696</v>
      </c>
      <c r="I495" s="14">
        <v>42807</v>
      </c>
      <c r="J495" s="14">
        <v>72686</v>
      </c>
      <c r="K495">
        <v>0.28739999999999999</v>
      </c>
      <c r="L495">
        <v>1.0000000000000001E-15</v>
      </c>
      <c r="M495">
        <v>100</v>
      </c>
      <c r="N495">
        <v>1</v>
      </c>
      <c r="O495">
        <v>1</v>
      </c>
      <c r="P495">
        <v>1</v>
      </c>
      <c r="Q495">
        <v>0</v>
      </c>
      <c r="R495">
        <v>37.5</v>
      </c>
      <c r="S495">
        <v>7.54</v>
      </c>
    </row>
    <row r="496" spans="1:19" x14ac:dyDescent="0.25">
      <c r="A496" t="s">
        <v>1267</v>
      </c>
      <c r="B496" s="14">
        <v>-53688</v>
      </c>
      <c r="C496">
        <v>0.7</v>
      </c>
      <c r="D496" s="14">
        <v>-53688</v>
      </c>
      <c r="E496" t="s">
        <v>1693</v>
      </c>
      <c r="F496" s="14">
        <v>-53688</v>
      </c>
      <c r="G496" s="14">
        <v>-53688</v>
      </c>
      <c r="H496" t="s">
        <v>1696</v>
      </c>
      <c r="I496" s="14">
        <v>42807</v>
      </c>
      <c r="J496" s="14">
        <v>72686</v>
      </c>
      <c r="K496">
        <v>0.28739999999999999</v>
      </c>
      <c r="L496">
        <v>1.0000000000000001E-15</v>
      </c>
      <c r="M496">
        <v>100</v>
      </c>
      <c r="N496">
        <v>1</v>
      </c>
      <c r="O496">
        <v>1</v>
      </c>
      <c r="P496">
        <v>1</v>
      </c>
      <c r="Q496">
        <v>0</v>
      </c>
      <c r="R496">
        <v>40</v>
      </c>
      <c r="S496">
        <v>8.0399999999999991</v>
      </c>
    </row>
    <row r="497" spans="1:19" x14ac:dyDescent="0.25">
      <c r="A497" t="s">
        <v>1268</v>
      </c>
      <c r="B497" s="14">
        <v>-53688</v>
      </c>
      <c r="C497">
        <v>0.7</v>
      </c>
      <c r="D497" s="14">
        <v>-53688</v>
      </c>
      <c r="E497" t="s">
        <v>1693</v>
      </c>
      <c r="F497" s="14">
        <v>-53688</v>
      </c>
      <c r="G497" s="14">
        <v>-53688</v>
      </c>
      <c r="H497" t="s">
        <v>1696</v>
      </c>
      <c r="I497" s="14">
        <v>42807</v>
      </c>
      <c r="J497" s="14">
        <v>72686</v>
      </c>
      <c r="K497">
        <v>0.28739999999999999</v>
      </c>
      <c r="L497">
        <v>1.0000000000000001E-15</v>
      </c>
      <c r="M497">
        <v>100</v>
      </c>
      <c r="N497">
        <v>1</v>
      </c>
      <c r="O497">
        <v>1</v>
      </c>
      <c r="P497">
        <v>1</v>
      </c>
      <c r="Q497">
        <v>0</v>
      </c>
      <c r="R497">
        <v>43</v>
      </c>
      <c r="S497">
        <v>8.65</v>
      </c>
    </row>
    <row r="498" spans="1:19" x14ac:dyDescent="0.25">
      <c r="A498" t="s">
        <v>1269</v>
      </c>
      <c r="B498" s="14">
        <v>-53688</v>
      </c>
      <c r="C498">
        <v>0.7</v>
      </c>
      <c r="D498" s="14">
        <v>-53688</v>
      </c>
      <c r="E498" t="s">
        <v>1693</v>
      </c>
      <c r="F498" s="14">
        <v>-53688</v>
      </c>
      <c r="G498" s="14">
        <v>-53688</v>
      </c>
      <c r="H498" t="s">
        <v>1696</v>
      </c>
      <c r="I498" s="14">
        <v>42807</v>
      </c>
      <c r="J498" s="14">
        <v>72686</v>
      </c>
      <c r="K498">
        <v>0.28739999999999999</v>
      </c>
      <c r="L498">
        <v>1.0000000000000001E-15</v>
      </c>
      <c r="M498">
        <v>100</v>
      </c>
      <c r="N498">
        <v>1</v>
      </c>
      <c r="O498">
        <v>1</v>
      </c>
      <c r="P498">
        <v>1</v>
      </c>
      <c r="Q498">
        <v>0</v>
      </c>
      <c r="R498">
        <v>40</v>
      </c>
      <c r="S498">
        <v>8.0399999999999991</v>
      </c>
    </row>
    <row r="499" spans="1:19" x14ac:dyDescent="0.25">
      <c r="A499" t="s">
        <v>1270</v>
      </c>
      <c r="B499" s="14">
        <v>-53688</v>
      </c>
      <c r="C499">
        <v>0.7</v>
      </c>
      <c r="D499" s="14">
        <v>-53688</v>
      </c>
      <c r="E499" t="s">
        <v>1693</v>
      </c>
      <c r="F499" s="14">
        <v>-53688</v>
      </c>
      <c r="G499" s="14">
        <v>-53688</v>
      </c>
      <c r="H499" t="s">
        <v>1696</v>
      </c>
      <c r="I499" s="14">
        <v>42807</v>
      </c>
      <c r="J499" s="14">
        <v>72686</v>
      </c>
      <c r="K499">
        <v>0.28739999999999999</v>
      </c>
      <c r="L499">
        <v>1.0000000000000001E-15</v>
      </c>
      <c r="M499">
        <v>100</v>
      </c>
      <c r="N499">
        <v>1</v>
      </c>
      <c r="O499">
        <v>1</v>
      </c>
      <c r="P499">
        <v>1</v>
      </c>
      <c r="Q499">
        <v>0</v>
      </c>
      <c r="R499">
        <v>57.100000000000009</v>
      </c>
      <c r="S499">
        <v>11.48</v>
      </c>
    </row>
    <row r="500" spans="1:19" x14ac:dyDescent="0.25">
      <c r="A500" t="s">
        <v>1271</v>
      </c>
      <c r="B500" s="14">
        <v>-53688</v>
      </c>
      <c r="C500">
        <v>0.7</v>
      </c>
      <c r="D500" s="14">
        <v>-53688</v>
      </c>
      <c r="E500" t="s">
        <v>1693</v>
      </c>
      <c r="F500" s="14">
        <v>-53688</v>
      </c>
      <c r="G500" s="14">
        <v>-53688</v>
      </c>
      <c r="H500" t="s">
        <v>1696</v>
      </c>
      <c r="I500" s="14">
        <v>42807</v>
      </c>
      <c r="J500" s="14">
        <v>72686</v>
      </c>
      <c r="K500">
        <v>0.28739999999999999</v>
      </c>
      <c r="L500">
        <v>1.0000000000000001E-15</v>
      </c>
      <c r="M500">
        <v>100</v>
      </c>
      <c r="N500">
        <v>1</v>
      </c>
      <c r="O500">
        <v>1</v>
      </c>
      <c r="P500">
        <v>1</v>
      </c>
      <c r="Q500">
        <v>0</v>
      </c>
      <c r="R500">
        <v>45.8</v>
      </c>
      <c r="S500">
        <v>9.2100000000000009</v>
      </c>
    </row>
    <row r="501" spans="1:19" x14ac:dyDescent="0.25">
      <c r="A501" t="s">
        <v>2294</v>
      </c>
      <c r="B501" s="14">
        <v>-53688</v>
      </c>
      <c r="C501">
        <v>50</v>
      </c>
      <c r="D501" s="14">
        <v>-53688</v>
      </c>
      <c r="E501" t="s">
        <v>1693</v>
      </c>
      <c r="F501" s="14">
        <v>-53688</v>
      </c>
      <c r="G501" s="14">
        <v>-53688</v>
      </c>
      <c r="H501" t="s">
        <v>1694</v>
      </c>
      <c r="I501" s="14">
        <v>42807</v>
      </c>
      <c r="J501" s="14">
        <v>72686</v>
      </c>
      <c r="K501">
        <v>0.1908</v>
      </c>
      <c r="L501">
        <v>2.8000000000000012</v>
      </c>
      <c r="M501">
        <v>7.5</v>
      </c>
      <c r="N501">
        <v>1</v>
      </c>
      <c r="O501">
        <v>1</v>
      </c>
      <c r="P501">
        <v>2</v>
      </c>
      <c r="Q501">
        <v>0</v>
      </c>
      <c r="R501">
        <v>3.6</v>
      </c>
      <c r="S501">
        <v>34.340000000000003</v>
      </c>
    </row>
    <row r="502" spans="1:19" x14ac:dyDescent="0.25">
      <c r="A502" t="s">
        <v>1272</v>
      </c>
      <c r="B502" s="14">
        <v>-53688</v>
      </c>
      <c r="C502">
        <v>0.7</v>
      </c>
      <c r="D502" s="14">
        <v>-53688</v>
      </c>
      <c r="E502" t="s">
        <v>1693</v>
      </c>
      <c r="F502" s="14">
        <v>-53688</v>
      </c>
      <c r="G502" s="14">
        <v>-53688</v>
      </c>
      <c r="H502" t="s">
        <v>1696</v>
      </c>
      <c r="I502" s="14">
        <v>42807</v>
      </c>
      <c r="J502" s="14">
        <v>72686</v>
      </c>
      <c r="K502">
        <v>0.28739999999999999</v>
      </c>
      <c r="L502">
        <v>1.0000000000000001E-15</v>
      </c>
      <c r="M502">
        <v>100</v>
      </c>
      <c r="N502">
        <v>1</v>
      </c>
      <c r="O502">
        <v>1</v>
      </c>
      <c r="P502">
        <v>1</v>
      </c>
      <c r="Q502">
        <v>0</v>
      </c>
      <c r="R502">
        <v>40</v>
      </c>
      <c r="S502">
        <v>8.0399999999999991</v>
      </c>
    </row>
    <row r="503" spans="1:19" x14ac:dyDescent="0.25">
      <c r="A503" t="s">
        <v>1273</v>
      </c>
      <c r="B503" s="14">
        <v>-53688</v>
      </c>
      <c r="C503">
        <v>1.5</v>
      </c>
      <c r="D503" s="14">
        <v>-53688</v>
      </c>
      <c r="E503" t="s">
        <v>1693</v>
      </c>
      <c r="F503" s="14">
        <v>-53688</v>
      </c>
      <c r="G503" s="14">
        <v>-53688</v>
      </c>
      <c r="H503" t="s">
        <v>1699</v>
      </c>
      <c r="I503" s="14">
        <v>42807</v>
      </c>
      <c r="J503" s="14">
        <v>72686</v>
      </c>
      <c r="K503">
        <v>3.8481999999999998</v>
      </c>
      <c r="L503">
        <v>15</v>
      </c>
      <c r="M503">
        <v>22</v>
      </c>
      <c r="N503">
        <v>0</v>
      </c>
      <c r="O503">
        <v>1</v>
      </c>
      <c r="P503">
        <v>2</v>
      </c>
      <c r="Q503">
        <v>0</v>
      </c>
      <c r="R503">
        <v>17.5</v>
      </c>
      <c r="S503">
        <v>5.77</v>
      </c>
    </row>
    <row r="504" spans="1:19" x14ac:dyDescent="0.25">
      <c r="A504" t="s">
        <v>1274</v>
      </c>
      <c r="B504" s="14">
        <v>-53688</v>
      </c>
      <c r="C504">
        <v>0.7</v>
      </c>
      <c r="D504" s="14">
        <v>-53688</v>
      </c>
      <c r="E504" t="s">
        <v>1693</v>
      </c>
      <c r="F504" s="14">
        <v>-53688</v>
      </c>
      <c r="G504" s="14">
        <v>-53688</v>
      </c>
      <c r="H504" t="s">
        <v>1696</v>
      </c>
      <c r="I504" s="14">
        <v>42807</v>
      </c>
      <c r="J504" s="14">
        <v>72686</v>
      </c>
      <c r="K504">
        <v>0.28739999999999999</v>
      </c>
      <c r="L504">
        <v>1.0000000000000001E-15</v>
      </c>
      <c r="M504">
        <v>100</v>
      </c>
      <c r="N504">
        <v>1</v>
      </c>
      <c r="O504">
        <v>1</v>
      </c>
      <c r="P504">
        <v>1</v>
      </c>
      <c r="Q504">
        <v>0</v>
      </c>
      <c r="R504">
        <v>43</v>
      </c>
      <c r="S504">
        <v>8.65</v>
      </c>
    </row>
    <row r="505" spans="1:19" x14ac:dyDescent="0.25">
      <c r="A505" t="s">
        <v>1275</v>
      </c>
      <c r="B505" s="14">
        <v>-53688</v>
      </c>
      <c r="C505">
        <v>0.7</v>
      </c>
      <c r="D505" s="14">
        <v>-53688</v>
      </c>
      <c r="E505" t="s">
        <v>1693</v>
      </c>
      <c r="F505" s="14">
        <v>-53688</v>
      </c>
      <c r="G505" s="14">
        <v>-53688</v>
      </c>
      <c r="H505" t="s">
        <v>1696</v>
      </c>
      <c r="I505" s="14">
        <v>42807</v>
      </c>
      <c r="J505" s="14">
        <v>72686</v>
      </c>
      <c r="K505">
        <v>0.28739999999999999</v>
      </c>
      <c r="L505">
        <v>1.0000000000000001E-15</v>
      </c>
      <c r="M505">
        <v>100</v>
      </c>
      <c r="N505">
        <v>1</v>
      </c>
      <c r="O505">
        <v>1</v>
      </c>
      <c r="P505">
        <v>1</v>
      </c>
      <c r="Q505">
        <v>0</v>
      </c>
      <c r="R505">
        <v>43</v>
      </c>
      <c r="S505">
        <v>8.65</v>
      </c>
    </row>
    <row r="506" spans="1:19" x14ac:dyDescent="0.25">
      <c r="A506" t="s">
        <v>2486</v>
      </c>
      <c r="B506" s="14">
        <v>42461</v>
      </c>
      <c r="C506">
        <v>39.5</v>
      </c>
      <c r="D506" s="14">
        <v>43191</v>
      </c>
      <c r="E506" t="s">
        <v>1693</v>
      </c>
      <c r="F506" s="14">
        <v>-53688</v>
      </c>
      <c r="G506" s="14">
        <v>-53688</v>
      </c>
      <c r="H506" t="s">
        <v>1694</v>
      </c>
      <c r="I506" s="14">
        <v>42807</v>
      </c>
      <c r="J506" s="14">
        <v>72686</v>
      </c>
      <c r="K506">
        <v>0.1908</v>
      </c>
      <c r="L506">
        <v>2.8000000000000012</v>
      </c>
      <c r="M506">
        <v>7.5</v>
      </c>
      <c r="N506">
        <v>1</v>
      </c>
      <c r="O506">
        <v>1</v>
      </c>
      <c r="P506">
        <v>2</v>
      </c>
      <c r="Q506">
        <v>0</v>
      </c>
      <c r="R506">
        <v>4</v>
      </c>
      <c r="S506">
        <v>30.14</v>
      </c>
    </row>
    <row r="507" spans="1:19" x14ac:dyDescent="0.25">
      <c r="A507" t="s">
        <v>2072</v>
      </c>
      <c r="B507" s="14">
        <v>42461</v>
      </c>
      <c r="C507">
        <v>40</v>
      </c>
      <c r="D507" s="14">
        <v>72686</v>
      </c>
      <c r="E507" t="s">
        <v>1693</v>
      </c>
      <c r="F507" s="14">
        <v>-53688</v>
      </c>
      <c r="G507" s="14">
        <v>-53688</v>
      </c>
      <c r="H507" t="s">
        <v>1694</v>
      </c>
      <c r="I507" s="14">
        <v>42807</v>
      </c>
      <c r="J507" s="14">
        <v>72686</v>
      </c>
      <c r="K507">
        <v>0.1908</v>
      </c>
      <c r="L507">
        <v>2.8000000000000012</v>
      </c>
      <c r="M507">
        <v>7.5</v>
      </c>
      <c r="N507">
        <v>1</v>
      </c>
      <c r="O507">
        <v>1</v>
      </c>
      <c r="P507">
        <v>2</v>
      </c>
      <c r="Q507">
        <v>0</v>
      </c>
      <c r="R507">
        <v>3.8</v>
      </c>
      <c r="S507">
        <v>29</v>
      </c>
    </row>
    <row r="508" spans="1:19" x14ac:dyDescent="0.25">
      <c r="A508" t="s">
        <v>2293</v>
      </c>
      <c r="B508" s="14">
        <v>-53688</v>
      </c>
      <c r="C508">
        <v>100</v>
      </c>
      <c r="D508" s="14">
        <v>-53688</v>
      </c>
      <c r="E508" t="s">
        <v>1693</v>
      </c>
      <c r="F508" s="14">
        <v>-53688</v>
      </c>
      <c r="G508" s="14">
        <v>-53688</v>
      </c>
      <c r="H508" t="s">
        <v>1694</v>
      </c>
      <c r="I508" s="14">
        <v>42807</v>
      </c>
      <c r="J508" s="14">
        <v>72686</v>
      </c>
      <c r="K508">
        <v>0.1908</v>
      </c>
      <c r="L508">
        <v>2.8000000000000012</v>
      </c>
      <c r="M508">
        <v>7.5</v>
      </c>
      <c r="N508">
        <v>1</v>
      </c>
      <c r="O508">
        <v>1</v>
      </c>
      <c r="P508">
        <v>2</v>
      </c>
      <c r="Q508">
        <v>0</v>
      </c>
      <c r="R508">
        <v>3.6</v>
      </c>
      <c r="S508">
        <v>68.680000000000007</v>
      </c>
    </row>
    <row r="509" spans="1:19" x14ac:dyDescent="0.25">
      <c r="A509" t="s">
        <v>1789</v>
      </c>
      <c r="B509" s="14">
        <v>-53688</v>
      </c>
      <c r="C509">
        <v>0.05</v>
      </c>
      <c r="D509" s="14">
        <v>-53688</v>
      </c>
      <c r="E509" t="s">
        <v>1693</v>
      </c>
      <c r="F509" s="14">
        <v>-53688</v>
      </c>
      <c r="G509" s="14">
        <v>-53688</v>
      </c>
      <c r="H509" t="s">
        <v>1696</v>
      </c>
      <c r="I509" s="14">
        <v>42807</v>
      </c>
      <c r="J509" s="14">
        <v>72686</v>
      </c>
      <c r="K509">
        <v>0.28739999999999999</v>
      </c>
      <c r="L509">
        <v>1.0000000000000001E-15</v>
      </c>
      <c r="M509">
        <v>100</v>
      </c>
      <c r="N509">
        <v>1</v>
      </c>
      <c r="O509">
        <v>1</v>
      </c>
      <c r="P509">
        <v>1</v>
      </c>
      <c r="Q509">
        <v>0</v>
      </c>
      <c r="R509">
        <v>37.5</v>
      </c>
      <c r="S509">
        <v>0.53</v>
      </c>
    </row>
    <row r="510" spans="1:19" x14ac:dyDescent="0.25">
      <c r="A510" t="s">
        <v>2629</v>
      </c>
      <c r="B510" s="14">
        <v>-53688</v>
      </c>
      <c r="C510">
        <v>10</v>
      </c>
      <c r="D510" s="14">
        <v>-53688</v>
      </c>
      <c r="E510" t="s">
        <v>1693</v>
      </c>
      <c r="F510" s="14">
        <v>-53688</v>
      </c>
      <c r="G510" s="14">
        <v>-53688</v>
      </c>
      <c r="H510" t="s">
        <v>1694</v>
      </c>
      <c r="I510" s="14">
        <v>42807</v>
      </c>
      <c r="J510" s="14">
        <v>72686</v>
      </c>
      <c r="K510">
        <v>0.1908</v>
      </c>
      <c r="L510">
        <v>2.8000000000000012</v>
      </c>
      <c r="M510">
        <v>7.5</v>
      </c>
      <c r="N510">
        <v>1</v>
      </c>
      <c r="O510">
        <v>1</v>
      </c>
      <c r="P510">
        <v>2</v>
      </c>
      <c r="Q510">
        <v>0</v>
      </c>
      <c r="R510">
        <v>5</v>
      </c>
      <c r="S510">
        <v>9.5399999999999991</v>
      </c>
    </row>
    <row r="511" spans="1:19" x14ac:dyDescent="0.25">
      <c r="A511" t="s">
        <v>1790</v>
      </c>
      <c r="B511" s="14">
        <v>-53688</v>
      </c>
      <c r="C511">
        <v>0.75</v>
      </c>
      <c r="D511" s="14">
        <v>-53688</v>
      </c>
      <c r="E511" t="s">
        <v>1693</v>
      </c>
      <c r="F511" s="14">
        <v>-53688</v>
      </c>
      <c r="G511" s="14">
        <v>-53688</v>
      </c>
      <c r="H511" t="s">
        <v>1699</v>
      </c>
      <c r="I511" s="14">
        <v>42807</v>
      </c>
      <c r="J511" s="14">
        <v>72686</v>
      </c>
      <c r="K511">
        <v>3.8481999999999998</v>
      </c>
      <c r="L511">
        <v>15</v>
      </c>
      <c r="M511">
        <v>22</v>
      </c>
      <c r="N511">
        <v>0</v>
      </c>
      <c r="O511">
        <v>1</v>
      </c>
      <c r="P511">
        <v>2</v>
      </c>
      <c r="Q511">
        <v>0</v>
      </c>
      <c r="R511">
        <v>16.5</v>
      </c>
      <c r="S511">
        <v>2.88</v>
      </c>
    </row>
    <row r="512" spans="1:19" x14ac:dyDescent="0.25">
      <c r="A512" t="s">
        <v>1276</v>
      </c>
      <c r="B512" s="14">
        <v>-53688</v>
      </c>
      <c r="C512">
        <v>0.75</v>
      </c>
      <c r="D512" s="14">
        <v>-53688</v>
      </c>
      <c r="E512" t="s">
        <v>1693</v>
      </c>
      <c r="F512" s="14">
        <v>-53688</v>
      </c>
      <c r="G512" s="14">
        <v>-53688</v>
      </c>
      <c r="H512" t="s">
        <v>1699</v>
      </c>
      <c r="I512" s="14">
        <v>42807</v>
      </c>
      <c r="J512" s="14">
        <v>72686</v>
      </c>
      <c r="K512">
        <v>3.8481999999999998</v>
      </c>
      <c r="L512">
        <v>15</v>
      </c>
      <c r="M512">
        <v>22</v>
      </c>
      <c r="N512">
        <v>0</v>
      </c>
      <c r="O512">
        <v>1</v>
      </c>
      <c r="P512">
        <v>2</v>
      </c>
      <c r="Q512">
        <v>0</v>
      </c>
      <c r="R512">
        <v>17</v>
      </c>
      <c r="S512">
        <v>2.88</v>
      </c>
    </row>
    <row r="513" spans="1:19" x14ac:dyDescent="0.25">
      <c r="A513" t="s">
        <v>1277</v>
      </c>
      <c r="B513" s="14">
        <v>-53688</v>
      </c>
      <c r="C513">
        <v>0.75</v>
      </c>
      <c r="D513" s="14">
        <v>-53688</v>
      </c>
      <c r="E513" t="s">
        <v>1693</v>
      </c>
      <c r="F513" s="14">
        <v>-53688</v>
      </c>
      <c r="G513" s="14">
        <v>-53688</v>
      </c>
      <c r="H513" t="s">
        <v>1696</v>
      </c>
      <c r="I513" s="14">
        <v>42807</v>
      </c>
      <c r="J513" s="14">
        <v>72686</v>
      </c>
      <c r="K513">
        <v>0.28739999999999999</v>
      </c>
      <c r="L513">
        <v>1.0000000000000001E-15</v>
      </c>
      <c r="M513">
        <v>100</v>
      </c>
      <c r="N513">
        <v>1</v>
      </c>
      <c r="O513">
        <v>1</v>
      </c>
      <c r="P513">
        <v>1</v>
      </c>
      <c r="Q513">
        <v>0</v>
      </c>
      <c r="R513">
        <v>20</v>
      </c>
      <c r="S513">
        <v>4.3099999999999996</v>
      </c>
    </row>
    <row r="514" spans="1:19" x14ac:dyDescent="0.25">
      <c r="A514" t="s">
        <v>1278</v>
      </c>
      <c r="B514" s="14">
        <v>-53688</v>
      </c>
      <c r="C514">
        <v>0.7</v>
      </c>
      <c r="D514" s="14">
        <v>-53688</v>
      </c>
      <c r="E514" t="s">
        <v>1693</v>
      </c>
      <c r="F514" s="14">
        <v>-53688</v>
      </c>
      <c r="G514" s="14">
        <v>-53688</v>
      </c>
      <c r="H514" t="s">
        <v>1696</v>
      </c>
      <c r="I514" s="14">
        <v>42807</v>
      </c>
      <c r="J514" s="14">
        <v>72686</v>
      </c>
      <c r="K514">
        <v>0.28739999999999999</v>
      </c>
      <c r="L514">
        <v>1.0000000000000001E-15</v>
      </c>
      <c r="M514">
        <v>100</v>
      </c>
      <c r="N514">
        <v>1</v>
      </c>
      <c r="O514">
        <v>1</v>
      </c>
      <c r="P514">
        <v>1</v>
      </c>
      <c r="Q514">
        <v>0</v>
      </c>
      <c r="R514">
        <v>40</v>
      </c>
      <c r="S514">
        <v>8.0399999999999991</v>
      </c>
    </row>
    <row r="515" spans="1:19" x14ac:dyDescent="0.25">
      <c r="A515" t="s">
        <v>1791</v>
      </c>
      <c r="B515" s="14">
        <v>-53688</v>
      </c>
      <c r="C515">
        <v>0.05</v>
      </c>
      <c r="D515" s="14">
        <v>-53688</v>
      </c>
      <c r="E515" t="s">
        <v>1693</v>
      </c>
      <c r="F515" s="14">
        <v>-53688</v>
      </c>
      <c r="G515" s="14">
        <v>-53688</v>
      </c>
      <c r="H515" t="s">
        <v>1696</v>
      </c>
      <c r="I515" s="14">
        <v>42807</v>
      </c>
      <c r="J515" s="14">
        <v>72686</v>
      </c>
      <c r="K515">
        <v>0.28739999999999999</v>
      </c>
      <c r="L515">
        <v>1.0000000000000001E-15</v>
      </c>
      <c r="M515">
        <v>100</v>
      </c>
      <c r="N515">
        <v>1</v>
      </c>
      <c r="O515">
        <v>1</v>
      </c>
      <c r="P515">
        <v>1</v>
      </c>
      <c r="Q515">
        <v>0</v>
      </c>
      <c r="R515">
        <v>40</v>
      </c>
      <c r="S515">
        <v>0.56999999999999995</v>
      </c>
    </row>
    <row r="516" spans="1:19" x14ac:dyDescent="0.25">
      <c r="A516" t="s">
        <v>5630</v>
      </c>
      <c r="B516" s="14">
        <v>-53688</v>
      </c>
      <c r="C516">
        <v>10</v>
      </c>
      <c r="D516" s="14">
        <v>-53688</v>
      </c>
      <c r="E516" t="s">
        <v>1693</v>
      </c>
      <c r="F516" s="14">
        <v>-53688</v>
      </c>
      <c r="G516" s="14">
        <v>-53688</v>
      </c>
      <c r="H516" t="s">
        <v>1699</v>
      </c>
      <c r="I516" s="14">
        <v>42807</v>
      </c>
      <c r="J516" s="14">
        <v>72686</v>
      </c>
      <c r="K516">
        <v>2.8864999999999998</v>
      </c>
      <c r="L516">
        <v>5.5000000000000009</v>
      </c>
      <c r="M516">
        <v>15</v>
      </c>
      <c r="N516">
        <v>0</v>
      </c>
      <c r="O516">
        <v>1</v>
      </c>
      <c r="P516">
        <v>2</v>
      </c>
      <c r="Q516">
        <v>0</v>
      </c>
      <c r="R516">
        <v>10</v>
      </c>
      <c r="S516">
        <v>28.86</v>
      </c>
    </row>
    <row r="517" spans="1:19" x14ac:dyDescent="0.25">
      <c r="A517" t="s">
        <v>1279</v>
      </c>
      <c r="B517" s="14">
        <v>-53688</v>
      </c>
      <c r="C517">
        <v>1.5</v>
      </c>
      <c r="D517" s="14">
        <v>-53688</v>
      </c>
      <c r="E517" t="s">
        <v>1693</v>
      </c>
      <c r="F517" s="14">
        <v>-53688</v>
      </c>
      <c r="G517" s="14">
        <v>-53688</v>
      </c>
      <c r="H517" t="s">
        <v>1696</v>
      </c>
      <c r="I517" s="14">
        <v>42807</v>
      </c>
      <c r="J517" s="14">
        <v>72686</v>
      </c>
      <c r="K517">
        <v>0.28739999999999999</v>
      </c>
      <c r="L517">
        <v>1.0000000000000001E-15</v>
      </c>
      <c r="M517">
        <v>100</v>
      </c>
      <c r="N517">
        <v>1</v>
      </c>
      <c r="O517">
        <v>1</v>
      </c>
      <c r="P517">
        <v>1</v>
      </c>
      <c r="Q517">
        <v>0</v>
      </c>
      <c r="R517">
        <v>40</v>
      </c>
      <c r="S517">
        <v>17.239999999999998</v>
      </c>
    </row>
    <row r="518" spans="1:19" x14ac:dyDescent="0.25">
      <c r="A518" t="s">
        <v>1792</v>
      </c>
      <c r="B518" s="14">
        <v>-53688</v>
      </c>
      <c r="C518">
        <v>3</v>
      </c>
      <c r="D518" s="14">
        <v>-53688</v>
      </c>
      <c r="E518" t="s">
        <v>1693</v>
      </c>
      <c r="F518" s="14">
        <v>-53688</v>
      </c>
      <c r="G518" s="14">
        <v>-53688</v>
      </c>
      <c r="H518" t="s">
        <v>1699</v>
      </c>
      <c r="I518" s="14">
        <v>42807</v>
      </c>
      <c r="J518" s="14">
        <v>72686</v>
      </c>
      <c r="K518">
        <v>2.8864999999999998</v>
      </c>
      <c r="L518">
        <v>5.5000000000000009</v>
      </c>
      <c r="M518">
        <v>15</v>
      </c>
      <c r="N518">
        <v>0</v>
      </c>
      <c r="O518">
        <v>1</v>
      </c>
      <c r="P518">
        <v>2</v>
      </c>
      <c r="Q518">
        <v>0</v>
      </c>
      <c r="R518">
        <v>12.5</v>
      </c>
      <c r="S518">
        <v>8.65</v>
      </c>
    </row>
    <row r="519" spans="1:19" x14ac:dyDescent="0.25">
      <c r="A519" t="s">
        <v>1793</v>
      </c>
      <c r="B519" s="14">
        <v>-53688</v>
      </c>
      <c r="C519">
        <v>3</v>
      </c>
      <c r="D519" s="14">
        <v>-53688</v>
      </c>
      <c r="E519" t="s">
        <v>1693</v>
      </c>
      <c r="F519" s="14">
        <v>-53688</v>
      </c>
      <c r="G519" s="14">
        <v>-53688</v>
      </c>
      <c r="H519" t="s">
        <v>1699</v>
      </c>
      <c r="I519" s="14">
        <v>42807</v>
      </c>
      <c r="J519" s="14">
        <v>72686</v>
      </c>
      <c r="K519">
        <v>2.8864999999999998</v>
      </c>
      <c r="L519">
        <v>5.5000000000000009</v>
      </c>
      <c r="M519">
        <v>15</v>
      </c>
      <c r="N519">
        <v>0</v>
      </c>
      <c r="O519">
        <v>1</v>
      </c>
      <c r="P519">
        <v>2</v>
      </c>
      <c r="Q519">
        <v>0</v>
      </c>
      <c r="R519">
        <v>12</v>
      </c>
      <c r="S519">
        <v>8.65</v>
      </c>
    </row>
    <row r="520" spans="1:19" x14ac:dyDescent="0.25">
      <c r="A520" t="s">
        <v>2145</v>
      </c>
      <c r="B520" s="14">
        <v>42461</v>
      </c>
      <c r="C520">
        <v>40.119999999999997</v>
      </c>
      <c r="D520" s="14">
        <v>72686</v>
      </c>
      <c r="E520" t="s">
        <v>1693</v>
      </c>
      <c r="F520" s="14">
        <v>-53688</v>
      </c>
      <c r="G520" s="14">
        <v>-53688</v>
      </c>
      <c r="H520" t="s">
        <v>1694</v>
      </c>
      <c r="I520" s="14">
        <v>42807</v>
      </c>
      <c r="J520" s="14">
        <v>72686</v>
      </c>
      <c r="K520">
        <v>0.1908</v>
      </c>
      <c r="L520">
        <v>2.8000000000000012</v>
      </c>
      <c r="M520">
        <v>7.5</v>
      </c>
      <c r="N520">
        <v>1</v>
      </c>
      <c r="O520">
        <v>1</v>
      </c>
      <c r="P520">
        <v>2</v>
      </c>
      <c r="Q520">
        <v>0</v>
      </c>
      <c r="R520">
        <v>3.8</v>
      </c>
      <c r="S520">
        <v>29.08</v>
      </c>
    </row>
    <row r="521" spans="1:19" x14ac:dyDescent="0.25">
      <c r="A521" t="s">
        <v>1280</v>
      </c>
      <c r="B521" s="14">
        <v>-53688</v>
      </c>
      <c r="C521">
        <v>1.5</v>
      </c>
      <c r="D521" s="14">
        <v>-53688</v>
      </c>
      <c r="E521" t="s">
        <v>1693</v>
      </c>
      <c r="F521" s="14">
        <v>-53688</v>
      </c>
      <c r="G521" s="14">
        <v>-53688</v>
      </c>
      <c r="H521" t="s">
        <v>1696</v>
      </c>
      <c r="I521" s="14">
        <v>42807</v>
      </c>
      <c r="J521" s="14">
        <v>72686</v>
      </c>
      <c r="K521">
        <v>0.28739999999999999</v>
      </c>
      <c r="L521">
        <v>1.0000000000000001E-15</v>
      </c>
      <c r="M521">
        <v>100</v>
      </c>
      <c r="N521">
        <v>1</v>
      </c>
      <c r="O521">
        <v>1</v>
      </c>
      <c r="P521">
        <v>1</v>
      </c>
      <c r="Q521">
        <v>0</v>
      </c>
      <c r="R521">
        <v>40</v>
      </c>
      <c r="S521">
        <v>17.239999999999998</v>
      </c>
    </row>
    <row r="522" spans="1:19" x14ac:dyDescent="0.25">
      <c r="A522" t="s">
        <v>2630</v>
      </c>
      <c r="B522" s="14">
        <v>-53688</v>
      </c>
      <c r="C522">
        <v>7.92</v>
      </c>
      <c r="D522" s="14">
        <v>-53688</v>
      </c>
      <c r="E522" t="s">
        <v>1693</v>
      </c>
      <c r="F522" s="14">
        <v>-53688</v>
      </c>
      <c r="G522" s="14">
        <v>-53688</v>
      </c>
      <c r="H522" t="s">
        <v>1694</v>
      </c>
      <c r="I522" s="14">
        <v>42807</v>
      </c>
      <c r="J522" s="14">
        <v>72686</v>
      </c>
      <c r="K522">
        <v>0.1908</v>
      </c>
      <c r="L522">
        <v>2.8000000000000012</v>
      </c>
      <c r="M522">
        <v>7.5</v>
      </c>
      <c r="N522">
        <v>1</v>
      </c>
      <c r="O522">
        <v>1</v>
      </c>
      <c r="P522">
        <v>2</v>
      </c>
      <c r="Q522">
        <v>0</v>
      </c>
      <c r="R522">
        <v>5</v>
      </c>
      <c r="S522">
        <v>7.55</v>
      </c>
    </row>
    <row r="523" spans="1:19" x14ac:dyDescent="0.25">
      <c r="A523" t="s">
        <v>1281</v>
      </c>
      <c r="B523" s="14">
        <v>-53688</v>
      </c>
      <c r="C523">
        <v>0.7</v>
      </c>
      <c r="D523" s="14">
        <v>-53688</v>
      </c>
      <c r="E523" t="s">
        <v>1693</v>
      </c>
      <c r="F523" s="14">
        <v>-53688</v>
      </c>
      <c r="G523" s="14">
        <v>-53688</v>
      </c>
      <c r="H523" t="s">
        <v>1696</v>
      </c>
      <c r="I523" s="14">
        <v>42807</v>
      </c>
      <c r="J523" s="14">
        <v>72686</v>
      </c>
      <c r="K523">
        <v>0.28739999999999999</v>
      </c>
      <c r="L523">
        <v>1.0000000000000001E-15</v>
      </c>
      <c r="M523">
        <v>100</v>
      </c>
      <c r="N523">
        <v>1</v>
      </c>
      <c r="O523">
        <v>1</v>
      </c>
      <c r="P523">
        <v>1</v>
      </c>
      <c r="Q523">
        <v>0</v>
      </c>
      <c r="R523">
        <v>37.5</v>
      </c>
      <c r="S523">
        <v>7.54</v>
      </c>
    </row>
    <row r="524" spans="1:19" x14ac:dyDescent="0.25">
      <c r="A524" t="s">
        <v>1282</v>
      </c>
      <c r="B524" s="14">
        <v>-53688</v>
      </c>
      <c r="C524">
        <v>1.5</v>
      </c>
      <c r="D524" s="14">
        <v>-53688</v>
      </c>
      <c r="E524" t="s">
        <v>1693</v>
      </c>
      <c r="F524" s="14">
        <v>-53688</v>
      </c>
      <c r="G524" s="14">
        <v>-53688</v>
      </c>
      <c r="H524" t="s">
        <v>1696</v>
      </c>
      <c r="I524" s="14">
        <v>42807</v>
      </c>
      <c r="J524" s="14">
        <v>72686</v>
      </c>
      <c r="K524">
        <v>0.28739999999999999</v>
      </c>
      <c r="L524">
        <v>1.0000000000000001E-15</v>
      </c>
      <c r="M524">
        <v>100</v>
      </c>
      <c r="N524">
        <v>1</v>
      </c>
      <c r="O524">
        <v>1</v>
      </c>
      <c r="P524">
        <v>1</v>
      </c>
      <c r="Q524">
        <v>0</v>
      </c>
      <c r="R524">
        <v>37.5</v>
      </c>
      <c r="S524">
        <v>16.16</v>
      </c>
    </row>
    <row r="525" spans="1:19" x14ac:dyDescent="0.25">
      <c r="A525" t="s">
        <v>1794</v>
      </c>
      <c r="B525" s="14">
        <v>-53688</v>
      </c>
      <c r="C525">
        <v>10</v>
      </c>
      <c r="D525" s="14">
        <v>-53688</v>
      </c>
      <c r="E525" t="s">
        <v>1693</v>
      </c>
      <c r="F525" s="14">
        <v>-53688</v>
      </c>
      <c r="G525" s="14">
        <v>-53688</v>
      </c>
      <c r="H525" t="s">
        <v>1699</v>
      </c>
      <c r="I525" s="14">
        <v>42807</v>
      </c>
      <c r="J525" s="14">
        <v>72686</v>
      </c>
      <c r="K525">
        <v>2.8864999999999998</v>
      </c>
      <c r="L525">
        <v>5.5000000000000009</v>
      </c>
      <c r="M525">
        <v>15</v>
      </c>
      <c r="N525">
        <v>0</v>
      </c>
      <c r="O525">
        <v>1</v>
      </c>
      <c r="P525">
        <v>2</v>
      </c>
      <c r="Q525">
        <v>0</v>
      </c>
      <c r="R525">
        <v>12.5</v>
      </c>
      <c r="S525">
        <v>28.86</v>
      </c>
    </row>
    <row r="526" spans="1:19" x14ac:dyDescent="0.25">
      <c r="A526" t="s">
        <v>1283</v>
      </c>
      <c r="B526" s="14">
        <v>-53688</v>
      </c>
      <c r="C526">
        <v>1.5</v>
      </c>
      <c r="D526" s="14">
        <v>-53688</v>
      </c>
      <c r="E526" t="s">
        <v>1693</v>
      </c>
      <c r="F526" s="14">
        <v>-53688</v>
      </c>
      <c r="G526" s="14">
        <v>-53688</v>
      </c>
      <c r="H526" t="s">
        <v>1696</v>
      </c>
      <c r="I526" s="14">
        <v>42807</v>
      </c>
      <c r="J526" s="14">
        <v>72686</v>
      </c>
      <c r="K526">
        <v>0.28739999999999999</v>
      </c>
      <c r="L526">
        <v>1.0000000000000001E-15</v>
      </c>
      <c r="M526">
        <v>100</v>
      </c>
      <c r="N526">
        <v>1</v>
      </c>
      <c r="O526">
        <v>1</v>
      </c>
      <c r="P526">
        <v>1</v>
      </c>
      <c r="Q526">
        <v>0</v>
      </c>
      <c r="R526">
        <v>40</v>
      </c>
      <c r="S526">
        <v>17.239999999999998</v>
      </c>
    </row>
    <row r="527" spans="1:19" x14ac:dyDescent="0.25">
      <c r="A527" t="s">
        <v>1284</v>
      </c>
      <c r="B527" s="14">
        <v>-53688</v>
      </c>
      <c r="C527">
        <v>0.7</v>
      </c>
      <c r="D527" s="14">
        <v>-53688</v>
      </c>
      <c r="E527" t="s">
        <v>1693</v>
      </c>
      <c r="F527" s="14">
        <v>-53688</v>
      </c>
      <c r="G527" s="14">
        <v>-53688</v>
      </c>
      <c r="H527" t="s">
        <v>1696</v>
      </c>
      <c r="I527" s="14">
        <v>42807</v>
      </c>
      <c r="J527" s="14">
        <v>72686</v>
      </c>
      <c r="K527">
        <v>0.28739999999999999</v>
      </c>
      <c r="L527">
        <v>1.0000000000000001E-15</v>
      </c>
      <c r="M527">
        <v>100</v>
      </c>
      <c r="N527">
        <v>1</v>
      </c>
      <c r="O527">
        <v>1</v>
      </c>
      <c r="P527">
        <v>1</v>
      </c>
      <c r="Q527">
        <v>0</v>
      </c>
      <c r="R527">
        <v>40</v>
      </c>
      <c r="S527">
        <v>8.0399999999999991</v>
      </c>
    </row>
    <row r="528" spans="1:19" x14ac:dyDescent="0.25">
      <c r="A528" t="s">
        <v>1795</v>
      </c>
      <c r="B528" s="14">
        <v>-53688</v>
      </c>
      <c r="C528">
        <v>3</v>
      </c>
      <c r="D528" s="14">
        <v>-53688</v>
      </c>
      <c r="E528" t="s">
        <v>1693</v>
      </c>
      <c r="F528" s="14">
        <v>-53688</v>
      </c>
      <c r="G528" s="14">
        <v>-53688</v>
      </c>
      <c r="H528" t="s">
        <v>1699</v>
      </c>
      <c r="I528" s="14">
        <v>42807</v>
      </c>
      <c r="J528" s="14">
        <v>72686</v>
      </c>
      <c r="K528">
        <v>2.8864999999999998</v>
      </c>
      <c r="L528">
        <v>5.5000000000000009</v>
      </c>
      <c r="M528">
        <v>15</v>
      </c>
      <c r="N528">
        <v>0</v>
      </c>
      <c r="O528">
        <v>1</v>
      </c>
      <c r="P528">
        <v>2</v>
      </c>
      <c r="Q528">
        <v>0</v>
      </c>
      <c r="R528">
        <v>13</v>
      </c>
      <c r="S528">
        <v>8.65</v>
      </c>
    </row>
    <row r="529" spans="1:19" x14ac:dyDescent="0.25">
      <c r="A529" t="s">
        <v>1796</v>
      </c>
      <c r="B529" s="14">
        <v>-53688</v>
      </c>
      <c r="C529">
        <v>3</v>
      </c>
      <c r="D529" s="14">
        <v>-53688</v>
      </c>
      <c r="E529" t="s">
        <v>1693</v>
      </c>
      <c r="F529" s="14">
        <v>-53688</v>
      </c>
      <c r="G529" s="14">
        <v>-53688</v>
      </c>
      <c r="H529" t="s">
        <v>1699</v>
      </c>
      <c r="I529" s="14">
        <v>42807</v>
      </c>
      <c r="J529" s="14">
        <v>72686</v>
      </c>
      <c r="K529">
        <v>2.8864999999999998</v>
      </c>
      <c r="L529">
        <v>5.5000000000000009</v>
      </c>
      <c r="M529">
        <v>15</v>
      </c>
      <c r="N529">
        <v>0</v>
      </c>
      <c r="O529">
        <v>1</v>
      </c>
      <c r="P529">
        <v>2</v>
      </c>
      <c r="Q529">
        <v>0</v>
      </c>
      <c r="R529">
        <v>13</v>
      </c>
      <c r="S529">
        <v>8.65</v>
      </c>
    </row>
    <row r="530" spans="1:19" x14ac:dyDescent="0.25">
      <c r="A530" t="s">
        <v>1285</v>
      </c>
      <c r="B530" s="14">
        <v>-53688</v>
      </c>
      <c r="C530">
        <v>1.5</v>
      </c>
      <c r="D530" s="14">
        <v>-53688</v>
      </c>
      <c r="E530" t="s">
        <v>1693</v>
      </c>
      <c r="F530" s="14">
        <v>-53688</v>
      </c>
      <c r="G530" s="14">
        <v>-53688</v>
      </c>
      <c r="H530" t="s">
        <v>1696</v>
      </c>
      <c r="I530" s="14">
        <v>42807</v>
      </c>
      <c r="J530" s="14">
        <v>72686</v>
      </c>
      <c r="K530">
        <v>0.28739999999999999</v>
      </c>
      <c r="L530">
        <v>1.0000000000000001E-15</v>
      </c>
      <c r="M530">
        <v>100</v>
      </c>
      <c r="N530">
        <v>1</v>
      </c>
      <c r="O530">
        <v>1</v>
      </c>
      <c r="P530">
        <v>1</v>
      </c>
      <c r="Q530">
        <v>0</v>
      </c>
      <c r="R530">
        <v>17</v>
      </c>
      <c r="S530">
        <v>7.32</v>
      </c>
    </row>
    <row r="531" spans="1:19" x14ac:dyDescent="0.25">
      <c r="A531" t="s">
        <v>2183</v>
      </c>
      <c r="B531" s="14">
        <v>-53688</v>
      </c>
      <c r="C531">
        <v>81.827999999999989</v>
      </c>
      <c r="D531" s="14">
        <v>-53688</v>
      </c>
      <c r="E531" t="s">
        <v>1693</v>
      </c>
      <c r="F531" s="14">
        <v>-53688</v>
      </c>
      <c r="G531" s="14">
        <v>-53688</v>
      </c>
      <c r="H531" t="s">
        <v>1694</v>
      </c>
      <c r="I531" s="14">
        <v>42807</v>
      </c>
      <c r="J531" s="14">
        <v>72686</v>
      </c>
      <c r="K531">
        <v>0.1908</v>
      </c>
      <c r="L531">
        <v>2.8000000000000012</v>
      </c>
      <c r="M531">
        <v>7.5</v>
      </c>
      <c r="N531">
        <v>1</v>
      </c>
      <c r="O531">
        <v>1</v>
      </c>
      <c r="P531">
        <v>2</v>
      </c>
      <c r="Q531">
        <v>0</v>
      </c>
      <c r="R531">
        <v>3.8</v>
      </c>
      <c r="S531">
        <v>59.32</v>
      </c>
    </row>
    <row r="532" spans="1:19" x14ac:dyDescent="0.25">
      <c r="A532" t="s">
        <v>2184</v>
      </c>
      <c r="B532" s="14">
        <v>-53688</v>
      </c>
      <c r="C532">
        <v>50</v>
      </c>
      <c r="D532" s="14">
        <v>-53688</v>
      </c>
      <c r="E532" t="s">
        <v>1693</v>
      </c>
      <c r="F532" s="14">
        <v>-53688</v>
      </c>
      <c r="G532" s="14">
        <v>-53688</v>
      </c>
      <c r="H532" t="s">
        <v>1694</v>
      </c>
      <c r="I532" s="14">
        <v>42807</v>
      </c>
      <c r="J532" s="14">
        <v>72686</v>
      </c>
      <c r="K532">
        <v>0.1908</v>
      </c>
      <c r="L532">
        <v>2.8000000000000012</v>
      </c>
      <c r="M532">
        <v>7.5</v>
      </c>
      <c r="N532">
        <v>1</v>
      </c>
      <c r="O532">
        <v>1</v>
      </c>
      <c r="P532">
        <v>2</v>
      </c>
      <c r="Q532">
        <v>0</v>
      </c>
      <c r="R532">
        <v>3.8</v>
      </c>
      <c r="S532">
        <v>36.25</v>
      </c>
    </row>
    <row r="533" spans="1:19" x14ac:dyDescent="0.25">
      <c r="A533" t="s">
        <v>1797</v>
      </c>
      <c r="B533" s="14">
        <v>-53688</v>
      </c>
      <c r="C533">
        <v>0.7</v>
      </c>
      <c r="D533" s="14">
        <v>-53688</v>
      </c>
      <c r="E533" t="s">
        <v>1693</v>
      </c>
      <c r="F533" s="14">
        <v>-53688</v>
      </c>
      <c r="G533" s="14">
        <v>-53688</v>
      </c>
      <c r="H533" t="s">
        <v>1696</v>
      </c>
      <c r="I533" s="14">
        <v>42807</v>
      </c>
      <c r="J533" s="14">
        <v>72686</v>
      </c>
      <c r="K533">
        <v>0.28739999999999999</v>
      </c>
      <c r="L533">
        <v>1.0000000000000001E-15</v>
      </c>
      <c r="M533">
        <v>100</v>
      </c>
      <c r="N533">
        <v>1</v>
      </c>
      <c r="O533">
        <v>1</v>
      </c>
      <c r="P533">
        <v>1</v>
      </c>
      <c r="Q533">
        <v>0</v>
      </c>
      <c r="R533">
        <v>40</v>
      </c>
      <c r="S533">
        <v>8.0399999999999991</v>
      </c>
    </row>
    <row r="534" spans="1:19" x14ac:dyDescent="0.25">
      <c r="A534" t="s">
        <v>1286</v>
      </c>
      <c r="B534" s="14">
        <v>-53688</v>
      </c>
      <c r="C534">
        <v>1.5</v>
      </c>
      <c r="D534" s="14">
        <v>-53688</v>
      </c>
      <c r="E534" t="s">
        <v>1693</v>
      </c>
      <c r="F534" s="14">
        <v>-53688</v>
      </c>
      <c r="G534" s="14">
        <v>-53688</v>
      </c>
      <c r="H534" t="s">
        <v>1696</v>
      </c>
      <c r="I534" s="14">
        <v>42807</v>
      </c>
      <c r="J534" s="14">
        <v>72686</v>
      </c>
      <c r="K534">
        <v>0.28739999999999999</v>
      </c>
      <c r="L534">
        <v>1.0000000000000001E-15</v>
      </c>
      <c r="M534">
        <v>100</v>
      </c>
      <c r="N534">
        <v>1</v>
      </c>
      <c r="O534">
        <v>1</v>
      </c>
      <c r="P534">
        <v>1</v>
      </c>
      <c r="Q534">
        <v>0</v>
      </c>
      <c r="R534">
        <v>14.9</v>
      </c>
      <c r="S534">
        <v>6.42</v>
      </c>
    </row>
    <row r="535" spans="1:19" x14ac:dyDescent="0.25">
      <c r="A535" t="s">
        <v>1798</v>
      </c>
      <c r="B535" s="14">
        <v>-53688</v>
      </c>
      <c r="C535">
        <v>0.75</v>
      </c>
      <c r="D535" s="14">
        <v>-53688</v>
      </c>
      <c r="E535" t="s">
        <v>1693</v>
      </c>
      <c r="F535" s="14">
        <v>-53688</v>
      </c>
      <c r="G535" s="14">
        <v>-53688</v>
      </c>
      <c r="H535" t="s">
        <v>1699</v>
      </c>
      <c r="I535" s="14">
        <v>42807</v>
      </c>
      <c r="J535" s="14">
        <v>72686</v>
      </c>
      <c r="K535">
        <v>3.8481999999999998</v>
      </c>
      <c r="L535">
        <v>15</v>
      </c>
      <c r="M535">
        <v>22</v>
      </c>
      <c r="N535">
        <v>0</v>
      </c>
      <c r="O535">
        <v>1</v>
      </c>
      <c r="P535">
        <v>2</v>
      </c>
      <c r="Q535">
        <v>0</v>
      </c>
      <c r="R535">
        <v>19</v>
      </c>
      <c r="S535">
        <v>2.88</v>
      </c>
    </row>
    <row r="536" spans="1:19" x14ac:dyDescent="0.25">
      <c r="A536" t="s">
        <v>5631</v>
      </c>
      <c r="B536" s="14">
        <v>-53688</v>
      </c>
      <c r="C536">
        <v>3</v>
      </c>
      <c r="D536" s="14">
        <v>-53688</v>
      </c>
      <c r="E536" t="s">
        <v>1693</v>
      </c>
      <c r="F536" s="14">
        <v>-53688</v>
      </c>
      <c r="G536" s="14">
        <v>-53688</v>
      </c>
      <c r="H536" t="s">
        <v>1699</v>
      </c>
      <c r="I536" s="14">
        <v>42807</v>
      </c>
      <c r="J536" s="14">
        <v>72686</v>
      </c>
      <c r="K536">
        <v>2.8864999999999998</v>
      </c>
      <c r="L536">
        <v>5.5000000000000009</v>
      </c>
      <c r="M536">
        <v>15</v>
      </c>
      <c r="N536">
        <v>0</v>
      </c>
      <c r="O536">
        <v>1</v>
      </c>
      <c r="P536">
        <v>2</v>
      </c>
      <c r="Q536">
        <v>0</v>
      </c>
      <c r="R536">
        <v>13</v>
      </c>
      <c r="S536">
        <v>8.65</v>
      </c>
    </row>
    <row r="537" spans="1:19" x14ac:dyDescent="0.25">
      <c r="A537" t="s">
        <v>1799</v>
      </c>
      <c r="B537" s="14">
        <v>-53688</v>
      </c>
      <c r="C537">
        <v>10</v>
      </c>
      <c r="D537" s="14">
        <v>-53688</v>
      </c>
      <c r="E537" t="s">
        <v>1693</v>
      </c>
      <c r="F537" s="14">
        <v>-53688</v>
      </c>
      <c r="G537" s="14">
        <v>-53688</v>
      </c>
      <c r="H537" t="s">
        <v>1699</v>
      </c>
      <c r="I537" s="14">
        <v>42807</v>
      </c>
      <c r="J537" s="14">
        <v>72686</v>
      </c>
      <c r="K537">
        <v>2.8864999999999998</v>
      </c>
      <c r="L537">
        <v>5.5000000000000009</v>
      </c>
      <c r="M537">
        <v>15</v>
      </c>
      <c r="N537">
        <v>0</v>
      </c>
      <c r="O537">
        <v>1</v>
      </c>
      <c r="P537">
        <v>2</v>
      </c>
      <c r="Q537">
        <v>0</v>
      </c>
      <c r="R537">
        <v>13</v>
      </c>
      <c r="S537">
        <v>28.86</v>
      </c>
    </row>
    <row r="538" spans="1:19" x14ac:dyDescent="0.25">
      <c r="A538" t="s">
        <v>2073</v>
      </c>
      <c r="B538" s="14">
        <v>42461</v>
      </c>
      <c r="C538">
        <v>80</v>
      </c>
      <c r="D538" s="14">
        <v>72686</v>
      </c>
      <c r="E538" t="s">
        <v>1693</v>
      </c>
      <c r="F538" s="14">
        <v>-53688</v>
      </c>
      <c r="G538" s="14">
        <v>-53688</v>
      </c>
      <c r="H538" t="s">
        <v>1694</v>
      </c>
      <c r="I538" s="14">
        <v>42807</v>
      </c>
      <c r="J538" s="14">
        <v>72686</v>
      </c>
      <c r="K538">
        <v>0.1908</v>
      </c>
      <c r="L538">
        <v>2.8000000000000012</v>
      </c>
      <c r="M538">
        <v>7.5</v>
      </c>
      <c r="N538">
        <v>1</v>
      </c>
      <c r="O538">
        <v>1</v>
      </c>
      <c r="P538">
        <v>2</v>
      </c>
      <c r="Q538">
        <v>0</v>
      </c>
      <c r="R538">
        <v>3.8</v>
      </c>
      <c r="S538">
        <v>58</v>
      </c>
    </row>
    <row r="539" spans="1:19" x14ac:dyDescent="0.25">
      <c r="A539" t="s">
        <v>1287</v>
      </c>
      <c r="B539" s="14">
        <v>-53688</v>
      </c>
      <c r="C539">
        <v>0.7</v>
      </c>
      <c r="D539" s="14">
        <v>-53688</v>
      </c>
      <c r="E539" t="s">
        <v>1693</v>
      </c>
      <c r="F539" s="14">
        <v>-53688</v>
      </c>
      <c r="G539" s="14">
        <v>-53688</v>
      </c>
      <c r="H539" t="s">
        <v>1696</v>
      </c>
      <c r="I539" s="14">
        <v>42807</v>
      </c>
      <c r="J539" s="14">
        <v>72686</v>
      </c>
      <c r="K539">
        <v>0.28739999999999999</v>
      </c>
      <c r="L539">
        <v>1.0000000000000001E-15</v>
      </c>
      <c r="M539">
        <v>100</v>
      </c>
      <c r="N539">
        <v>1</v>
      </c>
      <c r="O539">
        <v>1</v>
      </c>
      <c r="P539">
        <v>1</v>
      </c>
      <c r="Q539">
        <v>0</v>
      </c>
      <c r="R539">
        <v>40</v>
      </c>
      <c r="S539">
        <v>8.0399999999999991</v>
      </c>
    </row>
    <row r="540" spans="1:19" x14ac:dyDescent="0.25">
      <c r="A540" t="s">
        <v>2295</v>
      </c>
      <c r="B540" s="14">
        <v>-53688</v>
      </c>
      <c r="C540">
        <v>50</v>
      </c>
      <c r="D540" s="14">
        <v>-53688</v>
      </c>
      <c r="E540" t="s">
        <v>1693</v>
      </c>
      <c r="F540" s="14">
        <v>-53688</v>
      </c>
      <c r="G540" s="14">
        <v>-53688</v>
      </c>
      <c r="H540" t="s">
        <v>1694</v>
      </c>
      <c r="I540" s="14">
        <v>42807</v>
      </c>
      <c r="J540" s="14">
        <v>72686</v>
      </c>
      <c r="K540">
        <v>0.1908</v>
      </c>
      <c r="L540">
        <v>2.8000000000000012</v>
      </c>
      <c r="M540">
        <v>7.5</v>
      </c>
      <c r="N540">
        <v>1</v>
      </c>
      <c r="O540">
        <v>1</v>
      </c>
      <c r="P540">
        <v>2</v>
      </c>
      <c r="Q540">
        <v>0</v>
      </c>
      <c r="R540">
        <v>3.6</v>
      </c>
      <c r="S540">
        <v>34.340000000000003</v>
      </c>
    </row>
    <row r="541" spans="1:19" x14ac:dyDescent="0.25">
      <c r="A541" t="s">
        <v>2307</v>
      </c>
      <c r="B541" s="14">
        <v>-53688</v>
      </c>
      <c r="C541">
        <v>50</v>
      </c>
      <c r="D541" s="14">
        <v>-53688</v>
      </c>
      <c r="E541" t="s">
        <v>1693</v>
      </c>
      <c r="F541" s="14">
        <v>-53688</v>
      </c>
      <c r="G541" s="14">
        <v>-53688</v>
      </c>
      <c r="H541" t="s">
        <v>1694</v>
      </c>
      <c r="I541" s="14">
        <v>42807</v>
      </c>
      <c r="J541" s="14">
        <v>72686</v>
      </c>
      <c r="K541">
        <v>0.1908</v>
      </c>
      <c r="L541">
        <v>2.8000000000000012</v>
      </c>
      <c r="M541">
        <v>7.5</v>
      </c>
      <c r="N541">
        <v>1</v>
      </c>
      <c r="O541">
        <v>1</v>
      </c>
      <c r="P541">
        <v>2</v>
      </c>
      <c r="Q541">
        <v>0</v>
      </c>
      <c r="R541">
        <v>5</v>
      </c>
      <c r="S541">
        <v>47.7</v>
      </c>
    </row>
    <row r="542" spans="1:19" x14ac:dyDescent="0.25">
      <c r="A542" t="s">
        <v>2296</v>
      </c>
      <c r="B542" s="14">
        <v>-53688</v>
      </c>
      <c r="C542">
        <v>81.827999999999989</v>
      </c>
      <c r="D542" s="14">
        <v>-53688</v>
      </c>
      <c r="E542" t="s">
        <v>1693</v>
      </c>
      <c r="F542" s="14">
        <v>-53688</v>
      </c>
      <c r="G542" s="14">
        <v>-53688</v>
      </c>
      <c r="H542" t="s">
        <v>1694</v>
      </c>
      <c r="I542" s="14">
        <v>42807</v>
      </c>
      <c r="J542" s="14">
        <v>72686</v>
      </c>
      <c r="K542">
        <v>0.1908</v>
      </c>
      <c r="L542">
        <v>2.8000000000000012</v>
      </c>
      <c r="M542">
        <v>7.5</v>
      </c>
      <c r="N542">
        <v>1</v>
      </c>
      <c r="O542">
        <v>1</v>
      </c>
      <c r="P542">
        <v>2</v>
      </c>
      <c r="Q542">
        <v>0</v>
      </c>
      <c r="R542">
        <v>3.7</v>
      </c>
      <c r="S542">
        <v>57.76</v>
      </c>
    </row>
    <row r="543" spans="1:19" x14ac:dyDescent="0.25">
      <c r="A543" t="s">
        <v>2297</v>
      </c>
      <c r="B543" s="14">
        <v>-53688</v>
      </c>
      <c r="C543">
        <v>50</v>
      </c>
      <c r="D543" s="14">
        <v>-53688</v>
      </c>
      <c r="E543" t="s">
        <v>1693</v>
      </c>
      <c r="F543" s="14">
        <v>-53688</v>
      </c>
      <c r="G543" s="14">
        <v>-53688</v>
      </c>
      <c r="H543" t="s">
        <v>1694</v>
      </c>
      <c r="I543" s="14">
        <v>42807</v>
      </c>
      <c r="J543" s="14">
        <v>72686</v>
      </c>
      <c r="K543">
        <v>0.1908</v>
      </c>
      <c r="L543">
        <v>2.8000000000000012</v>
      </c>
      <c r="M543">
        <v>7.5</v>
      </c>
      <c r="N543">
        <v>1</v>
      </c>
      <c r="O543">
        <v>1</v>
      </c>
      <c r="P543">
        <v>2</v>
      </c>
      <c r="Q543">
        <v>0</v>
      </c>
      <c r="R543">
        <v>3.7</v>
      </c>
      <c r="S543">
        <v>35.29</v>
      </c>
    </row>
    <row r="544" spans="1:19" x14ac:dyDescent="0.25">
      <c r="A544" t="s">
        <v>1800</v>
      </c>
      <c r="B544" s="14">
        <v>-53688</v>
      </c>
      <c r="C544">
        <v>0.75</v>
      </c>
      <c r="D544" s="14">
        <v>-53688</v>
      </c>
      <c r="E544" t="s">
        <v>1693</v>
      </c>
      <c r="F544" s="14">
        <v>-53688</v>
      </c>
      <c r="G544" s="14">
        <v>-53688</v>
      </c>
      <c r="H544" t="s">
        <v>1699</v>
      </c>
      <c r="I544" s="14">
        <v>42807</v>
      </c>
      <c r="J544" s="14">
        <v>72686</v>
      </c>
      <c r="K544">
        <v>2.8864999999999998</v>
      </c>
      <c r="L544">
        <v>5.5000000000000009</v>
      </c>
      <c r="M544">
        <v>15</v>
      </c>
      <c r="N544">
        <v>0</v>
      </c>
      <c r="O544">
        <v>1</v>
      </c>
      <c r="P544">
        <v>2</v>
      </c>
      <c r="Q544">
        <v>0</v>
      </c>
      <c r="R544">
        <v>14</v>
      </c>
      <c r="S544">
        <v>2.16</v>
      </c>
    </row>
    <row r="545" spans="1:19" x14ac:dyDescent="0.25">
      <c r="A545" t="s">
        <v>1288</v>
      </c>
      <c r="B545" s="14">
        <v>-53688</v>
      </c>
      <c r="C545">
        <v>0.75</v>
      </c>
      <c r="D545" s="14">
        <v>-53688</v>
      </c>
      <c r="E545" t="s">
        <v>1693</v>
      </c>
      <c r="F545" s="14">
        <v>-53688</v>
      </c>
      <c r="G545" s="14">
        <v>-53688</v>
      </c>
      <c r="H545" t="s">
        <v>1699</v>
      </c>
      <c r="I545" s="14">
        <v>42807</v>
      </c>
      <c r="J545" s="14">
        <v>72686</v>
      </c>
      <c r="K545">
        <v>2.8864999999999998</v>
      </c>
      <c r="L545">
        <v>5.5000000000000009</v>
      </c>
      <c r="M545">
        <v>15</v>
      </c>
      <c r="N545">
        <v>0</v>
      </c>
      <c r="O545">
        <v>1</v>
      </c>
      <c r="P545">
        <v>2</v>
      </c>
      <c r="Q545">
        <v>0</v>
      </c>
      <c r="R545">
        <v>12.5</v>
      </c>
      <c r="S545">
        <v>2.16</v>
      </c>
    </row>
    <row r="546" spans="1:19" x14ac:dyDescent="0.25">
      <c r="A546" t="s">
        <v>1801</v>
      </c>
      <c r="B546" s="14">
        <v>-53688</v>
      </c>
      <c r="C546">
        <v>0.75</v>
      </c>
      <c r="D546" s="14">
        <v>-53688</v>
      </c>
      <c r="E546" t="s">
        <v>1693</v>
      </c>
      <c r="F546" s="14">
        <v>-53688</v>
      </c>
      <c r="G546" s="14">
        <v>-53688</v>
      </c>
      <c r="H546" t="s">
        <v>1699</v>
      </c>
      <c r="I546" s="14">
        <v>42807</v>
      </c>
      <c r="J546" s="14">
        <v>72686</v>
      </c>
      <c r="K546">
        <v>2.8864999999999998</v>
      </c>
      <c r="L546">
        <v>5.5000000000000009</v>
      </c>
      <c r="M546">
        <v>15</v>
      </c>
      <c r="N546">
        <v>0</v>
      </c>
      <c r="O546">
        <v>1</v>
      </c>
      <c r="P546">
        <v>2</v>
      </c>
      <c r="Q546">
        <v>0</v>
      </c>
      <c r="R546">
        <v>15</v>
      </c>
      <c r="S546">
        <v>2.16</v>
      </c>
    </row>
    <row r="547" spans="1:19" x14ac:dyDescent="0.25">
      <c r="A547" t="s">
        <v>1289</v>
      </c>
      <c r="B547" s="14">
        <v>-53688</v>
      </c>
      <c r="C547">
        <v>0.75</v>
      </c>
      <c r="D547" s="14">
        <v>-53688</v>
      </c>
      <c r="E547" t="s">
        <v>1693</v>
      </c>
      <c r="F547" s="14">
        <v>-53688</v>
      </c>
      <c r="G547" s="14">
        <v>-53688</v>
      </c>
      <c r="H547" t="s">
        <v>1699</v>
      </c>
      <c r="I547" s="14">
        <v>42807</v>
      </c>
      <c r="J547" s="14">
        <v>72686</v>
      </c>
      <c r="K547">
        <v>2.8864999999999998</v>
      </c>
      <c r="L547">
        <v>5.5000000000000009</v>
      </c>
      <c r="M547">
        <v>15</v>
      </c>
      <c r="N547">
        <v>0</v>
      </c>
      <c r="O547">
        <v>1</v>
      </c>
      <c r="P547">
        <v>2</v>
      </c>
      <c r="Q547">
        <v>0</v>
      </c>
      <c r="R547">
        <v>15</v>
      </c>
      <c r="S547">
        <v>2.16</v>
      </c>
    </row>
    <row r="548" spans="1:19" x14ac:dyDescent="0.25">
      <c r="A548" t="s">
        <v>1802</v>
      </c>
      <c r="B548" s="14">
        <v>-53688</v>
      </c>
      <c r="C548">
        <v>0.75</v>
      </c>
      <c r="D548" s="14">
        <v>-53688</v>
      </c>
      <c r="E548" t="s">
        <v>1693</v>
      </c>
      <c r="F548" s="14">
        <v>-53688</v>
      </c>
      <c r="G548" s="14">
        <v>-53688</v>
      </c>
      <c r="H548" t="s">
        <v>1699</v>
      </c>
      <c r="I548" s="14">
        <v>42807</v>
      </c>
      <c r="J548" s="14">
        <v>72686</v>
      </c>
      <c r="K548">
        <v>2.8864999999999998</v>
      </c>
      <c r="L548">
        <v>5.5000000000000009</v>
      </c>
      <c r="M548">
        <v>15</v>
      </c>
      <c r="N548">
        <v>0</v>
      </c>
      <c r="O548">
        <v>1</v>
      </c>
      <c r="P548">
        <v>2</v>
      </c>
      <c r="Q548">
        <v>0</v>
      </c>
      <c r="R548">
        <v>15</v>
      </c>
      <c r="S548">
        <v>2.16</v>
      </c>
    </row>
    <row r="549" spans="1:19" x14ac:dyDescent="0.25">
      <c r="A549" t="s">
        <v>1803</v>
      </c>
      <c r="B549" s="14">
        <v>-53688</v>
      </c>
      <c r="C549">
        <v>0.75</v>
      </c>
      <c r="D549" s="14">
        <v>-53688</v>
      </c>
      <c r="E549" t="s">
        <v>1693</v>
      </c>
      <c r="F549" s="14">
        <v>-53688</v>
      </c>
      <c r="G549" s="14">
        <v>-53688</v>
      </c>
      <c r="H549" t="s">
        <v>1699</v>
      </c>
      <c r="I549" s="14">
        <v>42807</v>
      </c>
      <c r="J549" s="14">
        <v>72686</v>
      </c>
      <c r="K549">
        <v>2.8864999999999998</v>
      </c>
      <c r="L549">
        <v>5.5000000000000009</v>
      </c>
      <c r="M549">
        <v>15</v>
      </c>
      <c r="N549">
        <v>0</v>
      </c>
      <c r="O549">
        <v>1</v>
      </c>
      <c r="P549">
        <v>2</v>
      </c>
      <c r="Q549">
        <v>0</v>
      </c>
      <c r="R549">
        <v>15</v>
      </c>
      <c r="S549">
        <v>2.16</v>
      </c>
    </row>
    <row r="550" spans="1:19" x14ac:dyDescent="0.25">
      <c r="A550" t="s">
        <v>1290</v>
      </c>
      <c r="B550" s="14">
        <v>-53688</v>
      </c>
      <c r="C550">
        <v>0.75</v>
      </c>
      <c r="D550" s="14">
        <v>-53688</v>
      </c>
      <c r="E550" t="s">
        <v>1693</v>
      </c>
      <c r="F550" s="14">
        <v>-53688</v>
      </c>
      <c r="G550" s="14">
        <v>-53688</v>
      </c>
      <c r="H550" t="s">
        <v>1699</v>
      </c>
      <c r="I550" s="14">
        <v>42807</v>
      </c>
      <c r="J550" s="14">
        <v>72686</v>
      </c>
      <c r="K550">
        <v>2.8864999999999998</v>
      </c>
      <c r="L550">
        <v>5.5000000000000009</v>
      </c>
      <c r="M550">
        <v>15</v>
      </c>
      <c r="N550">
        <v>0</v>
      </c>
      <c r="O550">
        <v>1</v>
      </c>
      <c r="P550">
        <v>2</v>
      </c>
      <c r="Q550">
        <v>0</v>
      </c>
      <c r="R550">
        <v>13</v>
      </c>
      <c r="S550">
        <v>2.16</v>
      </c>
    </row>
    <row r="551" spans="1:19" x14ac:dyDescent="0.25">
      <c r="A551" t="s">
        <v>2602</v>
      </c>
      <c r="B551" s="14">
        <v>42461</v>
      </c>
      <c r="C551">
        <v>39.21</v>
      </c>
      <c r="D551" s="14">
        <v>72686</v>
      </c>
      <c r="E551" t="s">
        <v>1693</v>
      </c>
      <c r="F551" s="14">
        <v>-53688</v>
      </c>
      <c r="G551" s="14">
        <v>-53688</v>
      </c>
      <c r="H551" t="s">
        <v>1694</v>
      </c>
      <c r="I551" s="14">
        <v>42807</v>
      </c>
      <c r="J551" s="14">
        <v>72686</v>
      </c>
      <c r="K551">
        <v>0.1908</v>
      </c>
      <c r="L551">
        <v>2.8000000000000012</v>
      </c>
      <c r="M551">
        <v>7.5</v>
      </c>
      <c r="N551">
        <v>1</v>
      </c>
      <c r="O551">
        <v>1</v>
      </c>
      <c r="P551">
        <v>2</v>
      </c>
      <c r="Q551">
        <v>0</v>
      </c>
      <c r="R551">
        <v>4</v>
      </c>
      <c r="S551">
        <v>29.92</v>
      </c>
    </row>
    <row r="552" spans="1:19" x14ac:dyDescent="0.25">
      <c r="A552" t="s">
        <v>2401</v>
      </c>
      <c r="B552" s="14">
        <v>-53688</v>
      </c>
      <c r="C552">
        <v>50</v>
      </c>
      <c r="D552" s="14">
        <v>-53688</v>
      </c>
      <c r="E552" t="s">
        <v>1693</v>
      </c>
      <c r="F552" s="14">
        <v>-53688</v>
      </c>
      <c r="G552" s="14">
        <v>-53688</v>
      </c>
      <c r="H552" t="s">
        <v>1694</v>
      </c>
      <c r="I552" s="14">
        <v>42807</v>
      </c>
      <c r="J552" s="14">
        <v>72686</v>
      </c>
      <c r="K552">
        <v>0.1908</v>
      </c>
      <c r="L552">
        <v>2.8000000000000012</v>
      </c>
      <c r="M552">
        <v>7.5</v>
      </c>
      <c r="N552">
        <v>1</v>
      </c>
      <c r="O552">
        <v>1</v>
      </c>
      <c r="P552">
        <v>2</v>
      </c>
      <c r="Q552">
        <v>0</v>
      </c>
      <c r="R552">
        <v>3.8</v>
      </c>
      <c r="S552">
        <v>36.25</v>
      </c>
    </row>
    <row r="553" spans="1:19" x14ac:dyDescent="0.25">
      <c r="A553" t="s">
        <v>2404</v>
      </c>
      <c r="B553" s="14">
        <v>-53688</v>
      </c>
      <c r="C553">
        <v>50</v>
      </c>
      <c r="D553" s="14">
        <v>-53688</v>
      </c>
      <c r="E553" t="s">
        <v>1693</v>
      </c>
      <c r="F553" s="14">
        <v>-53688</v>
      </c>
      <c r="G553" s="14">
        <v>-53688</v>
      </c>
      <c r="H553" t="s">
        <v>1694</v>
      </c>
      <c r="I553" s="14">
        <v>42807</v>
      </c>
      <c r="J553" s="14">
        <v>72686</v>
      </c>
      <c r="K553">
        <v>0.1908</v>
      </c>
      <c r="L553">
        <v>2.8000000000000012</v>
      </c>
      <c r="M553">
        <v>7.5</v>
      </c>
      <c r="N553">
        <v>1</v>
      </c>
      <c r="O553">
        <v>1</v>
      </c>
      <c r="P553">
        <v>2</v>
      </c>
      <c r="Q553">
        <v>1</v>
      </c>
      <c r="R553">
        <v>3.5</v>
      </c>
      <c r="S553">
        <v>33.39</v>
      </c>
    </row>
    <row r="554" spans="1:19" x14ac:dyDescent="0.25">
      <c r="A554" t="s">
        <v>2087</v>
      </c>
      <c r="B554" s="14">
        <v>-53688</v>
      </c>
      <c r="C554">
        <v>50</v>
      </c>
      <c r="D554" s="14">
        <v>-53688</v>
      </c>
      <c r="E554" t="s">
        <v>1693</v>
      </c>
      <c r="F554" s="14">
        <v>-53688</v>
      </c>
      <c r="G554" s="14">
        <v>-53688</v>
      </c>
      <c r="H554" t="s">
        <v>1694</v>
      </c>
      <c r="I554" s="14">
        <v>42807</v>
      </c>
      <c r="J554" s="14">
        <v>72686</v>
      </c>
      <c r="K554">
        <v>0.1908</v>
      </c>
      <c r="L554">
        <v>2.8000000000000012</v>
      </c>
      <c r="M554">
        <v>7.5</v>
      </c>
      <c r="N554">
        <v>1</v>
      </c>
      <c r="O554">
        <v>1</v>
      </c>
      <c r="P554">
        <v>2</v>
      </c>
      <c r="Q554">
        <v>1</v>
      </c>
      <c r="R554">
        <v>3.5</v>
      </c>
      <c r="S554">
        <v>33.39</v>
      </c>
    </row>
    <row r="555" spans="1:19" x14ac:dyDescent="0.25">
      <c r="A555" t="s">
        <v>2525</v>
      </c>
      <c r="B555" s="14">
        <v>-53688</v>
      </c>
      <c r="C555">
        <v>20</v>
      </c>
      <c r="D555" s="14">
        <v>-53688</v>
      </c>
      <c r="E555" t="s">
        <v>1693</v>
      </c>
      <c r="F555" s="14">
        <v>-53688</v>
      </c>
      <c r="G555" s="14">
        <v>-53688</v>
      </c>
      <c r="H555" t="s">
        <v>1694</v>
      </c>
      <c r="I555" s="14">
        <v>42807</v>
      </c>
      <c r="J555" s="14">
        <v>72686</v>
      </c>
      <c r="K555">
        <v>0.1908</v>
      </c>
      <c r="L555">
        <v>2.8000000000000012</v>
      </c>
      <c r="M555">
        <v>7.5</v>
      </c>
      <c r="N555">
        <v>1</v>
      </c>
      <c r="O555">
        <v>1</v>
      </c>
      <c r="P555">
        <v>2</v>
      </c>
      <c r="Q555">
        <v>0</v>
      </c>
      <c r="R555">
        <v>4.8</v>
      </c>
      <c r="S555">
        <v>18.309999999999999</v>
      </c>
    </row>
    <row r="556" spans="1:19" x14ac:dyDescent="0.25">
      <c r="A556" t="s">
        <v>1804</v>
      </c>
      <c r="B556" s="14">
        <v>-53688</v>
      </c>
      <c r="C556">
        <v>0.75</v>
      </c>
      <c r="D556" s="14">
        <v>-53688</v>
      </c>
      <c r="E556" t="s">
        <v>1693</v>
      </c>
      <c r="F556" s="14">
        <v>-53688</v>
      </c>
      <c r="G556" s="14">
        <v>-53688</v>
      </c>
      <c r="H556" t="s">
        <v>1708</v>
      </c>
      <c r="I556" s="14">
        <v>42807</v>
      </c>
      <c r="J556" s="14">
        <v>72686</v>
      </c>
      <c r="K556">
        <v>3.6972</v>
      </c>
      <c r="L556">
        <v>8.5</v>
      </c>
      <c r="M556">
        <v>15</v>
      </c>
      <c r="N556">
        <v>0</v>
      </c>
      <c r="O556">
        <v>2</v>
      </c>
      <c r="P556">
        <v>2</v>
      </c>
      <c r="Q556">
        <v>0</v>
      </c>
      <c r="R556">
        <v>12.5</v>
      </c>
      <c r="S556">
        <v>2.77</v>
      </c>
    </row>
    <row r="557" spans="1:19" x14ac:dyDescent="0.25">
      <c r="A557" t="s">
        <v>2182</v>
      </c>
      <c r="B557" s="14">
        <v>-53688</v>
      </c>
      <c r="C557">
        <v>50</v>
      </c>
      <c r="D557" s="14">
        <v>-53688</v>
      </c>
      <c r="E557" t="s">
        <v>1693</v>
      </c>
      <c r="F557" s="14">
        <v>-53688</v>
      </c>
      <c r="G557" s="14">
        <v>-53688</v>
      </c>
      <c r="H557" t="s">
        <v>1694</v>
      </c>
      <c r="I557" s="14">
        <v>42807</v>
      </c>
      <c r="J557" s="14">
        <v>72686</v>
      </c>
      <c r="K557">
        <v>0.1908</v>
      </c>
      <c r="L557">
        <v>2.8000000000000012</v>
      </c>
      <c r="M557">
        <v>7.5</v>
      </c>
      <c r="N557">
        <v>1</v>
      </c>
      <c r="O557">
        <v>1</v>
      </c>
      <c r="P557">
        <v>2</v>
      </c>
      <c r="Q557">
        <v>1</v>
      </c>
      <c r="R557">
        <v>3.2</v>
      </c>
      <c r="S557">
        <v>30.52</v>
      </c>
    </row>
    <row r="558" spans="1:19" x14ac:dyDescent="0.25">
      <c r="A558" t="s">
        <v>1291</v>
      </c>
      <c r="B558" s="14">
        <v>-53688</v>
      </c>
      <c r="C558">
        <v>0.75</v>
      </c>
      <c r="D558" s="14">
        <v>-53688</v>
      </c>
      <c r="E558" t="s">
        <v>1693</v>
      </c>
      <c r="F558" s="14">
        <v>-53688</v>
      </c>
      <c r="G558" s="14">
        <v>-53688</v>
      </c>
      <c r="H558" t="s">
        <v>1699</v>
      </c>
      <c r="I558" s="14">
        <v>42807</v>
      </c>
      <c r="J558" s="14">
        <v>72686</v>
      </c>
      <c r="K558">
        <v>2.8864999999999998</v>
      </c>
      <c r="L558">
        <v>5.5000000000000009</v>
      </c>
      <c r="M558">
        <v>15</v>
      </c>
      <c r="N558">
        <v>0</v>
      </c>
      <c r="O558">
        <v>1</v>
      </c>
      <c r="P558">
        <v>2</v>
      </c>
      <c r="Q558">
        <v>0</v>
      </c>
      <c r="R558">
        <v>13</v>
      </c>
      <c r="S558">
        <v>2.16</v>
      </c>
    </row>
    <row r="559" spans="1:19" x14ac:dyDescent="0.25">
      <c r="A559" t="s">
        <v>1805</v>
      </c>
      <c r="B559" s="14">
        <v>-53688</v>
      </c>
      <c r="C559">
        <v>0.75</v>
      </c>
      <c r="D559" s="14">
        <v>-53688</v>
      </c>
      <c r="E559" t="s">
        <v>1693</v>
      </c>
      <c r="F559" s="14">
        <v>-53688</v>
      </c>
      <c r="G559" s="14">
        <v>-53688</v>
      </c>
      <c r="H559" t="s">
        <v>1699</v>
      </c>
      <c r="I559" s="14">
        <v>42807</v>
      </c>
      <c r="J559" s="14">
        <v>72686</v>
      </c>
      <c r="K559">
        <v>2.8864999999999998</v>
      </c>
      <c r="L559">
        <v>5.5000000000000009</v>
      </c>
      <c r="M559">
        <v>15</v>
      </c>
      <c r="N559">
        <v>0</v>
      </c>
      <c r="O559">
        <v>1</v>
      </c>
      <c r="P559">
        <v>2</v>
      </c>
      <c r="Q559">
        <v>0</v>
      </c>
      <c r="R559">
        <v>13</v>
      </c>
      <c r="S559">
        <v>2.16</v>
      </c>
    </row>
    <row r="560" spans="1:19" x14ac:dyDescent="0.25">
      <c r="A560" t="s">
        <v>2544</v>
      </c>
      <c r="B560" s="14">
        <v>-53688</v>
      </c>
      <c r="C560">
        <v>50</v>
      </c>
      <c r="D560" s="14">
        <v>-53688</v>
      </c>
      <c r="E560" t="s">
        <v>1693</v>
      </c>
      <c r="F560" s="14">
        <v>-53688</v>
      </c>
      <c r="G560" s="14">
        <v>-53688</v>
      </c>
      <c r="H560" t="s">
        <v>2055</v>
      </c>
      <c r="I560" s="14">
        <v>42807</v>
      </c>
      <c r="J560" s="14">
        <v>72686</v>
      </c>
      <c r="K560">
        <v>0.40379999999999999</v>
      </c>
      <c r="L560">
        <v>1.2000000000000011</v>
      </c>
      <c r="M560">
        <v>7.5</v>
      </c>
      <c r="N560">
        <v>0</v>
      </c>
      <c r="O560">
        <v>1</v>
      </c>
      <c r="P560">
        <v>2</v>
      </c>
      <c r="Q560">
        <v>0</v>
      </c>
      <c r="R560">
        <v>4.5</v>
      </c>
      <c r="S560">
        <v>20.190000000000001</v>
      </c>
    </row>
    <row r="561" spans="1:19" x14ac:dyDescent="0.25">
      <c r="A561" t="s">
        <v>2519</v>
      </c>
      <c r="B561" s="14">
        <v>-53688</v>
      </c>
      <c r="C561">
        <v>45.46</v>
      </c>
      <c r="D561" s="14">
        <v>-53688</v>
      </c>
      <c r="E561" t="s">
        <v>1693</v>
      </c>
      <c r="F561" s="14">
        <v>-53688</v>
      </c>
      <c r="G561" s="14">
        <v>-53688</v>
      </c>
      <c r="H561" t="s">
        <v>1694</v>
      </c>
      <c r="I561" s="14">
        <v>42807</v>
      </c>
      <c r="J561" s="14">
        <v>72686</v>
      </c>
      <c r="K561">
        <v>0.1908</v>
      </c>
      <c r="L561">
        <v>2.8000000000000012</v>
      </c>
      <c r="M561">
        <v>7.5</v>
      </c>
      <c r="N561">
        <v>1</v>
      </c>
      <c r="O561">
        <v>1</v>
      </c>
      <c r="P561">
        <v>2</v>
      </c>
      <c r="Q561">
        <v>0</v>
      </c>
      <c r="R561">
        <v>3.6</v>
      </c>
      <c r="S561">
        <v>31.22</v>
      </c>
    </row>
    <row r="562" spans="1:19" x14ac:dyDescent="0.25">
      <c r="A562" t="s">
        <v>2533</v>
      </c>
      <c r="B562" s="14">
        <v>-53688</v>
      </c>
      <c r="C562">
        <v>7.92</v>
      </c>
      <c r="D562" s="14">
        <v>-53688</v>
      </c>
      <c r="E562" t="s">
        <v>1693</v>
      </c>
      <c r="F562" s="14">
        <v>-53688</v>
      </c>
      <c r="G562" s="14">
        <v>-53688</v>
      </c>
      <c r="H562" t="s">
        <v>1694</v>
      </c>
      <c r="I562" s="14">
        <v>42807</v>
      </c>
      <c r="J562" s="14">
        <v>72686</v>
      </c>
      <c r="K562">
        <v>0.1908</v>
      </c>
      <c r="L562">
        <v>2.8000000000000012</v>
      </c>
      <c r="M562">
        <v>7.5</v>
      </c>
      <c r="N562">
        <v>1</v>
      </c>
      <c r="O562">
        <v>1</v>
      </c>
      <c r="P562">
        <v>2</v>
      </c>
      <c r="Q562">
        <v>0</v>
      </c>
      <c r="R562">
        <v>6.6</v>
      </c>
      <c r="S562">
        <v>9.9700000000000006</v>
      </c>
    </row>
    <row r="563" spans="1:19" x14ac:dyDescent="0.25">
      <c r="A563" t="s">
        <v>1292</v>
      </c>
      <c r="B563" s="14">
        <v>-53688</v>
      </c>
      <c r="C563">
        <v>0.7</v>
      </c>
      <c r="D563" s="14">
        <v>-53688</v>
      </c>
      <c r="E563" t="s">
        <v>1693</v>
      </c>
      <c r="F563" s="14">
        <v>-53688</v>
      </c>
      <c r="G563" s="14">
        <v>-53688</v>
      </c>
      <c r="H563" t="s">
        <v>1696</v>
      </c>
      <c r="I563" s="14">
        <v>42807</v>
      </c>
      <c r="J563" s="14">
        <v>72686</v>
      </c>
      <c r="K563">
        <v>0.28739999999999999</v>
      </c>
      <c r="L563">
        <v>1.0000000000000001E-15</v>
      </c>
      <c r="M563">
        <v>100</v>
      </c>
      <c r="N563">
        <v>1</v>
      </c>
      <c r="O563">
        <v>1</v>
      </c>
      <c r="P563">
        <v>1</v>
      </c>
      <c r="Q563">
        <v>0</v>
      </c>
      <c r="R563">
        <v>15</v>
      </c>
      <c r="S563">
        <v>3.01</v>
      </c>
    </row>
    <row r="564" spans="1:19" x14ac:dyDescent="0.25">
      <c r="A564" t="s">
        <v>1806</v>
      </c>
      <c r="B564" s="14">
        <v>-53688</v>
      </c>
      <c r="C564">
        <v>0.187</v>
      </c>
      <c r="D564" s="14">
        <v>-53688</v>
      </c>
      <c r="E564" t="s">
        <v>1693</v>
      </c>
      <c r="F564" s="14">
        <v>-53688</v>
      </c>
      <c r="G564" s="14">
        <v>-53688</v>
      </c>
      <c r="H564" t="s">
        <v>1699</v>
      </c>
      <c r="I564" s="14">
        <v>42807</v>
      </c>
      <c r="J564" s="14">
        <v>72686</v>
      </c>
      <c r="K564">
        <v>2.8864999999999998</v>
      </c>
      <c r="L564">
        <v>5.5000000000000009</v>
      </c>
      <c r="M564">
        <v>15</v>
      </c>
      <c r="N564">
        <v>0</v>
      </c>
      <c r="O564">
        <v>1</v>
      </c>
      <c r="P564">
        <v>2</v>
      </c>
      <c r="Q564">
        <v>0</v>
      </c>
      <c r="R564">
        <v>12</v>
      </c>
      <c r="S564">
        <v>0.53</v>
      </c>
    </row>
    <row r="565" spans="1:19" x14ac:dyDescent="0.25">
      <c r="A565" t="s">
        <v>2552</v>
      </c>
      <c r="B565" s="14">
        <v>-53688</v>
      </c>
      <c r="C565">
        <v>6.6</v>
      </c>
      <c r="D565" s="14">
        <v>-53688</v>
      </c>
      <c r="E565" t="s">
        <v>1693</v>
      </c>
      <c r="F565" s="14">
        <v>-53688</v>
      </c>
      <c r="G565" s="14">
        <v>-53688</v>
      </c>
      <c r="H565" t="s">
        <v>1699</v>
      </c>
      <c r="I565" s="14">
        <v>42807</v>
      </c>
      <c r="J565" s="14">
        <v>72686</v>
      </c>
      <c r="K565">
        <v>0.88929999999999998</v>
      </c>
      <c r="L565">
        <v>1.2000000000000011</v>
      </c>
      <c r="M565">
        <v>4</v>
      </c>
      <c r="N565">
        <v>0</v>
      </c>
      <c r="O565">
        <v>1</v>
      </c>
      <c r="P565">
        <v>2</v>
      </c>
      <c r="Q565">
        <v>0</v>
      </c>
      <c r="R565">
        <v>4</v>
      </c>
      <c r="S565">
        <v>5.86</v>
      </c>
    </row>
    <row r="566" spans="1:19" x14ac:dyDescent="0.25">
      <c r="A566" t="s">
        <v>2509</v>
      </c>
      <c r="B566" s="14">
        <v>-53688</v>
      </c>
      <c r="C566">
        <v>40.913999999999994</v>
      </c>
      <c r="D566" s="14">
        <v>-53688</v>
      </c>
      <c r="E566" t="s">
        <v>1693</v>
      </c>
      <c r="F566" s="14">
        <v>-53688</v>
      </c>
      <c r="G566" s="14">
        <v>-53688</v>
      </c>
      <c r="H566" t="s">
        <v>1694</v>
      </c>
      <c r="I566" s="14">
        <v>42807</v>
      </c>
      <c r="J566" s="14">
        <v>72686</v>
      </c>
      <c r="K566">
        <v>0.1908</v>
      </c>
      <c r="L566">
        <v>2.8000000000000012</v>
      </c>
      <c r="M566">
        <v>7.5</v>
      </c>
      <c r="N566">
        <v>1</v>
      </c>
      <c r="O566">
        <v>1</v>
      </c>
      <c r="P566">
        <v>2</v>
      </c>
      <c r="Q566">
        <v>1</v>
      </c>
      <c r="R566">
        <v>4</v>
      </c>
      <c r="S566">
        <v>31.22</v>
      </c>
    </row>
    <row r="567" spans="1:19" x14ac:dyDescent="0.25">
      <c r="A567" t="s">
        <v>1807</v>
      </c>
      <c r="B567" s="14">
        <v>-53688</v>
      </c>
      <c r="C567">
        <v>0.75</v>
      </c>
      <c r="D567" s="14">
        <v>-53688</v>
      </c>
      <c r="E567" t="s">
        <v>1693</v>
      </c>
      <c r="F567" s="14">
        <v>-53688</v>
      </c>
      <c r="G567" s="14">
        <v>-53688</v>
      </c>
      <c r="H567" t="s">
        <v>1699</v>
      </c>
      <c r="I567" s="14">
        <v>42807</v>
      </c>
      <c r="J567" s="14">
        <v>72686</v>
      </c>
      <c r="K567">
        <v>2.8864999999999998</v>
      </c>
      <c r="L567">
        <v>5.5000000000000009</v>
      </c>
      <c r="M567">
        <v>15</v>
      </c>
      <c r="N567">
        <v>0</v>
      </c>
      <c r="O567">
        <v>1</v>
      </c>
      <c r="P567">
        <v>2</v>
      </c>
      <c r="Q567">
        <v>0</v>
      </c>
      <c r="R567">
        <v>15</v>
      </c>
      <c r="S567">
        <v>2.16</v>
      </c>
    </row>
    <row r="568" spans="1:19" x14ac:dyDescent="0.25">
      <c r="A568" t="s">
        <v>2347</v>
      </c>
      <c r="B568" s="14">
        <v>-53688</v>
      </c>
      <c r="C568">
        <v>50</v>
      </c>
      <c r="D568" s="14">
        <v>-53688</v>
      </c>
      <c r="E568" t="s">
        <v>1693</v>
      </c>
      <c r="F568" s="14">
        <v>-53688</v>
      </c>
      <c r="G568" s="14">
        <v>-53688</v>
      </c>
      <c r="H568" t="s">
        <v>1694</v>
      </c>
      <c r="I568" s="14">
        <v>42807</v>
      </c>
      <c r="J568" s="14">
        <v>72686</v>
      </c>
      <c r="K568">
        <v>0.1908</v>
      </c>
      <c r="L568">
        <v>2.8000000000000012</v>
      </c>
      <c r="M568">
        <v>7.5</v>
      </c>
      <c r="N568">
        <v>1</v>
      </c>
      <c r="O568">
        <v>1</v>
      </c>
      <c r="P568">
        <v>2</v>
      </c>
      <c r="Q568">
        <v>0</v>
      </c>
      <c r="R568">
        <v>3.2</v>
      </c>
      <c r="S568">
        <v>30.52</v>
      </c>
    </row>
    <row r="569" spans="1:19" x14ac:dyDescent="0.25">
      <c r="A569" t="s">
        <v>2121</v>
      </c>
      <c r="B569" s="14">
        <v>-53688</v>
      </c>
      <c r="C569">
        <v>6.6</v>
      </c>
      <c r="D569" s="14">
        <v>-53688</v>
      </c>
      <c r="E569" t="s">
        <v>1693</v>
      </c>
      <c r="F569" s="14">
        <v>-53688</v>
      </c>
      <c r="G569" s="14">
        <v>-53688</v>
      </c>
      <c r="H569" t="s">
        <v>1694</v>
      </c>
      <c r="I569" s="14">
        <v>42807</v>
      </c>
      <c r="J569" s="14">
        <v>72686</v>
      </c>
      <c r="K569">
        <v>0.1908</v>
      </c>
      <c r="L569">
        <v>2.8000000000000012</v>
      </c>
      <c r="M569">
        <v>7.5</v>
      </c>
      <c r="N569">
        <v>1</v>
      </c>
      <c r="O569">
        <v>1</v>
      </c>
      <c r="P569">
        <v>2</v>
      </c>
      <c r="Q569">
        <v>0</v>
      </c>
      <c r="R569">
        <v>4</v>
      </c>
      <c r="S569">
        <v>5.03</v>
      </c>
    </row>
    <row r="570" spans="1:19" x14ac:dyDescent="0.25">
      <c r="A570" t="s">
        <v>1808</v>
      </c>
      <c r="B570" s="14">
        <v>-53688</v>
      </c>
      <c r="C570">
        <v>0.375</v>
      </c>
      <c r="D570" s="14">
        <v>-53688</v>
      </c>
      <c r="E570" t="s">
        <v>1693</v>
      </c>
      <c r="F570" s="14">
        <v>-53688</v>
      </c>
      <c r="G570" s="14">
        <v>-53688</v>
      </c>
      <c r="H570" t="s">
        <v>1699</v>
      </c>
      <c r="I570" s="14">
        <v>42807</v>
      </c>
      <c r="J570" s="14">
        <v>72686</v>
      </c>
      <c r="K570">
        <v>2.8864999999999998</v>
      </c>
      <c r="L570">
        <v>5.5000000000000009</v>
      </c>
      <c r="M570">
        <v>15</v>
      </c>
      <c r="N570">
        <v>0</v>
      </c>
      <c r="O570">
        <v>1</v>
      </c>
      <c r="P570">
        <v>2</v>
      </c>
      <c r="Q570">
        <v>0</v>
      </c>
      <c r="R570">
        <v>12.5</v>
      </c>
      <c r="S570">
        <v>1.08</v>
      </c>
    </row>
    <row r="571" spans="1:19" x14ac:dyDescent="0.25">
      <c r="A571" t="s">
        <v>1809</v>
      </c>
      <c r="B571" s="14">
        <v>-53688</v>
      </c>
      <c r="C571">
        <v>0.75</v>
      </c>
      <c r="D571" s="14">
        <v>-53688</v>
      </c>
      <c r="E571" t="s">
        <v>1693</v>
      </c>
      <c r="F571" s="14">
        <v>-53688</v>
      </c>
      <c r="G571" s="14">
        <v>-53688</v>
      </c>
      <c r="H571" t="s">
        <v>1699</v>
      </c>
      <c r="I571" s="14">
        <v>42807</v>
      </c>
      <c r="J571" s="14">
        <v>72686</v>
      </c>
      <c r="K571">
        <v>2.8864999999999998</v>
      </c>
      <c r="L571">
        <v>5.5000000000000009</v>
      </c>
      <c r="M571">
        <v>15</v>
      </c>
      <c r="N571">
        <v>0</v>
      </c>
      <c r="O571">
        <v>1</v>
      </c>
      <c r="P571">
        <v>2</v>
      </c>
      <c r="Q571">
        <v>0</v>
      </c>
      <c r="R571">
        <v>12.5</v>
      </c>
      <c r="S571">
        <v>2.16</v>
      </c>
    </row>
    <row r="572" spans="1:19" x14ac:dyDescent="0.25">
      <c r="A572" t="s">
        <v>1810</v>
      </c>
      <c r="B572" s="14">
        <v>-53688</v>
      </c>
      <c r="C572">
        <v>0.75</v>
      </c>
      <c r="D572" s="14">
        <v>-53688</v>
      </c>
      <c r="E572" t="s">
        <v>1693</v>
      </c>
      <c r="F572" s="14">
        <v>-53688</v>
      </c>
      <c r="G572" s="14">
        <v>-53688</v>
      </c>
      <c r="H572" t="s">
        <v>1699</v>
      </c>
      <c r="I572" s="14">
        <v>42807</v>
      </c>
      <c r="J572" s="14">
        <v>72686</v>
      </c>
      <c r="K572">
        <v>2.8864999999999998</v>
      </c>
      <c r="L572">
        <v>5.5000000000000009</v>
      </c>
      <c r="M572">
        <v>15</v>
      </c>
      <c r="N572">
        <v>0</v>
      </c>
      <c r="O572">
        <v>1</v>
      </c>
      <c r="P572">
        <v>2</v>
      </c>
      <c r="Q572">
        <v>0</v>
      </c>
      <c r="R572">
        <v>13</v>
      </c>
      <c r="S572">
        <v>2.16</v>
      </c>
    </row>
    <row r="573" spans="1:19" x14ac:dyDescent="0.25">
      <c r="A573" t="s">
        <v>1293</v>
      </c>
      <c r="B573" s="14">
        <v>-53688</v>
      </c>
      <c r="C573">
        <v>0.7</v>
      </c>
      <c r="D573" s="14">
        <v>-53688</v>
      </c>
      <c r="E573" t="s">
        <v>1693</v>
      </c>
      <c r="F573" s="14">
        <v>-53688</v>
      </c>
      <c r="G573" s="14">
        <v>-53688</v>
      </c>
      <c r="H573" t="s">
        <v>1696</v>
      </c>
      <c r="I573" s="14">
        <v>42807</v>
      </c>
      <c r="J573" s="14">
        <v>72686</v>
      </c>
      <c r="K573">
        <v>0.28739999999999999</v>
      </c>
      <c r="L573">
        <v>1.0000000000000001E-15</v>
      </c>
      <c r="M573">
        <v>100</v>
      </c>
      <c r="N573">
        <v>1</v>
      </c>
      <c r="O573">
        <v>1</v>
      </c>
      <c r="P573">
        <v>1</v>
      </c>
      <c r="Q573">
        <v>0</v>
      </c>
      <c r="R573">
        <v>40</v>
      </c>
      <c r="S573">
        <v>8.0399999999999991</v>
      </c>
    </row>
    <row r="574" spans="1:19" x14ac:dyDescent="0.25">
      <c r="A574" t="s">
        <v>1294</v>
      </c>
      <c r="B574" s="14">
        <v>-53688</v>
      </c>
      <c r="C574">
        <v>0.7</v>
      </c>
      <c r="D574" s="14">
        <v>-53688</v>
      </c>
      <c r="E574" t="s">
        <v>1693</v>
      </c>
      <c r="F574" s="14">
        <v>-53688</v>
      </c>
      <c r="G574" s="14">
        <v>-53688</v>
      </c>
      <c r="H574" t="s">
        <v>1696</v>
      </c>
      <c r="I574" s="14">
        <v>42807</v>
      </c>
      <c r="J574" s="14">
        <v>72686</v>
      </c>
      <c r="K574">
        <v>0.28739999999999999</v>
      </c>
      <c r="L574">
        <v>1.0000000000000001E-15</v>
      </c>
      <c r="M574">
        <v>100</v>
      </c>
      <c r="N574">
        <v>1</v>
      </c>
      <c r="O574">
        <v>1</v>
      </c>
      <c r="P574">
        <v>1</v>
      </c>
      <c r="Q574">
        <v>0</v>
      </c>
      <c r="R574">
        <v>40</v>
      </c>
      <c r="S574">
        <v>8.0399999999999991</v>
      </c>
    </row>
    <row r="575" spans="1:19" x14ac:dyDescent="0.25">
      <c r="A575" t="s">
        <v>2131</v>
      </c>
      <c r="B575" s="14">
        <v>-53688</v>
      </c>
      <c r="C575">
        <v>6.6</v>
      </c>
      <c r="D575" s="14">
        <v>-53688</v>
      </c>
      <c r="E575" t="s">
        <v>1693</v>
      </c>
      <c r="F575" s="14">
        <v>-53688</v>
      </c>
      <c r="G575" s="14">
        <v>-53688</v>
      </c>
      <c r="H575" t="s">
        <v>2055</v>
      </c>
      <c r="I575" s="14">
        <v>42807</v>
      </c>
      <c r="J575" s="14">
        <v>72686</v>
      </c>
      <c r="K575">
        <v>0.40379999999999999</v>
      </c>
      <c r="L575">
        <v>1.2000000000000011</v>
      </c>
      <c r="M575">
        <v>7.5</v>
      </c>
      <c r="N575">
        <v>0</v>
      </c>
      <c r="O575">
        <v>1</v>
      </c>
      <c r="P575">
        <v>2</v>
      </c>
      <c r="Q575">
        <v>0</v>
      </c>
      <c r="R575">
        <v>3.5</v>
      </c>
      <c r="S575">
        <v>2.66</v>
      </c>
    </row>
    <row r="576" spans="1:19" x14ac:dyDescent="0.25">
      <c r="A576" t="s">
        <v>2613</v>
      </c>
      <c r="B576" s="14">
        <v>42461</v>
      </c>
      <c r="C576">
        <v>40</v>
      </c>
      <c r="D576" s="14">
        <v>72686</v>
      </c>
      <c r="E576" t="s">
        <v>1693</v>
      </c>
      <c r="F576" s="14">
        <v>-53688</v>
      </c>
      <c r="G576" s="14">
        <v>-53688</v>
      </c>
      <c r="H576" t="s">
        <v>1694</v>
      </c>
      <c r="I576" s="14">
        <v>42807</v>
      </c>
      <c r="J576" s="14">
        <v>72686</v>
      </c>
      <c r="K576">
        <v>0.1908</v>
      </c>
      <c r="L576">
        <v>2.8000000000000012</v>
      </c>
      <c r="M576">
        <v>7.5</v>
      </c>
      <c r="N576">
        <v>1</v>
      </c>
      <c r="O576">
        <v>1</v>
      </c>
      <c r="P576">
        <v>2</v>
      </c>
      <c r="Q576">
        <v>0</v>
      </c>
      <c r="R576">
        <v>4.5999999999999996</v>
      </c>
      <c r="S576">
        <v>35.1</v>
      </c>
    </row>
    <row r="577" spans="1:19" x14ac:dyDescent="0.25">
      <c r="A577" t="s">
        <v>2359</v>
      </c>
      <c r="B577" s="14">
        <v>42461</v>
      </c>
      <c r="C577">
        <v>40.56</v>
      </c>
      <c r="D577" s="14">
        <v>72686</v>
      </c>
      <c r="E577" t="s">
        <v>1693</v>
      </c>
      <c r="F577" s="14">
        <v>-53688</v>
      </c>
      <c r="G577" s="14">
        <v>-53688</v>
      </c>
      <c r="H577" t="s">
        <v>1694</v>
      </c>
      <c r="I577" s="14">
        <v>42807</v>
      </c>
      <c r="J577" s="14">
        <v>72686</v>
      </c>
      <c r="K577">
        <v>0.1908</v>
      </c>
      <c r="L577">
        <v>2.8000000000000012</v>
      </c>
      <c r="M577">
        <v>7.5</v>
      </c>
      <c r="N577">
        <v>1</v>
      </c>
      <c r="O577">
        <v>1</v>
      </c>
      <c r="P577">
        <v>2</v>
      </c>
      <c r="Q577">
        <v>0</v>
      </c>
      <c r="R577">
        <v>4.5</v>
      </c>
      <c r="S577">
        <v>34.82</v>
      </c>
    </row>
    <row r="578" spans="1:19" x14ac:dyDescent="0.25">
      <c r="A578" t="s">
        <v>2578</v>
      </c>
      <c r="B578" s="14">
        <v>42064</v>
      </c>
      <c r="C578">
        <v>39.42</v>
      </c>
      <c r="D578" s="14">
        <v>72686</v>
      </c>
      <c r="E578" t="s">
        <v>1693</v>
      </c>
      <c r="F578" s="14">
        <v>-53688</v>
      </c>
      <c r="G578" s="14">
        <v>-53688</v>
      </c>
      <c r="H578" t="s">
        <v>1694</v>
      </c>
      <c r="I578" s="14">
        <v>42807</v>
      </c>
      <c r="J578" s="14">
        <v>72686</v>
      </c>
      <c r="K578">
        <v>0.1908</v>
      </c>
      <c r="L578">
        <v>2.8000000000000012</v>
      </c>
      <c r="M578">
        <v>7.5</v>
      </c>
      <c r="N578">
        <v>1</v>
      </c>
      <c r="O578">
        <v>1</v>
      </c>
      <c r="P578">
        <v>2</v>
      </c>
      <c r="Q578">
        <v>0</v>
      </c>
      <c r="R578">
        <v>4</v>
      </c>
      <c r="S578">
        <v>30.08</v>
      </c>
    </row>
    <row r="579" spans="1:19" x14ac:dyDescent="0.25">
      <c r="A579" t="s">
        <v>2577</v>
      </c>
      <c r="B579" s="14">
        <v>42461</v>
      </c>
      <c r="C579">
        <v>40.07</v>
      </c>
      <c r="D579" s="14">
        <v>72686</v>
      </c>
      <c r="E579" t="s">
        <v>1693</v>
      </c>
      <c r="F579" s="14">
        <v>-53688</v>
      </c>
      <c r="G579" s="14">
        <v>-53688</v>
      </c>
      <c r="H579" t="s">
        <v>1694</v>
      </c>
      <c r="I579" s="14">
        <v>42807</v>
      </c>
      <c r="J579" s="14">
        <v>72686</v>
      </c>
      <c r="K579">
        <v>0.1908</v>
      </c>
      <c r="L579">
        <v>2.8000000000000012</v>
      </c>
      <c r="M579">
        <v>7.5</v>
      </c>
      <c r="N579">
        <v>1</v>
      </c>
      <c r="O579">
        <v>1</v>
      </c>
      <c r="P579">
        <v>2</v>
      </c>
      <c r="Q579">
        <v>0</v>
      </c>
      <c r="R579">
        <v>4.2</v>
      </c>
      <c r="S579">
        <v>32.11</v>
      </c>
    </row>
    <row r="580" spans="1:19" x14ac:dyDescent="0.25">
      <c r="A580" t="s">
        <v>2600</v>
      </c>
      <c r="B580" s="14">
        <v>42461</v>
      </c>
      <c r="C580">
        <v>39.5</v>
      </c>
      <c r="D580" s="14">
        <v>72686</v>
      </c>
      <c r="E580" t="s">
        <v>1693</v>
      </c>
      <c r="F580" s="14">
        <v>-53688</v>
      </c>
      <c r="G580" s="14">
        <v>-53688</v>
      </c>
      <c r="H580" t="s">
        <v>1694</v>
      </c>
      <c r="I580" s="14">
        <v>42807</v>
      </c>
      <c r="J580" s="14">
        <v>72686</v>
      </c>
      <c r="K580">
        <v>0.1908</v>
      </c>
      <c r="L580">
        <v>2.8000000000000012</v>
      </c>
      <c r="M580">
        <v>7.5</v>
      </c>
      <c r="N580">
        <v>1</v>
      </c>
      <c r="O580">
        <v>1</v>
      </c>
      <c r="P580">
        <v>2</v>
      </c>
      <c r="Q580">
        <v>0</v>
      </c>
      <c r="R580">
        <v>3.6</v>
      </c>
      <c r="S580">
        <v>27.13</v>
      </c>
    </row>
    <row r="581" spans="1:19" x14ac:dyDescent="0.25">
      <c r="A581" t="s">
        <v>2361</v>
      </c>
      <c r="B581" s="14">
        <v>-53688</v>
      </c>
      <c r="C581">
        <v>50</v>
      </c>
      <c r="D581" s="14">
        <v>-53688</v>
      </c>
      <c r="E581" t="s">
        <v>1693</v>
      </c>
      <c r="F581" s="14">
        <v>-53688</v>
      </c>
      <c r="G581" s="14">
        <v>-53688</v>
      </c>
      <c r="H581" t="s">
        <v>1694</v>
      </c>
      <c r="I581" s="14">
        <v>42807</v>
      </c>
      <c r="J581" s="14">
        <v>72686</v>
      </c>
      <c r="K581">
        <v>0.1908</v>
      </c>
      <c r="L581">
        <v>2.8000000000000012</v>
      </c>
      <c r="M581">
        <v>7.5</v>
      </c>
      <c r="N581">
        <v>1</v>
      </c>
      <c r="O581">
        <v>1</v>
      </c>
      <c r="P581">
        <v>2</v>
      </c>
      <c r="Q581">
        <v>1</v>
      </c>
      <c r="R581">
        <v>3.5</v>
      </c>
      <c r="S581">
        <v>33.39</v>
      </c>
    </row>
    <row r="582" spans="1:19" x14ac:dyDescent="0.25">
      <c r="A582" t="s">
        <v>1295</v>
      </c>
      <c r="B582" s="14">
        <v>-53688</v>
      </c>
      <c r="C582">
        <v>0.75</v>
      </c>
      <c r="D582" s="14">
        <v>-53688</v>
      </c>
      <c r="E582" t="s">
        <v>1693</v>
      </c>
      <c r="F582" s="14">
        <v>-53688</v>
      </c>
      <c r="G582" s="14">
        <v>-53688</v>
      </c>
      <c r="H582" t="s">
        <v>1699</v>
      </c>
      <c r="I582" s="14">
        <v>42807</v>
      </c>
      <c r="J582" s="14">
        <v>72686</v>
      </c>
      <c r="K582">
        <v>2.8864999999999998</v>
      </c>
      <c r="L582">
        <v>5.5000000000000009</v>
      </c>
      <c r="M582">
        <v>15</v>
      </c>
      <c r="N582">
        <v>0</v>
      </c>
      <c r="O582">
        <v>1</v>
      </c>
      <c r="P582">
        <v>2</v>
      </c>
      <c r="Q582">
        <v>0</v>
      </c>
      <c r="R582">
        <v>13</v>
      </c>
      <c r="S582">
        <v>2.16</v>
      </c>
    </row>
    <row r="583" spans="1:19" x14ac:dyDescent="0.25">
      <c r="A583" t="s">
        <v>1811</v>
      </c>
      <c r="B583" s="14">
        <v>-53688</v>
      </c>
      <c r="C583">
        <v>0.75</v>
      </c>
      <c r="D583" s="14">
        <v>-53688</v>
      </c>
      <c r="E583" t="s">
        <v>1693</v>
      </c>
      <c r="F583" s="14">
        <v>-53688</v>
      </c>
      <c r="G583" s="14">
        <v>-53688</v>
      </c>
      <c r="H583" t="s">
        <v>1699</v>
      </c>
      <c r="I583" s="14">
        <v>42807</v>
      </c>
      <c r="J583" s="14">
        <v>72686</v>
      </c>
      <c r="K583">
        <v>2.8864999999999998</v>
      </c>
      <c r="L583">
        <v>5.5000000000000009</v>
      </c>
      <c r="M583">
        <v>15</v>
      </c>
      <c r="N583">
        <v>0</v>
      </c>
      <c r="O583">
        <v>1</v>
      </c>
      <c r="P583">
        <v>2</v>
      </c>
      <c r="Q583">
        <v>0</v>
      </c>
      <c r="R583">
        <v>13.5</v>
      </c>
      <c r="S583">
        <v>2.16</v>
      </c>
    </row>
    <row r="584" spans="1:19" x14ac:dyDescent="0.25">
      <c r="A584" t="s">
        <v>1812</v>
      </c>
      <c r="B584" s="14">
        <v>-53688</v>
      </c>
      <c r="C584">
        <v>0.75</v>
      </c>
      <c r="D584" s="14">
        <v>-53688</v>
      </c>
      <c r="E584" t="s">
        <v>1693</v>
      </c>
      <c r="F584" s="14">
        <v>-53688</v>
      </c>
      <c r="G584" s="14">
        <v>-53688</v>
      </c>
      <c r="H584" t="s">
        <v>1699</v>
      </c>
      <c r="I584" s="14">
        <v>42807</v>
      </c>
      <c r="J584" s="14">
        <v>72686</v>
      </c>
      <c r="K584">
        <v>2.8864999999999998</v>
      </c>
      <c r="L584">
        <v>5.5000000000000009</v>
      </c>
      <c r="M584">
        <v>15</v>
      </c>
      <c r="N584">
        <v>0</v>
      </c>
      <c r="O584">
        <v>1</v>
      </c>
      <c r="P584">
        <v>2</v>
      </c>
      <c r="Q584">
        <v>0</v>
      </c>
      <c r="R584">
        <v>13.5</v>
      </c>
      <c r="S584">
        <v>2.16</v>
      </c>
    </row>
    <row r="585" spans="1:19" x14ac:dyDescent="0.25">
      <c r="A585" t="s">
        <v>1813</v>
      </c>
      <c r="B585" s="14">
        <v>-53688</v>
      </c>
      <c r="C585">
        <v>0.75</v>
      </c>
      <c r="D585" s="14">
        <v>-53688</v>
      </c>
      <c r="E585" t="s">
        <v>1693</v>
      </c>
      <c r="F585" s="14">
        <v>-53688</v>
      </c>
      <c r="G585" s="14">
        <v>-53688</v>
      </c>
      <c r="H585" t="s">
        <v>1699</v>
      </c>
      <c r="I585" s="14">
        <v>42807</v>
      </c>
      <c r="J585" s="14">
        <v>72686</v>
      </c>
      <c r="K585">
        <v>2.8864999999999998</v>
      </c>
      <c r="L585">
        <v>5.5000000000000009</v>
      </c>
      <c r="M585">
        <v>15</v>
      </c>
      <c r="N585">
        <v>0</v>
      </c>
      <c r="O585">
        <v>1</v>
      </c>
      <c r="P585">
        <v>2</v>
      </c>
      <c r="Q585">
        <v>0</v>
      </c>
      <c r="R585">
        <v>13.5</v>
      </c>
      <c r="S585">
        <v>2.16</v>
      </c>
    </row>
    <row r="586" spans="1:19" x14ac:dyDescent="0.25">
      <c r="A586" t="s">
        <v>1814</v>
      </c>
      <c r="B586" s="14">
        <v>-53688</v>
      </c>
      <c r="C586">
        <v>0.75</v>
      </c>
      <c r="D586" s="14">
        <v>-53688</v>
      </c>
      <c r="E586" t="s">
        <v>1693</v>
      </c>
      <c r="F586" s="14">
        <v>-53688</v>
      </c>
      <c r="G586" s="14">
        <v>-53688</v>
      </c>
      <c r="H586" t="s">
        <v>1699</v>
      </c>
      <c r="I586" s="14">
        <v>42807</v>
      </c>
      <c r="J586" s="14">
        <v>72686</v>
      </c>
      <c r="K586">
        <v>2.8864999999999998</v>
      </c>
      <c r="L586">
        <v>5.5000000000000009</v>
      </c>
      <c r="M586">
        <v>15</v>
      </c>
      <c r="N586">
        <v>0</v>
      </c>
      <c r="O586">
        <v>1</v>
      </c>
      <c r="P586">
        <v>2</v>
      </c>
      <c r="Q586">
        <v>0</v>
      </c>
      <c r="R586">
        <v>15</v>
      </c>
      <c r="S586">
        <v>2.16</v>
      </c>
    </row>
    <row r="587" spans="1:19" x14ac:dyDescent="0.25">
      <c r="A587" t="s">
        <v>1815</v>
      </c>
      <c r="B587" s="14">
        <v>-53688</v>
      </c>
      <c r="C587">
        <v>0.75</v>
      </c>
      <c r="D587" s="14">
        <v>-53688</v>
      </c>
      <c r="E587" t="s">
        <v>1693</v>
      </c>
      <c r="F587" s="14">
        <v>-53688</v>
      </c>
      <c r="G587" s="14">
        <v>-53688</v>
      </c>
      <c r="H587" t="s">
        <v>1699</v>
      </c>
      <c r="I587" s="14">
        <v>42807</v>
      </c>
      <c r="J587" s="14">
        <v>72686</v>
      </c>
      <c r="K587">
        <v>2.8864999999999998</v>
      </c>
      <c r="L587">
        <v>5.5000000000000009</v>
      </c>
      <c r="M587">
        <v>15</v>
      </c>
      <c r="N587">
        <v>0</v>
      </c>
      <c r="O587">
        <v>1</v>
      </c>
      <c r="P587">
        <v>2</v>
      </c>
      <c r="Q587">
        <v>0</v>
      </c>
      <c r="R587">
        <v>12</v>
      </c>
      <c r="S587">
        <v>2.16</v>
      </c>
    </row>
    <row r="588" spans="1:19" x14ac:dyDescent="0.25">
      <c r="A588" t="s">
        <v>1816</v>
      </c>
      <c r="B588" s="14">
        <v>-53688</v>
      </c>
      <c r="C588">
        <v>0.75</v>
      </c>
      <c r="D588" s="14">
        <v>-53688</v>
      </c>
      <c r="E588" t="s">
        <v>1693</v>
      </c>
      <c r="F588" s="14">
        <v>-53688</v>
      </c>
      <c r="G588" s="14">
        <v>-53688</v>
      </c>
      <c r="H588" t="s">
        <v>1699</v>
      </c>
      <c r="I588" s="14">
        <v>42807</v>
      </c>
      <c r="J588" s="14">
        <v>72686</v>
      </c>
      <c r="K588">
        <v>2.8864999999999998</v>
      </c>
      <c r="L588">
        <v>5.5000000000000009</v>
      </c>
      <c r="M588">
        <v>15</v>
      </c>
      <c r="N588">
        <v>0</v>
      </c>
      <c r="O588">
        <v>1</v>
      </c>
      <c r="P588">
        <v>2</v>
      </c>
      <c r="Q588">
        <v>0</v>
      </c>
      <c r="R588">
        <v>14</v>
      </c>
      <c r="S588">
        <v>2.16</v>
      </c>
    </row>
    <row r="589" spans="1:19" x14ac:dyDescent="0.25">
      <c r="A589" t="s">
        <v>1817</v>
      </c>
      <c r="B589" s="14">
        <v>-53688</v>
      </c>
      <c r="C589">
        <v>0.75</v>
      </c>
      <c r="D589" s="14">
        <v>-53688</v>
      </c>
      <c r="E589" t="s">
        <v>1693</v>
      </c>
      <c r="F589" s="14">
        <v>-53688</v>
      </c>
      <c r="G589" s="14">
        <v>-53688</v>
      </c>
      <c r="H589" t="s">
        <v>1699</v>
      </c>
      <c r="I589" s="14">
        <v>42807</v>
      </c>
      <c r="J589" s="14">
        <v>72686</v>
      </c>
      <c r="K589">
        <v>2.8864999999999998</v>
      </c>
      <c r="L589">
        <v>5.5000000000000009</v>
      </c>
      <c r="M589">
        <v>15</v>
      </c>
      <c r="N589">
        <v>0</v>
      </c>
      <c r="O589">
        <v>1</v>
      </c>
      <c r="P589">
        <v>2</v>
      </c>
      <c r="Q589">
        <v>0</v>
      </c>
      <c r="R589">
        <v>15</v>
      </c>
      <c r="S589">
        <v>2.16</v>
      </c>
    </row>
    <row r="590" spans="1:19" x14ac:dyDescent="0.25">
      <c r="A590" t="s">
        <v>2348</v>
      </c>
      <c r="B590" s="14">
        <v>-53688</v>
      </c>
      <c r="C590">
        <v>50</v>
      </c>
      <c r="D590" s="14">
        <v>-53688</v>
      </c>
      <c r="E590" t="s">
        <v>1693</v>
      </c>
      <c r="F590" s="14">
        <v>-53688</v>
      </c>
      <c r="G590" s="14">
        <v>-53688</v>
      </c>
      <c r="H590" t="s">
        <v>1694</v>
      </c>
      <c r="I590" s="14">
        <v>42807</v>
      </c>
      <c r="J590" s="14">
        <v>72686</v>
      </c>
      <c r="K590">
        <v>0.1908</v>
      </c>
      <c r="L590">
        <v>2.8000000000000012</v>
      </c>
      <c r="M590">
        <v>7.5</v>
      </c>
      <c r="N590">
        <v>1</v>
      </c>
      <c r="O590">
        <v>1</v>
      </c>
      <c r="P590">
        <v>2</v>
      </c>
      <c r="Q590">
        <v>1</v>
      </c>
      <c r="R590">
        <v>3.1</v>
      </c>
      <c r="S590">
        <v>29.57</v>
      </c>
    </row>
    <row r="591" spans="1:19" x14ac:dyDescent="0.25">
      <c r="A591" t="s">
        <v>1818</v>
      </c>
      <c r="B591" s="14">
        <v>-53688</v>
      </c>
      <c r="C591">
        <v>1.5</v>
      </c>
      <c r="D591" s="14">
        <v>-53688</v>
      </c>
      <c r="E591" t="s">
        <v>1693</v>
      </c>
      <c r="F591" s="14">
        <v>-53688</v>
      </c>
      <c r="G591" s="14">
        <v>-53688</v>
      </c>
      <c r="H591" t="s">
        <v>1696</v>
      </c>
      <c r="I591" s="14">
        <v>42807</v>
      </c>
      <c r="J591" s="14">
        <v>72686</v>
      </c>
      <c r="K591">
        <v>0.28739999999999999</v>
      </c>
      <c r="L591">
        <v>1.0000000000000001E-15</v>
      </c>
      <c r="M591">
        <v>100</v>
      </c>
      <c r="N591">
        <v>1</v>
      </c>
      <c r="O591">
        <v>1</v>
      </c>
      <c r="P591">
        <v>1</v>
      </c>
      <c r="Q591">
        <v>0</v>
      </c>
      <c r="R591">
        <v>38</v>
      </c>
      <c r="S591">
        <v>16.38</v>
      </c>
    </row>
    <row r="592" spans="1:19" x14ac:dyDescent="0.25">
      <c r="A592" t="s">
        <v>1296</v>
      </c>
      <c r="B592" s="14">
        <v>-53688</v>
      </c>
      <c r="C592">
        <v>1.5</v>
      </c>
      <c r="D592" s="14">
        <v>-53688</v>
      </c>
      <c r="E592" t="s">
        <v>1693</v>
      </c>
      <c r="F592" s="14">
        <v>-53688</v>
      </c>
      <c r="G592" s="14">
        <v>-53688</v>
      </c>
      <c r="H592" t="s">
        <v>1696</v>
      </c>
      <c r="I592" s="14">
        <v>42807</v>
      </c>
      <c r="J592" s="14">
        <v>72686</v>
      </c>
      <c r="K592">
        <v>0.28739999999999999</v>
      </c>
      <c r="L592">
        <v>1.0000000000000001E-15</v>
      </c>
      <c r="M592">
        <v>100</v>
      </c>
      <c r="N592">
        <v>1</v>
      </c>
      <c r="O592">
        <v>1</v>
      </c>
      <c r="P592">
        <v>1</v>
      </c>
      <c r="Q592">
        <v>0</v>
      </c>
      <c r="R592">
        <v>37.5</v>
      </c>
      <c r="S592">
        <v>16.16</v>
      </c>
    </row>
    <row r="593" spans="1:19" x14ac:dyDescent="0.25">
      <c r="A593" t="s">
        <v>2409</v>
      </c>
      <c r="B593" s="14">
        <v>-53688</v>
      </c>
      <c r="C593">
        <v>6.6</v>
      </c>
      <c r="D593" s="14">
        <v>-53688</v>
      </c>
      <c r="E593" t="s">
        <v>1693</v>
      </c>
      <c r="F593" s="14">
        <v>-53688</v>
      </c>
      <c r="G593" s="14">
        <v>-53688</v>
      </c>
      <c r="H593" t="s">
        <v>1694</v>
      </c>
      <c r="I593" s="14">
        <v>42807</v>
      </c>
      <c r="J593" s="14">
        <v>72686</v>
      </c>
      <c r="K593">
        <v>0.1908</v>
      </c>
      <c r="L593">
        <v>2.8000000000000012</v>
      </c>
      <c r="M593">
        <v>7.5</v>
      </c>
      <c r="N593">
        <v>1</v>
      </c>
      <c r="O593">
        <v>1</v>
      </c>
      <c r="P593">
        <v>2</v>
      </c>
      <c r="Q593">
        <v>0</v>
      </c>
      <c r="R593">
        <v>4.7</v>
      </c>
      <c r="S593">
        <v>5.91</v>
      </c>
    </row>
    <row r="594" spans="1:19" x14ac:dyDescent="0.25">
      <c r="A594" t="s">
        <v>1297</v>
      </c>
      <c r="B594" s="14">
        <v>-53688</v>
      </c>
      <c r="C594">
        <v>0.7</v>
      </c>
      <c r="D594" s="14">
        <v>-53688</v>
      </c>
      <c r="E594" t="s">
        <v>1693</v>
      </c>
      <c r="F594" s="14">
        <v>-53688</v>
      </c>
      <c r="G594" s="14">
        <v>-53688</v>
      </c>
      <c r="H594" t="s">
        <v>1696</v>
      </c>
      <c r="I594" s="14">
        <v>42807</v>
      </c>
      <c r="J594" s="14">
        <v>72686</v>
      </c>
      <c r="K594">
        <v>0.28739999999999999</v>
      </c>
      <c r="L594">
        <v>1.0000000000000001E-15</v>
      </c>
      <c r="M594">
        <v>100</v>
      </c>
      <c r="N594">
        <v>1</v>
      </c>
      <c r="O594">
        <v>1</v>
      </c>
      <c r="P594">
        <v>1</v>
      </c>
      <c r="Q594">
        <v>0</v>
      </c>
      <c r="R594">
        <v>38</v>
      </c>
      <c r="S594">
        <v>7.64</v>
      </c>
    </row>
    <row r="595" spans="1:19" x14ac:dyDescent="0.25">
      <c r="A595" t="s">
        <v>5473</v>
      </c>
      <c r="B595" s="14">
        <v>-53688</v>
      </c>
      <c r="C595">
        <v>0.75</v>
      </c>
      <c r="D595" s="14">
        <v>-53688</v>
      </c>
      <c r="E595" t="s">
        <v>1693</v>
      </c>
      <c r="F595" s="14">
        <v>-53688</v>
      </c>
      <c r="G595" s="14">
        <v>-53688</v>
      </c>
      <c r="H595" t="s">
        <v>1699</v>
      </c>
      <c r="I595" s="14">
        <v>42807</v>
      </c>
      <c r="J595" s="14">
        <v>72686</v>
      </c>
      <c r="K595">
        <v>2.8864999999999998</v>
      </c>
      <c r="L595">
        <v>5.5000000000000009</v>
      </c>
      <c r="M595">
        <v>15</v>
      </c>
      <c r="N595">
        <v>0</v>
      </c>
      <c r="O595">
        <v>1</v>
      </c>
      <c r="P595">
        <v>2</v>
      </c>
      <c r="Q595">
        <v>0</v>
      </c>
      <c r="R595">
        <v>13</v>
      </c>
      <c r="S595">
        <v>2.16</v>
      </c>
    </row>
    <row r="596" spans="1:19" x14ac:dyDescent="0.25">
      <c r="A596" t="s">
        <v>1819</v>
      </c>
      <c r="B596" s="14">
        <v>-53688</v>
      </c>
      <c r="C596">
        <v>0.75</v>
      </c>
      <c r="D596" s="14">
        <v>-53688</v>
      </c>
      <c r="E596" t="s">
        <v>1693</v>
      </c>
      <c r="F596" s="14">
        <v>-53688</v>
      </c>
      <c r="G596" s="14">
        <v>-53688</v>
      </c>
      <c r="H596" t="s">
        <v>1699</v>
      </c>
      <c r="I596" s="14">
        <v>42807</v>
      </c>
      <c r="J596" s="14">
        <v>72686</v>
      </c>
      <c r="K596">
        <v>2.8864999999999998</v>
      </c>
      <c r="L596">
        <v>5.5000000000000009</v>
      </c>
      <c r="M596">
        <v>15</v>
      </c>
      <c r="N596">
        <v>0</v>
      </c>
      <c r="O596">
        <v>1</v>
      </c>
      <c r="P596">
        <v>2</v>
      </c>
      <c r="Q596">
        <v>0</v>
      </c>
      <c r="R596">
        <v>13</v>
      </c>
      <c r="S596">
        <v>2.16</v>
      </c>
    </row>
    <row r="597" spans="1:19" x14ac:dyDescent="0.25">
      <c r="A597" t="s">
        <v>1820</v>
      </c>
      <c r="B597" s="14">
        <v>-53688</v>
      </c>
      <c r="C597">
        <v>0.75</v>
      </c>
      <c r="D597" s="14">
        <v>-53688</v>
      </c>
      <c r="E597" t="s">
        <v>1693</v>
      </c>
      <c r="F597" s="14">
        <v>-53688</v>
      </c>
      <c r="G597" s="14">
        <v>-53688</v>
      </c>
      <c r="H597" t="s">
        <v>1699</v>
      </c>
      <c r="I597" s="14">
        <v>42807</v>
      </c>
      <c r="J597" s="14">
        <v>72686</v>
      </c>
      <c r="K597">
        <v>2.8864999999999998</v>
      </c>
      <c r="L597">
        <v>5.5000000000000009</v>
      </c>
      <c r="M597">
        <v>15</v>
      </c>
      <c r="N597">
        <v>0</v>
      </c>
      <c r="O597">
        <v>1</v>
      </c>
      <c r="P597">
        <v>2</v>
      </c>
      <c r="Q597">
        <v>0</v>
      </c>
      <c r="R597">
        <v>12</v>
      </c>
      <c r="S597">
        <v>2.16</v>
      </c>
    </row>
    <row r="598" spans="1:19" x14ac:dyDescent="0.25">
      <c r="A598" t="s">
        <v>2524</v>
      </c>
      <c r="B598" s="14">
        <v>-53688</v>
      </c>
      <c r="C598">
        <v>20</v>
      </c>
      <c r="D598" s="14">
        <v>-53688</v>
      </c>
      <c r="E598" t="s">
        <v>1693</v>
      </c>
      <c r="F598" s="14">
        <v>-53688</v>
      </c>
      <c r="G598" s="14">
        <v>-53688</v>
      </c>
      <c r="H598" t="s">
        <v>1694</v>
      </c>
      <c r="I598" s="14">
        <v>42807</v>
      </c>
      <c r="J598" s="14">
        <v>72686</v>
      </c>
      <c r="K598">
        <v>0.1908</v>
      </c>
      <c r="L598">
        <v>2.8000000000000012</v>
      </c>
      <c r="M598">
        <v>7.5</v>
      </c>
      <c r="N598">
        <v>1</v>
      </c>
      <c r="O598">
        <v>1</v>
      </c>
      <c r="P598">
        <v>2</v>
      </c>
      <c r="Q598">
        <v>0</v>
      </c>
      <c r="R598">
        <v>6.6</v>
      </c>
      <c r="S598">
        <v>25.18</v>
      </c>
    </row>
    <row r="599" spans="1:19" x14ac:dyDescent="0.25">
      <c r="A599" t="s">
        <v>2543</v>
      </c>
      <c r="B599" s="14">
        <v>-53688</v>
      </c>
      <c r="C599">
        <v>20</v>
      </c>
      <c r="D599" s="14">
        <v>-53688</v>
      </c>
      <c r="E599" t="s">
        <v>1693</v>
      </c>
      <c r="F599" s="14">
        <v>-53688</v>
      </c>
      <c r="G599" s="14">
        <v>-53688</v>
      </c>
      <c r="H599" t="s">
        <v>2055</v>
      </c>
      <c r="I599" s="14">
        <v>42807</v>
      </c>
      <c r="J599" s="14">
        <v>72686</v>
      </c>
      <c r="K599">
        <v>0.40379999999999999</v>
      </c>
      <c r="L599">
        <v>1.2000000000000011</v>
      </c>
      <c r="M599">
        <v>7.5</v>
      </c>
      <c r="N599">
        <v>0</v>
      </c>
      <c r="O599">
        <v>1</v>
      </c>
      <c r="P599">
        <v>2</v>
      </c>
      <c r="Q599">
        <v>0</v>
      </c>
      <c r="R599">
        <v>7.3</v>
      </c>
      <c r="S599">
        <v>8.07</v>
      </c>
    </row>
    <row r="600" spans="1:19" x14ac:dyDescent="0.25">
      <c r="A600" t="s">
        <v>2160</v>
      </c>
      <c r="B600" s="14">
        <v>-53688</v>
      </c>
      <c r="C600">
        <v>7.92</v>
      </c>
      <c r="D600" s="14">
        <v>-53688</v>
      </c>
      <c r="E600" t="s">
        <v>1693</v>
      </c>
      <c r="F600" s="14">
        <v>-53688</v>
      </c>
      <c r="G600" s="14">
        <v>-53688</v>
      </c>
      <c r="H600" t="s">
        <v>2055</v>
      </c>
      <c r="I600" s="14">
        <v>42807</v>
      </c>
      <c r="J600" s="14">
        <v>72686</v>
      </c>
      <c r="K600">
        <v>0.40379999999999999</v>
      </c>
      <c r="L600">
        <v>1.2000000000000011</v>
      </c>
      <c r="M600">
        <v>7.5</v>
      </c>
      <c r="N600">
        <v>0</v>
      </c>
      <c r="O600">
        <v>1</v>
      </c>
      <c r="P600">
        <v>2</v>
      </c>
      <c r="Q600">
        <v>0</v>
      </c>
      <c r="R600">
        <v>4.5</v>
      </c>
      <c r="S600">
        <v>3.19</v>
      </c>
    </row>
    <row r="601" spans="1:19" x14ac:dyDescent="0.25">
      <c r="A601" t="s">
        <v>1821</v>
      </c>
      <c r="B601" s="14">
        <v>-53688</v>
      </c>
      <c r="C601">
        <v>0.75</v>
      </c>
      <c r="D601" s="14">
        <v>-53688</v>
      </c>
      <c r="E601" t="s">
        <v>1693</v>
      </c>
      <c r="F601" s="14">
        <v>-53688</v>
      </c>
      <c r="G601" s="14">
        <v>-53688</v>
      </c>
      <c r="H601" t="s">
        <v>1699</v>
      </c>
      <c r="I601" s="14">
        <v>42807</v>
      </c>
      <c r="J601" s="14">
        <v>72686</v>
      </c>
      <c r="K601">
        <v>2.8864999999999998</v>
      </c>
      <c r="L601">
        <v>5.5000000000000009</v>
      </c>
      <c r="M601">
        <v>15</v>
      </c>
      <c r="N601">
        <v>0</v>
      </c>
      <c r="O601">
        <v>1</v>
      </c>
      <c r="P601">
        <v>2</v>
      </c>
      <c r="Q601">
        <v>0</v>
      </c>
      <c r="R601">
        <v>12.5</v>
      </c>
      <c r="S601">
        <v>2.16</v>
      </c>
    </row>
    <row r="602" spans="1:19" x14ac:dyDescent="0.25">
      <c r="A602" t="s">
        <v>1822</v>
      </c>
      <c r="B602" s="14">
        <v>-53688</v>
      </c>
      <c r="C602">
        <v>0.75</v>
      </c>
      <c r="D602" s="14">
        <v>-53688</v>
      </c>
      <c r="E602" t="s">
        <v>1693</v>
      </c>
      <c r="F602" s="14">
        <v>-53688</v>
      </c>
      <c r="G602" s="14">
        <v>-53688</v>
      </c>
      <c r="H602" t="s">
        <v>1699</v>
      </c>
      <c r="I602" s="14">
        <v>42807</v>
      </c>
      <c r="J602" s="14">
        <v>72686</v>
      </c>
      <c r="K602">
        <v>2.8864999999999998</v>
      </c>
      <c r="L602">
        <v>5.5000000000000009</v>
      </c>
      <c r="M602">
        <v>15</v>
      </c>
      <c r="N602">
        <v>0</v>
      </c>
      <c r="O602">
        <v>1</v>
      </c>
      <c r="P602">
        <v>2</v>
      </c>
      <c r="Q602">
        <v>0</v>
      </c>
      <c r="R602">
        <v>13.5</v>
      </c>
      <c r="S602">
        <v>2.16</v>
      </c>
    </row>
    <row r="603" spans="1:19" x14ac:dyDescent="0.25">
      <c r="A603" t="s">
        <v>1823</v>
      </c>
      <c r="B603" s="14">
        <v>-53688</v>
      </c>
      <c r="C603">
        <v>0.75</v>
      </c>
      <c r="D603" s="14">
        <v>-53688</v>
      </c>
      <c r="E603" t="s">
        <v>1693</v>
      </c>
      <c r="F603" s="14">
        <v>-53688</v>
      </c>
      <c r="G603" s="14">
        <v>-53688</v>
      </c>
      <c r="H603" t="s">
        <v>1699</v>
      </c>
      <c r="I603" s="14">
        <v>42807</v>
      </c>
      <c r="J603" s="14">
        <v>72686</v>
      </c>
      <c r="K603">
        <v>2.8864999999999998</v>
      </c>
      <c r="L603">
        <v>5.5000000000000009</v>
      </c>
      <c r="M603">
        <v>15</v>
      </c>
      <c r="N603">
        <v>0</v>
      </c>
      <c r="O603">
        <v>1</v>
      </c>
      <c r="P603">
        <v>2</v>
      </c>
      <c r="Q603">
        <v>0</v>
      </c>
      <c r="R603">
        <v>12.5</v>
      </c>
      <c r="S603">
        <v>2.16</v>
      </c>
    </row>
    <row r="604" spans="1:19" x14ac:dyDescent="0.25">
      <c r="A604" t="s">
        <v>1824</v>
      </c>
      <c r="B604" s="14">
        <v>-53688</v>
      </c>
      <c r="C604">
        <v>0.75</v>
      </c>
      <c r="D604" s="14">
        <v>-53688</v>
      </c>
      <c r="E604" t="s">
        <v>1693</v>
      </c>
      <c r="F604" s="14">
        <v>-53688</v>
      </c>
      <c r="G604" s="14">
        <v>-53688</v>
      </c>
      <c r="H604" t="s">
        <v>1699</v>
      </c>
      <c r="I604" s="14">
        <v>42807</v>
      </c>
      <c r="J604" s="14">
        <v>72686</v>
      </c>
      <c r="K604">
        <v>2.8864999999999998</v>
      </c>
      <c r="L604">
        <v>5.5000000000000009</v>
      </c>
      <c r="M604">
        <v>15</v>
      </c>
      <c r="N604">
        <v>0</v>
      </c>
      <c r="O604">
        <v>1</v>
      </c>
      <c r="P604">
        <v>2</v>
      </c>
      <c r="Q604">
        <v>0</v>
      </c>
      <c r="R604">
        <v>12.5</v>
      </c>
      <c r="S604">
        <v>2.16</v>
      </c>
    </row>
    <row r="605" spans="1:19" x14ac:dyDescent="0.25">
      <c r="A605" t="s">
        <v>1298</v>
      </c>
      <c r="B605" s="14">
        <v>-53688</v>
      </c>
      <c r="C605">
        <v>0.75</v>
      </c>
      <c r="D605" s="14">
        <v>-53688</v>
      </c>
      <c r="E605" t="s">
        <v>1693</v>
      </c>
      <c r="F605" s="14">
        <v>-53688</v>
      </c>
      <c r="G605" s="14">
        <v>-53688</v>
      </c>
      <c r="H605" t="s">
        <v>1699</v>
      </c>
      <c r="I605" s="14">
        <v>42807</v>
      </c>
      <c r="J605" s="14">
        <v>72686</v>
      </c>
      <c r="K605">
        <v>2.8864999999999998</v>
      </c>
      <c r="L605">
        <v>5.5000000000000009</v>
      </c>
      <c r="M605">
        <v>15</v>
      </c>
      <c r="N605">
        <v>0</v>
      </c>
      <c r="O605">
        <v>1</v>
      </c>
      <c r="P605">
        <v>2</v>
      </c>
      <c r="Q605">
        <v>0</v>
      </c>
      <c r="R605">
        <v>12.5</v>
      </c>
      <c r="S605">
        <v>2.16</v>
      </c>
    </row>
    <row r="606" spans="1:19" x14ac:dyDescent="0.25">
      <c r="A606" t="s">
        <v>1299</v>
      </c>
      <c r="B606" s="14">
        <v>-53688</v>
      </c>
      <c r="C606">
        <v>0.75</v>
      </c>
      <c r="D606" s="14">
        <v>-53688</v>
      </c>
      <c r="E606" t="s">
        <v>1693</v>
      </c>
      <c r="F606" s="14">
        <v>-53688</v>
      </c>
      <c r="G606" s="14">
        <v>-53688</v>
      </c>
      <c r="H606" t="s">
        <v>1699</v>
      </c>
      <c r="I606" s="14">
        <v>42807</v>
      </c>
      <c r="J606" s="14">
        <v>72686</v>
      </c>
      <c r="K606">
        <v>2.8864999999999998</v>
      </c>
      <c r="L606">
        <v>5.5000000000000009</v>
      </c>
      <c r="M606">
        <v>15</v>
      </c>
      <c r="N606">
        <v>0</v>
      </c>
      <c r="O606">
        <v>1</v>
      </c>
      <c r="P606">
        <v>2</v>
      </c>
      <c r="Q606">
        <v>0</v>
      </c>
      <c r="R606">
        <v>12.5</v>
      </c>
      <c r="S606">
        <v>2.16</v>
      </c>
    </row>
    <row r="607" spans="1:19" x14ac:dyDescent="0.25">
      <c r="A607" t="s">
        <v>1825</v>
      </c>
      <c r="B607" s="14">
        <v>-53688</v>
      </c>
      <c r="C607">
        <v>0.75</v>
      </c>
      <c r="D607" s="14">
        <v>-53688</v>
      </c>
      <c r="E607" t="s">
        <v>1693</v>
      </c>
      <c r="F607" s="14">
        <v>-53688</v>
      </c>
      <c r="G607" s="14">
        <v>-53688</v>
      </c>
      <c r="H607" t="s">
        <v>1699</v>
      </c>
      <c r="I607" s="14">
        <v>42807</v>
      </c>
      <c r="J607" s="14">
        <v>72686</v>
      </c>
      <c r="K607">
        <v>2.8864999999999998</v>
      </c>
      <c r="L607">
        <v>5.5000000000000009</v>
      </c>
      <c r="M607">
        <v>15</v>
      </c>
      <c r="N607">
        <v>0</v>
      </c>
      <c r="O607">
        <v>1</v>
      </c>
      <c r="P607">
        <v>2</v>
      </c>
      <c r="Q607">
        <v>0</v>
      </c>
      <c r="R607">
        <v>15</v>
      </c>
      <c r="S607">
        <v>2.16</v>
      </c>
    </row>
    <row r="608" spans="1:19" x14ac:dyDescent="0.25">
      <c r="A608" t="s">
        <v>1826</v>
      </c>
      <c r="B608" s="14">
        <v>-53688</v>
      </c>
      <c r="C608">
        <v>0.75</v>
      </c>
      <c r="D608" s="14">
        <v>-53688</v>
      </c>
      <c r="E608" t="s">
        <v>1693</v>
      </c>
      <c r="F608" s="14">
        <v>-53688</v>
      </c>
      <c r="G608" s="14">
        <v>-53688</v>
      </c>
      <c r="H608" t="s">
        <v>1699</v>
      </c>
      <c r="I608" s="14">
        <v>42807</v>
      </c>
      <c r="J608" s="14">
        <v>72686</v>
      </c>
      <c r="K608">
        <v>2.8864999999999998</v>
      </c>
      <c r="L608">
        <v>5.5000000000000009</v>
      </c>
      <c r="M608">
        <v>15</v>
      </c>
      <c r="N608">
        <v>0</v>
      </c>
      <c r="O608">
        <v>1</v>
      </c>
      <c r="P608">
        <v>2</v>
      </c>
      <c r="Q608">
        <v>0</v>
      </c>
      <c r="R608">
        <v>13</v>
      </c>
      <c r="S608">
        <v>2.16</v>
      </c>
    </row>
    <row r="609" spans="1:19" x14ac:dyDescent="0.25">
      <c r="A609" t="s">
        <v>1827</v>
      </c>
      <c r="B609" s="14">
        <v>-53688</v>
      </c>
      <c r="C609">
        <v>0.75</v>
      </c>
      <c r="D609" s="14">
        <v>-53688</v>
      </c>
      <c r="E609" t="s">
        <v>1693</v>
      </c>
      <c r="F609" s="14">
        <v>-53688</v>
      </c>
      <c r="G609" s="14">
        <v>-53688</v>
      </c>
      <c r="H609" t="s">
        <v>1708</v>
      </c>
      <c r="I609" s="14">
        <v>42807</v>
      </c>
      <c r="J609" s="14">
        <v>72686</v>
      </c>
      <c r="K609">
        <v>3.6972</v>
      </c>
      <c r="L609">
        <v>8.5</v>
      </c>
      <c r="M609">
        <v>15</v>
      </c>
      <c r="N609">
        <v>0</v>
      </c>
      <c r="O609">
        <v>2</v>
      </c>
      <c r="P609">
        <v>2</v>
      </c>
      <c r="Q609">
        <v>0</v>
      </c>
      <c r="R609">
        <v>15</v>
      </c>
      <c r="S609">
        <v>2.77</v>
      </c>
    </row>
    <row r="610" spans="1:19" x14ac:dyDescent="0.25">
      <c r="A610" t="s">
        <v>1828</v>
      </c>
      <c r="B610" s="14">
        <v>-53688</v>
      </c>
      <c r="C610">
        <v>0.75</v>
      </c>
      <c r="D610" s="14">
        <v>-53688</v>
      </c>
      <c r="E610" t="s">
        <v>1693</v>
      </c>
      <c r="F610" s="14">
        <v>-53688</v>
      </c>
      <c r="G610" s="14">
        <v>-53688</v>
      </c>
      <c r="H610" t="s">
        <v>1708</v>
      </c>
      <c r="I610" s="14">
        <v>42807</v>
      </c>
      <c r="J610" s="14">
        <v>72686</v>
      </c>
      <c r="K610">
        <v>3.6972</v>
      </c>
      <c r="L610">
        <v>8.5</v>
      </c>
      <c r="M610">
        <v>15</v>
      </c>
      <c r="N610">
        <v>0</v>
      </c>
      <c r="O610">
        <v>2</v>
      </c>
      <c r="P610">
        <v>2</v>
      </c>
      <c r="Q610">
        <v>0</v>
      </c>
      <c r="R610">
        <v>15</v>
      </c>
      <c r="S610">
        <v>2.77</v>
      </c>
    </row>
    <row r="611" spans="1:19" x14ac:dyDescent="0.25">
      <c r="A611" t="s">
        <v>1829</v>
      </c>
      <c r="B611" s="14">
        <v>-53688</v>
      </c>
      <c r="C611">
        <v>0.75</v>
      </c>
      <c r="D611" s="14">
        <v>-53688</v>
      </c>
      <c r="E611" t="s">
        <v>1693</v>
      </c>
      <c r="F611" s="14">
        <v>-53688</v>
      </c>
      <c r="G611" s="14">
        <v>-53688</v>
      </c>
      <c r="H611" t="s">
        <v>1708</v>
      </c>
      <c r="I611" s="14">
        <v>42807</v>
      </c>
      <c r="J611" s="14">
        <v>72686</v>
      </c>
      <c r="K611">
        <v>3.6972</v>
      </c>
      <c r="L611">
        <v>8.5</v>
      </c>
      <c r="M611">
        <v>15</v>
      </c>
      <c r="N611">
        <v>0</v>
      </c>
      <c r="O611">
        <v>2</v>
      </c>
      <c r="P611">
        <v>2</v>
      </c>
      <c r="Q611">
        <v>0</v>
      </c>
      <c r="R611">
        <v>15</v>
      </c>
      <c r="S611">
        <v>2.77</v>
      </c>
    </row>
    <row r="612" spans="1:19" x14ac:dyDescent="0.25">
      <c r="A612" t="s">
        <v>1300</v>
      </c>
      <c r="B612" s="14">
        <v>-53688</v>
      </c>
      <c r="C612">
        <v>0.75</v>
      </c>
      <c r="D612" s="14">
        <v>-53688</v>
      </c>
      <c r="E612" t="s">
        <v>1693</v>
      </c>
      <c r="F612" s="14">
        <v>-53688</v>
      </c>
      <c r="G612" s="14">
        <v>-53688</v>
      </c>
      <c r="H612" t="s">
        <v>1699</v>
      </c>
      <c r="I612" s="14">
        <v>42807</v>
      </c>
      <c r="J612" s="14">
        <v>72686</v>
      </c>
      <c r="K612">
        <v>2.8864999999999998</v>
      </c>
      <c r="L612">
        <v>5.5000000000000009</v>
      </c>
      <c r="M612">
        <v>15</v>
      </c>
      <c r="N612">
        <v>0</v>
      </c>
      <c r="O612">
        <v>1</v>
      </c>
      <c r="P612">
        <v>2</v>
      </c>
      <c r="Q612">
        <v>0</v>
      </c>
      <c r="R612">
        <v>12.5</v>
      </c>
      <c r="S612">
        <v>2.16</v>
      </c>
    </row>
    <row r="613" spans="1:19" x14ac:dyDescent="0.25">
      <c r="A613" t="s">
        <v>1301</v>
      </c>
      <c r="B613" s="14">
        <v>-53688</v>
      </c>
      <c r="C613">
        <v>0.75</v>
      </c>
      <c r="D613" s="14">
        <v>-53688</v>
      </c>
      <c r="E613" t="s">
        <v>1693</v>
      </c>
      <c r="F613" s="14">
        <v>-53688</v>
      </c>
      <c r="G613" s="14">
        <v>-53688</v>
      </c>
      <c r="H613" t="s">
        <v>1699</v>
      </c>
      <c r="I613" s="14">
        <v>42807</v>
      </c>
      <c r="J613" s="14">
        <v>72686</v>
      </c>
      <c r="K613">
        <v>2.8864999999999998</v>
      </c>
      <c r="L613">
        <v>5.5000000000000009</v>
      </c>
      <c r="M613">
        <v>15</v>
      </c>
      <c r="N613">
        <v>0</v>
      </c>
      <c r="O613">
        <v>1</v>
      </c>
      <c r="P613">
        <v>2</v>
      </c>
      <c r="Q613">
        <v>0</v>
      </c>
      <c r="R613">
        <v>12.5</v>
      </c>
      <c r="S613">
        <v>2.16</v>
      </c>
    </row>
    <row r="614" spans="1:19" x14ac:dyDescent="0.25">
      <c r="A614" t="s">
        <v>1830</v>
      </c>
      <c r="B614" s="14">
        <v>-53688</v>
      </c>
      <c r="C614">
        <v>0.75</v>
      </c>
      <c r="D614" s="14">
        <v>-53688</v>
      </c>
      <c r="E614" t="s">
        <v>1693</v>
      </c>
      <c r="F614" s="14">
        <v>-53688</v>
      </c>
      <c r="G614" s="14">
        <v>-53688</v>
      </c>
      <c r="H614" t="s">
        <v>1699</v>
      </c>
      <c r="I614" s="14">
        <v>42807</v>
      </c>
      <c r="J614" s="14">
        <v>72686</v>
      </c>
      <c r="K614">
        <v>2.8864999999999998</v>
      </c>
      <c r="L614">
        <v>5.5000000000000009</v>
      </c>
      <c r="M614">
        <v>15</v>
      </c>
      <c r="N614">
        <v>0</v>
      </c>
      <c r="O614">
        <v>1</v>
      </c>
      <c r="P614">
        <v>2</v>
      </c>
      <c r="Q614">
        <v>0</v>
      </c>
      <c r="R614">
        <v>15</v>
      </c>
      <c r="S614">
        <v>2.16</v>
      </c>
    </row>
    <row r="615" spans="1:19" x14ac:dyDescent="0.25">
      <c r="A615" t="s">
        <v>1302</v>
      </c>
      <c r="B615" s="14">
        <v>-53688</v>
      </c>
      <c r="C615">
        <v>0.7</v>
      </c>
      <c r="D615" s="14">
        <v>-53688</v>
      </c>
      <c r="E615" t="s">
        <v>1693</v>
      </c>
      <c r="F615" s="14">
        <v>-53688</v>
      </c>
      <c r="G615" s="14">
        <v>-53688</v>
      </c>
      <c r="H615" t="s">
        <v>1696</v>
      </c>
      <c r="I615" s="14">
        <v>42807</v>
      </c>
      <c r="J615" s="14">
        <v>72686</v>
      </c>
      <c r="K615">
        <v>0.28739999999999999</v>
      </c>
      <c r="L615">
        <v>1.0000000000000001E-15</v>
      </c>
      <c r="M615">
        <v>100</v>
      </c>
      <c r="N615">
        <v>1</v>
      </c>
      <c r="O615">
        <v>1</v>
      </c>
      <c r="P615">
        <v>1</v>
      </c>
      <c r="Q615">
        <v>0</v>
      </c>
      <c r="R615">
        <v>17</v>
      </c>
      <c r="S615">
        <v>3.42</v>
      </c>
    </row>
    <row r="616" spans="1:19" x14ac:dyDescent="0.25">
      <c r="A616" t="s">
        <v>1303</v>
      </c>
      <c r="B616" s="14">
        <v>-53688</v>
      </c>
      <c r="C616">
        <v>0.7</v>
      </c>
      <c r="D616" s="14">
        <v>-53688</v>
      </c>
      <c r="E616" t="s">
        <v>1693</v>
      </c>
      <c r="F616" s="14">
        <v>-53688</v>
      </c>
      <c r="G616" s="14">
        <v>-53688</v>
      </c>
      <c r="H616" t="s">
        <v>1696</v>
      </c>
      <c r="I616" s="14">
        <v>42807</v>
      </c>
      <c r="J616" s="14">
        <v>72686</v>
      </c>
      <c r="K616">
        <v>0.28739999999999999</v>
      </c>
      <c r="L616">
        <v>1.0000000000000001E-15</v>
      </c>
      <c r="M616">
        <v>100</v>
      </c>
      <c r="N616">
        <v>1</v>
      </c>
      <c r="O616">
        <v>1</v>
      </c>
      <c r="P616">
        <v>1</v>
      </c>
      <c r="Q616">
        <v>0</v>
      </c>
      <c r="R616">
        <v>37.5</v>
      </c>
      <c r="S616">
        <v>7.54</v>
      </c>
    </row>
    <row r="617" spans="1:19" x14ac:dyDescent="0.25">
      <c r="A617" t="s">
        <v>1304</v>
      </c>
      <c r="B617" s="14">
        <v>-53688</v>
      </c>
      <c r="C617">
        <v>0.7</v>
      </c>
      <c r="D617" s="14">
        <v>-53688</v>
      </c>
      <c r="E617" t="s">
        <v>1693</v>
      </c>
      <c r="F617" s="14">
        <v>-53688</v>
      </c>
      <c r="G617" s="14">
        <v>-53688</v>
      </c>
      <c r="H617" t="s">
        <v>1696</v>
      </c>
      <c r="I617" s="14">
        <v>42807</v>
      </c>
      <c r="J617" s="14">
        <v>72686</v>
      </c>
      <c r="K617">
        <v>0.28739999999999999</v>
      </c>
      <c r="L617">
        <v>1.0000000000000001E-15</v>
      </c>
      <c r="M617">
        <v>100</v>
      </c>
      <c r="N617">
        <v>1</v>
      </c>
      <c r="O617">
        <v>1</v>
      </c>
      <c r="P617">
        <v>1</v>
      </c>
      <c r="Q617">
        <v>0</v>
      </c>
      <c r="R617">
        <v>25</v>
      </c>
      <c r="S617">
        <v>5.0199999999999996</v>
      </c>
    </row>
    <row r="618" spans="1:19" x14ac:dyDescent="0.25">
      <c r="A618" t="s">
        <v>1305</v>
      </c>
      <c r="B618" s="14">
        <v>-53688</v>
      </c>
      <c r="C618">
        <v>0.7</v>
      </c>
      <c r="D618" s="14">
        <v>-53688</v>
      </c>
      <c r="E618" t="s">
        <v>1693</v>
      </c>
      <c r="F618" s="14">
        <v>-53688</v>
      </c>
      <c r="G618" s="14">
        <v>-53688</v>
      </c>
      <c r="H618" t="s">
        <v>1696</v>
      </c>
      <c r="I618" s="14">
        <v>42807</v>
      </c>
      <c r="J618" s="14">
        <v>72686</v>
      </c>
      <c r="K618">
        <v>0.28739999999999999</v>
      </c>
      <c r="L618">
        <v>1.0000000000000001E-15</v>
      </c>
      <c r="M618">
        <v>100</v>
      </c>
      <c r="N618">
        <v>1</v>
      </c>
      <c r="O618">
        <v>1</v>
      </c>
      <c r="P618">
        <v>1</v>
      </c>
      <c r="Q618">
        <v>0</v>
      </c>
      <c r="R618">
        <v>40</v>
      </c>
      <c r="S618">
        <v>8.0399999999999991</v>
      </c>
    </row>
    <row r="619" spans="1:19" x14ac:dyDescent="0.25">
      <c r="A619" t="s">
        <v>1831</v>
      </c>
      <c r="B619" s="14">
        <v>-53688</v>
      </c>
      <c r="C619">
        <v>0.75</v>
      </c>
      <c r="D619" s="14">
        <v>-53688</v>
      </c>
      <c r="E619" t="s">
        <v>1693</v>
      </c>
      <c r="F619" s="14">
        <v>-53688</v>
      </c>
      <c r="G619" s="14">
        <v>-53688</v>
      </c>
      <c r="H619" t="s">
        <v>1699</v>
      </c>
      <c r="I619" s="14">
        <v>42807</v>
      </c>
      <c r="J619" s="14">
        <v>72686</v>
      </c>
      <c r="K619">
        <v>2.8864999999999998</v>
      </c>
      <c r="L619">
        <v>5.5000000000000009</v>
      </c>
      <c r="M619">
        <v>15</v>
      </c>
      <c r="N619">
        <v>0</v>
      </c>
      <c r="O619">
        <v>1</v>
      </c>
      <c r="P619">
        <v>2</v>
      </c>
      <c r="Q619">
        <v>0</v>
      </c>
      <c r="R619">
        <v>12</v>
      </c>
      <c r="S619">
        <v>2.16</v>
      </c>
    </row>
    <row r="620" spans="1:19" x14ac:dyDescent="0.25">
      <c r="A620" t="s">
        <v>1306</v>
      </c>
      <c r="B620" s="14">
        <v>-53688</v>
      </c>
      <c r="C620">
        <v>0.75</v>
      </c>
      <c r="D620" s="14">
        <v>-53688</v>
      </c>
      <c r="E620" t="s">
        <v>1693</v>
      </c>
      <c r="F620" s="14">
        <v>-53688</v>
      </c>
      <c r="G620" s="14">
        <v>-53688</v>
      </c>
      <c r="H620" t="s">
        <v>1699</v>
      </c>
      <c r="I620" s="14">
        <v>42807</v>
      </c>
      <c r="J620" s="14">
        <v>72686</v>
      </c>
      <c r="K620">
        <v>2.8864999999999998</v>
      </c>
      <c r="L620">
        <v>5.5000000000000009</v>
      </c>
      <c r="M620">
        <v>15</v>
      </c>
      <c r="N620">
        <v>0</v>
      </c>
      <c r="O620">
        <v>1</v>
      </c>
      <c r="P620">
        <v>2</v>
      </c>
      <c r="Q620">
        <v>0</v>
      </c>
      <c r="R620">
        <v>12</v>
      </c>
      <c r="S620">
        <v>2.16</v>
      </c>
    </row>
    <row r="621" spans="1:19" x14ac:dyDescent="0.25">
      <c r="A621" t="s">
        <v>1832</v>
      </c>
      <c r="B621" s="14">
        <v>-53688</v>
      </c>
      <c r="C621">
        <v>0.75</v>
      </c>
      <c r="D621" s="14">
        <v>-53688</v>
      </c>
      <c r="E621" t="s">
        <v>1693</v>
      </c>
      <c r="F621" s="14">
        <v>-53688</v>
      </c>
      <c r="G621" s="14">
        <v>-53688</v>
      </c>
      <c r="H621" t="s">
        <v>1699</v>
      </c>
      <c r="I621" s="14">
        <v>42807</v>
      </c>
      <c r="J621" s="14">
        <v>72686</v>
      </c>
      <c r="K621">
        <v>3.8481999999999998</v>
      </c>
      <c r="L621">
        <v>15</v>
      </c>
      <c r="M621">
        <v>22</v>
      </c>
      <c r="N621">
        <v>0</v>
      </c>
      <c r="O621">
        <v>1</v>
      </c>
      <c r="P621">
        <v>2</v>
      </c>
      <c r="Q621">
        <v>0</v>
      </c>
      <c r="R621">
        <v>20</v>
      </c>
      <c r="S621">
        <v>2.88</v>
      </c>
    </row>
    <row r="622" spans="1:19" x14ac:dyDescent="0.25">
      <c r="A622" t="s">
        <v>1833</v>
      </c>
      <c r="B622" s="14">
        <v>-53688</v>
      </c>
      <c r="C622">
        <v>0.187</v>
      </c>
      <c r="D622" s="14">
        <v>-53688</v>
      </c>
      <c r="E622" t="s">
        <v>1693</v>
      </c>
      <c r="F622" s="14">
        <v>-53688</v>
      </c>
      <c r="G622" s="14">
        <v>-53688</v>
      </c>
      <c r="H622" t="s">
        <v>1699</v>
      </c>
      <c r="I622" s="14">
        <v>42807</v>
      </c>
      <c r="J622" s="14">
        <v>72686</v>
      </c>
      <c r="K622">
        <v>2.8864999999999998</v>
      </c>
      <c r="L622">
        <v>5.5000000000000009</v>
      </c>
      <c r="M622">
        <v>15</v>
      </c>
      <c r="N622">
        <v>0</v>
      </c>
      <c r="O622">
        <v>1</v>
      </c>
      <c r="P622">
        <v>2</v>
      </c>
      <c r="Q622">
        <v>0</v>
      </c>
      <c r="R622">
        <v>12.5</v>
      </c>
      <c r="S622">
        <v>0.53</v>
      </c>
    </row>
    <row r="623" spans="1:19" x14ac:dyDescent="0.25">
      <c r="A623" t="s">
        <v>1834</v>
      </c>
      <c r="B623" s="14">
        <v>-53688</v>
      </c>
      <c r="C623">
        <v>0.187</v>
      </c>
      <c r="D623" s="14">
        <v>-53688</v>
      </c>
      <c r="E623" t="s">
        <v>1693</v>
      </c>
      <c r="F623" s="14">
        <v>-53688</v>
      </c>
      <c r="G623" s="14">
        <v>-53688</v>
      </c>
      <c r="H623" t="s">
        <v>1699</v>
      </c>
      <c r="I623" s="14">
        <v>42807</v>
      </c>
      <c r="J623" s="14">
        <v>72686</v>
      </c>
      <c r="K623">
        <v>2.8864999999999998</v>
      </c>
      <c r="L623">
        <v>5.5000000000000009</v>
      </c>
      <c r="M623">
        <v>15</v>
      </c>
      <c r="N623">
        <v>0</v>
      </c>
      <c r="O623">
        <v>1</v>
      </c>
      <c r="P623">
        <v>2</v>
      </c>
      <c r="Q623">
        <v>0</v>
      </c>
      <c r="R623">
        <v>12.5</v>
      </c>
      <c r="S623">
        <v>0.53</v>
      </c>
    </row>
    <row r="624" spans="1:19" x14ac:dyDescent="0.25">
      <c r="A624" t="s">
        <v>5377</v>
      </c>
      <c r="B624" s="14">
        <v>-53688</v>
      </c>
      <c r="C624">
        <v>0.75</v>
      </c>
      <c r="D624" s="14">
        <v>-53688</v>
      </c>
      <c r="E624" t="s">
        <v>1693</v>
      </c>
      <c r="F624" s="14">
        <v>-53688</v>
      </c>
      <c r="G624" s="14">
        <v>-53688</v>
      </c>
      <c r="H624" t="s">
        <v>1699</v>
      </c>
      <c r="I624" s="14">
        <v>42807</v>
      </c>
      <c r="J624" s="14">
        <v>72686</v>
      </c>
      <c r="K624">
        <v>2.8864999999999998</v>
      </c>
      <c r="L624">
        <v>5.5000000000000009</v>
      </c>
      <c r="M624">
        <v>15</v>
      </c>
      <c r="N624">
        <v>0</v>
      </c>
      <c r="O624">
        <v>1</v>
      </c>
      <c r="P624">
        <v>2</v>
      </c>
      <c r="Q624">
        <v>0</v>
      </c>
      <c r="R624">
        <v>13.5</v>
      </c>
      <c r="S624">
        <v>2.16</v>
      </c>
    </row>
    <row r="625" spans="1:19" x14ac:dyDescent="0.25">
      <c r="A625" t="s">
        <v>1835</v>
      </c>
      <c r="B625" s="14">
        <v>-53688</v>
      </c>
      <c r="C625">
        <v>0.187</v>
      </c>
      <c r="D625" s="14">
        <v>-53688</v>
      </c>
      <c r="E625" t="s">
        <v>1693</v>
      </c>
      <c r="F625" s="14">
        <v>-53688</v>
      </c>
      <c r="G625" s="14">
        <v>-53688</v>
      </c>
      <c r="H625" t="s">
        <v>1699</v>
      </c>
      <c r="I625" s="14">
        <v>42807</v>
      </c>
      <c r="J625" s="14">
        <v>72686</v>
      </c>
      <c r="K625">
        <v>2.8864999999999998</v>
      </c>
      <c r="L625">
        <v>5.5000000000000009</v>
      </c>
      <c r="M625">
        <v>15</v>
      </c>
      <c r="N625">
        <v>0</v>
      </c>
      <c r="O625">
        <v>1</v>
      </c>
      <c r="P625">
        <v>2</v>
      </c>
      <c r="Q625">
        <v>0</v>
      </c>
      <c r="R625">
        <v>12.5</v>
      </c>
      <c r="S625">
        <v>0.53</v>
      </c>
    </row>
    <row r="626" spans="1:19" x14ac:dyDescent="0.25">
      <c r="A626" t="s">
        <v>1836</v>
      </c>
      <c r="B626" s="14">
        <v>-53688</v>
      </c>
      <c r="C626">
        <v>0.75</v>
      </c>
      <c r="D626" s="14">
        <v>-53688</v>
      </c>
      <c r="E626" t="s">
        <v>1693</v>
      </c>
      <c r="F626" s="14">
        <v>-53688</v>
      </c>
      <c r="G626" s="14">
        <v>-53688</v>
      </c>
      <c r="H626" t="s">
        <v>1699</v>
      </c>
      <c r="I626" s="14">
        <v>42807</v>
      </c>
      <c r="J626" s="14">
        <v>72686</v>
      </c>
      <c r="K626">
        <v>2.8864999999999998</v>
      </c>
      <c r="L626">
        <v>5.5000000000000009</v>
      </c>
      <c r="M626">
        <v>15</v>
      </c>
      <c r="N626">
        <v>0</v>
      </c>
      <c r="O626">
        <v>1</v>
      </c>
      <c r="P626">
        <v>2</v>
      </c>
      <c r="Q626">
        <v>0</v>
      </c>
      <c r="R626">
        <v>15</v>
      </c>
      <c r="S626">
        <v>2.16</v>
      </c>
    </row>
    <row r="627" spans="1:19" x14ac:dyDescent="0.25">
      <c r="A627" t="s">
        <v>1837</v>
      </c>
      <c r="B627" s="14">
        <v>-53688</v>
      </c>
      <c r="C627">
        <v>0.75</v>
      </c>
      <c r="D627" s="14">
        <v>-53688</v>
      </c>
      <c r="E627" t="s">
        <v>1693</v>
      </c>
      <c r="F627" s="14">
        <v>-53688</v>
      </c>
      <c r="G627" s="14">
        <v>-53688</v>
      </c>
      <c r="H627" t="s">
        <v>1699</v>
      </c>
      <c r="I627" s="14">
        <v>42807</v>
      </c>
      <c r="J627" s="14">
        <v>72686</v>
      </c>
      <c r="K627">
        <v>2.8864999999999998</v>
      </c>
      <c r="L627">
        <v>5.5000000000000009</v>
      </c>
      <c r="M627">
        <v>15</v>
      </c>
      <c r="N627">
        <v>0</v>
      </c>
      <c r="O627">
        <v>1</v>
      </c>
      <c r="P627">
        <v>2</v>
      </c>
      <c r="Q627">
        <v>0</v>
      </c>
      <c r="R627">
        <v>13</v>
      </c>
      <c r="S627">
        <v>2.16</v>
      </c>
    </row>
    <row r="628" spans="1:19" x14ac:dyDescent="0.25">
      <c r="A628" t="s">
        <v>1838</v>
      </c>
      <c r="B628" s="14">
        <v>-53688</v>
      </c>
      <c r="C628">
        <v>0.75</v>
      </c>
      <c r="D628" s="14">
        <v>-53688</v>
      </c>
      <c r="E628" t="s">
        <v>1693</v>
      </c>
      <c r="F628" s="14">
        <v>-53688</v>
      </c>
      <c r="G628" s="14">
        <v>-53688</v>
      </c>
      <c r="H628" t="s">
        <v>1699</v>
      </c>
      <c r="I628" s="14">
        <v>42807</v>
      </c>
      <c r="J628" s="14">
        <v>72686</v>
      </c>
      <c r="K628">
        <v>2.8864999999999998</v>
      </c>
      <c r="L628">
        <v>5.5000000000000009</v>
      </c>
      <c r="M628">
        <v>15</v>
      </c>
      <c r="N628">
        <v>0</v>
      </c>
      <c r="O628">
        <v>1</v>
      </c>
      <c r="P628">
        <v>2</v>
      </c>
      <c r="Q628">
        <v>0</v>
      </c>
      <c r="R628">
        <v>15</v>
      </c>
      <c r="S628">
        <v>2.16</v>
      </c>
    </row>
    <row r="629" spans="1:19" x14ac:dyDescent="0.25">
      <c r="A629" t="s">
        <v>1839</v>
      </c>
      <c r="B629" s="14">
        <v>-53688</v>
      </c>
      <c r="C629">
        <v>0.75</v>
      </c>
      <c r="D629" s="14">
        <v>-53688</v>
      </c>
      <c r="E629" t="s">
        <v>1693</v>
      </c>
      <c r="F629" s="14">
        <v>-53688</v>
      </c>
      <c r="G629" s="14">
        <v>-53688</v>
      </c>
      <c r="H629" t="s">
        <v>1699</v>
      </c>
      <c r="I629" s="14">
        <v>42807</v>
      </c>
      <c r="J629" s="14">
        <v>72686</v>
      </c>
      <c r="K629">
        <v>2.8864999999999998</v>
      </c>
      <c r="L629">
        <v>5.5000000000000009</v>
      </c>
      <c r="M629">
        <v>15</v>
      </c>
      <c r="N629">
        <v>0</v>
      </c>
      <c r="O629">
        <v>1</v>
      </c>
      <c r="P629">
        <v>2</v>
      </c>
      <c r="Q629">
        <v>0</v>
      </c>
      <c r="R629">
        <v>12.5</v>
      </c>
      <c r="S629">
        <v>2.16</v>
      </c>
    </row>
    <row r="630" spans="1:19" x14ac:dyDescent="0.25">
      <c r="A630" t="s">
        <v>1307</v>
      </c>
      <c r="B630" s="14">
        <v>-53688</v>
      </c>
      <c r="C630">
        <v>0.7</v>
      </c>
      <c r="D630" s="14">
        <v>-53688</v>
      </c>
      <c r="E630" t="s">
        <v>1693</v>
      </c>
      <c r="F630" s="14">
        <v>-53688</v>
      </c>
      <c r="G630" s="14">
        <v>-53688</v>
      </c>
      <c r="H630" t="s">
        <v>1696</v>
      </c>
      <c r="I630" s="14">
        <v>42807</v>
      </c>
      <c r="J630" s="14">
        <v>72686</v>
      </c>
      <c r="K630">
        <v>0.28739999999999999</v>
      </c>
      <c r="L630">
        <v>1.0000000000000001E-15</v>
      </c>
      <c r="M630">
        <v>100</v>
      </c>
      <c r="N630">
        <v>1</v>
      </c>
      <c r="O630">
        <v>1</v>
      </c>
      <c r="P630">
        <v>1</v>
      </c>
      <c r="Q630">
        <v>0</v>
      </c>
      <c r="R630">
        <v>26</v>
      </c>
      <c r="S630">
        <v>5.23</v>
      </c>
    </row>
    <row r="631" spans="1:19" x14ac:dyDescent="0.25">
      <c r="A631" t="s">
        <v>1840</v>
      </c>
      <c r="B631" s="14">
        <v>-53688</v>
      </c>
      <c r="C631">
        <v>0.7</v>
      </c>
      <c r="D631" s="14">
        <v>-53688</v>
      </c>
      <c r="E631" t="s">
        <v>1693</v>
      </c>
      <c r="F631" s="14">
        <v>-53688</v>
      </c>
      <c r="G631" s="14">
        <v>-53688</v>
      </c>
      <c r="H631" t="s">
        <v>1696</v>
      </c>
      <c r="I631" s="14">
        <v>42807</v>
      </c>
      <c r="J631" s="14">
        <v>72686</v>
      </c>
      <c r="K631">
        <v>0.28739999999999999</v>
      </c>
      <c r="L631">
        <v>1.0000000000000001E-15</v>
      </c>
      <c r="M631">
        <v>100</v>
      </c>
      <c r="N631">
        <v>1</v>
      </c>
      <c r="O631">
        <v>1</v>
      </c>
      <c r="P631">
        <v>1</v>
      </c>
      <c r="Q631">
        <v>0</v>
      </c>
      <c r="R631">
        <v>40</v>
      </c>
      <c r="S631">
        <v>8.0399999999999991</v>
      </c>
    </row>
    <row r="632" spans="1:19" x14ac:dyDescent="0.25">
      <c r="A632" t="s">
        <v>2603</v>
      </c>
      <c r="B632" s="14">
        <v>-53688</v>
      </c>
      <c r="C632">
        <v>40.913999999999994</v>
      </c>
      <c r="D632" s="14">
        <v>-53688</v>
      </c>
      <c r="E632" t="s">
        <v>1693</v>
      </c>
      <c r="F632" s="14">
        <v>-53688</v>
      </c>
      <c r="G632" s="14">
        <v>-53688</v>
      </c>
      <c r="H632" t="s">
        <v>1694</v>
      </c>
      <c r="I632" s="14">
        <v>42807</v>
      </c>
      <c r="J632" s="14">
        <v>72686</v>
      </c>
      <c r="K632">
        <v>0.1908</v>
      </c>
      <c r="L632">
        <v>2.8000000000000012</v>
      </c>
      <c r="M632">
        <v>7.5</v>
      </c>
      <c r="N632">
        <v>1</v>
      </c>
      <c r="O632">
        <v>1</v>
      </c>
      <c r="P632">
        <v>2</v>
      </c>
      <c r="Q632">
        <v>1</v>
      </c>
      <c r="R632">
        <v>3.8</v>
      </c>
      <c r="S632">
        <v>29.66</v>
      </c>
    </row>
    <row r="633" spans="1:19" x14ac:dyDescent="0.25">
      <c r="A633" t="s">
        <v>2346</v>
      </c>
      <c r="B633" s="14">
        <v>-53688</v>
      </c>
      <c r="C633">
        <v>50</v>
      </c>
      <c r="D633" s="14">
        <v>-53688</v>
      </c>
      <c r="E633" t="s">
        <v>1693</v>
      </c>
      <c r="F633" s="14">
        <v>-53688</v>
      </c>
      <c r="G633" s="14">
        <v>-53688</v>
      </c>
      <c r="H633" t="s">
        <v>1694</v>
      </c>
      <c r="I633" s="14">
        <v>42807</v>
      </c>
      <c r="J633" s="14">
        <v>72686</v>
      </c>
      <c r="K633">
        <v>0.1908</v>
      </c>
      <c r="L633">
        <v>2.8000000000000012</v>
      </c>
      <c r="M633">
        <v>7.5</v>
      </c>
      <c r="N633">
        <v>1</v>
      </c>
      <c r="O633">
        <v>1</v>
      </c>
      <c r="P633">
        <v>2</v>
      </c>
      <c r="Q633">
        <v>0</v>
      </c>
      <c r="R633">
        <v>3.6</v>
      </c>
      <c r="S633">
        <v>34.340000000000003</v>
      </c>
    </row>
    <row r="634" spans="1:19" x14ac:dyDescent="0.25">
      <c r="A634" t="s">
        <v>2079</v>
      </c>
      <c r="B634" s="14">
        <v>-53688</v>
      </c>
      <c r="C634">
        <v>50</v>
      </c>
      <c r="D634" s="14">
        <v>-53688</v>
      </c>
      <c r="E634" t="s">
        <v>1693</v>
      </c>
      <c r="F634" s="14">
        <v>-53688</v>
      </c>
      <c r="G634" s="14">
        <v>-53688</v>
      </c>
      <c r="H634" t="s">
        <v>1694</v>
      </c>
      <c r="I634" s="14">
        <v>42807</v>
      </c>
      <c r="J634" s="14">
        <v>72686</v>
      </c>
      <c r="K634">
        <v>0.1908</v>
      </c>
      <c r="L634">
        <v>2.8000000000000012</v>
      </c>
      <c r="M634">
        <v>7.5</v>
      </c>
      <c r="N634">
        <v>1</v>
      </c>
      <c r="O634">
        <v>1</v>
      </c>
      <c r="P634">
        <v>2</v>
      </c>
      <c r="Q634">
        <v>0</v>
      </c>
      <c r="R634">
        <v>3.8</v>
      </c>
      <c r="S634">
        <v>36.25</v>
      </c>
    </row>
    <row r="635" spans="1:19" x14ac:dyDescent="0.25">
      <c r="A635" t="s">
        <v>2360</v>
      </c>
      <c r="B635" s="14">
        <v>-53688</v>
      </c>
      <c r="C635">
        <v>50</v>
      </c>
      <c r="D635" s="14">
        <v>-53688</v>
      </c>
      <c r="E635" t="s">
        <v>1693</v>
      </c>
      <c r="F635" s="14">
        <v>-53688</v>
      </c>
      <c r="G635" s="14">
        <v>-53688</v>
      </c>
      <c r="H635" t="s">
        <v>1694</v>
      </c>
      <c r="I635" s="14">
        <v>42807</v>
      </c>
      <c r="J635" s="14">
        <v>72686</v>
      </c>
      <c r="K635">
        <v>0.1908</v>
      </c>
      <c r="L635">
        <v>2.8000000000000012</v>
      </c>
      <c r="M635">
        <v>7.5</v>
      </c>
      <c r="N635">
        <v>1</v>
      </c>
      <c r="O635">
        <v>1</v>
      </c>
      <c r="P635">
        <v>2</v>
      </c>
      <c r="Q635">
        <v>0</v>
      </c>
      <c r="R635">
        <v>3.7</v>
      </c>
      <c r="S635">
        <v>35.29</v>
      </c>
    </row>
    <row r="636" spans="1:19" x14ac:dyDescent="0.25">
      <c r="A636" t="s">
        <v>1308</v>
      </c>
      <c r="B636" s="14">
        <v>-53688</v>
      </c>
      <c r="C636">
        <v>0.7</v>
      </c>
      <c r="D636" s="14">
        <v>-53688</v>
      </c>
      <c r="E636" t="s">
        <v>1693</v>
      </c>
      <c r="F636" s="14">
        <v>-53688</v>
      </c>
      <c r="G636" s="14">
        <v>-53688</v>
      </c>
      <c r="H636" t="s">
        <v>1696</v>
      </c>
      <c r="I636" s="14">
        <v>42807</v>
      </c>
      <c r="J636" s="14">
        <v>72686</v>
      </c>
      <c r="K636">
        <v>0.28739999999999999</v>
      </c>
      <c r="L636">
        <v>1.0000000000000001E-15</v>
      </c>
      <c r="M636">
        <v>100</v>
      </c>
      <c r="N636">
        <v>1</v>
      </c>
      <c r="O636">
        <v>1</v>
      </c>
      <c r="P636">
        <v>1</v>
      </c>
      <c r="Q636">
        <v>0</v>
      </c>
      <c r="R636">
        <v>40</v>
      </c>
      <c r="S636">
        <v>8.0399999999999991</v>
      </c>
    </row>
    <row r="637" spans="1:19" x14ac:dyDescent="0.25">
      <c r="A637" t="s">
        <v>1841</v>
      </c>
      <c r="B637" s="14">
        <v>-53688</v>
      </c>
      <c r="C637">
        <v>0.75</v>
      </c>
      <c r="D637" s="14">
        <v>-53688</v>
      </c>
      <c r="E637" t="s">
        <v>1693</v>
      </c>
      <c r="F637" s="14">
        <v>-53688</v>
      </c>
      <c r="G637" s="14">
        <v>-53688</v>
      </c>
      <c r="H637" t="s">
        <v>1699</v>
      </c>
      <c r="I637" s="14">
        <v>42807</v>
      </c>
      <c r="J637" s="14">
        <v>72686</v>
      </c>
      <c r="K637">
        <v>2.8864999999999998</v>
      </c>
      <c r="L637">
        <v>5.5000000000000009</v>
      </c>
      <c r="M637">
        <v>15</v>
      </c>
      <c r="N637">
        <v>0</v>
      </c>
      <c r="O637">
        <v>1</v>
      </c>
      <c r="P637">
        <v>2</v>
      </c>
      <c r="Q637">
        <v>0</v>
      </c>
      <c r="R637">
        <v>13.5</v>
      </c>
      <c r="S637">
        <v>2.16</v>
      </c>
    </row>
    <row r="638" spans="1:19" x14ac:dyDescent="0.25">
      <c r="A638" t="s">
        <v>1842</v>
      </c>
      <c r="B638" s="14">
        <v>-53688</v>
      </c>
      <c r="C638">
        <v>0.75</v>
      </c>
      <c r="D638" s="14">
        <v>-53688</v>
      </c>
      <c r="E638" t="s">
        <v>1693</v>
      </c>
      <c r="F638" s="14">
        <v>-53688</v>
      </c>
      <c r="G638" s="14">
        <v>-53688</v>
      </c>
      <c r="H638" t="s">
        <v>1699</v>
      </c>
      <c r="I638" s="14">
        <v>42807</v>
      </c>
      <c r="J638" s="14">
        <v>72686</v>
      </c>
      <c r="K638">
        <v>2.8864999999999998</v>
      </c>
      <c r="L638">
        <v>5.5000000000000009</v>
      </c>
      <c r="M638">
        <v>15</v>
      </c>
      <c r="N638">
        <v>0</v>
      </c>
      <c r="O638">
        <v>1</v>
      </c>
      <c r="P638">
        <v>2</v>
      </c>
      <c r="Q638">
        <v>0</v>
      </c>
      <c r="R638">
        <v>13.5</v>
      </c>
      <c r="S638">
        <v>2.16</v>
      </c>
    </row>
    <row r="639" spans="1:19" x14ac:dyDescent="0.25">
      <c r="A639" t="s">
        <v>1843</v>
      </c>
      <c r="B639" s="14">
        <v>-53688</v>
      </c>
      <c r="C639">
        <v>0.75</v>
      </c>
      <c r="D639" s="14">
        <v>-53688</v>
      </c>
      <c r="E639" t="s">
        <v>1693</v>
      </c>
      <c r="F639" s="14">
        <v>-53688</v>
      </c>
      <c r="G639" s="14">
        <v>-53688</v>
      </c>
      <c r="H639" t="s">
        <v>1699</v>
      </c>
      <c r="I639" s="14">
        <v>42807</v>
      </c>
      <c r="J639" s="14">
        <v>72686</v>
      </c>
      <c r="K639">
        <v>2.8864999999999998</v>
      </c>
      <c r="L639">
        <v>5.5000000000000009</v>
      </c>
      <c r="M639">
        <v>15</v>
      </c>
      <c r="N639">
        <v>0</v>
      </c>
      <c r="O639">
        <v>1</v>
      </c>
      <c r="P639">
        <v>2</v>
      </c>
      <c r="Q639">
        <v>0</v>
      </c>
      <c r="R639">
        <v>13</v>
      </c>
      <c r="S639">
        <v>2.16</v>
      </c>
    </row>
    <row r="640" spans="1:19" x14ac:dyDescent="0.25">
      <c r="A640" t="s">
        <v>1844</v>
      </c>
      <c r="B640" s="14">
        <v>-53688</v>
      </c>
      <c r="C640">
        <v>0.75</v>
      </c>
      <c r="D640" s="14">
        <v>-53688</v>
      </c>
      <c r="E640" t="s">
        <v>1693</v>
      </c>
      <c r="F640" s="14">
        <v>-53688</v>
      </c>
      <c r="G640" s="14">
        <v>-53688</v>
      </c>
      <c r="H640" t="s">
        <v>1699</v>
      </c>
      <c r="I640" s="14">
        <v>42807</v>
      </c>
      <c r="J640" s="14">
        <v>72686</v>
      </c>
      <c r="K640">
        <v>2.8864999999999998</v>
      </c>
      <c r="L640">
        <v>5.5000000000000009</v>
      </c>
      <c r="M640">
        <v>15</v>
      </c>
      <c r="N640">
        <v>0</v>
      </c>
      <c r="O640">
        <v>1</v>
      </c>
      <c r="P640">
        <v>2</v>
      </c>
      <c r="Q640">
        <v>0</v>
      </c>
      <c r="R640">
        <v>13.5</v>
      </c>
      <c r="S640">
        <v>2.16</v>
      </c>
    </row>
    <row r="641" spans="1:19" x14ac:dyDescent="0.25">
      <c r="A641" t="s">
        <v>2335</v>
      </c>
      <c r="B641" s="14">
        <v>42461</v>
      </c>
      <c r="C641">
        <v>39.126000000000005</v>
      </c>
      <c r="D641" s="14">
        <v>72686</v>
      </c>
      <c r="E641" t="s">
        <v>1693</v>
      </c>
      <c r="F641" s="14">
        <v>-53688</v>
      </c>
      <c r="G641" s="14">
        <v>-53688</v>
      </c>
      <c r="H641" t="s">
        <v>1694</v>
      </c>
      <c r="I641" s="14">
        <v>42807</v>
      </c>
      <c r="J641" s="14">
        <v>72686</v>
      </c>
      <c r="K641">
        <v>0.1908</v>
      </c>
      <c r="L641">
        <v>2.8000000000000012</v>
      </c>
      <c r="M641">
        <v>7.5</v>
      </c>
      <c r="N641">
        <v>1</v>
      </c>
      <c r="O641">
        <v>1</v>
      </c>
      <c r="P641">
        <v>2</v>
      </c>
      <c r="Q641">
        <v>0</v>
      </c>
      <c r="R641">
        <v>5.5</v>
      </c>
      <c r="S641">
        <v>41.05</v>
      </c>
    </row>
    <row r="642" spans="1:19" x14ac:dyDescent="0.25">
      <c r="A642" t="s">
        <v>1845</v>
      </c>
      <c r="B642" s="14">
        <v>-53688</v>
      </c>
      <c r="C642">
        <v>0.75</v>
      </c>
      <c r="D642" s="14">
        <v>-53688</v>
      </c>
      <c r="E642" t="s">
        <v>1693</v>
      </c>
      <c r="F642" s="14">
        <v>-53688</v>
      </c>
      <c r="G642" s="14">
        <v>-53688</v>
      </c>
      <c r="H642" t="s">
        <v>1699</v>
      </c>
      <c r="I642" s="14">
        <v>42807</v>
      </c>
      <c r="J642" s="14">
        <v>72686</v>
      </c>
      <c r="K642">
        <v>2.8864999999999998</v>
      </c>
      <c r="L642">
        <v>5.5000000000000009</v>
      </c>
      <c r="M642">
        <v>15</v>
      </c>
      <c r="N642">
        <v>0</v>
      </c>
      <c r="O642">
        <v>1</v>
      </c>
      <c r="P642">
        <v>2</v>
      </c>
      <c r="Q642">
        <v>0</v>
      </c>
      <c r="R642">
        <v>12</v>
      </c>
      <c r="S642">
        <v>2.16</v>
      </c>
    </row>
    <row r="643" spans="1:19" x14ac:dyDescent="0.25">
      <c r="A643" t="s">
        <v>1309</v>
      </c>
      <c r="B643" s="14">
        <v>-53688</v>
      </c>
      <c r="C643">
        <v>0.75</v>
      </c>
      <c r="D643" s="14">
        <v>-53688</v>
      </c>
      <c r="E643" t="s">
        <v>1693</v>
      </c>
      <c r="F643" s="14">
        <v>-53688</v>
      </c>
      <c r="G643" s="14">
        <v>-53688</v>
      </c>
      <c r="H643" t="s">
        <v>1699</v>
      </c>
      <c r="I643" s="14">
        <v>42807</v>
      </c>
      <c r="J643" s="14">
        <v>72686</v>
      </c>
      <c r="K643">
        <v>2.8864999999999998</v>
      </c>
      <c r="L643">
        <v>5.5000000000000009</v>
      </c>
      <c r="M643">
        <v>15</v>
      </c>
      <c r="N643">
        <v>0</v>
      </c>
      <c r="O643">
        <v>1</v>
      </c>
      <c r="P643">
        <v>2</v>
      </c>
      <c r="Q643">
        <v>0</v>
      </c>
      <c r="R643">
        <v>13.5</v>
      </c>
      <c r="S643">
        <v>2.16</v>
      </c>
    </row>
    <row r="644" spans="1:19" x14ac:dyDescent="0.25">
      <c r="A644" t="s">
        <v>1310</v>
      </c>
      <c r="B644" s="14">
        <v>-53688</v>
      </c>
      <c r="C644">
        <v>0.75</v>
      </c>
      <c r="D644" s="14">
        <v>-53688</v>
      </c>
      <c r="E644" t="s">
        <v>1693</v>
      </c>
      <c r="F644" s="14">
        <v>-53688</v>
      </c>
      <c r="G644" s="14">
        <v>-53688</v>
      </c>
      <c r="H644" t="s">
        <v>1699</v>
      </c>
      <c r="I644" s="14">
        <v>42807</v>
      </c>
      <c r="J644" s="14">
        <v>72686</v>
      </c>
      <c r="K644">
        <v>2.8864999999999998</v>
      </c>
      <c r="L644">
        <v>5.5000000000000009</v>
      </c>
      <c r="M644">
        <v>15</v>
      </c>
      <c r="N644">
        <v>0</v>
      </c>
      <c r="O644">
        <v>1</v>
      </c>
      <c r="P644">
        <v>2</v>
      </c>
      <c r="Q644">
        <v>0</v>
      </c>
      <c r="R644">
        <v>13</v>
      </c>
      <c r="S644">
        <v>2.16</v>
      </c>
    </row>
    <row r="645" spans="1:19" x14ac:dyDescent="0.25">
      <c r="A645" t="s">
        <v>1311</v>
      </c>
      <c r="B645" s="14">
        <v>-53688</v>
      </c>
      <c r="C645">
        <v>0.75</v>
      </c>
      <c r="D645" s="14">
        <v>-53688</v>
      </c>
      <c r="E645" t="s">
        <v>1693</v>
      </c>
      <c r="F645" s="14">
        <v>-53688</v>
      </c>
      <c r="G645" s="14">
        <v>-53688</v>
      </c>
      <c r="H645" t="s">
        <v>1699</v>
      </c>
      <c r="I645" s="14">
        <v>42807</v>
      </c>
      <c r="J645" s="14">
        <v>72686</v>
      </c>
      <c r="K645">
        <v>2.8864999999999998</v>
      </c>
      <c r="L645">
        <v>5.5000000000000009</v>
      </c>
      <c r="M645">
        <v>15</v>
      </c>
      <c r="N645">
        <v>0</v>
      </c>
      <c r="O645">
        <v>1</v>
      </c>
      <c r="P645">
        <v>2</v>
      </c>
      <c r="Q645">
        <v>0</v>
      </c>
      <c r="R645">
        <v>13</v>
      </c>
      <c r="S645">
        <v>2.16</v>
      </c>
    </row>
    <row r="646" spans="1:19" x14ac:dyDescent="0.25">
      <c r="A646" t="s">
        <v>1846</v>
      </c>
      <c r="B646" s="14">
        <v>-53688</v>
      </c>
      <c r="C646">
        <v>0.75</v>
      </c>
      <c r="D646" s="14">
        <v>-53688</v>
      </c>
      <c r="E646" t="s">
        <v>1693</v>
      </c>
      <c r="F646" s="14">
        <v>-53688</v>
      </c>
      <c r="G646" s="14">
        <v>-53688</v>
      </c>
      <c r="H646" t="s">
        <v>1699</v>
      </c>
      <c r="I646" s="14">
        <v>42807</v>
      </c>
      <c r="J646" s="14">
        <v>72686</v>
      </c>
      <c r="K646">
        <v>2.8864999999999998</v>
      </c>
      <c r="L646">
        <v>5.5000000000000009</v>
      </c>
      <c r="M646">
        <v>15</v>
      </c>
      <c r="N646">
        <v>0</v>
      </c>
      <c r="O646">
        <v>1</v>
      </c>
      <c r="P646">
        <v>2</v>
      </c>
      <c r="Q646">
        <v>0</v>
      </c>
      <c r="R646">
        <v>15</v>
      </c>
      <c r="S646">
        <v>2.16</v>
      </c>
    </row>
    <row r="647" spans="1:19" x14ac:dyDescent="0.25">
      <c r="A647" t="s">
        <v>1312</v>
      </c>
      <c r="B647" s="14">
        <v>-53688</v>
      </c>
      <c r="C647">
        <v>0.75</v>
      </c>
      <c r="D647" s="14">
        <v>-53688</v>
      </c>
      <c r="E647" t="s">
        <v>1693</v>
      </c>
      <c r="F647" s="14">
        <v>-53688</v>
      </c>
      <c r="G647" s="14">
        <v>-53688</v>
      </c>
      <c r="H647" t="s">
        <v>1699</v>
      </c>
      <c r="I647" s="14">
        <v>42807</v>
      </c>
      <c r="J647" s="14">
        <v>72686</v>
      </c>
      <c r="K647">
        <v>2.8864999999999998</v>
      </c>
      <c r="L647">
        <v>5.5000000000000009</v>
      </c>
      <c r="M647">
        <v>15</v>
      </c>
      <c r="N647">
        <v>0</v>
      </c>
      <c r="O647">
        <v>1</v>
      </c>
      <c r="P647">
        <v>2</v>
      </c>
      <c r="Q647">
        <v>0</v>
      </c>
      <c r="R647">
        <v>11</v>
      </c>
      <c r="S647">
        <v>2.16</v>
      </c>
    </row>
    <row r="648" spans="1:19" x14ac:dyDescent="0.25">
      <c r="A648" t="s">
        <v>1847</v>
      </c>
      <c r="B648" s="14">
        <v>-53688</v>
      </c>
      <c r="C648">
        <v>0.75</v>
      </c>
      <c r="D648" s="14">
        <v>-53688</v>
      </c>
      <c r="E648" t="s">
        <v>1693</v>
      </c>
      <c r="F648" s="14">
        <v>-53688</v>
      </c>
      <c r="G648" s="14">
        <v>-53688</v>
      </c>
      <c r="H648" t="s">
        <v>1699</v>
      </c>
      <c r="I648" s="14">
        <v>42807</v>
      </c>
      <c r="J648" s="14">
        <v>72686</v>
      </c>
      <c r="K648">
        <v>2.8864999999999998</v>
      </c>
      <c r="L648">
        <v>5.5000000000000009</v>
      </c>
      <c r="M648">
        <v>15</v>
      </c>
      <c r="N648">
        <v>0</v>
      </c>
      <c r="O648">
        <v>1</v>
      </c>
      <c r="P648">
        <v>2</v>
      </c>
      <c r="Q648">
        <v>0</v>
      </c>
      <c r="R648">
        <v>12.5</v>
      </c>
      <c r="S648">
        <v>2.16</v>
      </c>
    </row>
    <row r="649" spans="1:19" x14ac:dyDescent="0.25">
      <c r="A649" t="s">
        <v>1848</v>
      </c>
      <c r="B649" s="14">
        <v>-53688</v>
      </c>
      <c r="C649">
        <v>0.05</v>
      </c>
      <c r="D649" s="14">
        <v>-53688</v>
      </c>
      <c r="E649" t="s">
        <v>1693</v>
      </c>
      <c r="F649" s="14">
        <v>-53688</v>
      </c>
      <c r="G649" s="14">
        <v>-53688</v>
      </c>
      <c r="H649" t="s">
        <v>1696</v>
      </c>
      <c r="I649" s="14">
        <v>42807</v>
      </c>
      <c r="J649" s="14">
        <v>72686</v>
      </c>
      <c r="K649">
        <v>0.28739999999999999</v>
      </c>
      <c r="L649">
        <v>1.0000000000000001E-15</v>
      </c>
      <c r="M649">
        <v>100</v>
      </c>
      <c r="N649">
        <v>1</v>
      </c>
      <c r="O649">
        <v>1</v>
      </c>
      <c r="P649">
        <v>1</v>
      </c>
      <c r="Q649">
        <v>0</v>
      </c>
      <c r="R649">
        <v>40</v>
      </c>
      <c r="S649">
        <v>0.56999999999999995</v>
      </c>
    </row>
    <row r="650" spans="1:19" x14ac:dyDescent="0.25">
      <c r="A650" t="s">
        <v>1849</v>
      </c>
      <c r="B650" s="14">
        <v>-53688</v>
      </c>
      <c r="C650">
        <v>0.7</v>
      </c>
      <c r="D650" s="14">
        <v>-53688</v>
      </c>
      <c r="E650" t="s">
        <v>1693</v>
      </c>
      <c r="F650" s="14">
        <v>-53688</v>
      </c>
      <c r="G650" s="14">
        <v>-53688</v>
      </c>
      <c r="H650" t="s">
        <v>1696</v>
      </c>
      <c r="I650" s="14">
        <v>42807</v>
      </c>
      <c r="J650" s="14">
        <v>72686</v>
      </c>
      <c r="K650">
        <v>0.28739999999999999</v>
      </c>
      <c r="L650">
        <v>1.0000000000000001E-15</v>
      </c>
      <c r="M650">
        <v>100</v>
      </c>
      <c r="N650">
        <v>1</v>
      </c>
      <c r="O650">
        <v>1</v>
      </c>
      <c r="P650">
        <v>1</v>
      </c>
      <c r="Q650">
        <v>0</v>
      </c>
      <c r="R650">
        <v>40</v>
      </c>
      <c r="S650">
        <v>8.0399999999999991</v>
      </c>
    </row>
    <row r="651" spans="1:19" x14ac:dyDescent="0.25">
      <c r="A651" t="s">
        <v>1313</v>
      </c>
      <c r="B651" s="14">
        <v>-53688</v>
      </c>
      <c r="C651">
        <v>0.187</v>
      </c>
      <c r="D651" s="14">
        <v>-53688</v>
      </c>
      <c r="E651" t="s">
        <v>1693</v>
      </c>
      <c r="F651" s="14">
        <v>-53688</v>
      </c>
      <c r="G651" s="14">
        <v>-53688</v>
      </c>
      <c r="H651" t="s">
        <v>1699</v>
      </c>
      <c r="I651" s="14">
        <v>42807</v>
      </c>
      <c r="J651" s="14">
        <v>72686</v>
      </c>
      <c r="K651">
        <v>2.8864999999999998</v>
      </c>
      <c r="L651">
        <v>5.5000000000000009</v>
      </c>
      <c r="M651">
        <v>15</v>
      </c>
      <c r="N651">
        <v>0</v>
      </c>
      <c r="O651">
        <v>1</v>
      </c>
      <c r="P651">
        <v>2</v>
      </c>
      <c r="Q651">
        <v>0</v>
      </c>
      <c r="R651">
        <v>12</v>
      </c>
      <c r="S651">
        <v>0.53</v>
      </c>
    </row>
    <row r="652" spans="1:19" x14ac:dyDescent="0.25">
      <c r="A652" t="s">
        <v>1314</v>
      </c>
      <c r="B652" s="14">
        <v>-53688</v>
      </c>
      <c r="C652">
        <v>0.7</v>
      </c>
      <c r="D652" s="14">
        <v>-53688</v>
      </c>
      <c r="E652" t="s">
        <v>1693</v>
      </c>
      <c r="F652" s="14">
        <v>-53688</v>
      </c>
      <c r="G652" s="14">
        <v>-53688</v>
      </c>
      <c r="H652" t="s">
        <v>1696</v>
      </c>
      <c r="I652" s="14">
        <v>42807</v>
      </c>
      <c r="J652" s="14">
        <v>72686</v>
      </c>
      <c r="K652">
        <v>0.28739999999999999</v>
      </c>
      <c r="L652">
        <v>1.0000000000000001E-15</v>
      </c>
      <c r="M652">
        <v>100</v>
      </c>
      <c r="N652">
        <v>1</v>
      </c>
      <c r="O652">
        <v>1</v>
      </c>
      <c r="P652">
        <v>1</v>
      </c>
      <c r="Q652">
        <v>0</v>
      </c>
      <c r="R652">
        <v>40</v>
      </c>
      <c r="S652">
        <v>8.0399999999999991</v>
      </c>
    </row>
    <row r="653" spans="1:19" x14ac:dyDescent="0.25">
      <c r="A653" t="s">
        <v>1315</v>
      </c>
      <c r="B653" s="14">
        <v>-53688</v>
      </c>
      <c r="C653">
        <v>0.75</v>
      </c>
      <c r="D653" s="14">
        <v>-53688</v>
      </c>
      <c r="E653" t="s">
        <v>1693</v>
      </c>
      <c r="F653" s="14">
        <v>-53688</v>
      </c>
      <c r="G653" s="14">
        <v>-53688</v>
      </c>
      <c r="H653" t="s">
        <v>1699</v>
      </c>
      <c r="I653" s="14">
        <v>42807</v>
      </c>
      <c r="J653" s="14">
        <v>72686</v>
      </c>
      <c r="K653">
        <v>2.8864999999999998</v>
      </c>
      <c r="L653">
        <v>5.5000000000000009</v>
      </c>
      <c r="M653">
        <v>15</v>
      </c>
      <c r="N653">
        <v>0</v>
      </c>
      <c r="O653">
        <v>1</v>
      </c>
      <c r="P653">
        <v>2</v>
      </c>
      <c r="Q653">
        <v>0</v>
      </c>
      <c r="R653">
        <v>12</v>
      </c>
      <c r="S653">
        <v>2.16</v>
      </c>
    </row>
    <row r="654" spans="1:19" x14ac:dyDescent="0.25">
      <c r="A654" t="s">
        <v>1850</v>
      </c>
      <c r="B654" s="14">
        <v>-53688</v>
      </c>
      <c r="C654">
        <v>0.187</v>
      </c>
      <c r="D654" s="14">
        <v>-53688</v>
      </c>
      <c r="E654" t="s">
        <v>1693</v>
      </c>
      <c r="F654" s="14">
        <v>-53688</v>
      </c>
      <c r="G654" s="14">
        <v>-53688</v>
      </c>
      <c r="H654" t="s">
        <v>1699</v>
      </c>
      <c r="I654" s="14">
        <v>42807</v>
      </c>
      <c r="J654" s="14">
        <v>72686</v>
      </c>
      <c r="K654">
        <v>2.8864999999999998</v>
      </c>
      <c r="L654">
        <v>5.5000000000000009</v>
      </c>
      <c r="M654">
        <v>15</v>
      </c>
      <c r="N654">
        <v>0</v>
      </c>
      <c r="O654">
        <v>1</v>
      </c>
      <c r="P654">
        <v>2</v>
      </c>
      <c r="Q654">
        <v>0</v>
      </c>
      <c r="R654">
        <v>12</v>
      </c>
      <c r="S654">
        <v>0.53</v>
      </c>
    </row>
    <row r="655" spans="1:19" x14ac:dyDescent="0.25">
      <c r="A655" t="s">
        <v>1316</v>
      </c>
      <c r="B655" s="14">
        <v>-53688</v>
      </c>
      <c r="C655">
        <v>0.7</v>
      </c>
      <c r="D655" s="14">
        <v>-53688</v>
      </c>
      <c r="E655" t="s">
        <v>1693</v>
      </c>
      <c r="F655" s="14">
        <v>-53688</v>
      </c>
      <c r="G655" s="14">
        <v>-53688</v>
      </c>
      <c r="H655" t="s">
        <v>1696</v>
      </c>
      <c r="I655" s="14">
        <v>42807</v>
      </c>
      <c r="J655" s="14">
        <v>72686</v>
      </c>
      <c r="K655">
        <v>0.28739999999999999</v>
      </c>
      <c r="L655">
        <v>1.0000000000000001E-15</v>
      </c>
      <c r="M655">
        <v>100</v>
      </c>
      <c r="N655">
        <v>1</v>
      </c>
      <c r="O655">
        <v>1</v>
      </c>
      <c r="P655">
        <v>1</v>
      </c>
      <c r="Q655">
        <v>0</v>
      </c>
      <c r="R655">
        <v>40</v>
      </c>
      <c r="S655">
        <v>8.0399999999999991</v>
      </c>
    </row>
    <row r="656" spans="1:19" x14ac:dyDescent="0.25">
      <c r="A656" t="s">
        <v>1851</v>
      </c>
      <c r="B656" s="14">
        <v>-53688</v>
      </c>
      <c r="C656">
        <v>0.7</v>
      </c>
      <c r="D656" s="14">
        <v>-53688</v>
      </c>
      <c r="E656" t="s">
        <v>1693</v>
      </c>
      <c r="F656" s="14">
        <v>-53688</v>
      </c>
      <c r="G656" s="14">
        <v>-53688</v>
      </c>
      <c r="H656" t="s">
        <v>1696</v>
      </c>
      <c r="I656" s="14">
        <v>42807</v>
      </c>
      <c r="J656" s="14">
        <v>72686</v>
      </c>
      <c r="K656">
        <v>0.28739999999999999</v>
      </c>
      <c r="L656">
        <v>1.0000000000000001E-15</v>
      </c>
      <c r="M656">
        <v>100</v>
      </c>
      <c r="N656">
        <v>1</v>
      </c>
      <c r="O656">
        <v>1</v>
      </c>
      <c r="P656">
        <v>1</v>
      </c>
      <c r="Q656">
        <v>0</v>
      </c>
      <c r="R656">
        <v>25</v>
      </c>
      <c r="S656">
        <v>5.0199999999999996</v>
      </c>
    </row>
    <row r="657" spans="1:19" x14ac:dyDescent="0.25">
      <c r="A657" t="s">
        <v>1317</v>
      </c>
      <c r="B657" s="14">
        <v>-53688</v>
      </c>
      <c r="C657">
        <v>0.7</v>
      </c>
      <c r="D657" s="14">
        <v>-53688</v>
      </c>
      <c r="E657" t="s">
        <v>1693</v>
      </c>
      <c r="F657" s="14">
        <v>-53688</v>
      </c>
      <c r="G657" s="14">
        <v>-53688</v>
      </c>
      <c r="H657" t="s">
        <v>1696</v>
      </c>
      <c r="I657" s="14">
        <v>42807</v>
      </c>
      <c r="J657" s="14">
        <v>72686</v>
      </c>
      <c r="K657">
        <v>0.28739999999999999</v>
      </c>
      <c r="L657">
        <v>1.0000000000000001E-15</v>
      </c>
      <c r="M657">
        <v>100</v>
      </c>
      <c r="N657">
        <v>1</v>
      </c>
      <c r="O657">
        <v>1</v>
      </c>
      <c r="P657">
        <v>1</v>
      </c>
      <c r="Q657">
        <v>0</v>
      </c>
      <c r="R657">
        <v>43.1</v>
      </c>
      <c r="S657">
        <v>8.67</v>
      </c>
    </row>
    <row r="658" spans="1:19" x14ac:dyDescent="0.25">
      <c r="A658" t="s">
        <v>1852</v>
      </c>
      <c r="B658" s="14">
        <v>-53688</v>
      </c>
      <c r="C658">
        <v>0.75</v>
      </c>
      <c r="D658" s="14">
        <v>-53688</v>
      </c>
      <c r="E658" t="s">
        <v>1693</v>
      </c>
      <c r="F658" s="14">
        <v>-53688</v>
      </c>
      <c r="G658" s="14">
        <v>-53688</v>
      </c>
      <c r="H658" t="s">
        <v>1699</v>
      </c>
      <c r="I658" s="14">
        <v>42807</v>
      </c>
      <c r="J658" s="14">
        <v>72686</v>
      </c>
      <c r="K658">
        <v>2.8864999999999998</v>
      </c>
      <c r="L658">
        <v>5.5000000000000009</v>
      </c>
      <c r="M658">
        <v>15</v>
      </c>
      <c r="N658">
        <v>0</v>
      </c>
      <c r="O658">
        <v>1</v>
      </c>
      <c r="P658">
        <v>2</v>
      </c>
      <c r="Q658">
        <v>0</v>
      </c>
      <c r="R658">
        <v>13</v>
      </c>
      <c r="S658">
        <v>2.16</v>
      </c>
    </row>
    <row r="659" spans="1:19" x14ac:dyDescent="0.25">
      <c r="A659" t="s">
        <v>1318</v>
      </c>
      <c r="B659" s="14">
        <v>-53688</v>
      </c>
      <c r="C659">
        <v>0.7</v>
      </c>
      <c r="D659" s="14">
        <v>-53688</v>
      </c>
      <c r="E659" t="s">
        <v>1693</v>
      </c>
      <c r="F659" s="14">
        <v>-53688</v>
      </c>
      <c r="G659" s="14">
        <v>-53688</v>
      </c>
      <c r="H659" t="s">
        <v>1696</v>
      </c>
      <c r="I659" s="14">
        <v>42807</v>
      </c>
      <c r="J659" s="14">
        <v>72686</v>
      </c>
      <c r="K659">
        <v>0.28739999999999999</v>
      </c>
      <c r="L659">
        <v>1.0000000000000001E-15</v>
      </c>
      <c r="M659">
        <v>100</v>
      </c>
      <c r="N659">
        <v>1</v>
      </c>
      <c r="O659">
        <v>1</v>
      </c>
      <c r="P659">
        <v>1</v>
      </c>
      <c r="Q659">
        <v>0</v>
      </c>
      <c r="R659">
        <v>21</v>
      </c>
      <c r="S659">
        <v>4.22</v>
      </c>
    </row>
    <row r="660" spans="1:19" x14ac:dyDescent="0.25">
      <c r="A660" t="s">
        <v>1853</v>
      </c>
      <c r="B660" s="14">
        <v>-53688</v>
      </c>
      <c r="C660">
        <v>1.5</v>
      </c>
      <c r="D660" s="14">
        <v>-53688</v>
      </c>
      <c r="E660" t="s">
        <v>1693</v>
      </c>
      <c r="F660" s="14">
        <v>-53688</v>
      </c>
      <c r="G660" s="14">
        <v>-53688</v>
      </c>
      <c r="H660" t="s">
        <v>1696</v>
      </c>
      <c r="I660" s="14">
        <v>42807</v>
      </c>
      <c r="J660" s="14">
        <v>72686</v>
      </c>
      <c r="K660">
        <v>0.28739999999999999</v>
      </c>
      <c r="L660">
        <v>1.0000000000000001E-15</v>
      </c>
      <c r="M660">
        <v>100</v>
      </c>
      <c r="N660">
        <v>1</v>
      </c>
      <c r="O660">
        <v>1</v>
      </c>
      <c r="P660">
        <v>1</v>
      </c>
      <c r="Q660">
        <v>0</v>
      </c>
      <c r="R660">
        <v>40</v>
      </c>
      <c r="S660">
        <v>17.239999999999998</v>
      </c>
    </row>
    <row r="661" spans="1:19" x14ac:dyDescent="0.25">
      <c r="A661" t="s">
        <v>1319</v>
      </c>
      <c r="B661" s="14">
        <v>-53688</v>
      </c>
      <c r="C661">
        <v>0.7</v>
      </c>
      <c r="D661" s="14">
        <v>-53688</v>
      </c>
      <c r="E661" t="s">
        <v>1693</v>
      </c>
      <c r="F661" s="14">
        <v>-53688</v>
      </c>
      <c r="G661" s="14">
        <v>-53688</v>
      </c>
      <c r="H661" t="s">
        <v>1696</v>
      </c>
      <c r="I661" s="14">
        <v>42807</v>
      </c>
      <c r="J661" s="14">
        <v>72686</v>
      </c>
      <c r="K661">
        <v>0.28739999999999999</v>
      </c>
      <c r="L661">
        <v>1.0000000000000001E-15</v>
      </c>
      <c r="M661">
        <v>100</v>
      </c>
      <c r="N661">
        <v>1</v>
      </c>
      <c r="O661">
        <v>1</v>
      </c>
      <c r="P661">
        <v>1</v>
      </c>
      <c r="Q661">
        <v>0</v>
      </c>
      <c r="R661">
        <v>40</v>
      </c>
      <c r="S661">
        <v>8.0399999999999991</v>
      </c>
    </row>
    <row r="662" spans="1:19" x14ac:dyDescent="0.25">
      <c r="A662" t="s">
        <v>1320</v>
      </c>
      <c r="B662" s="14">
        <v>-53688</v>
      </c>
      <c r="C662">
        <v>0.7</v>
      </c>
      <c r="D662" s="14">
        <v>-53688</v>
      </c>
      <c r="E662" t="s">
        <v>1693</v>
      </c>
      <c r="F662" s="14">
        <v>-53688</v>
      </c>
      <c r="G662" s="14">
        <v>-53688</v>
      </c>
      <c r="H662" t="s">
        <v>1696</v>
      </c>
      <c r="I662" s="14">
        <v>42807</v>
      </c>
      <c r="J662" s="14">
        <v>72686</v>
      </c>
      <c r="K662">
        <v>0.28739999999999999</v>
      </c>
      <c r="L662">
        <v>1.0000000000000001E-15</v>
      </c>
      <c r="M662">
        <v>100</v>
      </c>
      <c r="N662">
        <v>1</v>
      </c>
      <c r="O662">
        <v>1</v>
      </c>
      <c r="P662">
        <v>1</v>
      </c>
      <c r="Q662">
        <v>0</v>
      </c>
      <c r="R662">
        <v>26.5</v>
      </c>
      <c r="S662">
        <v>5.33</v>
      </c>
    </row>
    <row r="663" spans="1:19" x14ac:dyDescent="0.25">
      <c r="A663" t="s">
        <v>2245</v>
      </c>
      <c r="B663" s="14">
        <v>-53688</v>
      </c>
      <c r="C663">
        <v>0.7</v>
      </c>
      <c r="D663" s="14">
        <v>-53688</v>
      </c>
      <c r="E663" t="s">
        <v>1693</v>
      </c>
      <c r="F663" s="14">
        <v>-53688</v>
      </c>
      <c r="G663" s="14">
        <v>-53688</v>
      </c>
      <c r="H663" t="s">
        <v>1696</v>
      </c>
      <c r="I663" s="14">
        <v>42807</v>
      </c>
      <c r="J663" s="14">
        <v>72686</v>
      </c>
      <c r="K663">
        <v>0.28739999999999999</v>
      </c>
      <c r="L663">
        <v>1.0000000000000001E-15</v>
      </c>
      <c r="M663">
        <v>100</v>
      </c>
      <c r="N663">
        <v>1</v>
      </c>
      <c r="O663">
        <v>1</v>
      </c>
      <c r="P663">
        <v>1</v>
      </c>
      <c r="Q663">
        <v>0</v>
      </c>
      <c r="R663">
        <v>3.5</v>
      </c>
      <c r="S663">
        <v>0.7</v>
      </c>
    </row>
    <row r="664" spans="1:19" x14ac:dyDescent="0.25">
      <c r="A664" t="s">
        <v>1321</v>
      </c>
      <c r="B664" s="14">
        <v>-53688</v>
      </c>
      <c r="C664">
        <v>1.5</v>
      </c>
      <c r="D664" s="14">
        <v>-53688</v>
      </c>
      <c r="E664" t="s">
        <v>1693</v>
      </c>
      <c r="F664" s="14">
        <v>-53688</v>
      </c>
      <c r="G664" s="14">
        <v>-53688</v>
      </c>
      <c r="H664" t="s">
        <v>1696</v>
      </c>
      <c r="I664" s="14">
        <v>42807</v>
      </c>
      <c r="J664" s="14">
        <v>72686</v>
      </c>
      <c r="K664">
        <v>0.28739999999999999</v>
      </c>
      <c r="L664">
        <v>1.0000000000000001E-15</v>
      </c>
      <c r="M664">
        <v>100</v>
      </c>
      <c r="N664">
        <v>1</v>
      </c>
      <c r="O664">
        <v>1</v>
      </c>
      <c r="P664">
        <v>1</v>
      </c>
      <c r="Q664">
        <v>0</v>
      </c>
      <c r="R664">
        <v>21</v>
      </c>
      <c r="S664">
        <v>9.0500000000000007</v>
      </c>
    </row>
    <row r="665" spans="1:19" x14ac:dyDescent="0.25">
      <c r="A665" t="s">
        <v>1322</v>
      </c>
      <c r="B665" s="14">
        <v>-53688</v>
      </c>
      <c r="C665">
        <v>0.75</v>
      </c>
      <c r="D665" s="14">
        <v>-53688</v>
      </c>
      <c r="E665" t="s">
        <v>1693</v>
      </c>
      <c r="F665" s="14">
        <v>-53688</v>
      </c>
      <c r="G665" s="14">
        <v>-53688</v>
      </c>
      <c r="H665" t="s">
        <v>1699</v>
      </c>
      <c r="I665" s="14">
        <v>42807</v>
      </c>
      <c r="J665" s="14">
        <v>72686</v>
      </c>
      <c r="K665">
        <v>2.8864999999999998</v>
      </c>
      <c r="L665">
        <v>5.5000000000000009</v>
      </c>
      <c r="M665">
        <v>15</v>
      </c>
      <c r="N665">
        <v>0</v>
      </c>
      <c r="O665">
        <v>1</v>
      </c>
      <c r="P665">
        <v>2</v>
      </c>
      <c r="Q665">
        <v>0</v>
      </c>
      <c r="R665">
        <v>11</v>
      </c>
      <c r="S665">
        <v>2.16</v>
      </c>
    </row>
    <row r="666" spans="1:19" x14ac:dyDescent="0.25">
      <c r="A666" t="s">
        <v>2553</v>
      </c>
      <c r="B666" s="14">
        <v>-53688</v>
      </c>
      <c r="C666">
        <v>6.6</v>
      </c>
      <c r="D666" s="14">
        <v>-53688</v>
      </c>
      <c r="E666" t="s">
        <v>1693</v>
      </c>
      <c r="F666" s="14">
        <v>-53688</v>
      </c>
      <c r="G666" s="14">
        <v>-53688</v>
      </c>
      <c r="H666" t="s">
        <v>1699</v>
      </c>
      <c r="I666" s="14">
        <v>42807</v>
      </c>
      <c r="J666" s="14">
        <v>72686</v>
      </c>
      <c r="K666">
        <v>0.88929999999999998</v>
      </c>
      <c r="L666">
        <v>1.2000000000000011</v>
      </c>
      <c r="M666">
        <v>4</v>
      </c>
      <c r="N666">
        <v>0</v>
      </c>
      <c r="O666">
        <v>1</v>
      </c>
      <c r="P666">
        <v>2</v>
      </c>
      <c r="Q666">
        <v>0</v>
      </c>
      <c r="R666">
        <v>4</v>
      </c>
      <c r="S666">
        <v>5.86</v>
      </c>
    </row>
    <row r="667" spans="1:19" x14ac:dyDescent="0.25">
      <c r="A667" t="s">
        <v>1323</v>
      </c>
      <c r="B667" s="14">
        <v>-53688</v>
      </c>
      <c r="C667">
        <v>0.7</v>
      </c>
      <c r="D667" s="14">
        <v>-53688</v>
      </c>
      <c r="E667" t="s">
        <v>1693</v>
      </c>
      <c r="F667" s="14">
        <v>-53688</v>
      </c>
      <c r="G667" s="14">
        <v>-53688</v>
      </c>
      <c r="H667" t="s">
        <v>1696</v>
      </c>
      <c r="I667" s="14">
        <v>42807</v>
      </c>
      <c r="J667" s="14">
        <v>72686</v>
      </c>
      <c r="K667">
        <v>0.28739999999999999</v>
      </c>
      <c r="L667">
        <v>1.0000000000000001E-15</v>
      </c>
      <c r="M667">
        <v>100</v>
      </c>
      <c r="N667">
        <v>1</v>
      </c>
      <c r="O667">
        <v>1</v>
      </c>
      <c r="P667">
        <v>1</v>
      </c>
      <c r="Q667">
        <v>0</v>
      </c>
      <c r="R667">
        <v>15</v>
      </c>
      <c r="S667">
        <v>3.01</v>
      </c>
    </row>
    <row r="668" spans="1:19" x14ac:dyDescent="0.25">
      <c r="A668" t="s">
        <v>1324</v>
      </c>
      <c r="B668" s="14">
        <v>-53688</v>
      </c>
      <c r="C668">
        <v>0.7</v>
      </c>
      <c r="D668" s="14">
        <v>-53688</v>
      </c>
      <c r="E668" t="s">
        <v>1693</v>
      </c>
      <c r="F668" s="14">
        <v>-53688</v>
      </c>
      <c r="G668" s="14">
        <v>-53688</v>
      </c>
      <c r="H668" t="s">
        <v>1696</v>
      </c>
      <c r="I668" s="14">
        <v>42807</v>
      </c>
      <c r="J668" s="14">
        <v>72686</v>
      </c>
      <c r="K668">
        <v>0.28739999999999999</v>
      </c>
      <c r="L668">
        <v>1.0000000000000001E-15</v>
      </c>
      <c r="M668">
        <v>100</v>
      </c>
      <c r="N668">
        <v>1</v>
      </c>
      <c r="O668">
        <v>1</v>
      </c>
      <c r="P668">
        <v>1</v>
      </c>
      <c r="Q668">
        <v>0</v>
      </c>
      <c r="R668">
        <v>15</v>
      </c>
      <c r="S668">
        <v>3.01</v>
      </c>
    </row>
    <row r="669" spans="1:19" x14ac:dyDescent="0.25">
      <c r="A669" t="s">
        <v>1325</v>
      </c>
      <c r="B669" s="14">
        <v>-53688</v>
      </c>
      <c r="C669">
        <v>0.7</v>
      </c>
      <c r="D669" s="14">
        <v>-53688</v>
      </c>
      <c r="E669" t="s">
        <v>1693</v>
      </c>
      <c r="F669" s="14">
        <v>-53688</v>
      </c>
      <c r="G669" s="14">
        <v>-53688</v>
      </c>
      <c r="H669" t="s">
        <v>1696</v>
      </c>
      <c r="I669" s="14">
        <v>42807</v>
      </c>
      <c r="J669" s="14">
        <v>72686</v>
      </c>
      <c r="K669">
        <v>0.28739999999999999</v>
      </c>
      <c r="L669">
        <v>1.0000000000000001E-15</v>
      </c>
      <c r="M669">
        <v>100</v>
      </c>
      <c r="N669">
        <v>1</v>
      </c>
      <c r="O669">
        <v>1</v>
      </c>
      <c r="P669">
        <v>1</v>
      </c>
      <c r="Q669">
        <v>0</v>
      </c>
      <c r="R669">
        <v>15</v>
      </c>
      <c r="S669">
        <v>3.01</v>
      </c>
    </row>
    <row r="670" spans="1:19" x14ac:dyDescent="0.25">
      <c r="A670" t="s">
        <v>1854</v>
      </c>
      <c r="B670" s="14">
        <v>-53688</v>
      </c>
      <c r="C670">
        <v>0.75</v>
      </c>
      <c r="D670" s="14">
        <v>-53688</v>
      </c>
      <c r="E670" t="s">
        <v>1693</v>
      </c>
      <c r="F670" s="14">
        <v>-53688</v>
      </c>
      <c r="G670" s="14">
        <v>-53688</v>
      </c>
      <c r="H670" t="s">
        <v>1699</v>
      </c>
      <c r="I670" s="14">
        <v>42807</v>
      </c>
      <c r="J670" s="14">
        <v>72686</v>
      </c>
      <c r="K670">
        <v>2.8864999999999998</v>
      </c>
      <c r="L670">
        <v>5.5000000000000009</v>
      </c>
      <c r="M670">
        <v>15</v>
      </c>
      <c r="N670">
        <v>0</v>
      </c>
      <c r="O670">
        <v>1</v>
      </c>
      <c r="P670">
        <v>2</v>
      </c>
      <c r="Q670">
        <v>0</v>
      </c>
      <c r="R670">
        <v>14</v>
      </c>
      <c r="S670">
        <v>2.16</v>
      </c>
    </row>
    <row r="671" spans="1:19" x14ac:dyDescent="0.25">
      <c r="A671" t="s">
        <v>1855</v>
      </c>
      <c r="B671" s="14">
        <v>-53688</v>
      </c>
      <c r="C671">
        <v>0.75</v>
      </c>
      <c r="D671" s="14">
        <v>-53688</v>
      </c>
      <c r="E671" t="s">
        <v>1693</v>
      </c>
      <c r="F671" s="14">
        <v>-53688</v>
      </c>
      <c r="G671" s="14">
        <v>-53688</v>
      </c>
      <c r="H671" t="s">
        <v>1699</v>
      </c>
      <c r="I671" s="14">
        <v>42807</v>
      </c>
      <c r="J671" s="14">
        <v>72686</v>
      </c>
      <c r="K671">
        <v>2.8864999999999998</v>
      </c>
      <c r="L671">
        <v>5.5000000000000009</v>
      </c>
      <c r="M671">
        <v>15</v>
      </c>
      <c r="N671">
        <v>0</v>
      </c>
      <c r="O671">
        <v>1</v>
      </c>
      <c r="P671">
        <v>2</v>
      </c>
      <c r="Q671">
        <v>0</v>
      </c>
      <c r="R671">
        <v>15</v>
      </c>
      <c r="S671">
        <v>2.16</v>
      </c>
    </row>
    <row r="672" spans="1:19" x14ac:dyDescent="0.25">
      <c r="A672" t="s">
        <v>2511</v>
      </c>
      <c r="B672" s="14">
        <v>42461</v>
      </c>
      <c r="C672">
        <v>39.78</v>
      </c>
      <c r="D672" s="14">
        <v>72686</v>
      </c>
      <c r="E672" t="s">
        <v>1693</v>
      </c>
      <c r="F672" s="14">
        <v>-53688</v>
      </c>
      <c r="G672" s="14">
        <v>-53688</v>
      </c>
      <c r="H672" t="s">
        <v>1694</v>
      </c>
      <c r="I672" s="14">
        <v>42807</v>
      </c>
      <c r="J672" s="14">
        <v>72686</v>
      </c>
      <c r="K672">
        <v>0.1908</v>
      </c>
      <c r="L672">
        <v>2.8000000000000012</v>
      </c>
      <c r="M672">
        <v>7.5</v>
      </c>
      <c r="N672">
        <v>1</v>
      </c>
      <c r="O672">
        <v>1</v>
      </c>
      <c r="P672">
        <v>2</v>
      </c>
      <c r="Q672">
        <v>0</v>
      </c>
      <c r="R672">
        <v>3.5</v>
      </c>
      <c r="S672">
        <v>26.56</v>
      </c>
    </row>
    <row r="673" spans="1:19" x14ac:dyDescent="0.25">
      <c r="A673" t="s">
        <v>1326</v>
      </c>
      <c r="B673" s="14">
        <v>-53688</v>
      </c>
      <c r="C673">
        <v>0.75</v>
      </c>
      <c r="D673" s="14">
        <v>-53688</v>
      </c>
      <c r="E673" t="s">
        <v>1693</v>
      </c>
      <c r="F673" s="14">
        <v>-53688</v>
      </c>
      <c r="G673" s="14">
        <v>-53688</v>
      </c>
      <c r="H673" t="s">
        <v>1708</v>
      </c>
      <c r="I673" s="14">
        <v>42807</v>
      </c>
      <c r="J673" s="14">
        <v>72686</v>
      </c>
      <c r="K673">
        <v>3.6972</v>
      </c>
      <c r="L673">
        <v>8.5</v>
      </c>
      <c r="M673">
        <v>15</v>
      </c>
      <c r="N673">
        <v>0</v>
      </c>
      <c r="O673">
        <v>2</v>
      </c>
      <c r="P673">
        <v>2</v>
      </c>
      <c r="Q673">
        <v>0</v>
      </c>
      <c r="R673">
        <v>11.5</v>
      </c>
      <c r="S673">
        <v>2.77</v>
      </c>
    </row>
    <row r="674" spans="1:19" x14ac:dyDescent="0.25">
      <c r="A674" t="s">
        <v>1327</v>
      </c>
      <c r="B674" s="14">
        <v>-53688</v>
      </c>
      <c r="C674">
        <v>0.187</v>
      </c>
      <c r="D674" s="14">
        <v>-53688</v>
      </c>
      <c r="E674" t="s">
        <v>1693</v>
      </c>
      <c r="F674" s="14">
        <v>-53688</v>
      </c>
      <c r="G674" s="14">
        <v>-53688</v>
      </c>
      <c r="H674" t="s">
        <v>1699</v>
      </c>
      <c r="I674" s="14">
        <v>42807</v>
      </c>
      <c r="J674" s="14">
        <v>72686</v>
      </c>
      <c r="K674">
        <v>2.8864999999999998</v>
      </c>
      <c r="L674">
        <v>5.5000000000000009</v>
      </c>
      <c r="M674">
        <v>15</v>
      </c>
      <c r="N674">
        <v>0</v>
      </c>
      <c r="O674">
        <v>1</v>
      </c>
      <c r="P674">
        <v>2</v>
      </c>
      <c r="Q674">
        <v>0</v>
      </c>
      <c r="R674">
        <v>12.5</v>
      </c>
      <c r="S674">
        <v>0.53</v>
      </c>
    </row>
    <row r="675" spans="1:19" x14ac:dyDescent="0.25">
      <c r="A675" t="s">
        <v>1856</v>
      </c>
      <c r="B675" s="14">
        <v>-53688</v>
      </c>
      <c r="C675">
        <v>0.75</v>
      </c>
      <c r="D675" s="14">
        <v>-53688</v>
      </c>
      <c r="E675" t="s">
        <v>1693</v>
      </c>
      <c r="F675" s="14">
        <v>-53688</v>
      </c>
      <c r="G675" s="14">
        <v>-53688</v>
      </c>
      <c r="H675" t="s">
        <v>1699</v>
      </c>
      <c r="I675" s="14">
        <v>42807</v>
      </c>
      <c r="J675" s="14">
        <v>72686</v>
      </c>
      <c r="K675">
        <v>2.8864999999999998</v>
      </c>
      <c r="L675">
        <v>5.5000000000000009</v>
      </c>
      <c r="M675">
        <v>15</v>
      </c>
      <c r="N675">
        <v>0</v>
      </c>
      <c r="O675">
        <v>1</v>
      </c>
      <c r="P675">
        <v>2</v>
      </c>
      <c r="Q675">
        <v>0</v>
      </c>
      <c r="R675">
        <v>14</v>
      </c>
      <c r="S675">
        <v>2.16</v>
      </c>
    </row>
    <row r="676" spans="1:19" x14ac:dyDescent="0.25">
      <c r="A676" t="s">
        <v>2086</v>
      </c>
      <c r="B676" s="14">
        <v>-53688</v>
      </c>
      <c r="C676">
        <v>50</v>
      </c>
      <c r="D676" s="14">
        <v>-53688</v>
      </c>
      <c r="E676" t="s">
        <v>1693</v>
      </c>
      <c r="F676" s="14">
        <v>-53688</v>
      </c>
      <c r="G676" s="14">
        <v>-53688</v>
      </c>
      <c r="H676" t="s">
        <v>1694</v>
      </c>
      <c r="I676" s="14">
        <v>42807</v>
      </c>
      <c r="J676" s="14">
        <v>72686</v>
      </c>
      <c r="K676">
        <v>0.1908</v>
      </c>
      <c r="L676">
        <v>2.8000000000000012</v>
      </c>
      <c r="M676">
        <v>7.5</v>
      </c>
      <c r="N676">
        <v>1</v>
      </c>
      <c r="O676">
        <v>1</v>
      </c>
      <c r="P676">
        <v>2</v>
      </c>
      <c r="Q676">
        <v>1</v>
      </c>
      <c r="R676">
        <v>3</v>
      </c>
      <c r="S676">
        <v>28.62</v>
      </c>
    </row>
    <row r="677" spans="1:19" x14ac:dyDescent="0.25">
      <c r="A677" t="s">
        <v>2520</v>
      </c>
      <c r="B677" s="14">
        <v>-53688</v>
      </c>
      <c r="C677">
        <v>45.46</v>
      </c>
      <c r="D677" s="14">
        <v>-53688</v>
      </c>
      <c r="E677" t="s">
        <v>1693</v>
      </c>
      <c r="F677" s="14">
        <v>-53688</v>
      </c>
      <c r="G677" s="14">
        <v>-53688</v>
      </c>
      <c r="H677" t="s">
        <v>1694</v>
      </c>
      <c r="I677" s="14">
        <v>42807</v>
      </c>
      <c r="J677" s="14">
        <v>72686</v>
      </c>
      <c r="K677">
        <v>0.1908</v>
      </c>
      <c r="L677">
        <v>2.8000000000000012</v>
      </c>
      <c r="M677">
        <v>7.5</v>
      </c>
      <c r="N677">
        <v>1</v>
      </c>
      <c r="O677">
        <v>1</v>
      </c>
      <c r="P677">
        <v>2</v>
      </c>
      <c r="Q677">
        <v>0</v>
      </c>
      <c r="R677">
        <v>3.3</v>
      </c>
      <c r="S677">
        <v>28.62</v>
      </c>
    </row>
    <row r="678" spans="1:19" x14ac:dyDescent="0.25">
      <c r="A678" t="s">
        <v>1857</v>
      </c>
      <c r="B678" s="14">
        <v>-53688</v>
      </c>
      <c r="C678">
        <v>0.7</v>
      </c>
      <c r="D678" s="14">
        <v>-53688</v>
      </c>
      <c r="E678" t="s">
        <v>1693</v>
      </c>
      <c r="F678" s="14">
        <v>-53688</v>
      </c>
      <c r="G678" s="14">
        <v>-53688</v>
      </c>
      <c r="H678" t="s">
        <v>1696</v>
      </c>
      <c r="I678" s="14">
        <v>42807</v>
      </c>
      <c r="J678" s="14">
        <v>72686</v>
      </c>
      <c r="K678">
        <v>0.28739999999999999</v>
      </c>
      <c r="L678">
        <v>1.0000000000000001E-15</v>
      </c>
      <c r="M678">
        <v>100</v>
      </c>
      <c r="N678">
        <v>1</v>
      </c>
      <c r="O678">
        <v>1</v>
      </c>
      <c r="P678">
        <v>1</v>
      </c>
      <c r="Q678">
        <v>0</v>
      </c>
      <c r="R678">
        <v>40</v>
      </c>
      <c r="S678">
        <v>8.0399999999999991</v>
      </c>
    </row>
    <row r="679" spans="1:19" x14ac:dyDescent="0.25">
      <c r="A679" t="s">
        <v>1858</v>
      </c>
      <c r="B679" s="14">
        <v>-53688</v>
      </c>
      <c r="C679">
        <v>0.75</v>
      </c>
      <c r="D679" s="14">
        <v>-53688</v>
      </c>
      <c r="E679" t="s">
        <v>1693</v>
      </c>
      <c r="F679" s="14">
        <v>-53688</v>
      </c>
      <c r="G679" s="14">
        <v>-53688</v>
      </c>
      <c r="H679" t="s">
        <v>1699</v>
      </c>
      <c r="I679" s="14">
        <v>42807</v>
      </c>
      <c r="J679" s="14">
        <v>72686</v>
      </c>
      <c r="K679">
        <v>2.8864999999999998</v>
      </c>
      <c r="L679">
        <v>5.5000000000000009</v>
      </c>
      <c r="M679">
        <v>15</v>
      </c>
      <c r="N679">
        <v>0</v>
      </c>
      <c r="O679">
        <v>1</v>
      </c>
      <c r="P679">
        <v>2</v>
      </c>
      <c r="Q679">
        <v>0</v>
      </c>
      <c r="R679">
        <v>13</v>
      </c>
      <c r="S679">
        <v>2.16</v>
      </c>
    </row>
    <row r="680" spans="1:19" x14ac:dyDescent="0.25">
      <c r="A680" t="s">
        <v>2505</v>
      </c>
      <c r="B680" s="14">
        <v>-53688</v>
      </c>
      <c r="C680">
        <v>6.6</v>
      </c>
      <c r="D680" s="14">
        <v>-53688</v>
      </c>
      <c r="E680" t="s">
        <v>1693</v>
      </c>
      <c r="F680" s="14">
        <v>-53688</v>
      </c>
      <c r="G680" s="14">
        <v>-53688</v>
      </c>
      <c r="H680" t="s">
        <v>1694</v>
      </c>
      <c r="I680" s="14">
        <v>42807</v>
      </c>
      <c r="J680" s="14">
        <v>72686</v>
      </c>
      <c r="K680">
        <v>0.1908</v>
      </c>
      <c r="L680">
        <v>2.8000000000000012</v>
      </c>
      <c r="M680">
        <v>7.5</v>
      </c>
      <c r="N680">
        <v>1</v>
      </c>
      <c r="O680">
        <v>1</v>
      </c>
      <c r="P680">
        <v>2</v>
      </c>
      <c r="Q680">
        <v>0</v>
      </c>
      <c r="R680">
        <v>3.2</v>
      </c>
      <c r="S680">
        <v>4.0199999999999996</v>
      </c>
    </row>
    <row r="681" spans="1:19" x14ac:dyDescent="0.25">
      <c r="A681" t="s">
        <v>1859</v>
      </c>
      <c r="B681" s="14">
        <v>-53688</v>
      </c>
      <c r="C681">
        <v>0.75</v>
      </c>
      <c r="D681" s="14">
        <v>-53688</v>
      </c>
      <c r="E681" t="s">
        <v>1693</v>
      </c>
      <c r="F681" s="14">
        <v>-53688</v>
      </c>
      <c r="G681" s="14">
        <v>-53688</v>
      </c>
      <c r="H681" t="s">
        <v>1699</v>
      </c>
      <c r="I681" s="14">
        <v>42807</v>
      </c>
      <c r="J681" s="14">
        <v>72686</v>
      </c>
      <c r="K681">
        <v>2.8864999999999998</v>
      </c>
      <c r="L681">
        <v>5.5000000000000009</v>
      </c>
      <c r="M681">
        <v>15</v>
      </c>
      <c r="N681">
        <v>0</v>
      </c>
      <c r="O681">
        <v>1</v>
      </c>
      <c r="P681">
        <v>2</v>
      </c>
      <c r="Q681">
        <v>0</v>
      </c>
      <c r="R681">
        <v>15</v>
      </c>
      <c r="S681">
        <v>2.16</v>
      </c>
    </row>
    <row r="682" spans="1:19" x14ac:dyDescent="0.25">
      <c r="A682" t="s">
        <v>1860</v>
      </c>
      <c r="B682" s="14">
        <v>-53688</v>
      </c>
      <c r="C682">
        <v>3</v>
      </c>
      <c r="D682" s="14">
        <v>-53688</v>
      </c>
      <c r="E682" t="s">
        <v>1693</v>
      </c>
      <c r="F682" s="14">
        <v>-53688</v>
      </c>
      <c r="G682" s="14">
        <v>-53688</v>
      </c>
      <c r="H682" t="s">
        <v>1699</v>
      </c>
      <c r="I682" s="14">
        <v>42807</v>
      </c>
      <c r="J682" s="14">
        <v>72686</v>
      </c>
      <c r="K682">
        <v>2.8864999999999998</v>
      </c>
      <c r="L682">
        <v>5.5000000000000009</v>
      </c>
      <c r="M682">
        <v>15</v>
      </c>
      <c r="N682">
        <v>0</v>
      </c>
      <c r="O682">
        <v>1</v>
      </c>
      <c r="P682">
        <v>2</v>
      </c>
      <c r="Q682">
        <v>0</v>
      </c>
      <c r="R682">
        <v>13</v>
      </c>
      <c r="S682">
        <v>8.65</v>
      </c>
    </row>
    <row r="683" spans="1:19" x14ac:dyDescent="0.25">
      <c r="A683" t="s">
        <v>1328</v>
      </c>
      <c r="B683" s="14">
        <v>-53688</v>
      </c>
      <c r="C683">
        <v>10</v>
      </c>
      <c r="D683" s="14">
        <v>-53688</v>
      </c>
      <c r="E683" t="s">
        <v>1693</v>
      </c>
      <c r="F683" s="14">
        <v>-53688</v>
      </c>
      <c r="G683" s="14">
        <v>-53688</v>
      </c>
      <c r="H683" t="s">
        <v>1699</v>
      </c>
      <c r="I683" s="14">
        <v>42807</v>
      </c>
      <c r="J683" s="14">
        <v>72686</v>
      </c>
      <c r="K683">
        <v>2.8864999999999998</v>
      </c>
      <c r="L683">
        <v>5.5000000000000009</v>
      </c>
      <c r="M683">
        <v>15</v>
      </c>
      <c r="N683">
        <v>0</v>
      </c>
      <c r="O683">
        <v>1</v>
      </c>
      <c r="P683">
        <v>2</v>
      </c>
      <c r="Q683">
        <v>0</v>
      </c>
      <c r="R683">
        <v>13</v>
      </c>
      <c r="S683">
        <v>28.86</v>
      </c>
    </row>
    <row r="684" spans="1:19" x14ac:dyDescent="0.25">
      <c r="A684" t="s">
        <v>2078</v>
      </c>
      <c r="B684" s="14">
        <v>42461</v>
      </c>
      <c r="C684">
        <v>40</v>
      </c>
      <c r="D684" s="14">
        <v>72686</v>
      </c>
      <c r="E684" t="s">
        <v>1693</v>
      </c>
      <c r="F684" s="14">
        <v>-53688</v>
      </c>
      <c r="G684" s="14">
        <v>-53688</v>
      </c>
      <c r="H684" t="s">
        <v>1694</v>
      </c>
      <c r="I684" s="14">
        <v>42807</v>
      </c>
      <c r="J684" s="14">
        <v>72686</v>
      </c>
      <c r="K684">
        <v>0.1908</v>
      </c>
      <c r="L684">
        <v>2.8000000000000012</v>
      </c>
      <c r="M684">
        <v>7.5</v>
      </c>
      <c r="N684">
        <v>1</v>
      </c>
      <c r="O684">
        <v>1</v>
      </c>
      <c r="P684">
        <v>2</v>
      </c>
      <c r="Q684">
        <v>0</v>
      </c>
      <c r="R684">
        <v>5.6</v>
      </c>
      <c r="S684">
        <v>42.73</v>
      </c>
    </row>
    <row r="685" spans="1:19" x14ac:dyDescent="0.25">
      <c r="A685" t="s">
        <v>1329</v>
      </c>
      <c r="B685" s="14">
        <v>-53688</v>
      </c>
      <c r="C685">
        <v>0.75</v>
      </c>
      <c r="D685" s="14">
        <v>-53688</v>
      </c>
      <c r="E685" t="s">
        <v>1693</v>
      </c>
      <c r="F685" s="14">
        <v>-53688</v>
      </c>
      <c r="G685" s="14">
        <v>-53688</v>
      </c>
      <c r="H685" t="s">
        <v>1699</v>
      </c>
      <c r="I685" s="14">
        <v>42807</v>
      </c>
      <c r="J685" s="14">
        <v>72686</v>
      </c>
      <c r="K685">
        <v>2.8864999999999998</v>
      </c>
      <c r="L685">
        <v>5.5000000000000009</v>
      </c>
      <c r="M685">
        <v>15</v>
      </c>
      <c r="N685">
        <v>0</v>
      </c>
      <c r="O685">
        <v>1</v>
      </c>
      <c r="P685">
        <v>2</v>
      </c>
      <c r="Q685">
        <v>0</v>
      </c>
      <c r="R685">
        <v>12</v>
      </c>
      <c r="S685">
        <v>2.16</v>
      </c>
    </row>
    <row r="686" spans="1:19" x14ac:dyDescent="0.25">
      <c r="A686" t="s">
        <v>1861</v>
      </c>
      <c r="B686" s="14">
        <v>-53688</v>
      </c>
      <c r="C686">
        <v>0.375</v>
      </c>
      <c r="D686" s="14">
        <v>-53688</v>
      </c>
      <c r="E686" t="s">
        <v>1693</v>
      </c>
      <c r="F686" s="14">
        <v>-53688</v>
      </c>
      <c r="G686" s="14">
        <v>-53688</v>
      </c>
      <c r="H686" t="s">
        <v>1699</v>
      </c>
      <c r="I686" s="14">
        <v>42807</v>
      </c>
      <c r="J686" s="14">
        <v>72686</v>
      </c>
      <c r="K686">
        <v>2.8864999999999998</v>
      </c>
      <c r="L686">
        <v>5.5000000000000009</v>
      </c>
      <c r="M686">
        <v>15</v>
      </c>
      <c r="N686">
        <v>0</v>
      </c>
      <c r="O686">
        <v>1</v>
      </c>
      <c r="P686">
        <v>2</v>
      </c>
      <c r="Q686">
        <v>0</v>
      </c>
      <c r="R686">
        <v>13</v>
      </c>
      <c r="S686">
        <v>1.08</v>
      </c>
    </row>
    <row r="687" spans="1:19" x14ac:dyDescent="0.25">
      <c r="A687" t="s">
        <v>1862</v>
      </c>
      <c r="B687" s="14">
        <v>-53688</v>
      </c>
      <c r="C687">
        <v>0.75</v>
      </c>
      <c r="D687" s="14">
        <v>-53688</v>
      </c>
      <c r="E687" t="s">
        <v>1693</v>
      </c>
      <c r="F687" s="14">
        <v>-53688</v>
      </c>
      <c r="G687" s="14">
        <v>-53688</v>
      </c>
      <c r="H687" t="s">
        <v>1699</v>
      </c>
      <c r="I687" s="14">
        <v>42807</v>
      </c>
      <c r="J687" s="14">
        <v>72686</v>
      </c>
      <c r="K687">
        <v>2.8864999999999998</v>
      </c>
      <c r="L687">
        <v>5.5000000000000009</v>
      </c>
      <c r="M687">
        <v>15</v>
      </c>
      <c r="N687">
        <v>0</v>
      </c>
      <c r="O687">
        <v>1</v>
      </c>
      <c r="P687">
        <v>2</v>
      </c>
      <c r="Q687">
        <v>0</v>
      </c>
      <c r="R687">
        <v>13</v>
      </c>
      <c r="S687">
        <v>2.16</v>
      </c>
    </row>
    <row r="688" spans="1:19" x14ac:dyDescent="0.25">
      <c r="A688" t="s">
        <v>2349</v>
      </c>
      <c r="B688" s="14">
        <v>-53688</v>
      </c>
      <c r="C688">
        <v>6</v>
      </c>
      <c r="D688" s="14">
        <v>-53688</v>
      </c>
      <c r="E688" t="s">
        <v>1693</v>
      </c>
      <c r="F688" s="14">
        <v>-53688</v>
      </c>
      <c r="G688" s="14">
        <v>-53688</v>
      </c>
      <c r="H688" t="s">
        <v>1694</v>
      </c>
      <c r="I688" s="14">
        <v>42807</v>
      </c>
      <c r="J688" s="14">
        <v>72686</v>
      </c>
      <c r="K688">
        <v>0.1908</v>
      </c>
      <c r="L688">
        <v>2.8000000000000012</v>
      </c>
      <c r="M688">
        <v>7.5</v>
      </c>
      <c r="N688">
        <v>1</v>
      </c>
      <c r="O688">
        <v>1</v>
      </c>
      <c r="P688">
        <v>2</v>
      </c>
      <c r="Q688">
        <v>0</v>
      </c>
      <c r="R688">
        <v>5</v>
      </c>
      <c r="S688">
        <v>5.72</v>
      </c>
    </row>
    <row r="689" spans="1:19" x14ac:dyDescent="0.25">
      <c r="A689" t="s">
        <v>1863</v>
      </c>
      <c r="B689" s="14">
        <v>-53688</v>
      </c>
      <c r="C689">
        <v>0.7</v>
      </c>
      <c r="D689" s="14">
        <v>-53688</v>
      </c>
      <c r="E689" t="s">
        <v>1693</v>
      </c>
      <c r="F689" s="14">
        <v>-53688</v>
      </c>
      <c r="G689" s="14">
        <v>-53688</v>
      </c>
      <c r="H689" t="s">
        <v>1696</v>
      </c>
      <c r="I689" s="14">
        <v>42807</v>
      </c>
      <c r="J689" s="14">
        <v>72686</v>
      </c>
      <c r="K689">
        <v>0.28739999999999999</v>
      </c>
      <c r="L689">
        <v>1.0000000000000001E-15</v>
      </c>
      <c r="M689">
        <v>100</v>
      </c>
      <c r="N689">
        <v>1</v>
      </c>
      <c r="O689">
        <v>1</v>
      </c>
      <c r="P689">
        <v>1</v>
      </c>
      <c r="Q689">
        <v>0</v>
      </c>
      <c r="R689">
        <v>40</v>
      </c>
      <c r="S689">
        <v>8.0399999999999991</v>
      </c>
    </row>
    <row r="690" spans="1:19" x14ac:dyDescent="0.25">
      <c r="A690" t="s">
        <v>1864</v>
      </c>
      <c r="B690" s="14">
        <v>-53688</v>
      </c>
      <c r="C690">
        <v>0.75</v>
      </c>
      <c r="D690" s="14">
        <v>-53688</v>
      </c>
      <c r="E690" t="s">
        <v>1693</v>
      </c>
      <c r="F690" s="14">
        <v>-53688</v>
      </c>
      <c r="G690" s="14">
        <v>-53688</v>
      </c>
      <c r="H690" t="s">
        <v>1699</v>
      </c>
      <c r="I690" s="14">
        <v>42807</v>
      </c>
      <c r="J690" s="14">
        <v>72686</v>
      </c>
      <c r="K690">
        <v>2.8864999999999998</v>
      </c>
      <c r="L690">
        <v>5.5000000000000009</v>
      </c>
      <c r="M690">
        <v>15</v>
      </c>
      <c r="N690">
        <v>0</v>
      </c>
      <c r="O690">
        <v>1</v>
      </c>
      <c r="P690">
        <v>2</v>
      </c>
      <c r="Q690">
        <v>0</v>
      </c>
      <c r="R690">
        <v>13</v>
      </c>
      <c r="S690">
        <v>2.16</v>
      </c>
    </row>
    <row r="691" spans="1:19" x14ac:dyDescent="0.25">
      <c r="A691" t="s">
        <v>1330</v>
      </c>
      <c r="B691" s="14">
        <v>-53688</v>
      </c>
      <c r="C691">
        <v>1.5</v>
      </c>
      <c r="D691" s="14">
        <v>-53688</v>
      </c>
      <c r="E691" t="s">
        <v>1693</v>
      </c>
      <c r="F691" s="14">
        <v>-53688</v>
      </c>
      <c r="G691" s="14">
        <v>-53688</v>
      </c>
      <c r="H691" t="s">
        <v>1696</v>
      </c>
      <c r="I691" s="14">
        <v>42807</v>
      </c>
      <c r="J691" s="14">
        <v>72686</v>
      </c>
      <c r="K691">
        <v>0.28739999999999999</v>
      </c>
      <c r="L691">
        <v>1.0000000000000001E-15</v>
      </c>
      <c r="M691">
        <v>100</v>
      </c>
      <c r="N691">
        <v>1</v>
      </c>
      <c r="O691">
        <v>1</v>
      </c>
      <c r="P691">
        <v>1</v>
      </c>
      <c r="Q691">
        <v>0</v>
      </c>
      <c r="R691">
        <v>40</v>
      </c>
      <c r="S691">
        <v>17.239999999999998</v>
      </c>
    </row>
    <row r="692" spans="1:19" x14ac:dyDescent="0.25">
      <c r="A692" t="s">
        <v>2375</v>
      </c>
      <c r="B692" s="14">
        <v>-53688</v>
      </c>
      <c r="C692">
        <v>50</v>
      </c>
      <c r="D692" s="14">
        <v>-53688</v>
      </c>
      <c r="E692" t="s">
        <v>1693</v>
      </c>
      <c r="F692" s="14">
        <v>-53688</v>
      </c>
      <c r="G692" s="14">
        <v>-53688</v>
      </c>
      <c r="H692" t="s">
        <v>2055</v>
      </c>
      <c r="I692" s="14">
        <v>42807</v>
      </c>
      <c r="J692" s="14">
        <v>72686</v>
      </c>
      <c r="K692">
        <v>0.40379999999999999</v>
      </c>
      <c r="L692">
        <v>1.2000000000000011</v>
      </c>
      <c r="M692">
        <v>7.5</v>
      </c>
      <c r="N692">
        <v>0</v>
      </c>
      <c r="O692">
        <v>1</v>
      </c>
      <c r="P692">
        <v>2</v>
      </c>
      <c r="Q692">
        <v>0</v>
      </c>
      <c r="R692">
        <v>4.8</v>
      </c>
      <c r="S692">
        <v>20.190000000000001</v>
      </c>
    </row>
    <row r="693" spans="1:19" x14ac:dyDescent="0.25">
      <c r="A693" t="s">
        <v>1865</v>
      </c>
      <c r="B693" s="14">
        <v>-53688</v>
      </c>
      <c r="C693">
        <v>0.75</v>
      </c>
      <c r="D693" s="14">
        <v>-53688</v>
      </c>
      <c r="E693" t="s">
        <v>1693</v>
      </c>
      <c r="F693" s="14">
        <v>-53688</v>
      </c>
      <c r="G693" s="14">
        <v>-53688</v>
      </c>
      <c r="H693" t="s">
        <v>1699</v>
      </c>
      <c r="I693" s="14">
        <v>42807</v>
      </c>
      <c r="J693" s="14">
        <v>72686</v>
      </c>
      <c r="K693">
        <v>2.8864999999999998</v>
      </c>
      <c r="L693">
        <v>5.5000000000000009</v>
      </c>
      <c r="M693">
        <v>15</v>
      </c>
      <c r="N693">
        <v>0</v>
      </c>
      <c r="O693">
        <v>1</v>
      </c>
      <c r="P693">
        <v>2</v>
      </c>
      <c r="Q693">
        <v>0</v>
      </c>
      <c r="R693">
        <v>13</v>
      </c>
      <c r="S693">
        <v>2.16</v>
      </c>
    </row>
    <row r="694" spans="1:19" x14ac:dyDescent="0.25">
      <c r="A694" t="s">
        <v>1866</v>
      </c>
      <c r="B694" s="14">
        <v>-53688</v>
      </c>
      <c r="C694">
        <v>0.75</v>
      </c>
      <c r="D694" s="14">
        <v>-53688</v>
      </c>
      <c r="E694" t="s">
        <v>1693</v>
      </c>
      <c r="F694" s="14">
        <v>-53688</v>
      </c>
      <c r="G694" s="14">
        <v>-53688</v>
      </c>
      <c r="H694" t="s">
        <v>1699</v>
      </c>
      <c r="I694" s="14">
        <v>42807</v>
      </c>
      <c r="J694" s="14">
        <v>72686</v>
      </c>
      <c r="K694">
        <v>2.8864999999999998</v>
      </c>
      <c r="L694">
        <v>5.5000000000000009</v>
      </c>
      <c r="M694">
        <v>15</v>
      </c>
      <c r="N694">
        <v>0</v>
      </c>
      <c r="O694">
        <v>1</v>
      </c>
      <c r="P694">
        <v>2</v>
      </c>
      <c r="Q694">
        <v>0</v>
      </c>
      <c r="R694">
        <v>12.5</v>
      </c>
      <c r="S694">
        <v>2.16</v>
      </c>
    </row>
    <row r="695" spans="1:19" x14ac:dyDescent="0.25">
      <c r="A695" t="s">
        <v>1867</v>
      </c>
      <c r="B695" s="14">
        <v>-53688</v>
      </c>
      <c r="C695">
        <v>0.75</v>
      </c>
      <c r="D695" s="14">
        <v>-53688</v>
      </c>
      <c r="E695" t="s">
        <v>1693</v>
      </c>
      <c r="F695" s="14">
        <v>-53688</v>
      </c>
      <c r="G695" s="14">
        <v>-53688</v>
      </c>
      <c r="H695" t="s">
        <v>1699</v>
      </c>
      <c r="I695" s="14">
        <v>42807</v>
      </c>
      <c r="J695" s="14">
        <v>72686</v>
      </c>
      <c r="K695">
        <v>2.8864999999999998</v>
      </c>
      <c r="L695">
        <v>5.5000000000000009</v>
      </c>
      <c r="M695">
        <v>15</v>
      </c>
      <c r="N695">
        <v>0</v>
      </c>
      <c r="O695">
        <v>1</v>
      </c>
      <c r="P695">
        <v>2</v>
      </c>
      <c r="Q695">
        <v>0</v>
      </c>
      <c r="R695">
        <v>14</v>
      </c>
      <c r="S695">
        <v>2.16</v>
      </c>
    </row>
    <row r="696" spans="1:19" x14ac:dyDescent="0.25">
      <c r="A696" t="s">
        <v>2344</v>
      </c>
      <c r="B696" s="14">
        <v>-53688</v>
      </c>
      <c r="C696">
        <v>40.913999999999994</v>
      </c>
      <c r="D696" s="14">
        <v>-53688</v>
      </c>
      <c r="E696" t="s">
        <v>1693</v>
      </c>
      <c r="F696" s="14">
        <v>-53688</v>
      </c>
      <c r="G696" s="14">
        <v>-53688</v>
      </c>
      <c r="H696" t="s">
        <v>1694</v>
      </c>
      <c r="I696" s="14">
        <v>42807</v>
      </c>
      <c r="J696" s="14">
        <v>72686</v>
      </c>
      <c r="K696">
        <v>0.1908</v>
      </c>
      <c r="L696">
        <v>2.8000000000000012</v>
      </c>
      <c r="M696">
        <v>7.5</v>
      </c>
      <c r="N696">
        <v>1</v>
      </c>
      <c r="O696">
        <v>1</v>
      </c>
      <c r="P696">
        <v>2</v>
      </c>
      <c r="Q696">
        <v>1</v>
      </c>
      <c r="R696">
        <v>4.5</v>
      </c>
      <c r="S696">
        <v>35.119999999999997</v>
      </c>
    </row>
    <row r="697" spans="1:19" x14ac:dyDescent="0.25">
      <c r="A697" t="s">
        <v>1331</v>
      </c>
      <c r="B697" s="14">
        <v>-53688</v>
      </c>
      <c r="C697">
        <v>0.7</v>
      </c>
      <c r="D697" s="14">
        <v>-53688</v>
      </c>
      <c r="E697" t="s">
        <v>1693</v>
      </c>
      <c r="F697" s="14">
        <v>-53688</v>
      </c>
      <c r="G697" s="14">
        <v>-53688</v>
      </c>
      <c r="H697" t="s">
        <v>1696</v>
      </c>
      <c r="I697" s="14">
        <v>42807</v>
      </c>
      <c r="J697" s="14">
        <v>72686</v>
      </c>
      <c r="K697">
        <v>0.28739999999999999</v>
      </c>
      <c r="L697">
        <v>1.0000000000000001E-15</v>
      </c>
      <c r="M697">
        <v>100</v>
      </c>
      <c r="N697">
        <v>1</v>
      </c>
      <c r="O697">
        <v>1</v>
      </c>
      <c r="P697">
        <v>1</v>
      </c>
      <c r="Q697">
        <v>0</v>
      </c>
      <c r="R697">
        <v>41.4</v>
      </c>
      <c r="S697">
        <v>8.32</v>
      </c>
    </row>
    <row r="698" spans="1:19" x14ac:dyDescent="0.25">
      <c r="A698" t="s">
        <v>2523</v>
      </c>
      <c r="B698" s="14">
        <v>-53688</v>
      </c>
      <c r="C698">
        <v>50</v>
      </c>
      <c r="D698" s="14">
        <v>-53688</v>
      </c>
      <c r="E698" t="s">
        <v>1693</v>
      </c>
      <c r="F698" s="14">
        <v>-53688</v>
      </c>
      <c r="G698" s="14">
        <v>-53688</v>
      </c>
      <c r="H698" t="s">
        <v>1694</v>
      </c>
      <c r="I698" s="14">
        <v>42807</v>
      </c>
      <c r="J698" s="14">
        <v>72686</v>
      </c>
      <c r="K698">
        <v>0.1908</v>
      </c>
      <c r="L698">
        <v>2.8000000000000012</v>
      </c>
      <c r="M698">
        <v>7.5</v>
      </c>
      <c r="N698">
        <v>1</v>
      </c>
      <c r="O698">
        <v>1</v>
      </c>
      <c r="P698">
        <v>2</v>
      </c>
      <c r="Q698">
        <v>0</v>
      </c>
      <c r="R698">
        <v>4</v>
      </c>
      <c r="S698">
        <v>38.159999999999997</v>
      </c>
    </row>
    <row r="699" spans="1:19" x14ac:dyDescent="0.25">
      <c r="A699" t="s">
        <v>1868</v>
      </c>
      <c r="B699" s="14">
        <v>-53688</v>
      </c>
      <c r="C699">
        <v>0.75</v>
      </c>
      <c r="D699" s="14">
        <v>-53688</v>
      </c>
      <c r="E699" t="s">
        <v>1693</v>
      </c>
      <c r="F699" s="14">
        <v>-53688</v>
      </c>
      <c r="G699" s="14">
        <v>-53688</v>
      </c>
      <c r="H699" t="s">
        <v>1699</v>
      </c>
      <c r="I699" s="14">
        <v>42807</v>
      </c>
      <c r="J699" s="14">
        <v>72686</v>
      </c>
      <c r="K699">
        <v>2.8864999999999998</v>
      </c>
      <c r="L699">
        <v>5.5000000000000009</v>
      </c>
      <c r="M699">
        <v>15</v>
      </c>
      <c r="N699">
        <v>0</v>
      </c>
      <c r="O699">
        <v>1</v>
      </c>
      <c r="P699">
        <v>2</v>
      </c>
      <c r="Q699">
        <v>0</v>
      </c>
      <c r="R699">
        <v>14</v>
      </c>
      <c r="S699">
        <v>2.16</v>
      </c>
    </row>
    <row r="700" spans="1:19" x14ac:dyDescent="0.25">
      <c r="A700" t="s">
        <v>2169</v>
      </c>
      <c r="B700" s="14">
        <v>-53688</v>
      </c>
      <c r="C700">
        <v>40.913999999999994</v>
      </c>
      <c r="D700" s="14">
        <v>-53688</v>
      </c>
      <c r="E700" t="s">
        <v>1693</v>
      </c>
      <c r="F700" s="14">
        <v>-53688</v>
      </c>
      <c r="G700" s="14">
        <v>-53688</v>
      </c>
      <c r="H700" t="s">
        <v>1694</v>
      </c>
      <c r="I700" s="14">
        <v>42807</v>
      </c>
      <c r="J700" s="14">
        <v>72686</v>
      </c>
      <c r="K700">
        <v>0.1908</v>
      </c>
      <c r="L700">
        <v>2.8000000000000012</v>
      </c>
      <c r="M700">
        <v>7.5</v>
      </c>
      <c r="N700">
        <v>1</v>
      </c>
      <c r="O700">
        <v>1</v>
      </c>
      <c r="P700">
        <v>2</v>
      </c>
      <c r="Q700">
        <v>1</v>
      </c>
      <c r="R700">
        <v>4</v>
      </c>
      <c r="S700">
        <v>31.22</v>
      </c>
    </row>
    <row r="701" spans="1:19" x14ac:dyDescent="0.25">
      <c r="A701" t="s">
        <v>1332</v>
      </c>
      <c r="B701" s="14">
        <v>-53688</v>
      </c>
      <c r="C701">
        <v>1.5</v>
      </c>
      <c r="D701" s="14">
        <v>-53688</v>
      </c>
      <c r="E701" t="s">
        <v>1693</v>
      </c>
      <c r="F701" s="14">
        <v>-53688</v>
      </c>
      <c r="G701" s="14">
        <v>-53688</v>
      </c>
      <c r="H701" t="s">
        <v>1696</v>
      </c>
      <c r="I701" s="14">
        <v>42807</v>
      </c>
      <c r="J701" s="14">
        <v>72686</v>
      </c>
      <c r="K701">
        <v>0.28739999999999999</v>
      </c>
      <c r="L701">
        <v>1.0000000000000001E-15</v>
      </c>
      <c r="M701">
        <v>100</v>
      </c>
      <c r="N701">
        <v>1</v>
      </c>
      <c r="O701">
        <v>1</v>
      </c>
      <c r="P701">
        <v>1</v>
      </c>
      <c r="Q701">
        <v>0</v>
      </c>
      <c r="R701">
        <v>40</v>
      </c>
      <c r="S701">
        <v>17.239999999999998</v>
      </c>
    </row>
    <row r="702" spans="1:19" x14ac:dyDescent="0.25">
      <c r="A702" t="s">
        <v>1333</v>
      </c>
      <c r="B702" s="14">
        <v>-53688</v>
      </c>
      <c r="C702">
        <v>0.7</v>
      </c>
      <c r="D702" s="14">
        <v>-53688</v>
      </c>
      <c r="E702" t="s">
        <v>1693</v>
      </c>
      <c r="F702" s="14">
        <v>-53688</v>
      </c>
      <c r="G702" s="14">
        <v>-53688</v>
      </c>
      <c r="H702" t="s">
        <v>1696</v>
      </c>
      <c r="I702" s="14">
        <v>42807</v>
      </c>
      <c r="J702" s="14">
        <v>72686</v>
      </c>
      <c r="K702">
        <v>0.28739999999999999</v>
      </c>
      <c r="L702">
        <v>1.0000000000000001E-15</v>
      </c>
      <c r="M702">
        <v>100</v>
      </c>
      <c r="N702">
        <v>1</v>
      </c>
      <c r="O702">
        <v>1</v>
      </c>
      <c r="P702">
        <v>1</v>
      </c>
      <c r="Q702">
        <v>0</v>
      </c>
      <c r="R702">
        <v>15</v>
      </c>
      <c r="S702">
        <v>3.01</v>
      </c>
    </row>
    <row r="703" spans="1:19" x14ac:dyDescent="0.25">
      <c r="A703" t="s">
        <v>1334</v>
      </c>
      <c r="B703" s="14">
        <v>-53688</v>
      </c>
      <c r="C703">
        <v>0.7</v>
      </c>
      <c r="D703" s="14">
        <v>-53688</v>
      </c>
      <c r="E703" t="s">
        <v>1693</v>
      </c>
      <c r="F703" s="14">
        <v>-53688</v>
      </c>
      <c r="G703" s="14">
        <v>-53688</v>
      </c>
      <c r="H703" t="s">
        <v>1696</v>
      </c>
      <c r="I703" s="14">
        <v>42807</v>
      </c>
      <c r="J703" s="14">
        <v>72686</v>
      </c>
      <c r="K703">
        <v>0.28739999999999999</v>
      </c>
      <c r="L703">
        <v>1.0000000000000001E-15</v>
      </c>
      <c r="M703">
        <v>100</v>
      </c>
      <c r="N703">
        <v>1</v>
      </c>
      <c r="O703">
        <v>1</v>
      </c>
      <c r="P703">
        <v>1</v>
      </c>
      <c r="Q703">
        <v>0</v>
      </c>
      <c r="R703">
        <v>15</v>
      </c>
      <c r="S703">
        <v>3.01</v>
      </c>
    </row>
    <row r="704" spans="1:19" x14ac:dyDescent="0.25">
      <c r="A704" t="s">
        <v>2122</v>
      </c>
      <c r="B704" s="14">
        <v>-53688</v>
      </c>
      <c r="C704">
        <v>6.6</v>
      </c>
      <c r="D704" s="14">
        <v>-53688</v>
      </c>
      <c r="E704" t="s">
        <v>1693</v>
      </c>
      <c r="F704" s="14">
        <v>-53688</v>
      </c>
      <c r="G704" s="14">
        <v>-53688</v>
      </c>
      <c r="H704" t="s">
        <v>1694</v>
      </c>
      <c r="I704" s="14">
        <v>42807</v>
      </c>
      <c r="J704" s="14">
        <v>72686</v>
      </c>
      <c r="K704">
        <v>0.1908</v>
      </c>
      <c r="L704">
        <v>2.8000000000000012</v>
      </c>
      <c r="M704">
        <v>7.5</v>
      </c>
      <c r="N704">
        <v>1</v>
      </c>
      <c r="O704">
        <v>1</v>
      </c>
      <c r="P704">
        <v>2</v>
      </c>
      <c r="Q704">
        <v>0</v>
      </c>
      <c r="R704">
        <v>4.7</v>
      </c>
      <c r="S704">
        <v>5.91</v>
      </c>
    </row>
    <row r="705" spans="1:19" x14ac:dyDescent="0.25">
      <c r="A705" t="s">
        <v>5994</v>
      </c>
      <c r="B705" s="14">
        <v>-53688</v>
      </c>
      <c r="C705">
        <v>0.5</v>
      </c>
      <c r="D705" s="14">
        <v>-53688</v>
      </c>
      <c r="E705" t="s">
        <v>1693</v>
      </c>
      <c r="F705" s="14">
        <v>-53688</v>
      </c>
      <c r="G705" s="14">
        <v>-53688</v>
      </c>
      <c r="H705" t="s">
        <v>1696</v>
      </c>
      <c r="I705" s="14">
        <v>42807</v>
      </c>
      <c r="J705" s="14">
        <v>72686</v>
      </c>
      <c r="K705">
        <v>0.28739999999999999</v>
      </c>
      <c r="L705">
        <v>1.0000000000000001E-15</v>
      </c>
      <c r="M705">
        <v>100</v>
      </c>
      <c r="N705">
        <v>1</v>
      </c>
      <c r="O705">
        <v>1</v>
      </c>
      <c r="P705">
        <v>1</v>
      </c>
      <c r="Q705">
        <v>0</v>
      </c>
      <c r="R705">
        <v>17</v>
      </c>
      <c r="S705">
        <v>2.44</v>
      </c>
    </row>
    <row r="706" spans="1:19" x14ac:dyDescent="0.25">
      <c r="A706" t="s">
        <v>1335</v>
      </c>
      <c r="B706" s="14">
        <v>-53688</v>
      </c>
      <c r="C706">
        <v>0.75</v>
      </c>
      <c r="D706" s="14">
        <v>-53688</v>
      </c>
      <c r="E706" t="s">
        <v>1693</v>
      </c>
      <c r="F706" s="14">
        <v>-53688</v>
      </c>
      <c r="G706" s="14">
        <v>-53688</v>
      </c>
      <c r="H706" t="s">
        <v>1699</v>
      </c>
      <c r="I706" s="14">
        <v>42807</v>
      </c>
      <c r="J706" s="14">
        <v>72686</v>
      </c>
      <c r="K706">
        <v>2.8864999999999998</v>
      </c>
      <c r="L706">
        <v>5.5000000000000009</v>
      </c>
      <c r="M706">
        <v>15</v>
      </c>
      <c r="N706">
        <v>0</v>
      </c>
      <c r="O706">
        <v>1</v>
      </c>
      <c r="P706">
        <v>2</v>
      </c>
      <c r="Q706">
        <v>0</v>
      </c>
      <c r="R706">
        <v>12</v>
      </c>
      <c r="S706">
        <v>2.16</v>
      </c>
    </row>
    <row r="707" spans="1:19" x14ac:dyDescent="0.25">
      <c r="A707" t="s">
        <v>1869</v>
      </c>
      <c r="B707" s="14">
        <v>-53688</v>
      </c>
      <c r="C707">
        <v>0.187</v>
      </c>
      <c r="D707" s="14">
        <v>-53688</v>
      </c>
      <c r="E707" t="s">
        <v>1693</v>
      </c>
      <c r="F707" s="14">
        <v>-53688</v>
      </c>
      <c r="G707" s="14">
        <v>-53688</v>
      </c>
      <c r="H707" t="s">
        <v>1699</v>
      </c>
      <c r="I707" s="14">
        <v>42807</v>
      </c>
      <c r="J707" s="14">
        <v>72686</v>
      </c>
      <c r="K707">
        <v>2.8864999999999998</v>
      </c>
      <c r="L707">
        <v>5.5000000000000009</v>
      </c>
      <c r="M707">
        <v>15</v>
      </c>
      <c r="N707">
        <v>0</v>
      </c>
      <c r="O707">
        <v>1</v>
      </c>
      <c r="P707">
        <v>2</v>
      </c>
      <c r="Q707">
        <v>0</v>
      </c>
      <c r="R707">
        <v>12</v>
      </c>
      <c r="S707">
        <v>0.53</v>
      </c>
    </row>
    <row r="708" spans="1:19" x14ac:dyDescent="0.25">
      <c r="A708" t="s">
        <v>1870</v>
      </c>
      <c r="B708" s="14">
        <v>-53688</v>
      </c>
      <c r="C708">
        <v>0.75</v>
      </c>
      <c r="D708" s="14">
        <v>-53688</v>
      </c>
      <c r="E708" t="s">
        <v>1693</v>
      </c>
      <c r="F708" s="14">
        <v>-53688</v>
      </c>
      <c r="G708" s="14">
        <v>-53688</v>
      </c>
      <c r="H708" t="s">
        <v>1699</v>
      </c>
      <c r="I708" s="14">
        <v>42807</v>
      </c>
      <c r="J708" s="14">
        <v>72686</v>
      </c>
      <c r="K708">
        <v>2.8864999999999998</v>
      </c>
      <c r="L708">
        <v>5.5000000000000009</v>
      </c>
      <c r="M708">
        <v>15</v>
      </c>
      <c r="N708">
        <v>0</v>
      </c>
      <c r="O708">
        <v>1</v>
      </c>
      <c r="P708">
        <v>2</v>
      </c>
      <c r="Q708">
        <v>0</v>
      </c>
      <c r="R708">
        <v>13</v>
      </c>
      <c r="S708">
        <v>2.16</v>
      </c>
    </row>
    <row r="709" spans="1:19" x14ac:dyDescent="0.25">
      <c r="A709" t="s">
        <v>1871</v>
      </c>
      <c r="B709" s="14">
        <v>-53688</v>
      </c>
      <c r="C709">
        <v>0.75</v>
      </c>
      <c r="D709" s="14">
        <v>-53688</v>
      </c>
      <c r="E709" t="s">
        <v>1693</v>
      </c>
      <c r="F709" s="14">
        <v>-53688</v>
      </c>
      <c r="G709" s="14">
        <v>-53688</v>
      </c>
      <c r="H709" t="s">
        <v>1699</v>
      </c>
      <c r="I709" s="14">
        <v>42807</v>
      </c>
      <c r="J709" s="14">
        <v>72686</v>
      </c>
      <c r="K709">
        <v>2.8864999999999998</v>
      </c>
      <c r="L709">
        <v>5.5000000000000009</v>
      </c>
      <c r="M709">
        <v>15</v>
      </c>
      <c r="N709">
        <v>0</v>
      </c>
      <c r="O709">
        <v>1</v>
      </c>
      <c r="P709">
        <v>2</v>
      </c>
      <c r="Q709">
        <v>0</v>
      </c>
      <c r="R709">
        <v>13</v>
      </c>
      <c r="S709">
        <v>2.16</v>
      </c>
    </row>
    <row r="710" spans="1:19" x14ac:dyDescent="0.25">
      <c r="A710" t="s">
        <v>1872</v>
      </c>
      <c r="B710" s="14">
        <v>-53688</v>
      </c>
      <c r="C710">
        <v>0.75</v>
      </c>
      <c r="D710" s="14">
        <v>-53688</v>
      </c>
      <c r="E710" t="s">
        <v>1693</v>
      </c>
      <c r="F710" s="14">
        <v>-53688</v>
      </c>
      <c r="G710" s="14">
        <v>-53688</v>
      </c>
      <c r="H710" t="s">
        <v>1699</v>
      </c>
      <c r="I710" s="14">
        <v>42807</v>
      </c>
      <c r="J710" s="14">
        <v>72686</v>
      </c>
      <c r="K710">
        <v>2.8864999999999998</v>
      </c>
      <c r="L710">
        <v>5.5000000000000009</v>
      </c>
      <c r="M710">
        <v>15</v>
      </c>
      <c r="N710">
        <v>0</v>
      </c>
      <c r="O710">
        <v>1</v>
      </c>
      <c r="P710">
        <v>2</v>
      </c>
      <c r="Q710">
        <v>0</v>
      </c>
      <c r="R710">
        <v>12</v>
      </c>
      <c r="S710">
        <v>2.16</v>
      </c>
    </row>
    <row r="711" spans="1:19" x14ac:dyDescent="0.25">
      <c r="A711" t="s">
        <v>1873</v>
      </c>
      <c r="B711" s="14">
        <v>-53688</v>
      </c>
      <c r="C711">
        <v>0.75</v>
      </c>
      <c r="D711" s="14">
        <v>-53688</v>
      </c>
      <c r="E711" t="s">
        <v>1693</v>
      </c>
      <c r="F711" s="14">
        <v>-53688</v>
      </c>
      <c r="G711" s="14">
        <v>-53688</v>
      </c>
      <c r="H711" t="s">
        <v>1699</v>
      </c>
      <c r="I711" s="14">
        <v>42807</v>
      </c>
      <c r="J711" s="14">
        <v>72686</v>
      </c>
      <c r="K711">
        <v>2.8864999999999998</v>
      </c>
      <c r="L711">
        <v>5.5000000000000009</v>
      </c>
      <c r="M711">
        <v>15</v>
      </c>
      <c r="N711">
        <v>0</v>
      </c>
      <c r="O711">
        <v>1</v>
      </c>
      <c r="P711">
        <v>2</v>
      </c>
      <c r="Q711">
        <v>0</v>
      </c>
      <c r="R711">
        <v>12</v>
      </c>
      <c r="S711">
        <v>2.16</v>
      </c>
    </row>
    <row r="712" spans="1:19" x14ac:dyDescent="0.25">
      <c r="A712" t="s">
        <v>1874</v>
      </c>
      <c r="B712" s="14">
        <v>-53688</v>
      </c>
      <c r="C712">
        <v>0.375</v>
      </c>
      <c r="D712" s="14">
        <v>-53688</v>
      </c>
      <c r="E712" t="s">
        <v>1693</v>
      </c>
      <c r="F712" s="14">
        <v>-53688</v>
      </c>
      <c r="G712" s="14">
        <v>-53688</v>
      </c>
      <c r="H712" t="s">
        <v>1699</v>
      </c>
      <c r="I712" s="14">
        <v>42807</v>
      </c>
      <c r="J712" s="14">
        <v>72686</v>
      </c>
      <c r="K712">
        <v>2.8864999999999998</v>
      </c>
      <c r="L712">
        <v>5.5000000000000009</v>
      </c>
      <c r="M712">
        <v>15</v>
      </c>
      <c r="N712">
        <v>0</v>
      </c>
      <c r="O712">
        <v>1</v>
      </c>
      <c r="P712">
        <v>2</v>
      </c>
      <c r="Q712">
        <v>0</v>
      </c>
      <c r="R712">
        <v>15</v>
      </c>
      <c r="S712">
        <v>1.08</v>
      </c>
    </row>
    <row r="713" spans="1:19" x14ac:dyDescent="0.25">
      <c r="A713" t="s">
        <v>1336</v>
      </c>
      <c r="B713" s="14">
        <v>-53688</v>
      </c>
      <c r="C713">
        <v>0.75</v>
      </c>
      <c r="D713" s="14">
        <v>-53688</v>
      </c>
      <c r="E713" t="s">
        <v>1693</v>
      </c>
      <c r="F713" s="14">
        <v>-53688</v>
      </c>
      <c r="G713" s="14">
        <v>-53688</v>
      </c>
      <c r="H713" t="s">
        <v>1699</v>
      </c>
      <c r="I713" s="14">
        <v>42807</v>
      </c>
      <c r="J713" s="14">
        <v>72686</v>
      </c>
      <c r="K713">
        <v>2.8864999999999998</v>
      </c>
      <c r="L713">
        <v>5.5000000000000009</v>
      </c>
      <c r="M713">
        <v>15</v>
      </c>
      <c r="N713">
        <v>0</v>
      </c>
      <c r="O713">
        <v>1</v>
      </c>
      <c r="P713">
        <v>2</v>
      </c>
      <c r="Q713">
        <v>0</v>
      </c>
      <c r="R713">
        <v>12.5</v>
      </c>
      <c r="S713">
        <v>2.16</v>
      </c>
    </row>
    <row r="714" spans="1:19" x14ac:dyDescent="0.25">
      <c r="A714" t="s">
        <v>1875</v>
      </c>
      <c r="B714" s="14">
        <v>-53688</v>
      </c>
      <c r="C714">
        <v>0.75</v>
      </c>
      <c r="D714" s="14">
        <v>-53688</v>
      </c>
      <c r="E714" t="s">
        <v>1693</v>
      </c>
      <c r="F714" s="14">
        <v>-53688</v>
      </c>
      <c r="G714" s="14">
        <v>-53688</v>
      </c>
      <c r="H714" t="s">
        <v>1699</v>
      </c>
      <c r="I714" s="14">
        <v>42807</v>
      </c>
      <c r="J714" s="14">
        <v>72686</v>
      </c>
      <c r="K714">
        <v>2.8864999999999998</v>
      </c>
      <c r="L714">
        <v>5.5000000000000009</v>
      </c>
      <c r="M714">
        <v>15</v>
      </c>
      <c r="N714">
        <v>0</v>
      </c>
      <c r="O714">
        <v>1</v>
      </c>
      <c r="P714">
        <v>2</v>
      </c>
      <c r="Q714">
        <v>0</v>
      </c>
      <c r="R714">
        <v>12.5</v>
      </c>
      <c r="S714">
        <v>2.16</v>
      </c>
    </row>
    <row r="715" spans="1:19" x14ac:dyDescent="0.25">
      <c r="A715" t="s">
        <v>1876</v>
      </c>
      <c r="B715" s="14">
        <v>-53688</v>
      </c>
      <c r="C715">
        <v>0.75</v>
      </c>
      <c r="D715" s="14">
        <v>-53688</v>
      </c>
      <c r="E715" t="s">
        <v>1693</v>
      </c>
      <c r="F715" s="14">
        <v>-53688</v>
      </c>
      <c r="G715" s="14">
        <v>-53688</v>
      </c>
      <c r="H715" t="s">
        <v>1708</v>
      </c>
      <c r="I715" s="14">
        <v>42807</v>
      </c>
      <c r="J715" s="14">
        <v>72686</v>
      </c>
      <c r="K715">
        <v>3.6972</v>
      </c>
      <c r="L715">
        <v>8.5</v>
      </c>
      <c r="M715">
        <v>15</v>
      </c>
      <c r="N715">
        <v>0</v>
      </c>
      <c r="O715">
        <v>2</v>
      </c>
      <c r="P715">
        <v>2</v>
      </c>
      <c r="Q715">
        <v>0</v>
      </c>
      <c r="R715">
        <v>12</v>
      </c>
      <c r="S715">
        <v>2.77</v>
      </c>
    </row>
    <row r="716" spans="1:19" x14ac:dyDescent="0.25">
      <c r="A716" t="s">
        <v>1877</v>
      </c>
      <c r="B716" s="14">
        <v>-53688</v>
      </c>
      <c r="C716">
        <v>0.75</v>
      </c>
      <c r="D716" s="14">
        <v>-53688</v>
      </c>
      <c r="E716" t="s">
        <v>1693</v>
      </c>
      <c r="F716" s="14">
        <v>-53688</v>
      </c>
      <c r="G716" s="14">
        <v>-53688</v>
      </c>
      <c r="H716" t="s">
        <v>1699</v>
      </c>
      <c r="I716" s="14">
        <v>42807</v>
      </c>
      <c r="J716" s="14">
        <v>72686</v>
      </c>
      <c r="K716">
        <v>2.8864999999999998</v>
      </c>
      <c r="L716">
        <v>5.5000000000000009</v>
      </c>
      <c r="M716">
        <v>15</v>
      </c>
      <c r="N716">
        <v>0</v>
      </c>
      <c r="O716">
        <v>1</v>
      </c>
      <c r="P716">
        <v>2</v>
      </c>
      <c r="Q716">
        <v>0</v>
      </c>
      <c r="R716">
        <v>12</v>
      </c>
      <c r="S716">
        <v>2.16</v>
      </c>
    </row>
    <row r="717" spans="1:19" x14ac:dyDescent="0.25">
      <c r="A717" t="s">
        <v>1337</v>
      </c>
      <c r="B717" s="14">
        <v>-53688</v>
      </c>
      <c r="C717">
        <v>0.75</v>
      </c>
      <c r="D717" s="14">
        <v>-53688</v>
      </c>
      <c r="E717" t="s">
        <v>1693</v>
      </c>
      <c r="F717" s="14">
        <v>-53688</v>
      </c>
      <c r="G717" s="14">
        <v>-53688</v>
      </c>
      <c r="H717" t="s">
        <v>1699</v>
      </c>
      <c r="I717" s="14">
        <v>42807</v>
      </c>
      <c r="J717" s="14">
        <v>72686</v>
      </c>
      <c r="K717">
        <v>2.8864999999999998</v>
      </c>
      <c r="L717">
        <v>5.5000000000000009</v>
      </c>
      <c r="M717">
        <v>15</v>
      </c>
      <c r="N717">
        <v>0</v>
      </c>
      <c r="O717">
        <v>1</v>
      </c>
      <c r="P717">
        <v>2</v>
      </c>
      <c r="Q717">
        <v>0</v>
      </c>
      <c r="R717">
        <v>13</v>
      </c>
      <c r="S717">
        <v>2.16</v>
      </c>
    </row>
    <row r="718" spans="1:19" x14ac:dyDescent="0.25">
      <c r="A718" t="s">
        <v>1878</v>
      </c>
      <c r="B718" s="14">
        <v>-53688</v>
      </c>
      <c r="C718">
        <v>0.75</v>
      </c>
      <c r="D718" s="14">
        <v>-53688</v>
      </c>
      <c r="E718" t="s">
        <v>1693</v>
      </c>
      <c r="F718" s="14">
        <v>-53688</v>
      </c>
      <c r="G718" s="14">
        <v>-53688</v>
      </c>
      <c r="H718" t="s">
        <v>1699</v>
      </c>
      <c r="I718" s="14">
        <v>42807</v>
      </c>
      <c r="J718" s="14">
        <v>72686</v>
      </c>
      <c r="K718">
        <v>2.8864999999999998</v>
      </c>
      <c r="L718">
        <v>5.5000000000000009</v>
      </c>
      <c r="M718">
        <v>15</v>
      </c>
      <c r="N718">
        <v>0</v>
      </c>
      <c r="O718">
        <v>1</v>
      </c>
      <c r="P718">
        <v>2</v>
      </c>
      <c r="Q718">
        <v>0</v>
      </c>
      <c r="R718">
        <v>11</v>
      </c>
      <c r="S718">
        <v>2.16</v>
      </c>
    </row>
    <row r="719" spans="1:19" x14ac:dyDescent="0.25">
      <c r="A719" t="s">
        <v>1879</v>
      </c>
      <c r="B719" s="14">
        <v>-53688</v>
      </c>
      <c r="C719">
        <v>0.75</v>
      </c>
      <c r="D719" s="14">
        <v>-53688</v>
      </c>
      <c r="E719" t="s">
        <v>1693</v>
      </c>
      <c r="F719" s="14">
        <v>-53688</v>
      </c>
      <c r="G719" s="14">
        <v>-53688</v>
      </c>
      <c r="H719" t="s">
        <v>1699</v>
      </c>
      <c r="I719" s="14">
        <v>42807</v>
      </c>
      <c r="J719" s="14">
        <v>72686</v>
      </c>
      <c r="K719">
        <v>2.8864999999999998</v>
      </c>
      <c r="L719">
        <v>5.5000000000000009</v>
      </c>
      <c r="M719">
        <v>15</v>
      </c>
      <c r="N719">
        <v>0</v>
      </c>
      <c r="O719">
        <v>1</v>
      </c>
      <c r="P719">
        <v>2</v>
      </c>
      <c r="Q719">
        <v>0</v>
      </c>
      <c r="R719">
        <v>12.5</v>
      </c>
      <c r="S719">
        <v>2.16</v>
      </c>
    </row>
    <row r="720" spans="1:19" x14ac:dyDescent="0.25">
      <c r="A720" t="s">
        <v>1338</v>
      </c>
      <c r="B720" s="14">
        <v>-53688</v>
      </c>
      <c r="C720">
        <v>0.75</v>
      </c>
      <c r="D720" s="14">
        <v>-53688</v>
      </c>
      <c r="E720" t="s">
        <v>1693</v>
      </c>
      <c r="F720" s="14">
        <v>-53688</v>
      </c>
      <c r="G720" s="14">
        <v>-53688</v>
      </c>
      <c r="H720" t="s">
        <v>1699</v>
      </c>
      <c r="I720" s="14">
        <v>42807</v>
      </c>
      <c r="J720" s="14">
        <v>72686</v>
      </c>
      <c r="K720">
        <v>2.8864999999999998</v>
      </c>
      <c r="L720">
        <v>5.5000000000000009</v>
      </c>
      <c r="M720">
        <v>15</v>
      </c>
      <c r="N720">
        <v>0</v>
      </c>
      <c r="O720">
        <v>1</v>
      </c>
      <c r="P720">
        <v>2</v>
      </c>
      <c r="Q720">
        <v>0</v>
      </c>
      <c r="R720">
        <v>12</v>
      </c>
      <c r="S720">
        <v>2.16</v>
      </c>
    </row>
    <row r="721" spans="1:19" x14ac:dyDescent="0.25">
      <c r="A721" t="s">
        <v>1880</v>
      </c>
      <c r="B721" s="14">
        <v>-53688</v>
      </c>
      <c r="C721">
        <v>0.75</v>
      </c>
      <c r="D721" s="14">
        <v>-53688</v>
      </c>
      <c r="E721" t="s">
        <v>1693</v>
      </c>
      <c r="F721" s="14">
        <v>-53688</v>
      </c>
      <c r="G721" s="14">
        <v>-53688</v>
      </c>
      <c r="H721" t="s">
        <v>1699</v>
      </c>
      <c r="I721" s="14">
        <v>42807</v>
      </c>
      <c r="J721" s="14">
        <v>72686</v>
      </c>
      <c r="K721">
        <v>2.8864999999999998</v>
      </c>
      <c r="L721">
        <v>5.5000000000000009</v>
      </c>
      <c r="M721">
        <v>15</v>
      </c>
      <c r="N721">
        <v>0</v>
      </c>
      <c r="O721">
        <v>1</v>
      </c>
      <c r="P721">
        <v>2</v>
      </c>
      <c r="Q721">
        <v>0</v>
      </c>
      <c r="R721">
        <v>15</v>
      </c>
      <c r="S721">
        <v>2.16</v>
      </c>
    </row>
    <row r="722" spans="1:19" x14ac:dyDescent="0.25">
      <c r="A722" t="s">
        <v>1881</v>
      </c>
      <c r="B722" s="14">
        <v>-53688</v>
      </c>
      <c r="C722">
        <v>0.375</v>
      </c>
      <c r="D722" s="14">
        <v>-53688</v>
      </c>
      <c r="E722" t="s">
        <v>1693</v>
      </c>
      <c r="F722" s="14">
        <v>-53688</v>
      </c>
      <c r="G722" s="14">
        <v>-53688</v>
      </c>
      <c r="H722" t="s">
        <v>1699</v>
      </c>
      <c r="I722" s="14">
        <v>42807</v>
      </c>
      <c r="J722" s="14">
        <v>72686</v>
      </c>
      <c r="K722">
        <v>2.8864999999999998</v>
      </c>
      <c r="L722">
        <v>5.5000000000000009</v>
      </c>
      <c r="M722">
        <v>15</v>
      </c>
      <c r="N722">
        <v>0</v>
      </c>
      <c r="O722">
        <v>1</v>
      </c>
      <c r="P722">
        <v>2</v>
      </c>
      <c r="Q722">
        <v>0</v>
      </c>
      <c r="R722">
        <v>13</v>
      </c>
      <c r="S722">
        <v>1.08</v>
      </c>
    </row>
    <row r="723" spans="1:19" x14ac:dyDescent="0.25">
      <c r="A723" t="s">
        <v>1882</v>
      </c>
      <c r="B723" s="14">
        <v>-53688</v>
      </c>
      <c r="C723">
        <v>0.75</v>
      </c>
      <c r="D723" s="14">
        <v>-53688</v>
      </c>
      <c r="E723" t="s">
        <v>1693</v>
      </c>
      <c r="F723" s="14">
        <v>-53688</v>
      </c>
      <c r="G723" s="14">
        <v>-53688</v>
      </c>
      <c r="H723" t="s">
        <v>1699</v>
      </c>
      <c r="I723" s="14">
        <v>42807</v>
      </c>
      <c r="J723" s="14">
        <v>72686</v>
      </c>
      <c r="K723">
        <v>2.8864999999999998</v>
      </c>
      <c r="L723">
        <v>5.5000000000000009</v>
      </c>
      <c r="M723">
        <v>15</v>
      </c>
      <c r="N723">
        <v>0</v>
      </c>
      <c r="O723">
        <v>1</v>
      </c>
      <c r="P723">
        <v>2</v>
      </c>
      <c r="Q723">
        <v>0</v>
      </c>
      <c r="R723">
        <v>13</v>
      </c>
      <c r="S723">
        <v>2.16</v>
      </c>
    </row>
    <row r="724" spans="1:19" x14ac:dyDescent="0.25">
      <c r="A724" t="s">
        <v>1883</v>
      </c>
      <c r="B724" s="14">
        <v>-53688</v>
      </c>
      <c r="C724">
        <v>0.75</v>
      </c>
      <c r="D724" s="14">
        <v>-53688</v>
      </c>
      <c r="E724" t="s">
        <v>1693</v>
      </c>
      <c r="F724" s="14">
        <v>-53688</v>
      </c>
      <c r="G724" s="14">
        <v>-53688</v>
      </c>
      <c r="H724" t="s">
        <v>1699</v>
      </c>
      <c r="I724" s="14">
        <v>42807</v>
      </c>
      <c r="J724" s="14">
        <v>72686</v>
      </c>
      <c r="K724">
        <v>2.8864999999999998</v>
      </c>
      <c r="L724">
        <v>5.5000000000000009</v>
      </c>
      <c r="M724">
        <v>15</v>
      </c>
      <c r="N724">
        <v>0</v>
      </c>
      <c r="O724">
        <v>1</v>
      </c>
      <c r="P724">
        <v>2</v>
      </c>
      <c r="Q724">
        <v>0</v>
      </c>
      <c r="R724">
        <v>14</v>
      </c>
      <c r="S724">
        <v>2.16</v>
      </c>
    </row>
    <row r="725" spans="1:19" x14ac:dyDescent="0.25">
      <c r="A725" t="s">
        <v>1884</v>
      </c>
      <c r="B725" s="14">
        <v>-53688</v>
      </c>
      <c r="C725">
        <v>0.75</v>
      </c>
      <c r="D725" s="14">
        <v>-53688</v>
      </c>
      <c r="E725" t="s">
        <v>1693</v>
      </c>
      <c r="F725" s="14">
        <v>-53688</v>
      </c>
      <c r="G725" s="14">
        <v>-53688</v>
      </c>
      <c r="H725" t="s">
        <v>1699</v>
      </c>
      <c r="I725" s="14">
        <v>42807</v>
      </c>
      <c r="J725" s="14">
        <v>72686</v>
      </c>
      <c r="K725">
        <v>2.8864999999999998</v>
      </c>
      <c r="L725">
        <v>5.5000000000000009</v>
      </c>
      <c r="M725">
        <v>15</v>
      </c>
      <c r="N725">
        <v>0</v>
      </c>
      <c r="O725">
        <v>1</v>
      </c>
      <c r="P725">
        <v>2</v>
      </c>
      <c r="Q725">
        <v>0</v>
      </c>
      <c r="R725">
        <v>14</v>
      </c>
      <c r="S725">
        <v>2.16</v>
      </c>
    </row>
    <row r="726" spans="1:19" x14ac:dyDescent="0.25">
      <c r="A726" t="s">
        <v>1885</v>
      </c>
      <c r="B726" s="14">
        <v>-53688</v>
      </c>
      <c r="C726">
        <v>0.75</v>
      </c>
      <c r="D726" s="14">
        <v>-53688</v>
      </c>
      <c r="E726" t="s">
        <v>1693</v>
      </c>
      <c r="F726" s="14">
        <v>-53688</v>
      </c>
      <c r="G726" s="14">
        <v>-53688</v>
      </c>
      <c r="H726" t="s">
        <v>1699</v>
      </c>
      <c r="I726" s="14">
        <v>42807</v>
      </c>
      <c r="J726" s="14">
        <v>72686</v>
      </c>
      <c r="K726">
        <v>3.8481999999999998</v>
      </c>
      <c r="L726">
        <v>15</v>
      </c>
      <c r="M726">
        <v>22</v>
      </c>
      <c r="N726">
        <v>0</v>
      </c>
      <c r="O726">
        <v>1</v>
      </c>
      <c r="P726">
        <v>2</v>
      </c>
      <c r="Q726">
        <v>0</v>
      </c>
      <c r="R726">
        <v>19.5</v>
      </c>
      <c r="S726">
        <v>2.88</v>
      </c>
    </row>
    <row r="727" spans="1:19" x14ac:dyDescent="0.25">
      <c r="A727" t="s">
        <v>1886</v>
      </c>
      <c r="B727" s="14">
        <v>-53688</v>
      </c>
      <c r="C727">
        <v>1.5</v>
      </c>
      <c r="D727" s="14">
        <v>-53688</v>
      </c>
      <c r="E727" t="s">
        <v>1693</v>
      </c>
      <c r="F727" s="14">
        <v>-53688</v>
      </c>
      <c r="G727" s="14">
        <v>-53688</v>
      </c>
      <c r="H727" t="s">
        <v>1696</v>
      </c>
      <c r="I727" s="14">
        <v>42807</v>
      </c>
      <c r="J727" s="14">
        <v>72686</v>
      </c>
      <c r="K727">
        <v>0.28739999999999999</v>
      </c>
      <c r="L727">
        <v>1.0000000000000001E-15</v>
      </c>
      <c r="M727">
        <v>100</v>
      </c>
      <c r="N727">
        <v>1</v>
      </c>
      <c r="O727">
        <v>1</v>
      </c>
      <c r="P727">
        <v>1</v>
      </c>
      <c r="Q727">
        <v>0</v>
      </c>
      <c r="R727">
        <v>40</v>
      </c>
      <c r="S727">
        <v>17.239999999999998</v>
      </c>
    </row>
    <row r="728" spans="1:19" x14ac:dyDescent="0.25">
      <c r="A728" t="s">
        <v>1887</v>
      </c>
      <c r="B728" s="14">
        <v>-53688</v>
      </c>
      <c r="C728">
        <v>1.5</v>
      </c>
      <c r="D728" s="14">
        <v>-53688</v>
      </c>
      <c r="E728" t="s">
        <v>1693</v>
      </c>
      <c r="F728" s="14">
        <v>-53688</v>
      </c>
      <c r="G728" s="14">
        <v>-53688</v>
      </c>
      <c r="H728" t="s">
        <v>1696</v>
      </c>
      <c r="I728" s="14">
        <v>42807</v>
      </c>
      <c r="J728" s="14">
        <v>72686</v>
      </c>
      <c r="K728">
        <v>0.28739999999999999</v>
      </c>
      <c r="L728">
        <v>1.0000000000000001E-15</v>
      </c>
      <c r="M728">
        <v>100</v>
      </c>
      <c r="N728">
        <v>1</v>
      </c>
      <c r="O728">
        <v>1</v>
      </c>
      <c r="P728">
        <v>1</v>
      </c>
      <c r="Q728">
        <v>0</v>
      </c>
      <c r="R728">
        <v>37.5</v>
      </c>
      <c r="S728">
        <v>16.16</v>
      </c>
    </row>
    <row r="729" spans="1:19" x14ac:dyDescent="0.25">
      <c r="A729" t="s">
        <v>2369</v>
      </c>
      <c r="B729" s="14">
        <v>41699</v>
      </c>
      <c r="C729">
        <v>40.913999999999994</v>
      </c>
      <c r="D729" s="14">
        <v>72686</v>
      </c>
      <c r="E729" t="s">
        <v>1693</v>
      </c>
      <c r="F729" s="14">
        <v>-53688</v>
      </c>
      <c r="G729" s="14">
        <v>-53688</v>
      </c>
      <c r="H729" t="s">
        <v>2055</v>
      </c>
      <c r="I729" s="14">
        <v>42807</v>
      </c>
      <c r="J729" s="14">
        <v>72686</v>
      </c>
      <c r="K729">
        <v>0.40379999999999999</v>
      </c>
      <c r="L729">
        <v>1.2000000000000011</v>
      </c>
      <c r="M729">
        <v>7.5</v>
      </c>
      <c r="N729">
        <v>0</v>
      </c>
      <c r="O729">
        <v>1</v>
      </c>
      <c r="P729">
        <v>2</v>
      </c>
      <c r="Q729">
        <v>1</v>
      </c>
      <c r="R729">
        <v>6</v>
      </c>
      <c r="S729">
        <v>16.52</v>
      </c>
    </row>
    <row r="730" spans="1:19" x14ac:dyDescent="0.25">
      <c r="A730" t="s">
        <v>2370</v>
      </c>
      <c r="B730" s="14">
        <v>41699</v>
      </c>
      <c r="C730">
        <v>40.913999999999994</v>
      </c>
      <c r="D730" s="14">
        <v>72686</v>
      </c>
      <c r="E730" t="s">
        <v>1693</v>
      </c>
      <c r="F730" s="14">
        <v>-53688</v>
      </c>
      <c r="G730" s="14">
        <v>-53688</v>
      </c>
      <c r="H730" t="s">
        <v>2055</v>
      </c>
      <c r="I730" s="14">
        <v>42807</v>
      </c>
      <c r="J730" s="14">
        <v>72686</v>
      </c>
      <c r="K730">
        <v>0.40379999999999999</v>
      </c>
      <c r="L730">
        <v>1.2000000000000011</v>
      </c>
      <c r="M730">
        <v>7.5</v>
      </c>
      <c r="N730">
        <v>0</v>
      </c>
      <c r="O730">
        <v>1</v>
      </c>
      <c r="P730">
        <v>2</v>
      </c>
      <c r="Q730">
        <v>1</v>
      </c>
      <c r="R730">
        <v>6</v>
      </c>
      <c r="S730">
        <v>16.52</v>
      </c>
    </row>
    <row r="731" spans="1:19" x14ac:dyDescent="0.25">
      <c r="A731" t="s">
        <v>1339</v>
      </c>
      <c r="B731" s="14">
        <v>-53688</v>
      </c>
      <c r="C731">
        <v>0.75</v>
      </c>
      <c r="D731" s="14">
        <v>-53688</v>
      </c>
      <c r="E731" t="s">
        <v>1693</v>
      </c>
      <c r="F731" s="14">
        <v>-53688</v>
      </c>
      <c r="G731" s="14">
        <v>-53688</v>
      </c>
      <c r="H731" t="s">
        <v>1699</v>
      </c>
      <c r="I731" s="14">
        <v>42807</v>
      </c>
      <c r="J731" s="14">
        <v>72686</v>
      </c>
      <c r="K731">
        <v>2.8864999999999998</v>
      </c>
      <c r="L731">
        <v>5.5000000000000009</v>
      </c>
      <c r="M731">
        <v>15</v>
      </c>
      <c r="N731">
        <v>0</v>
      </c>
      <c r="O731">
        <v>1</v>
      </c>
      <c r="P731">
        <v>2</v>
      </c>
      <c r="Q731">
        <v>0</v>
      </c>
      <c r="R731">
        <v>13</v>
      </c>
      <c r="S731">
        <v>2.16</v>
      </c>
    </row>
    <row r="732" spans="1:19" x14ac:dyDescent="0.25">
      <c r="A732" t="s">
        <v>1340</v>
      </c>
      <c r="B732" s="14">
        <v>-53688</v>
      </c>
      <c r="C732">
        <v>0.75</v>
      </c>
      <c r="D732" s="14">
        <v>-53688</v>
      </c>
      <c r="E732" t="s">
        <v>1693</v>
      </c>
      <c r="F732" s="14">
        <v>-53688</v>
      </c>
      <c r="G732" s="14">
        <v>-53688</v>
      </c>
      <c r="H732" t="s">
        <v>1699</v>
      </c>
      <c r="I732" s="14">
        <v>42807</v>
      </c>
      <c r="J732" s="14">
        <v>72686</v>
      </c>
      <c r="K732">
        <v>2.8864999999999998</v>
      </c>
      <c r="L732">
        <v>5.5000000000000009</v>
      </c>
      <c r="M732">
        <v>15</v>
      </c>
      <c r="N732">
        <v>0</v>
      </c>
      <c r="O732">
        <v>1</v>
      </c>
      <c r="P732">
        <v>2</v>
      </c>
      <c r="Q732">
        <v>0</v>
      </c>
      <c r="R732">
        <v>12.5</v>
      </c>
      <c r="S732">
        <v>2.16</v>
      </c>
    </row>
    <row r="733" spans="1:19" x14ac:dyDescent="0.25">
      <c r="A733" t="s">
        <v>1341</v>
      </c>
      <c r="B733" s="14">
        <v>-53688</v>
      </c>
      <c r="C733">
        <v>0.75</v>
      </c>
      <c r="D733" s="14">
        <v>-53688</v>
      </c>
      <c r="E733" t="s">
        <v>1693</v>
      </c>
      <c r="F733" s="14">
        <v>-53688</v>
      </c>
      <c r="G733" s="14">
        <v>-53688</v>
      </c>
      <c r="H733" t="s">
        <v>1699</v>
      </c>
      <c r="I733" s="14">
        <v>42807</v>
      </c>
      <c r="J733" s="14">
        <v>72686</v>
      </c>
      <c r="K733">
        <v>2.8864999999999998</v>
      </c>
      <c r="L733">
        <v>5.5000000000000009</v>
      </c>
      <c r="M733">
        <v>15</v>
      </c>
      <c r="N733">
        <v>0</v>
      </c>
      <c r="O733">
        <v>1</v>
      </c>
      <c r="P733">
        <v>2</v>
      </c>
      <c r="Q733">
        <v>0</v>
      </c>
      <c r="R733">
        <v>12</v>
      </c>
      <c r="S733">
        <v>2.16</v>
      </c>
    </row>
    <row r="734" spans="1:19" x14ac:dyDescent="0.25">
      <c r="A734" t="s">
        <v>1342</v>
      </c>
      <c r="B734" s="14">
        <v>-53688</v>
      </c>
      <c r="C734">
        <v>0.75</v>
      </c>
      <c r="D734" s="14">
        <v>-53688</v>
      </c>
      <c r="E734" t="s">
        <v>1693</v>
      </c>
      <c r="F734" s="14">
        <v>-53688</v>
      </c>
      <c r="G734" s="14">
        <v>-53688</v>
      </c>
      <c r="H734" t="s">
        <v>1699</v>
      </c>
      <c r="I734" s="14">
        <v>42807</v>
      </c>
      <c r="J734" s="14">
        <v>72686</v>
      </c>
      <c r="K734">
        <v>2.8864999999999998</v>
      </c>
      <c r="L734">
        <v>5.5000000000000009</v>
      </c>
      <c r="M734">
        <v>15</v>
      </c>
      <c r="N734">
        <v>0</v>
      </c>
      <c r="O734">
        <v>1</v>
      </c>
      <c r="P734">
        <v>2</v>
      </c>
      <c r="Q734">
        <v>0</v>
      </c>
      <c r="R734">
        <v>12</v>
      </c>
      <c r="S734">
        <v>2.16</v>
      </c>
    </row>
    <row r="735" spans="1:19" x14ac:dyDescent="0.25">
      <c r="A735" t="s">
        <v>1343</v>
      </c>
      <c r="B735" s="14">
        <v>-53688</v>
      </c>
      <c r="C735">
        <v>0.75</v>
      </c>
      <c r="D735" s="14">
        <v>-53688</v>
      </c>
      <c r="E735" t="s">
        <v>1693</v>
      </c>
      <c r="F735" s="14">
        <v>-53688</v>
      </c>
      <c r="G735" s="14">
        <v>-53688</v>
      </c>
      <c r="H735" t="s">
        <v>1699</v>
      </c>
      <c r="I735" s="14">
        <v>42807</v>
      </c>
      <c r="J735" s="14">
        <v>72686</v>
      </c>
      <c r="K735">
        <v>2.8864999999999998</v>
      </c>
      <c r="L735">
        <v>5.5000000000000009</v>
      </c>
      <c r="M735">
        <v>15</v>
      </c>
      <c r="N735">
        <v>0</v>
      </c>
      <c r="O735">
        <v>1</v>
      </c>
      <c r="P735">
        <v>2</v>
      </c>
      <c r="Q735">
        <v>0</v>
      </c>
      <c r="R735">
        <v>13</v>
      </c>
      <c r="S735">
        <v>2.16</v>
      </c>
    </row>
    <row r="736" spans="1:19" x14ac:dyDescent="0.25">
      <c r="A736" t="s">
        <v>1344</v>
      </c>
      <c r="B736" s="14">
        <v>-53688</v>
      </c>
      <c r="C736">
        <v>0.75</v>
      </c>
      <c r="D736" s="14">
        <v>-53688</v>
      </c>
      <c r="E736" t="s">
        <v>1693</v>
      </c>
      <c r="F736" s="14">
        <v>-53688</v>
      </c>
      <c r="G736" s="14">
        <v>-53688</v>
      </c>
      <c r="H736" t="s">
        <v>1699</v>
      </c>
      <c r="I736" s="14">
        <v>42807</v>
      </c>
      <c r="J736" s="14">
        <v>72686</v>
      </c>
      <c r="K736">
        <v>2.8864999999999998</v>
      </c>
      <c r="L736">
        <v>5.5000000000000009</v>
      </c>
      <c r="M736">
        <v>15</v>
      </c>
      <c r="N736">
        <v>0</v>
      </c>
      <c r="O736">
        <v>1</v>
      </c>
      <c r="P736">
        <v>2</v>
      </c>
      <c r="Q736">
        <v>0</v>
      </c>
      <c r="R736">
        <v>12.5</v>
      </c>
      <c r="S736">
        <v>2.16</v>
      </c>
    </row>
    <row r="737" spans="1:19" x14ac:dyDescent="0.25">
      <c r="A737" t="s">
        <v>5366</v>
      </c>
      <c r="B737" s="14">
        <v>43167</v>
      </c>
      <c r="C737">
        <v>0.75</v>
      </c>
      <c r="D737" s="14">
        <v>72686</v>
      </c>
      <c r="E737" t="s">
        <v>1693</v>
      </c>
      <c r="F737" s="14">
        <v>-53688</v>
      </c>
      <c r="G737" s="14">
        <v>-53688</v>
      </c>
      <c r="H737" t="s">
        <v>1699</v>
      </c>
      <c r="I737" s="14">
        <v>42807</v>
      </c>
      <c r="J737" s="14">
        <v>72686</v>
      </c>
      <c r="K737">
        <v>2.8864999999999998</v>
      </c>
      <c r="L737">
        <v>5.5000000000000009</v>
      </c>
      <c r="M737">
        <v>15</v>
      </c>
      <c r="N737">
        <v>0</v>
      </c>
      <c r="O737">
        <v>1</v>
      </c>
      <c r="P737">
        <v>2</v>
      </c>
      <c r="Q737">
        <v>0</v>
      </c>
      <c r="R737">
        <v>13.5</v>
      </c>
      <c r="S737">
        <v>2.16</v>
      </c>
    </row>
    <row r="738" spans="1:19" x14ac:dyDescent="0.25">
      <c r="A738" t="s">
        <v>5478</v>
      </c>
      <c r="B738" s="14">
        <v>-53688</v>
      </c>
      <c r="C738">
        <v>0.75</v>
      </c>
      <c r="D738" s="14">
        <v>-53688</v>
      </c>
      <c r="E738" t="s">
        <v>1693</v>
      </c>
      <c r="F738" s="14">
        <v>-53688</v>
      </c>
      <c r="G738" s="14">
        <v>-53688</v>
      </c>
      <c r="H738" t="s">
        <v>1699</v>
      </c>
      <c r="I738" s="14">
        <v>42807</v>
      </c>
      <c r="J738" s="14">
        <v>72686</v>
      </c>
      <c r="K738">
        <v>2.8864999999999998</v>
      </c>
      <c r="L738">
        <v>5.5000000000000009</v>
      </c>
      <c r="M738">
        <v>15</v>
      </c>
      <c r="N738">
        <v>0</v>
      </c>
      <c r="O738">
        <v>1</v>
      </c>
      <c r="P738">
        <v>2</v>
      </c>
      <c r="Q738">
        <v>0</v>
      </c>
      <c r="R738">
        <v>13</v>
      </c>
      <c r="S738">
        <v>2.16</v>
      </c>
    </row>
    <row r="739" spans="1:19" x14ac:dyDescent="0.25">
      <c r="A739" t="s">
        <v>1345</v>
      </c>
      <c r="B739" s="14">
        <v>-53688</v>
      </c>
      <c r="C739">
        <v>0.75</v>
      </c>
      <c r="D739" s="14">
        <v>-53688</v>
      </c>
      <c r="E739" t="s">
        <v>1693</v>
      </c>
      <c r="F739" s="14">
        <v>-53688</v>
      </c>
      <c r="G739" s="14">
        <v>-53688</v>
      </c>
      <c r="H739" t="s">
        <v>1699</v>
      </c>
      <c r="I739" s="14">
        <v>42807</v>
      </c>
      <c r="J739" s="14">
        <v>72686</v>
      </c>
      <c r="K739">
        <v>2.8864999999999998</v>
      </c>
      <c r="L739">
        <v>5.5000000000000009</v>
      </c>
      <c r="M739">
        <v>15</v>
      </c>
      <c r="N739">
        <v>0</v>
      </c>
      <c r="O739">
        <v>1</v>
      </c>
      <c r="P739">
        <v>2</v>
      </c>
      <c r="Q739">
        <v>0</v>
      </c>
      <c r="R739">
        <v>13</v>
      </c>
      <c r="S739">
        <v>2.16</v>
      </c>
    </row>
    <row r="740" spans="1:19" x14ac:dyDescent="0.25">
      <c r="A740" t="s">
        <v>1346</v>
      </c>
      <c r="B740" s="14">
        <v>-53688</v>
      </c>
      <c r="C740">
        <v>0.75</v>
      </c>
      <c r="D740" s="14">
        <v>-53688</v>
      </c>
      <c r="E740" t="s">
        <v>1693</v>
      </c>
      <c r="F740" s="14">
        <v>-53688</v>
      </c>
      <c r="G740" s="14">
        <v>-53688</v>
      </c>
      <c r="H740" t="s">
        <v>1699</v>
      </c>
      <c r="I740" s="14">
        <v>42807</v>
      </c>
      <c r="J740" s="14">
        <v>72686</v>
      </c>
      <c r="K740">
        <v>2.8864999999999998</v>
      </c>
      <c r="L740">
        <v>5.5000000000000009</v>
      </c>
      <c r="M740">
        <v>15</v>
      </c>
      <c r="N740">
        <v>0</v>
      </c>
      <c r="O740">
        <v>1</v>
      </c>
      <c r="P740">
        <v>2</v>
      </c>
      <c r="Q740">
        <v>0</v>
      </c>
      <c r="R740">
        <v>12.5</v>
      </c>
      <c r="S740">
        <v>2.16</v>
      </c>
    </row>
    <row r="741" spans="1:19" x14ac:dyDescent="0.25">
      <c r="A741" t="s">
        <v>1347</v>
      </c>
      <c r="B741" s="14">
        <v>-53688</v>
      </c>
      <c r="C741">
        <v>0.75</v>
      </c>
      <c r="D741" s="14">
        <v>-53688</v>
      </c>
      <c r="E741" t="s">
        <v>1693</v>
      </c>
      <c r="F741" s="14">
        <v>-53688</v>
      </c>
      <c r="G741" s="14">
        <v>-53688</v>
      </c>
      <c r="H741" t="s">
        <v>1699</v>
      </c>
      <c r="I741" s="14">
        <v>42807</v>
      </c>
      <c r="J741" s="14">
        <v>72686</v>
      </c>
      <c r="K741">
        <v>2.8864999999999998</v>
      </c>
      <c r="L741">
        <v>5.5000000000000009</v>
      </c>
      <c r="M741">
        <v>15</v>
      </c>
      <c r="N741">
        <v>0</v>
      </c>
      <c r="O741">
        <v>1</v>
      </c>
      <c r="P741">
        <v>2</v>
      </c>
      <c r="Q741">
        <v>0</v>
      </c>
      <c r="R741">
        <v>13.5</v>
      </c>
      <c r="S741">
        <v>2.16</v>
      </c>
    </row>
    <row r="742" spans="1:19" x14ac:dyDescent="0.25">
      <c r="A742" t="s">
        <v>1348</v>
      </c>
      <c r="B742" s="14">
        <v>-53688</v>
      </c>
      <c r="C742">
        <v>0.75</v>
      </c>
      <c r="D742" s="14">
        <v>-53688</v>
      </c>
      <c r="E742" t="s">
        <v>1693</v>
      </c>
      <c r="F742" s="14">
        <v>-53688</v>
      </c>
      <c r="G742" s="14">
        <v>-53688</v>
      </c>
      <c r="H742" t="s">
        <v>1699</v>
      </c>
      <c r="I742" s="14">
        <v>42807</v>
      </c>
      <c r="J742" s="14">
        <v>72686</v>
      </c>
      <c r="K742">
        <v>2.8864999999999998</v>
      </c>
      <c r="L742">
        <v>5.5000000000000009</v>
      </c>
      <c r="M742">
        <v>15</v>
      </c>
      <c r="N742">
        <v>0</v>
      </c>
      <c r="O742">
        <v>1</v>
      </c>
      <c r="P742">
        <v>2</v>
      </c>
      <c r="Q742">
        <v>0</v>
      </c>
      <c r="R742">
        <v>13</v>
      </c>
      <c r="S742">
        <v>2.16</v>
      </c>
    </row>
    <row r="743" spans="1:19" x14ac:dyDescent="0.25">
      <c r="A743" t="s">
        <v>1888</v>
      </c>
      <c r="B743" s="14">
        <v>-53688</v>
      </c>
      <c r="C743">
        <v>0.75</v>
      </c>
      <c r="D743" s="14">
        <v>-53688</v>
      </c>
      <c r="E743" t="s">
        <v>1693</v>
      </c>
      <c r="F743" s="14">
        <v>-53688</v>
      </c>
      <c r="G743" s="14">
        <v>-53688</v>
      </c>
      <c r="H743" t="s">
        <v>1699</v>
      </c>
      <c r="I743" s="14">
        <v>42807</v>
      </c>
      <c r="J743" s="14">
        <v>72686</v>
      </c>
      <c r="K743">
        <v>2.8864999999999998</v>
      </c>
      <c r="L743">
        <v>5.5000000000000009</v>
      </c>
      <c r="M743">
        <v>15</v>
      </c>
      <c r="N743">
        <v>0</v>
      </c>
      <c r="O743">
        <v>1</v>
      </c>
      <c r="P743">
        <v>2</v>
      </c>
      <c r="Q743">
        <v>0</v>
      </c>
      <c r="R743">
        <v>13</v>
      </c>
      <c r="S743">
        <v>2.16</v>
      </c>
    </row>
    <row r="744" spans="1:19" x14ac:dyDescent="0.25">
      <c r="A744" t="s">
        <v>5629</v>
      </c>
      <c r="B744" s="14">
        <v>-53688</v>
      </c>
      <c r="C744">
        <v>3</v>
      </c>
      <c r="D744" s="14">
        <v>-53688</v>
      </c>
      <c r="E744" t="s">
        <v>1693</v>
      </c>
      <c r="F744" s="14">
        <v>-53688</v>
      </c>
      <c r="G744" s="14">
        <v>-53688</v>
      </c>
      <c r="H744" t="s">
        <v>1699</v>
      </c>
      <c r="I744" s="14">
        <v>42807</v>
      </c>
      <c r="J744" s="14">
        <v>72686</v>
      </c>
      <c r="K744">
        <v>2.8864999999999998</v>
      </c>
      <c r="L744">
        <v>5.5000000000000009</v>
      </c>
      <c r="M744">
        <v>15</v>
      </c>
      <c r="N744">
        <v>0</v>
      </c>
      <c r="O744">
        <v>1</v>
      </c>
      <c r="P744">
        <v>2</v>
      </c>
      <c r="Q744">
        <v>0</v>
      </c>
      <c r="R744">
        <v>12.5</v>
      </c>
      <c r="S744">
        <v>8.65</v>
      </c>
    </row>
    <row r="745" spans="1:19" x14ac:dyDescent="0.25">
      <c r="A745" t="s">
        <v>1889</v>
      </c>
      <c r="B745" s="14">
        <v>-53688</v>
      </c>
      <c r="C745">
        <v>10</v>
      </c>
      <c r="D745" s="14">
        <v>-53688</v>
      </c>
      <c r="E745" t="s">
        <v>1693</v>
      </c>
      <c r="F745" s="14">
        <v>-53688</v>
      </c>
      <c r="G745" s="14">
        <v>-53688</v>
      </c>
      <c r="H745" t="s">
        <v>1699</v>
      </c>
      <c r="I745" s="14">
        <v>42807</v>
      </c>
      <c r="J745" s="14">
        <v>72686</v>
      </c>
      <c r="K745">
        <v>2.8864999999999998</v>
      </c>
      <c r="L745">
        <v>5.5000000000000009</v>
      </c>
      <c r="M745">
        <v>15</v>
      </c>
      <c r="N745">
        <v>0</v>
      </c>
      <c r="O745">
        <v>1</v>
      </c>
      <c r="P745">
        <v>2</v>
      </c>
      <c r="Q745">
        <v>0</v>
      </c>
      <c r="R745">
        <v>12.5</v>
      </c>
      <c r="S745">
        <v>28.86</v>
      </c>
    </row>
    <row r="746" spans="1:19" x14ac:dyDescent="0.25">
      <c r="A746" t="s">
        <v>1349</v>
      </c>
      <c r="B746" s="14">
        <v>-53688</v>
      </c>
      <c r="C746">
        <v>0.75</v>
      </c>
      <c r="D746" s="14">
        <v>-53688</v>
      </c>
      <c r="E746" t="s">
        <v>1693</v>
      </c>
      <c r="F746" s="14">
        <v>-53688</v>
      </c>
      <c r="G746" s="14">
        <v>-53688</v>
      </c>
      <c r="H746" t="s">
        <v>1699</v>
      </c>
      <c r="I746" s="14">
        <v>42807</v>
      </c>
      <c r="J746" s="14">
        <v>72686</v>
      </c>
      <c r="K746">
        <v>2.8864999999999998</v>
      </c>
      <c r="L746">
        <v>5.5000000000000009</v>
      </c>
      <c r="M746">
        <v>15</v>
      </c>
      <c r="N746">
        <v>0</v>
      </c>
      <c r="O746">
        <v>1</v>
      </c>
      <c r="P746">
        <v>2</v>
      </c>
      <c r="Q746">
        <v>0</v>
      </c>
      <c r="R746">
        <v>12.5</v>
      </c>
      <c r="S746">
        <v>2.16</v>
      </c>
    </row>
    <row r="747" spans="1:19" x14ac:dyDescent="0.25">
      <c r="A747" t="s">
        <v>2116</v>
      </c>
      <c r="B747" s="14">
        <v>-53688</v>
      </c>
      <c r="C747">
        <v>7.92</v>
      </c>
      <c r="D747" s="14">
        <v>-53688</v>
      </c>
      <c r="E747" t="s">
        <v>1693</v>
      </c>
      <c r="F747" s="14">
        <v>-53688</v>
      </c>
      <c r="G747" s="14">
        <v>-53688</v>
      </c>
      <c r="H747" t="s">
        <v>1694</v>
      </c>
      <c r="I747" s="14">
        <v>42807</v>
      </c>
      <c r="J747" s="14">
        <v>72686</v>
      </c>
      <c r="K747">
        <v>0.1908</v>
      </c>
      <c r="L747">
        <v>2.8000000000000012</v>
      </c>
      <c r="M747">
        <v>7.5</v>
      </c>
      <c r="N747">
        <v>1</v>
      </c>
      <c r="O747">
        <v>1</v>
      </c>
      <c r="P747">
        <v>2</v>
      </c>
      <c r="Q747">
        <v>0</v>
      </c>
      <c r="R747">
        <v>4</v>
      </c>
      <c r="S747">
        <v>6.04</v>
      </c>
    </row>
    <row r="748" spans="1:19" x14ac:dyDescent="0.25">
      <c r="A748" t="s">
        <v>1890</v>
      </c>
      <c r="B748" s="14">
        <v>-53688</v>
      </c>
      <c r="C748">
        <v>0.75</v>
      </c>
      <c r="D748" s="14">
        <v>-53688</v>
      </c>
      <c r="E748" t="s">
        <v>1693</v>
      </c>
      <c r="F748" s="14">
        <v>-53688</v>
      </c>
      <c r="G748" s="14">
        <v>-53688</v>
      </c>
      <c r="H748" t="s">
        <v>1699</v>
      </c>
      <c r="I748" s="14">
        <v>42807</v>
      </c>
      <c r="J748" s="14">
        <v>72686</v>
      </c>
      <c r="K748">
        <v>2.8864999999999998</v>
      </c>
      <c r="L748">
        <v>5.5000000000000009</v>
      </c>
      <c r="M748">
        <v>15</v>
      </c>
      <c r="N748">
        <v>0</v>
      </c>
      <c r="O748">
        <v>1</v>
      </c>
      <c r="P748">
        <v>2</v>
      </c>
      <c r="Q748">
        <v>0</v>
      </c>
      <c r="R748">
        <v>13</v>
      </c>
      <c r="S748">
        <v>2.16</v>
      </c>
    </row>
    <row r="749" spans="1:19" x14ac:dyDescent="0.25">
      <c r="A749" t="s">
        <v>2506</v>
      </c>
      <c r="B749" s="14">
        <v>-53688</v>
      </c>
      <c r="C749">
        <v>6</v>
      </c>
      <c r="D749" s="14">
        <v>-53688</v>
      </c>
      <c r="E749" t="s">
        <v>1693</v>
      </c>
      <c r="F749" s="14">
        <v>-53688</v>
      </c>
      <c r="G749" s="14">
        <v>-53688</v>
      </c>
      <c r="H749" t="s">
        <v>1694</v>
      </c>
      <c r="I749" s="14">
        <v>42807</v>
      </c>
      <c r="J749" s="14">
        <v>72686</v>
      </c>
      <c r="K749">
        <v>0.1908</v>
      </c>
      <c r="L749">
        <v>2.8000000000000012</v>
      </c>
      <c r="M749">
        <v>7.5</v>
      </c>
      <c r="N749">
        <v>1</v>
      </c>
      <c r="O749">
        <v>1</v>
      </c>
      <c r="P749">
        <v>2</v>
      </c>
      <c r="Q749">
        <v>0</v>
      </c>
      <c r="R749">
        <v>5.3</v>
      </c>
      <c r="S749">
        <v>6.06</v>
      </c>
    </row>
    <row r="750" spans="1:19" x14ac:dyDescent="0.25">
      <c r="A750" t="s">
        <v>1891</v>
      </c>
      <c r="B750" s="14">
        <v>-53688</v>
      </c>
      <c r="C750">
        <v>0.75</v>
      </c>
      <c r="D750" s="14">
        <v>-53688</v>
      </c>
      <c r="E750" t="s">
        <v>1693</v>
      </c>
      <c r="F750" s="14">
        <v>-53688</v>
      </c>
      <c r="G750" s="14">
        <v>-53688</v>
      </c>
      <c r="H750" t="s">
        <v>1699</v>
      </c>
      <c r="I750" s="14">
        <v>42807</v>
      </c>
      <c r="J750" s="14">
        <v>72686</v>
      </c>
      <c r="K750">
        <v>2.8864999999999998</v>
      </c>
      <c r="L750">
        <v>5.5000000000000009</v>
      </c>
      <c r="M750">
        <v>15</v>
      </c>
      <c r="N750">
        <v>0</v>
      </c>
      <c r="O750">
        <v>1</v>
      </c>
      <c r="P750">
        <v>2</v>
      </c>
      <c r="Q750">
        <v>0</v>
      </c>
      <c r="R750">
        <v>15</v>
      </c>
      <c r="S750">
        <v>2.16</v>
      </c>
    </row>
    <row r="751" spans="1:19" x14ac:dyDescent="0.25">
      <c r="A751" t="s">
        <v>1350</v>
      </c>
      <c r="B751" s="14">
        <v>-53688</v>
      </c>
      <c r="C751">
        <v>1.5</v>
      </c>
      <c r="D751" s="14">
        <v>-53688</v>
      </c>
      <c r="E751" t="s">
        <v>1693</v>
      </c>
      <c r="F751" s="14">
        <v>-53688</v>
      </c>
      <c r="G751" s="14">
        <v>-53688</v>
      </c>
      <c r="H751" t="s">
        <v>1696</v>
      </c>
      <c r="I751" s="14">
        <v>42807</v>
      </c>
      <c r="J751" s="14">
        <v>72686</v>
      </c>
      <c r="K751">
        <v>0.28739999999999999</v>
      </c>
      <c r="L751">
        <v>1.0000000000000001E-15</v>
      </c>
      <c r="M751">
        <v>100</v>
      </c>
      <c r="N751">
        <v>1</v>
      </c>
      <c r="O751">
        <v>1</v>
      </c>
      <c r="P751">
        <v>1</v>
      </c>
      <c r="Q751">
        <v>0</v>
      </c>
      <c r="R751">
        <v>37.5</v>
      </c>
      <c r="S751">
        <v>16.16</v>
      </c>
    </row>
    <row r="752" spans="1:19" x14ac:dyDescent="0.25">
      <c r="A752" t="s">
        <v>1351</v>
      </c>
      <c r="B752" s="14">
        <v>-53688</v>
      </c>
      <c r="C752">
        <v>0.75</v>
      </c>
      <c r="D752" s="14">
        <v>-53688</v>
      </c>
      <c r="E752" t="s">
        <v>1693</v>
      </c>
      <c r="F752" s="14">
        <v>-53688</v>
      </c>
      <c r="G752" s="14">
        <v>-53688</v>
      </c>
      <c r="H752" t="s">
        <v>1696</v>
      </c>
      <c r="I752" s="14">
        <v>42807</v>
      </c>
      <c r="J752" s="14">
        <v>72686</v>
      </c>
      <c r="K752">
        <v>0.28739999999999999</v>
      </c>
      <c r="L752">
        <v>1.0000000000000001E-15</v>
      </c>
      <c r="M752">
        <v>100</v>
      </c>
      <c r="N752">
        <v>1</v>
      </c>
      <c r="O752">
        <v>1</v>
      </c>
      <c r="P752">
        <v>1</v>
      </c>
      <c r="Q752">
        <v>0</v>
      </c>
      <c r="R752">
        <v>14.7</v>
      </c>
      <c r="S752">
        <v>3.16</v>
      </c>
    </row>
    <row r="753" spans="1:19" x14ac:dyDescent="0.25">
      <c r="A753" t="s">
        <v>1352</v>
      </c>
      <c r="B753" s="14">
        <v>-53688</v>
      </c>
      <c r="C753">
        <v>0.75</v>
      </c>
      <c r="D753" s="14">
        <v>-53688</v>
      </c>
      <c r="E753" t="s">
        <v>1693</v>
      </c>
      <c r="F753" s="14">
        <v>-53688</v>
      </c>
      <c r="G753" s="14">
        <v>-53688</v>
      </c>
      <c r="H753" t="s">
        <v>1696</v>
      </c>
      <c r="I753" s="14">
        <v>42807</v>
      </c>
      <c r="J753" s="14">
        <v>72686</v>
      </c>
      <c r="K753">
        <v>0.28739999999999999</v>
      </c>
      <c r="L753">
        <v>1.0000000000000001E-15</v>
      </c>
      <c r="M753">
        <v>100</v>
      </c>
      <c r="N753">
        <v>1</v>
      </c>
      <c r="O753">
        <v>1</v>
      </c>
      <c r="P753">
        <v>1</v>
      </c>
      <c r="Q753">
        <v>0</v>
      </c>
      <c r="R753">
        <v>15</v>
      </c>
      <c r="S753">
        <v>3.23</v>
      </c>
    </row>
    <row r="754" spans="1:19" x14ac:dyDescent="0.25">
      <c r="A754" t="s">
        <v>1353</v>
      </c>
      <c r="B754" s="14">
        <v>-53688</v>
      </c>
      <c r="C754">
        <v>0.75</v>
      </c>
      <c r="D754" s="14">
        <v>-53688</v>
      </c>
      <c r="E754" t="s">
        <v>1693</v>
      </c>
      <c r="F754" s="14">
        <v>-53688</v>
      </c>
      <c r="G754" s="14">
        <v>-53688</v>
      </c>
      <c r="H754" t="s">
        <v>1696</v>
      </c>
      <c r="I754" s="14">
        <v>42807</v>
      </c>
      <c r="J754" s="14">
        <v>72686</v>
      </c>
      <c r="K754">
        <v>0.28739999999999999</v>
      </c>
      <c r="L754">
        <v>1.0000000000000001E-15</v>
      </c>
      <c r="M754">
        <v>100</v>
      </c>
      <c r="N754">
        <v>1</v>
      </c>
      <c r="O754">
        <v>1</v>
      </c>
      <c r="P754">
        <v>1</v>
      </c>
      <c r="Q754">
        <v>0</v>
      </c>
      <c r="R754">
        <v>15</v>
      </c>
      <c r="S754">
        <v>3.23</v>
      </c>
    </row>
    <row r="755" spans="1:19" x14ac:dyDescent="0.25">
      <c r="A755" t="s">
        <v>1354</v>
      </c>
      <c r="B755" s="14">
        <v>-53688</v>
      </c>
      <c r="C755">
        <v>0.7</v>
      </c>
      <c r="D755" s="14">
        <v>-53688</v>
      </c>
      <c r="E755" t="s">
        <v>1693</v>
      </c>
      <c r="F755" s="14">
        <v>-53688</v>
      </c>
      <c r="G755" s="14">
        <v>-53688</v>
      </c>
      <c r="H755" t="s">
        <v>1696</v>
      </c>
      <c r="I755" s="14">
        <v>42807</v>
      </c>
      <c r="J755" s="14">
        <v>72686</v>
      </c>
      <c r="K755">
        <v>0.28739999999999999</v>
      </c>
      <c r="L755">
        <v>1.0000000000000001E-15</v>
      </c>
      <c r="M755">
        <v>100</v>
      </c>
      <c r="N755">
        <v>1</v>
      </c>
      <c r="O755">
        <v>1</v>
      </c>
      <c r="P755">
        <v>1</v>
      </c>
      <c r="Q755">
        <v>0</v>
      </c>
      <c r="R755">
        <v>40</v>
      </c>
      <c r="S755">
        <v>8.0399999999999991</v>
      </c>
    </row>
    <row r="756" spans="1:19" x14ac:dyDescent="0.25">
      <c r="A756" t="s">
        <v>2211</v>
      </c>
      <c r="B756" s="14">
        <v>-53688</v>
      </c>
      <c r="C756">
        <v>6.6</v>
      </c>
      <c r="D756" s="14">
        <v>-53688</v>
      </c>
      <c r="E756" t="s">
        <v>1693</v>
      </c>
      <c r="F756" s="14">
        <v>-53688</v>
      </c>
      <c r="G756" s="14">
        <v>-53688</v>
      </c>
      <c r="H756" t="s">
        <v>1694</v>
      </c>
      <c r="I756" s="14">
        <v>42807</v>
      </c>
      <c r="J756" s="14">
        <v>72686</v>
      </c>
      <c r="K756">
        <v>0.1908</v>
      </c>
      <c r="L756">
        <v>2.8000000000000012</v>
      </c>
      <c r="M756">
        <v>7.5</v>
      </c>
      <c r="N756">
        <v>1</v>
      </c>
      <c r="O756">
        <v>1</v>
      </c>
      <c r="P756">
        <v>2</v>
      </c>
      <c r="Q756">
        <v>0</v>
      </c>
      <c r="R756">
        <v>5</v>
      </c>
      <c r="S756">
        <v>6.29</v>
      </c>
    </row>
    <row r="757" spans="1:19" x14ac:dyDescent="0.25">
      <c r="A757" t="s">
        <v>1355</v>
      </c>
      <c r="B757" s="14">
        <v>-53688</v>
      </c>
      <c r="C757">
        <v>0.7</v>
      </c>
      <c r="D757" s="14">
        <v>-53688</v>
      </c>
      <c r="E757" t="s">
        <v>1693</v>
      </c>
      <c r="F757" s="14">
        <v>-53688</v>
      </c>
      <c r="G757" s="14">
        <v>-53688</v>
      </c>
      <c r="H757" t="s">
        <v>1696</v>
      </c>
      <c r="I757" s="14">
        <v>42807</v>
      </c>
      <c r="J757" s="14">
        <v>72686</v>
      </c>
      <c r="K757">
        <v>0.28739999999999999</v>
      </c>
      <c r="L757">
        <v>1.0000000000000001E-15</v>
      </c>
      <c r="M757">
        <v>100</v>
      </c>
      <c r="N757">
        <v>1</v>
      </c>
      <c r="O757">
        <v>1</v>
      </c>
      <c r="P757">
        <v>1</v>
      </c>
      <c r="Q757">
        <v>0</v>
      </c>
      <c r="R757">
        <v>16.5</v>
      </c>
      <c r="S757">
        <v>3.31</v>
      </c>
    </row>
    <row r="758" spans="1:19" x14ac:dyDescent="0.25">
      <c r="A758" t="s">
        <v>1892</v>
      </c>
      <c r="B758" s="14">
        <v>-53688</v>
      </c>
      <c r="C758">
        <v>0.75</v>
      </c>
      <c r="D758" s="14">
        <v>-53688</v>
      </c>
      <c r="E758" t="s">
        <v>1693</v>
      </c>
      <c r="F758" s="14">
        <v>-53688</v>
      </c>
      <c r="G758" s="14">
        <v>-53688</v>
      </c>
      <c r="H758" t="s">
        <v>1699</v>
      </c>
      <c r="I758" s="14">
        <v>42807</v>
      </c>
      <c r="J758" s="14">
        <v>72686</v>
      </c>
      <c r="K758">
        <v>2.8864999999999998</v>
      </c>
      <c r="L758">
        <v>5.5000000000000009</v>
      </c>
      <c r="M758">
        <v>15</v>
      </c>
      <c r="N758">
        <v>0</v>
      </c>
      <c r="O758">
        <v>1</v>
      </c>
      <c r="P758">
        <v>2</v>
      </c>
      <c r="Q758">
        <v>0</v>
      </c>
      <c r="R758">
        <v>14</v>
      </c>
      <c r="S758">
        <v>2.16</v>
      </c>
    </row>
    <row r="759" spans="1:19" x14ac:dyDescent="0.25">
      <c r="A759" t="s">
        <v>1893</v>
      </c>
      <c r="B759" s="14">
        <v>-53688</v>
      </c>
      <c r="C759">
        <v>0.75</v>
      </c>
      <c r="D759" s="14">
        <v>-53688</v>
      </c>
      <c r="E759" t="s">
        <v>1693</v>
      </c>
      <c r="F759" s="14">
        <v>-53688</v>
      </c>
      <c r="G759" s="14">
        <v>-53688</v>
      </c>
      <c r="H759" t="s">
        <v>1708</v>
      </c>
      <c r="I759" s="14">
        <v>42807</v>
      </c>
      <c r="J759" s="14">
        <v>72686</v>
      </c>
      <c r="K759">
        <v>3.6972</v>
      </c>
      <c r="L759">
        <v>8.5</v>
      </c>
      <c r="M759">
        <v>15</v>
      </c>
      <c r="N759">
        <v>0</v>
      </c>
      <c r="O759">
        <v>2</v>
      </c>
      <c r="P759">
        <v>2</v>
      </c>
      <c r="Q759">
        <v>0</v>
      </c>
      <c r="R759">
        <v>12.5</v>
      </c>
      <c r="S759">
        <v>2.77</v>
      </c>
    </row>
    <row r="760" spans="1:19" x14ac:dyDescent="0.25">
      <c r="A760" t="s">
        <v>1894</v>
      </c>
      <c r="B760" s="14">
        <v>-53688</v>
      </c>
      <c r="C760">
        <v>0.75</v>
      </c>
      <c r="D760" s="14">
        <v>-53688</v>
      </c>
      <c r="E760" t="s">
        <v>1693</v>
      </c>
      <c r="F760" s="14">
        <v>-53688</v>
      </c>
      <c r="G760" s="14">
        <v>-53688</v>
      </c>
      <c r="H760" t="s">
        <v>1699</v>
      </c>
      <c r="I760" s="14">
        <v>42807</v>
      </c>
      <c r="J760" s="14">
        <v>72686</v>
      </c>
      <c r="K760">
        <v>2.8864999999999998</v>
      </c>
      <c r="L760">
        <v>5.5000000000000009</v>
      </c>
      <c r="M760">
        <v>15</v>
      </c>
      <c r="N760">
        <v>0</v>
      </c>
      <c r="O760">
        <v>1</v>
      </c>
      <c r="P760">
        <v>2</v>
      </c>
      <c r="Q760">
        <v>0</v>
      </c>
      <c r="R760">
        <v>14</v>
      </c>
      <c r="S760">
        <v>2.16</v>
      </c>
    </row>
    <row r="761" spans="1:19" x14ac:dyDescent="0.25">
      <c r="A761" t="s">
        <v>2146</v>
      </c>
      <c r="B761" s="14">
        <v>42461</v>
      </c>
      <c r="C761">
        <v>40.119999999999997</v>
      </c>
      <c r="D761" s="14">
        <v>72686</v>
      </c>
      <c r="E761" t="s">
        <v>1693</v>
      </c>
      <c r="F761" s="14">
        <v>-53688</v>
      </c>
      <c r="G761" s="14">
        <v>-53688</v>
      </c>
      <c r="H761" t="s">
        <v>1694</v>
      </c>
      <c r="I761" s="14">
        <v>42807</v>
      </c>
      <c r="J761" s="14">
        <v>72686</v>
      </c>
      <c r="K761">
        <v>0.1908</v>
      </c>
      <c r="L761">
        <v>2.8000000000000012</v>
      </c>
      <c r="M761">
        <v>7.5</v>
      </c>
      <c r="N761">
        <v>1</v>
      </c>
      <c r="O761">
        <v>1</v>
      </c>
      <c r="P761">
        <v>2</v>
      </c>
      <c r="Q761">
        <v>0</v>
      </c>
      <c r="R761">
        <v>4.4000000000000004</v>
      </c>
      <c r="S761">
        <v>33.68</v>
      </c>
    </row>
    <row r="762" spans="1:19" x14ac:dyDescent="0.25">
      <c r="A762" t="s">
        <v>1895</v>
      </c>
      <c r="B762" s="14">
        <v>-53688</v>
      </c>
      <c r="C762">
        <v>0.75</v>
      </c>
      <c r="D762" s="14">
        <v>-53688</v>
      </c>
      <c r="E762" t="s">
        <v>1693</v>
      </c>
      <c r="F762" s="14">
        <v>-53688</v>
      </c>
      <c r="G762" s="14">
        <v>-53688</v>
      </c>
      <c r="H762" t="s">
        <v>1708</v>
      </c>
      <c r="I762" s="14">
        <v>42807</v>
      </c>
      <c r="J762" s="14">
        <v>72686</v>
      </c>
      <c r="K762">
        <v>3.6972</v>
      </c>
      <c r="L762">
        <v>8.5</v>
      </c>
      <c r="M762">
        <v>15</v>
      </c>
      <c r="N762">
        <v>0</v>
      </c>
      <c r="O762">
        <v>2</v>
      </c>
      <c r="P762">
        <v>2</v>
      </c>
      <c r="Q762">
        <v>0</v>
      </c>
      <c r="R762">
        <v>12</v>
      </c>
      <c r="S762">
        <v>2.77</v>
      </c>
    </row>
    <row r="763" spans="1:19" x14ac:dyDescent="0.25">
      <c r="A763" t="s">
        <v>1896</v>
      </c>
      <c r="B763" s="14">
        <v>-53688</v>
      </c>
      <c r="C763">
        <v>0.75</v>
      </c>
      <c r="D763" s="14">
        <v>-53688</v>
      </c>
      <c r="E763" t="s">
        <v>1693</v>
      </c>
      <c r="F763" s="14">
        <v>-53688</v>
      </c>
      <c r="G763" s="14">
        <v>-53688</v>
      </c>
      <c r="H763" t="s">
        <v>1708</v>
      </c>
      <c r="I763" s="14">
        <v>42807</v>
      </c>
      <c r="J763" s="14">
        <v>72686</v>
      </c>
      <c r="K763">
        <v>3.6972</v>
      </c>
      <c r="L763">
        <v>8.5</v>
      </c>
      <c r="M763">
        <v>15</v>
      </c>
      <c r="N763">
        <v>0</v>
      </c>
      <c r="O763">
        <v>2</v>
      </c>
      <c r="P763">
        <v>2</v>
      </c>
      <c r="Q763">
        <v>0</v>
      </c>
      <c r="R763">
        <v>12</v>
      </c>
      <c r="S763">
        <v>2.77</v>
      </c>
    </row>
    <row r="764" spans="1:19" x14ac:dyDescent="0.25">
      <c r="A764" t="s">
        <v>1897</v>
      </c>
      <c r="B764" s="14">
        <v>-53688</v>
      </c>
      <c r="C764">
        <v>0.75</v>
      </c>
      <c r="D764" s="14">
        <v>-53688</v>
      </c>
      <c r="E764" t="s">
        <v>1693</v>
      </c>
      <c r="F764" s="14">
        <v>-53688</v>
      </c>
      <c r="G764" s="14">
        <v>-53688</v>
      </c>
      <c r="H764" t="s">
        <v>1708</v>
      </c>
      <c r="I764" s="14">
        <v>42807</v>
      </c>
      <c r="J764" s="14">
        <v>72686</v>
      </c>
      <c r="K764">
        <v>3.6972</v>
      </c>
      <c r="L764">
        <v>8.5</v>
      </c>
      <c r="M764">
        <v>15</v>
      </c>
      <c r="N764">
        <v>0</v>
      </c>
      <c r="O764">
        <v>2</v>
      </c>
      <c r="P764">
        <v>2</v>
      </c>
      <c r="Q764">
        <v>0</v>
      </c>
      <c r="R764">
        <v>12</v>
      </c>
      <c r="S764">
        <v>2.77</v>
      </c>
    </row>
    <row r="765" spans="1:19" x14ac:dyDescent="0.25">
      <c r="A765" t="s">
        <v>1356</v>
      </c>
      <c r="B765" s="14">
        <v>-53688</v>
      </c>
      <c r="C765">
        <v>0.75</v>
      </c>
      <c r="D765" s="14">
        <v>-53688</v>
      </c>
      <c r="E765" t="s">
        <v>1693</v>
      </c>
      <c r="F765" s="14">
        <v>-53688</v>
      </c>
      <c r="G765" s="14">
        <v>-53688</v>
      </c>
      <c r="H765" t="s">
        <v>1708</v>
      </c>
      <c r="I765" s="14">
        <v>42807</v>
      </c>
      <c r="J765" s="14">
        <v>72686</v>
      </c>
      <c r="K765">
        <v>3.6972</v>
      </c>
      <c r="L765">
        <v>8.5</v>
      </c>
      <c r="M765">
        <v>15</v>
      </c>
      <c r="N765">
        <v>0</v>
      </c>
      <c r="O765">
        <v>2</v>
      </c>
      <c r="P765">
        <v>2</v>
      </c>
      <c r="Q765">
        <v>0</v>
      </c>
      <c r="R765">
        <v>12</v>
      </c>
      <c r="S765">
        <v>2.77</v>
      </c>
    </row>
    <row r="766" spans="1:19" x14ac:dyDescent="0.25">
      <c r="A766" t="s">
        <v>1898</v>
      </c>
      <c r="B766" s="14">
        <v>-53688</v>
      </c>
      <c r="C766">
        <v>0.7</v>
      </c>
      <c r="D766" s="14">
        <v>-53688</v>
      </c>
      <c r="E766" t="s">
        <v>1693</v>
      </c>
      <c r="F766" s="14">
        <v>-53688</v>
      </c>
      <c r="G766" s="14">
        <v>-53688</v>
      </c>
      <c r="H766" t="s">
        <v>1696</v>
      </c>
      <c r="I766" s="14">
        <v>42807</v>
      </c>
      <c r="J766" s="14">
        <v>72686</v>
      </c>
      <c r="K766">
        <v>0.28739999999999999</v>
      </c>
      <c r="L766">
        <v>1.0000000000000001E-15</v>
      </c>
      <c r="M766">
        <v>100</v>
      </c>
      <c r="N766">
        <v>1</v>
      </c>
      <c r="O766">
        <v>1</v>
      </c>
      <c r="P766">
        <v>1</v>
      </c>
      <c r="Q766">
        <v>0</v>
      </c>
      <c r="R766">
        <v>43</v>
      </c>
      <c r="S766">
        <v>8.65</v>
      </c>
    </row>
    <row r="767" spans="1:19" x14ac:dyDescent="0.25">
      <c r="A767" t="s">
        <v>1899</v>
      </c>
      <c r="B767" s="14">
        <v>-53688</v>
      </c>
      <c r="C767">
        <v>0.75</v>
      </c>
      <c r="D767" s="14">
        <v>-53688</v>
      </c>
      <c r="E767" t="s">
        <v>1693</v>
      </c>
      <c r="F767" s="14">
        <v>-53688</v>
      </c>
      <c r="G767" s="14">
        <v>-53688</v>
      </c>
      <c r="H767" t="s">
        <v>1699</v>
      </c>
      <c r="I767" s="14">
        <v>42807</v>
      </c>
      <c r="J767" s="14">
        <v>72686</v>
      </c>
      <c r="K767">
        <v>2.8864999999999998</v>
      </c>
      <c r="L767">
        <v>5.5000000000000009</v>
      </c>
      <c r="M767">
        <v>15</v>
      </c>
      <c r="N767">
        <v>0</v>
      </c>
      <c r="O767">
        <v>1</v>
      </c>
      <c r="P767">
        <v>2</v>
      </c>
      <c r="Q767">
        <v>0</v>
      </c>
      <c r="R767">
        <v>13.5</v>
      </c>
      <c r="S767">
        <v>2.16</v>
      </c>
    </row>
    <row r="768" spans="1:19" x14ac:dyDescent="0.25">
      <c r="A768" t="s">
        <v>1900</v>
      </c>
      <c r="B768" s="14">
        <v>-53688</v>
      </c>
      <c r="C768">
        <v>0.75</v>
      </c>
      <c r="D768" s="14">
        <v>-53688</v>
      </c>
      <c r="E768" t="s">
        <v>1693</v>
      </c>
      <c r="F768" s="14">
        <v>-53688</v>
      </c>
      <c r="G768" s="14">
        <v>-53688</v>
      </c>
      <c r="H768" t="s">
        <v>1708</v>
      </c>
      <c r="I768" s="14">
        <v>42807</v>
      </c>
      <c r="J768" s="14">
        <v>72686</v>
      </c>
      <c r="K768">
        <v>3.6972</v>
      </c>
      <c r="L768">
        <v>8.5</v>
      </c>
      <c r="M768">
        <v>15</v>
      </c>
      <c r="N768">
        <v>0</v>
      </c>
      <c r="O768">
        <v>2</v>
      </c>
      <c r="P768">
        <v>2</v>
      </c>
      <c r="Q768">
        <v>0</v>
      </c>
      <c r="R768">
        <v>12</v>
      </c>
      <c r="S768">
        <v>2.77</v>
      </c>
    </row>
    <row r="769" spans="1:19" x14ac:dyDescent="0.25">
      <c r="A769" t="s">
        <v>1901</v>
      </c>
      <c r="B769" s="14">
        <v>-53688</v>
      </c>
      <c r="C769">
        <v>0.7</v>
      </c>
      <c r="D769" s="14">
        <v>-53688</v>
      </c>
      <c r="E769" t="s">
        <v>1693</v>
      </c>
      <c r="F769" s="14">
        <v>-53688</v>
      </c>
      <c r="G769" s="14">
        <v>-53688</v>
      </c>
      <c r="H769" t="s">
        <v>1696</v>
      </c>
      <c r="I769" s="14">
        <v>42807</v>
      </c>
      <c r="J769" s="14">
        <v>72686</v>
      </c>
      <c r="K769">
        <v>0.28739999999999999</v>
      </c>
      <c r="L769">
        <v>1.0000000000000001E-15</v>
      </c>
      <c r="M769">
        <v>100</v>
      </c>
      <c r="N769">
        <v>1</v>
      </c>
      <c r="O769">
        <v>1</v>
      </c>
      <c r="P769">
        <v>1</v>
      </c>
      <c r="Q769">
        <v>0</v>
      </c>
      <c r="R769">
        <v>43</v>
      </c>
      <c r="S769">
        <v>8.65</v>
      </c>
    </row>
    <row r="770" spans="1:19" x14ac:dyDescent="0.25">
      <c r="A770" t="s">
        <v>1902</v>
      </c>
      <c r="B770" s="14">
        <v>-53688</v>
      </c>
      <c r="C770">
        <v>0.75</v>
      </c>
      <c r="D770" s="14">
        <v>-53688</v>
      </c>
      <c r="E770" t="s">
        <v>1693</v>
      </c>
      <c r="F770" s="14">
        <v>-53688</v>
      </c>
      <c r="G770" s="14">
        <v>-53688</v>
      </c>
      <c r="H770" t="s">
        <v>1699</v>
      </c>
      <c r="I770" s="14">
        <v>42807</v>
      </c>
      <c r="J770" s="14">
        <v>72686</v>
      </c>
      <c r="K770">
        <v>2.8864999999999998</v>
      </c>
      <c r="L770">
        <v>5.5000000000000009</v>
      </c>
      <c r="M770">
        <v>15</v>
      </c>
      <c r="N770">
        <v>0</v>
      </c>
      <c r="O770">
        <v>1</v>
      </c>
      <c r="P770">
        <v>2</v>
      </c>
      <c r="Q770">
        <v>0</v>
      </c>
      <c r="R770">
        <v>13.5</v>
      </c>
      <c r="S770">
        <v>2.16</v>
      </c>
    </row>
    <row r="771" spans="1:19" x14ac:dyDescent="0.25">
      <c r="A771" t="s">
        <v>1357</v>
      </c>
      <c r="B771" s="14">
        <v>-53688</v>
      </c>
      <c r="C771">
        <v>0.7</v>
      </c>
      <c r="D771" s="14">
        <v>-53688</v>
      </c>
      <c r="E771" t="s">
        <v>1693</v>
      </c>
      <c r="F771" s="14">
        <v>-53688</v>
      </c>
      <c r="G771" s="14">
        <v>-53688</v>
      </c>
      <c r="H771" t="s">
        <v>1696</v>
      </c>
      <c r="I771" s="14">
        <v>42807</v>
      </c>
      <c r="J771" s="14">
        <v>72686</v>
      </c>
      <c r="K771">
        <v>0.28739999999999999</v>
      </c>
      <c r="L771">
        <v>1.0000000000000001E-15</v>
      </c>
      <c r="M771">
        <v>100</v>
      </c>
      <c r="N771">
        <v>1</v>
      </c>
      <c r="O771">
        <v>1</v>
      </c>
      <c r="P771">
        <v>1</v>
      </c>
      <c r="Q771">
        <v>0</v>
      </c>
      <c r="R771">
        <v>40</v>
      </c>
      <c r="S771">
        <v>8.0399999999999991</v>
      </c>
    </row>
    <row r="772" spans="1:19" x14ac:dyDescent="0.25">
      <c r="A772" t="s">
        <v>1903</v>
      </c>
      <c r="B772" s="14">
        <v>-53688</v>
      </c>
      <c r="C772">
        <v>0.75</v>
      </c>
      <c r="D772" s="14">
        <v>-53688</v>
      </c>
      <c r="E772" t="s">
        <v>1693</v>
      </c>
      <c r="F772" s="14">
        <v>-53688</v>
      </c>
      <c r="G772" s="14">
        <v>-53688</v>
      </c>
      <c r="H772" t="s">
        <v>1699</v>
      </c>
      <c r="I772" s="14">
        <v>42807</v>
      </c>
      <c r="J772" s="14">
        <v>72686</v>
      </c>
      <c r="K772">
        <v>2.8864999999999998</v>
      </c>
      <c r="L772">
        <v>5.5000000000000009</v>
      </c>
      <c r="M772">
        <v>15</v>
      </c>
      <c r="N772">
        <v>0</v>
      </c>
      <c r="O772">
        <v>1</v>
      </c>
      <c r="P772">
        <v>2</v>
      </c>
      <c r="Q772">
        <v>0</v>
      </c>
      <c r="R772">
        <v>11.5</v>
      </c>
      <c r="S772">
        <v>2.16</v>
      </c>
    </row>
    <row r="773" spans="1:19" x14ac:dyDescent="0.25">
      <c r="A773" t="s">
        <v>2624</v>
      </c>
      <c r="B773" s="14">
        <v>-53688</v>
      </c>
      <c r="C773">
        <v>50</v>
      </c>
      <c r="D773" s="14">
        <v>-53688</v>
      </c>
      <c r="E773" t="s">
        <v>1693</v>
      </c>
      <c r="F773" s="14">
        <v>-53688</v>
      </c>
      <c r="G773" s="14">
        <v>-53688</v>
      </c>
      <c r="H773" t="s">
        <v>2055</v>
      </c>
      <c r="I773" s="14">
        <v>42807</v>
      </c>
      <c r="J773" s="14">
        <v>72686</v>
      </c>
      <c r="K773">
        <v>0.40379999999999999</v>
      </c>
      <c r="L773">
        <v>1.2000000000000011</v>
      </c>
      <c r="M773">
        <v>7.5</v>
      </c>
      <c r="N773">
        <v>0</v>
      </c>
      <c r="O773">
        <v>1</v>
      </c>
      <c r="P773">
        <v>2</v>
      </c>
      <c r="Q773">
        <v>0</v>
      </c>
      <c r="R773">
        <v>5.5</v>
      </c>
      <c r="S773">
        <v>20.190000000000001</v>
      </c>
    </row>
    <row r="774" spans="1:19" x14ac:dyDescent="0.25">
      <c r="A774" t="s">
        <v>1358</v>
      </c>
      <c r="B774" s="14">
        <v>-53688</v>
      </c>
      <c r="C774">
        <v>0.75</v>
      </c>
      <c r="D774" s="14">
        <v>-53688</v>
      </c>
      <c r="E774" t="s">
        <v>1693</v>
      </c>
      <c r="F774" s="14">
        <v>-53688</v>
      </c>
      <c r="G774" s="14">
        <v>-53688</v>
      </c>
      <c r="H774" t="s">
        <v>1699</v>
      </c>
      <c r="I774" s="14">
        <v>42807</v>
      </c>
      <c r="J774" s="14">
        <v>72686</v>
      </c>
      <c r="K774">
        <v>2.8864999999999998</v>
      </c>
      <c r="L774">
        <v>5.5000000000000009</v>
      </c>
      <c r="M774">
        <v>15</v>
      </c>
      <c r="N774">
        <v>0</v>
      </c>
      <c r="O774">
        <v>1</v>
      </c>
      <c r="P774">
        <v>2</v>
      </c>
      <c r="Q774">
        <v>0</v>
      </c>
      <c r="R774">
        <v>10.5</v>
      </c>
      <c r="S774">
        <v>2.16</v>
      </c>
    </row>
    <row r="775" spans="1:19" x14ac:dyDescent="0.25">
      <c r="A775" t="s">
        <v>2123</v>
      </c>
      <c r="B775" s="14">
        <v>-53688</v>
      </c>
      <c r="C775">
        <v>4</v>
      </c>
      <c r="D775" s="14">
        <v>-53688</v>
      </c>
      <c r="E775" t="s">
        <v>1693</v>
      </c>
      <c r="F775" s="14">
        <v>-53688</v>
      </c>
      <c r="G775" s="14">
        <v>-53688</v>
      </c>
      <c r="H775" t="s">
        <v>1694</v>
      </c>
      <c r="I775" s="14">
        <v>42807</v>
      </c>
      <c r="J775" s="14">
        <v>72686</v>
      </c>
      <c r="K775">
        <v>0.1908</v>
      </c>
      <c r="L775">
        <v>2.8000000000000012</v>
      </c>
      <c r="M775">
        <v>7.5</v>
      </c>
      <c r="N775">
        <v>1</v>
      </c>
      <c r="O775">
        <v>1</v>
      </c>
      <c r="P775">
        <v>2</v>
      </c>
      <c r="Q775">
        <v>0</v>
      </c>
      <c r="R775">
        <v>5.6</v>
      </c>
      <c r="S775">
        <v>4.2699999999999996</v>
      </c>
    </row>
    <row r="776" spans="1:19" x14ac:dyDescent="0.25">
      <c r="A776" t="s">
        <v>2367</v>
      </c>
      <c r="B776" s="14">
        <v>42461</v>
      </c>
      <c r="C776">
        <v>38.9</v>
      </c>
      <c r="D776" s="14">
        <v>72686</v>
      </c>
      <c r="E776" t="s">
        <v>1693</v>
      </c>
      <c r="F776" s="14">
        <v>-53688</v>
      </c>
      <c r="G776" s="14">
        <v>-53688</v>
      </c>
      <c r="H776" t="s">
        <v>1694</v>
      </c>
      <c r="I776" s="14">
        <v>42807</v>
      </c>
      <c r="J776" s="14">
        <v>72686</v>
      </c>
      <c r="K776">
        <v>0.1908</v>
      </c>
      <c r="L776">
        <v>2.8000000000000012</v>
      </c>
      <c r="M776">
        <v>7.5</v>
      </c>
      <c r="N776">
        <v>1</v>
      </c>
      <c r="O776">
        <v>1</v>
      </c>
      <c r="P776">
        <v>2</v>
      </c>
      <c r="Q776">
        <v>0</v>
      </c>
      <c r="R776">
        <v>5</v>
      </c>
      <c r="S776">
        <v>37.11</v>
      </c>
    </row>
    <row r="777" spans="1:19" x14ac:dyDescent="0.25">
      <c r="A777" t="s">
        <v>2639</v>
      </c>
      <c r="B777" s="14">
        <v>-53688</v>
      </c>
      <c r="C777">
        <v>6</v>
      </c>
      <c r="D777" s="14">
        <v>-53688</v>
      </c>
      <c r="E777" t="s">
        <v>1693</v>
      </c>
      <c r="F777" s="14">
        <v>-53688</v>
      </c>
      <c r="G777" s="14">
        <v>-53688</v>
      </c>
      <c r="H777" t="s">
        <v>2055</v>
      </c>
      <c r="I777" s="14">
        <v>42807</v>
      </c>
      <c r="J777" s="14">
        <v>72686</v>
      </c>
      <c r="K777">
        <v>0.40379999999999999</v>
      </c>
      <c r="L777">
        <v>1.2000000000000011</v>
      </c>
      <c r="M777">
        <v>7.5</v>
      </c>
      <c r="N777">
        <v>0</v>
      </c>
      <c r="O777">
        <v>1</v>
      </c>
      <c r="P777">
        <v>2</v>
      </c>
      <c r="Q777">
        <v>0</v>
      </c>
      <c r="R777">
        <v>7</v>
      </c>
      <c r="S777">
        <v>2.42</v>
      </c>
    </row>
    <row r="778" spans="1:19" x14ac:dyDescent="0.25">
      <c r="A778" t="s">
        <v>1904</v>
      </c>
      <c r="B778" s="14">
        <v>-53688</v>
      </c>
      <c r="C778">
        <v>0.75</v>
      </c>
      <c r="D778" s="14">
        <v>-53688</v>
      </c>
      <c r="E778" t="s">
        <v>1693</v>
      </c>
      <c r="F778" s="14">
        <v>-53688</v>
      </c>
      <c r="G778" s="14">
        <v>-53688</v>
      </c>
      <c r="H778" t="s">
        <v>1699</v>
      </c>
      <c r="I778" s="14">
        <v>42807</v>
      </c>
      <c r="J778" s="14">
        <v>72686</v>
      </c>
      <c r="K778">
        <v>2.8864999999999998</v>
      </c>
      <c r="L778">
        <v>5.5000000000000009</v>
      </c>
      <c r="M778">
        <v>15</v>
      </c>
      <c r="N778">
        <v>0</v>
      </c>
      <c r="O778">
        <v>1</v>
      </c>
      <c r="P778">
        <v>2</v>
      </c>
      <c r="Q778">
        <v>0</v>
      </c>
      <c r="R778">
        <v>9.5</v>
      </c>
      <c r="S778">
        <v>2.16</v>
      </c>
    </row>
    <row r="779" spans="1:19" x14ac:dyDescent="0.25">
      <c r="A779" t="s">
        <v>1905</v>
      </c>
      <c r="B779" s="14">
        <v>-53688</v>
      </c>
      <c r="C779">
        <v>0.75</v>
      </c>
      <c r="D779" s="14">
        <v>-53688</v>
      </c>
      <c r="E779" t="s">
        <v>1693</v>
      </c>
      <c r="F779" s="14">
        <v>-53688</v>
      </c>
      <c r="G779" s="14">
        <v>-53688</v>
      </c>
      <c r="H779" t="s">
        <v>1699</v>
      </c>
      <c r="I779" s="14">
        <v>42807</v>
      </c>
      <c r="J779" s="14">
        <v>72686</v>
      </c>
      <c r="K779">
        <v>2.8864999999999998</v>
      </c>
      <c r="L779">
        <v>5.5000000000000009</v>
      </c>
      <c r="M779">
        <v>15</v>
      </c>
      <c r="N779">
        <v>0</v>
      </c>
      <c r="O779">
        <v>1</v>
      </c>
      <c r="P779">
        <v>2</v>
      </c>
      <c r="Q779">
        <v>0</v>
      </c>
      <c r="R779">
        <v>9.5</v>
      </c>
      <c r="S779">
        <v>2.16</v>
      </c>
    </row>
    <row r="780" spans="1:19" x14ac:dyDescent="0.25">
      <c r="A780" t="s">
        <v>1359</v>
      </c>
      <c r="B780" s="14">
        <v>-53688</v>
      </c>
      <c r="C780">
        <v>0.187</v>
      </c>
      <c r="D780" s="14">
        <v>-53688</v>
      </c>
      <c r="E780" t="s">
        <v>1693</v>
      </c>
      <c r="F780" s="14">
        <v>-53688</v>
      </c>
      <c r="G780" s="14">
        <v>-53688</v>
      </c>
      <c r="H780" t="s">
        <v>1699</v>
      </c>
      <c r="I780" s="14">
        <v>42807</v>
      </c>
      <c r="J780" s="14">
        <v>72686</v>
      </c>
      <c r="K780">
        <v>2.8864999999999998</v>
      </c>
      <c r="L780">
        <v>5.5000000000000009</v>
      </c>
      <c r="M780">
        <v>15</v>
      </c>
      <c r="N780">
        <v>0</v>
      </c>
      <c r="O780">
        <v>1</v>
      </c>
      <c r="P780">
        <v>2</v>
      </c>
      <c r="Q780">
        <v>0</v>
      </c>
      <c r="R780">
        <v>12.5</v>
      </c>
      <c r="S780">
        <v>0.53</v>
      </c>
    </row>
    <row r="781" spans="1:19" x14ac:dyDescent="0.25">
      <c r="A781" t="s">
        <v>1360</v>
      </c>
      <c r="B781" s="14">
        <v>-53688</v>
      </c>
      <c r="C781">
        <v>0.187</v>
      </c>
      <c r="D781" s="14">
        <v>-53688</v>
      </c>
      <c r="E781" t="s">
        <v>1693</v>
      </c>
      <c r="F781" s="14">
        <v>-53688</v>
      </c>
      <c r="G781" s="14">
        <v>-53688</v>
      </c>
      <c r="H781" t="s">
        <v>1699</v>
      </c>
      <c r="I781" s="14">
        <v>42807</v>
      </c>
      <c r="J781" s="14">
        <v>72686</v>
      </c>
      <c r="K781">
        <v>2.8864999999999998</v>
      </c>
      <c r="L781">
        <v>5.5000000000000009</v>
      </c>
      <c r="M781">
        <v>15</v>
      </c>
      <c r="N781">
        <v>0</v>
      </c>
      <c r="O781">
        <v>1</v>
      </c>
      <c r="P781">
        <v>2</v>
      </c>
      <c r="Q781">
        <v>0</v>
      </c>
      <c r="R781">
        <v>13</v>
      </c>
      <c r="S781">
        <v>0.53</v>
      </c>
    </row>
    <row r="782" spans="1:19" x14ac:dyDescent="0.25">
      <c r="A782" t="s">
        <v>1361</v>
      </c>
      <c r="B782" s="14">
        <v>-53688</v>
      </c>
      <c r="C782">
        <v>0.187</v>
      </c>
      <c r="D782" s="14">
        <v>-53688</v>
      </c>
      <c r="E782" t="s">
        <v>1693</v>
      </c>
      <c r="F782" s="14">
        <v>-53688</v>
      </c>
      <c r="G782" s="14">
        <v>-53688</v>
      </c>
      <c r="H782" t="s">
        <v>1699</v>
      </c>
      <c r="I782" s="14">
        <v>42807</v>
      </c>
      <c r="J782" s="14">
        <v>72686</v>
      </c>
      <c r="K782">
        <v>2.8864999999999998</v>
      </c>
      <c r="L782">
        <v>5.5000000000000009</v>
      </c>
      <c r="M782">
        <v>15</v>
      </c>
      <c r="N782">
        <v>0</v>
      </c>
      <c r="O782">
        <v>1</v>
      </c>
      <c r="P782">
        <v>2</v>
      </c>
      <c r="Q782">
        <v>0</v>
      </c>
      <c r="R782">
        <v>13</v>
      </c>
      <c r="S782">
        <v>0.53</v>
      </c>
    </row>
    <row r="783" spans="1:19" x14ac:dyDescent="0.25">
      <c r="A783" t="s">
        <v>1906</v>
      </c>
      <c r="B783" s="14">
        <v>-53688</v>
      </c>
      <c r="C783">
        <v>0.187</v>
      </c>
      <c r="D783" s="14">
        <v>-53688</v>
      </c>
      <c r="E783" t="s">
        <v>1693</v>
      </c>
      <c r="F783" s="14">
        <v>-53688</v>
      </c>
      <c r="G783" s="14">
        <v>-53688</v>
      </c>
      <c r="H783" t="s">
        <v>1699</v>
      </c>
      <c r="I783" s="14">
        <v>42807</v>
      </c>
      <c r="J783" s="14">
        <v>72686</v>
      </c>
      <c r="K783">
        <v>2.8864999999999998</v>
      </c>
      <c r="L783">
        <v>5.5000000000000009</v>
      </c>
      <c r="M783">
        <v>15</v>
      </c>
      <c r="N783">
        <v>0</v>
      </c>
      <c r="O783">
        <v>1</v>
      </c>
      <c r="P783">
        <v>2</v>
      </c>
      <c r="Q783">
        <v>0</v>
      </c>
      <c r="R783">
        <v>13</v>
      </c>
      <c r="S783">
        <v>0.53</v>
      </c>
    </row>
    <row r="784" spans="1:19" x14ac:dyDescent="0.25">
      <c r="A784" t="s">
        <v>1362</v>
      </c>
      <c r="B784" s="14">
        <v>-53688</v>
      </c>
      <c r="C784">
        <v>0.75</v>
      </c>
      <c r="D784" s="14">
        <v>-53688</v>
      </c>
      <c r="E784" t="s">
        <v>1693</v>
      </c>
      <c r="F784" s="14">
        <v>-53688</v>
      </c>
      <c r="G784" s="14">
        <v>-53688</v>
      </c>
      <c r="H784" t="s">
        <v>1699</v>
      </c>
      <c r="I784" s="14">
        <v>42807</v>
      </c>
      <c r="J784" s="14">
        <v>72686</v>
      </c>
      <c r="K784">
        <v>2.8864999999999998</v>
      </c>
      <c r="L784">
        <v>5.5000000000000009</v>
      </c>
      <c r="M784">
        <v>15</v>
      </c>
      <c r="N784">
        <v>0</v>
      </c>
      <c r="O784">
        <v>1</v>
      </c>
      <c r="P784">
        <v>2</v>
      </c>
      <c r="Q784">
        <v>0</v>
      </c>
      <c r="R784">
        <v>14</v>
      </c>
      <c r="S784">
        <v>2.16</v>
      </c>
    </row>
    <row r="785" spans="1:19" x14ac:dyDescent="0.25">
      <c r="A785" t="s">
        <v>1363</v>
      </c>
      <c r="B785" s="14">
        <v>-53688</v>
      </c>
      <c r="C785">
        <v>0.75</v>
      </c>
      <c r="D785" s="14">
        <v>-53688</v>
      </c>
      <c r="E785" t="s">
        <v>1693</v>
      </c>
      <c r="F785" s="14">
        <v>-53688</v>
      </c>
      <c r="G785" s="14">
        <v>-53688</v>
      </c>
      <c r="H785" t="s">
        <v>1699</v>
      </c>
      <c r="I785" s="14">
        <v>42807</v>
      </c>
      <c r="J785" s="14">
        <v>72686</v>
      </c>
      <c r="K785">
        <v>2.8864999999999998</v>
      </c>
      <c r="L785">
        <v>5.5000000000000009</v>
      </c>
      <c r="M785">
        <v>15</v>
      </c>
      <c r="N785">
        <v>0</v>
      </c>
      <c r="O785">
        <v>1</v>
      </c>
      <c r="P785">
        <v>2</v>
      </c>
      <c r="Q785">
        <v>0</v>
      </c>
      <c r="R785">
        <v>13</v>
      </c>
      <c r="S785">
        <v>2.16</v>
      </c>
    </row>
    <row r="786" spans="1:19" x14ac:dyDescent="0.25">
      <c r="A786" t="s">
        <v>1907</v>
      </c>
      <c r="B786" s="14">
        <v>-53688</v>
      </c>
      <c r="C786">
        <v>0.375</v>
      </c>
      <c r="D786" s="14">
        <v>-53688</v>
      </c>
      <c r="E786" t="s">
        <v>1693</v>
      </c>
      <c r="F786" s="14">
        <v>-53688</v>
      </c>
      <c r="G786" s="14">
        <v>-53688</v>
      </c>
      <c r="H786" t="s">
        <v>1699</v>
      </c>
      <c r="I786" s="14">
        <v>42807</v>
      </c>
      <c r="J786" s="14">
        <v>72686</v>
      </c>
      <c r="K786">
        <v>2.8864999999999998</v>
      </c>
      <c r="L786">
        <v>5.5000000000000009</v>
      </c>
      <c r="M786">
        <v>15</v>
      </c>
      <c r="N786">
        <v>0</v>
      </c>
      <c r="O786">
        <v>1</v>
      </c>
      <c r="P786">
        <v>2</v>
      </c>
      <c r="Q786">
        <v>0</v>
      </c>
      <c r="R786">
        <v>13</v>
      </c>
      <c r="S786">
        <v>1.08</v>
      </c>
    </row>
    <row r="787" spans="1:19" x14ac:dyDescent="0.25">
      <c r="A787" t="s">
        <v>2128</v>
      </c>
      <c r="B787" s="14">
        <v>-53688</v>
      </c>
      <c r="C787">
        <v>7.92</v>
      </c>
      <c r="D787" s="14">
        <v>-53688</v>
      </c>
      <c r="E787" t="s">
        <v>1693</v>
      </c>
      <c r="F787" s="14">
        <v>-53688</v>
      </c>
      <c r="G787" s="14">
        <v>-53688</v>
      </c>
      <c r="H787" t="s">
        <v>2055</v>
      </c>
      <c r="I787" s="14">
        <v>42807</v>
      </c>
      <c r="J787" s="14">
        <v>72686</v>
      </c>
      <c r="K787">
        <v>0.40379999999999999</v>
      </c>
      <c r="L787">
        <v>1.2000000000000011</v>
      </c>
      <c r="M787">
        <v>7.5</v>
      </c>
      <c r="N787">
        <v>0</v>
      </c>
      <c r="O787">
        <v>1</v>
      </c>
      <c r="P787">
        <v>2</v>
      </c>
      <c r="Q787">
        <v>0</v>
      </c>
      <c r="R787">
        <v>4.5</v>
      </c>
      <c r="S787">
        <v>3.19</v>
      </c>
    </row>
    <row r="788" spans="1:19" x14ac:dyDescent="0.25">
      <c r="A788" t="s">
        <v>2576</v>
      </c>
      <c r="B788" s="14">
        <v>42461</v>
      </c>
      <c r="C788">
        <v>40.07</v>
      </c>
      <c r="D788" s="14">
        <v>72686</v>
      </c>
      <c r="E788" t="s">
        <v>1693</v>
      </c>
      <c r="F788" s="14">
        <v>-53688</v>
      </c>
      <c r="G788" s="14">
        <v>-53688</v>
      </c>
      <c r="H788" t="s">
        <v>1694</v>
      </c>
      <c r="I788" s="14">
        <v>42807</v>
      </c>
      <c r="J788" s="14">
        <v>72686</v>
      </c>
      <c r="K788">
        <v>0.1908</v>
      </c>
      <c r="L788">
        <v>2.8000000000000012</v>
      </c>
      <c r="M788">
        <v>7.5</v>
      </c>
      <c r="N788">
        <v>1</v>
      </c>
      <c r="O788">
        <v>1</v>
      </c>
      <c r="P788">
        <v>2</v>
      </c>
      <c r="Q788">
        <v>0</v>
      </c>
      <c r="R788">
        <v>4.5</v>
      </c>
      <c r="S788">
        <v>34.4</v>
      </c>
    </row>
    <row r="789" spans="1:19" x14ac:dyDescent="0.25">
      <c r="A789" t="s">
        <v>2099</v>
      </c>
      <c r="B789" s="14">
        <v>-53688</v>
      </c>
      <c r="C789">
        <v>50</v>
      </c>
      <c r="D789" s="14">
        <v>-53688</v>
      </c>
      <c r="E789" t="s">
        <v>1693</v>
      </c>
      <c r="F789" s="14">
        <v>-53688</v>
      </c>
      <c r="G789" s="14">
        <v>-53688</v>
      </c>
      <c r="H789" t="s">
        <v>1694</v>
      </c>
      <c r="I789" s="14">
        <v>42807</v>
      </c>
      <c r="J789" s="14">
        <v>72686</v>
      </c>
      <c r="K789">
        <v>0.1908</v>
      </c>
      <c r="L789">
        <v>2.8000000000000012</v>
      </c>
      <c r="M789">
        <v>7.5</v>
      </c>
      <c r="N789">
        <v>1</v>
      </c>
      <c r="O789">
        <v>1</v>
      </c>
      <c r="P789">
        <v>2</v>
      </c>
      <c r="Q789">
        <v>0</v>
      </c>
      <c r="R789">
        <v>5</v>
      </c>
      <c r="S789">
        <v>47.7</v>
      </c>
    </row>
    <row r="790" spans="1:19" x14ac:dyDescent="0.25">
      <c r="A790" t="s">
        <v>2089</v>
      </c>
      <c r="B790" s="14">
        <v>-53688</v>
      </c>
      <c r="C790">
        <v>50</v>
      </c>
      <c r="D790" s="14">
        <v>-53688</v>
      </c>
      <c r="E790" t="s">
        <v>1693</v>
      </c>
      <c r="F790" s="14">
        <v>-53688</v>
      </c>
      <c r="G790" s="14">
        <v>-53688</v>
      </c>
      <c r="H790" t="s">
        <v>1694</v>
      </c>
      <c r="I790" s="14">
        <v>42807</v>
      </c>
      <c r="J790" s="14">
        <v>72686</v>
      </c>
      <c r="K790">
        <v>0.1908</v>
      </c>
      <c r="L790">
        <v>2.8000000000000012</v>
      </c>
      <c r="M790">
        <v>7.5</v>
      </c>
      <c r="N790">
        <v>1</v>
      </c>
      <c r="O790">
        <v>1</v>
      </c>
      <c r="P790">
        <v>2</v>
      </c>
      <c r="Q790">
        <v>0</v>
      </c>
      <c r="R790">
        <v>4.0999999999999996</v>
      </c>
      <c r="S790">
        <v>39.11</v>
      </c>
    </row>
    <row r="791" spans="1:19" x14ac:dyDescent="0.25">
      <c r="A791" t="s">
        <v>2114</v>
      </c>
      <c r="B791" s="14">
        <v>-53688</v>
      </c>
      <c r="C791">
        <v>7.92</v>
      </c>
      <c r="D791" s="14">
        <v>-53688</v>
      </c>
      <c r="E791" t="s">
        <v>1693</v>
      </c>
      <c r="F791" s="14">
        <v>-53688</v>
      </c>
      <c r="G791" s="14">
        <v>-53688</v>
      </c>
      <c r="H791" t="s">
        <v>1694</v>
      </c>
      <c r="I791" s="14">
        <v>42807</v>
      </c>
      <c r="J791" s="14">
        <v>72686</v>
      </c>
      <c r="K791">
        <v>0.1908</v>
      </c>
      <c r="L791">
        <v>2.8000000000000012</v>
      </c>
      <c r="M791">
        <v>7.5</v>
      </c>
      <c r="N791">
        <v>1</v>
      </c>
      <c r="O791">
        <v>1</v>
      </c>
      <c r="P791">
        <v>2</v>
      </c>
      <c r="Q791">
        <v>0</v>
      </c>
      <c r="R791">
        <v>4.5999999999999996</v>
      </c>
      <c r="S791">
        <v>6.95</v>
      </c>
    </row>
    <row r="792" spans="1:19" x14ac:dyDescent="0.25">
      <c r="A792" t="s">
        <v>2115</v>
      </c>
      <c r="B792" s="14">
        <v>-53688</v>
      </c>
      <c r="C792">
        <v>7.92</v>
      </c>
      <c r="D792" s="14">
        <v>-53688</v>
      </c>
      <c r="E792" t="s">
        <v>1693</v>
      </c>
      <c r="F792" s="14">
        <v>-53688</v>
      </c>
      <c r="G792" s="14">
        <v>-53688</v>
      </c>
      <c r="H792" t="s">
        <v>1694</v>
      </c>
      <c r="I792" s="14">
        <v>42807</v>
      </c>
      <c r="J792" s="14">
        <v>72686</v>
      </c>
      <c r="K792">
        <v>0.1908</v>
      </c>
      <c r="L792">
        <v>2.8000000000000012</v>
      </c>
      <c r="M792">
        <v>7.5</v>
      </c>
      <c r="N792">
        <v>1</v>
      </c>
      <c r="O792">
        <v>1</v>
      </c>
      <c r="P792">
        <v>2</v>
      </c>
      <c r="Q792">
        <v>0</v>
      </c>
      <c r="R792">
        <v>5</v>
      </c>
      <c r="S792">
        <v>7.55</v>
      </c>
    </row>
    <row r="793" spans="1:19" x14ac:dyDescent="0.25">
      <c r="A793" t="s">
        <v>2158</v>
      </c>
      <c r="B793" s="14">
        <v>-53688</v>
      </c>
      <c r="C793">
        <v>6.8159999999999998</v>
      </c>
      <c r="D793" s="14">
        <v>-53688</v>
      </c>
      <c r="E793" t="s">
        <v>1693</v>
      </c>
      <c r="F793" s="14">
        <v>-53688</v>
      </c>
      <c r="G793" s="14">
        <v>-53688</v>
      </c>
      <c r="H793" t="s">
        <v>2055</v>
      </c>
      <c r="I793" s="14">
        <v>42807</v>
      </c>
      <c r="J793" s="14">
        <v>72686</v>
      </c>
      <c r="K793">
        <v>0.40379999999999999</v>
      </c>
      <c r="L793">
        <v>1.2000000000000011</v>
      </c>
      <c r="M793">
        <v>7.5</v>
      </c>
      <c r="N793">
        <v>0</v>
      </c>
      <c r="O793">
        <v>1</v>
      </c>
      <c r="P793">
        <v>2</v>
      </c>
      <c r="Q793">
        <v>0</v>
      </c>
      <c r="R793">
        <v>4.5</v>
      </c>
      <c r="S793">
        <v>2.75</v>
      </c>
    </row>
    <row r="794" spans="1:19" x14ac:dyDescent="0.25">
      <c r="A794" t="s">
        <v>1908</v>
      </c>
      <c r="B794" s="14">
        <v>-53688</v>
      </c>
      <c r="C794">
        <v>10</v>
      </c>
      <c r="D794" s="14">
        <v>-53688</v>
      </c>
      <c r="E794" t="s">
        <v>1693</v>
      </c>
      <c r="F794" s="14">
        <v>-53688</v>
      </c>
      <c r="G794" s="14">
        <v>-53688</v>
      </c>
      <c r="H794" t="s">
        <v>1699</v>
      </c>
      <c r="I794" s="14">
        <v>42807</v>
      </c>
      <c r="J794" s="14">
        <v>72686</v>
      </c>
      <c r="K794">
        <v>2.8864999999999998</v>
      </c>
      <c r="L794">
        <v>5.5000000000000009</v>
      </c>
      <c r="M794">
        <v>15</v>
      </c>
      <c r="N794">
        <v>0</v>
      </c>
      <c r="O794">
        <v>1</v>
      </c>
      <c r="P794">
        <v>2</v>
      </c>
      <c r="Q794">
        <v>0</v>
      </c>
      <c r="R794">
        <v>11</v>
      </c>
      <c r="S794">
        <v>28.86</v>
      </c>
    </row>
    <row r="795" spans="1:19" x14ac:dyDescent="0.25">
      <c r="A795" t="s">
        <v>1909</v>
      </c>
      <c r="B795" s="14">
        <v>-53688</v>
      </c>
      <c r="C795">
        <v>10</v>
      </c>
      <c r="D795" s="14">
        <v>-53688</v>
      </c>
      <c r="E795" t="s">
        <v>1693</v>
      </c>
      <c r="F795" s="14">
        <v>-53688</v>
      </c>
      <c r="G795" s="14">
        <v>-53688</v>
      </c>
      <c r="H795" t="s">
        <v>1699</v>
      </c>
      <c r="I795" s="14">
        <v>42807</v>
      </c>
      <c r="J795" s="14">
        <v>72686</v>
      </c>
      <c r="K795">
        <v>2.8864999999999998</v>
      </c>
      <c r="L795">
        <v>5.5000000000000009</v>
      </c>
      <c r="M795">
        <v>15</v>
      </c>
      <c r="N795">
        <v>0</v>
      </c>
      <c r="O795">
        <v>1</v>
      </c>
      <c r="P795">
        <v>2</v>
      </c>
      <c r="Q795">
        <v>0</v>
      </c>
      <c r="R795">
        <v>14</v>
      </c>
      <c r="S795">
        <v>28.86</v>
      </c>
    </row>
    <row r="796" spans="1:19" x14ac:dyDescent="0.25">
      <c r="A796" t="s">
        <v>1910</v>
      </c>
      <c r="B796" s="14">
        <v>-53688</v>
      </c>
      <c r="C796">
        <v>10</v>
      </c>
      <c r="D796" s="14">
        <v>-53688</v>
      </c>
      <c r="E796" t="s">
        <v>1693</v>
      </c>
      <c r="F796" s="14">
        <v>-53688</v>
      </c>
      <c r="G796" s="14">
        <v>-53688</v>
      </c>
      <c r="H796" t="s">
        <v>1699</v>
      </c>
      <c r="I796" s="14">
        <v>42807</v>
      </c>
      <c r="J796" s="14">
        <v>72686</v>
      </c>
      <c r="K796">
        <v>2.8864999999999998</v>
      </c>
      <c r="L796">
        <v>5.5000000000000009</v>
      </c>
      <c r="M796">
        <v>15</v>
      </c>
      <c r="N796">
        <v>0</v>
      </c>
      <c r="O796">
        <v>1</v>
      </c>
      <c r="P796">
        <v>2</v>
      </c>
      <c r="Q796">
        <v>0</v>
      </c>
      <c r="R796">
        <v>13</v>
      </c>
      <c r="S796">
        <v>28.86</v>
      </c>
    </row>
    <row r="797" spans="1:19" x14ac:dyDescent="0.25">
      <c r="A797" t="s">
        <v>2617</v>
      </c>
      <c r="B797" s="14">
        <v>-53688</v>
      </c>
      <c r="C797">
        <v>40.913999999999994</v>
      </c>
      <c r="D797" s="14">
        <v>-53688</v>
      </c>
      <c r="E797" t="s">
        <v>1693</v>
      </c>
      <c r="F797" s="14">
        <v>-53688</v>
      </c>
      <c r="G797" s="14">
        <v>-53688</v>
      </c>
      <c r="H797" t="s">
        <v>1694</v>
      </c>
      <c r="I797" s="14">
        <v>42807</v>
      </c>
      <c r="J797" s="14">
        <v>72686</v>
      </c>
      <c r="K797">
        <v>0.1908</v>
      </c>
      <c r="L797">
        <v>2.8000000000000012</v>
      </c>
      <c r="M797">
        <v>7.5</v>
      </c>
      <c r="N797">
        <v>1</v>
      </c>
      <c r="O797">
        <v>1</v>
      </c>
      <c r="P797">
        <v>2</v>
      </c>
      <c r="Q797">
        <v>1</v>
      </c>
      <c r="R797">
        <v>4.5</v>
      </c>
      <c r="S797">
        <v>35.119999999999997</v>
      </c>
    </row>
    <row r="798" spans="1:19" x14ac:dyDescent="0.25">
      <c r="A798" t="s">
        <v>2589</v>
      </c>
      <c r="B798" s="14">
        <v>42064</v>
      </c>
      <c r="C798">
        <v>38.910000000000004</v>
      </c>
      <c r="D798" s="14">
        <v>72686</v>
      </c>
      <c r="E798" t="s">
        <v>1693</v>
      </c>
      <c r="F798" s="14">
        <v>-53688</v>
      </c>
      <c r="G798" s="14">
        <v>-53688</v>
      </c>
      <c r="H798" t="s">
        <v>1694</v>
      </c>
      <c r="I798" s="14">
        <v>42807</v>
      </c>
      <c r="J798" s="14">
        <v>72686</v>
      </c>
      <c r="K798">
        <v>0.1908</v>
      </c>
      <c r="L798">
        <v>2.8000000000000012</v>
      </c>
      <c r="M798">
        <v>7.5</v>
      </c>
      <c r="N798">
        <v>1</v>
      </c>
      <c r="O798">
        <v>1</v>
      </c>
      <c r="P798">
        <v>2</v>
      </c>
      <c r="Q798">
        <v>0</v>
      </c>
      <c r="R798">
        <v>3.8</v>
      </c>
      <c r="S798">
        <v>28.21</v>
      </c>
    </row>
    <row r="799" spans="1:19" x14ac:dyDescent="0.25">
      <c r="A799" t="s">
        <v>1911</v>
      </c>
      <c r="B799" s="14">
        <v>-53688</v>
      </c>
      <c r="C799">
        <v>0.5</v>
      </c>
      <c r="D799" s="14">
        <v>-53688</v>
      </c>
      <c r="E799" t="s">
        <v>1693</v>
      </c>
      <c r="F799" s="14">
        <v>-53688</v>
      </c>
      <c r="G799" s="14">
        <v>-53688</v>
      </c>
      <c r="H799" t="s">
        <v>1696</v>
      </c>
      <c r="I799" s="14">
        <v>42807</v>
      </c>
      <c r="J799" s="14">
        <v>72686</v>
      </c>
      <c r="K799">
        <v>0.28739999999999999</v>
      </c>
      <c r="L799">
        <v>1.0000000000000001E-15</v>
      </c>
      <c r="M799">
        <v>100</v>
      </c>
      <c r="N799">
        <v>1</v>
      </c>
      <c r="O799">
        <v>1</v>
      </c>
      <c r="P799">
        <v>1</v>
      </c>
      <c r="Q799">
        <v>0</v>
      </c>
      <c r="R799">
        <v>40</v>
      </c>
      <c r="S799">
        <v>5.74</v>
      </c>
    </row>
    <row r="800" spans="1:19" x14ac:dyDescent="0.25">
      <c r="A800" t="s">
        <v>1364</v>
      </c>
      <c r="B800" s="14">
        <v>-53688</v>
      </c>
      <c r="C800">
        <v>0.7</v>
      </c>
      <c r="D800" s="14">
        <v>-53688</v>
      </c>
      <c r="E800" t="s">
        <v>1693</v>
      </c>
      <c r="F800" s="14">
        <v>-53688</v>
      </c>
      <c r="G800" s="14">
        <v>-53688</v>
      </c>
      <c r="H800" t="s">
        <v>1696</v>
      </c>
      <c r="I800" s="14">
        <v>42807</v>
      </c>
      <c r="J800" s="14">
        <v>72686</v>
      </c>
      <c r="K800">
        <v>0.28739999999999999</v>
      </c>
      <c r="L800">
        <v>1.0000000000000001E-15</v>
      </c>
      <c r="M800">
        <v>100</v>
      </c>
      <c r="N800">
        <v>1</v>
      </c>
      <c r="O800">
        <v>1</v>
      </c>
      <c r="P800">
        <v>1</v>
      </c>
      <c r="Q800">
        <v>0</v>
      </c>
      <c r="R800">
        <v>40</v>
      </c>
      <c r="S800">
        <v>8.0399999999999991</v>
      </c>
    </row>
    <row r="801" spans="1:19" x14ac:dyDescent="0.25">
      <c r="A801" t="s">
        <v>1365</v>
      </c>
      <c r="B801" s="14">
        <v>-53688</v>
      </c>
      <c r="C801">
        <v>0.7</v>
      </c>
      <c r="D801" s="14">
        <v>-53688</v>
      </c>
      <c r="E801" t="s">
        <v>1693</v>
      </c>
      <c r="F801" s="14">
        <v>-53688</v>
      </c>
      <c r="G801" s="14">
        <v>-53688</v>
      </c>
      <c r="H801" t="s">
        <v>1696</v>
      </c>
      <c r="I801" s="14">
        <v>42807</v>
      </c>
      <c r="J801" s="14">
        <v>72686</v>
      </c>
      <c r="K801">
        <v>0.28739999999999999</v>
      </c>
      <c r="L801">
        <v>1.0000000000000001E-15</v>
      </c>
      <c r="M801">
        <v>100</v>
      </c>
      <c r="N801">
        <v>1</v>
      </c>
      <c r="O801">
        <v>1</v>
      </c>
      <c r="P801">
        <v>1</v>
      </c>
      <c r="Q801">
        <v>0</v>
      </c>
      <c r="R801">
        <v>40</v>
      </c>
      <c r="S801">
        <v>8.0399999999999991</v>
      </c>
    </row>
    <row r="802" spans="1:19" x14ac:dyDescent="0.25">
      <c r="A802" t="s">
        <v>1366</v>
      </c>
      <c r="B802" s="14">
        <v>-53688</v>
      </c>
      <c r="C802">
        <v>0.7</v>
      </c>
      <c r="D802" s="14">
        <v>-53688</v>
      </c>
      <c r="E802" t="s">
        <v>1693</v>
      </c>
      <c r="F802" s="14">
        <v>-53688</v>
      </c>
      <c r="G802" s="14">
        <v>-53688</v>
      </c>
      <c r="H802" t="s">
        <v>1696</v>
      </c>
      <c r="I802" s="14">
        <v>42807</v>
      </c>
      <c r="J802" s="14">
        <v>72686</v>
      </c>
      <c r="K802">
        <v>0.28739999999999999</v>
      </c>
      <c r="L802">
        <v>1.0000000000000001E-15</v>
      </c>
      <c r="M802">
        <v>100</v>
      </c>
      <c r="N802">
        <v>1</v>
      </c>
      <c r="O802">
        <v>1</v>
      </c>
      <c r="P802">
        <v>1</v>
      </c>
      <c r="Q802">
        <v>0</v>
      </c>
      <c r="R802">
        <v>40</v>
      </c>
      <c r="S802">
        <v>8.0399999999999991</v>
      </c>
    </row>
    <row r="803" spans="1:19" x14ac:dyDescent="0.25">
      <c r="A803" t="s">
        <v>1367</v>
      </c>
      <c r="B803" s="14">
        <v>-53688</v>
      </c>
      <c r="C803">
        <v>0.7</v>
      </c>
      <c r="D803" s="14">
        <v>-53688</v>
      </c>
      <c r="E803" t="s">
        <v>1693</v>
      </c>
      <c r="F803" s="14">
        <v>-53688</v>
      </c>
      <c r="G803" s="14">
        <v>-53688</v>
      </c>
      <c r="H803" t="s">
        <v>1696</v>
      </c>
      <c r="I803" s="14">
        <v>42807</v>
      </c>
      <c r="J803" s="14">
        <v>72686</v>
      </c>
      <c r="K803">
        <v>0.28739999999999999</v>
      </c>
      <c r="L803">
        <v>1.0000000000000001E-15</v>
      </c>
      <c r="M803">
        <v>100</v>
      </c>
      <c r="N803">
        <v>1</v>
      </c>
      <c r="O803">
        <v>1</v>
      </c>
      <c r="P803">
        <v>1</v>
      </c>
      <c r="Q803">
        <v>0</v>
      </c>
      <c r="R803">
        <v>40</v>
      </c>
      <c r="S803">
        <v>8.0399999999999991</v>
      </c>
    </row>
    <row r="804" spans="1:19" x14ac:dyDescent="0.25">
      <c r="A804" t="s">
        <v>2411</v>
      </c>
      <c r="B804" s="14">
        <v>-53688</v>
      </c>
      <c r="C804">
        <v>6.6</v>
      </c>
      <c r="D804" s="14">
        <v>-53688</v>
      </c>
      <c r="E804" t="s">
        <v>1693</v>
      </c>
      <c r="F804" s="14">
        <v>-53688</v>
      </c>
      <c r="G804" s="14">
        <v>-53688</v>
      </c>
      <c r="H804" t="s">
        <v>1694</v>
      </c>
      <c r="I804" s="14">
        <v>42807</v>
      </c>
      <c r="J804" s="14">
        <v>72686</v>
      </c>
      <c r="K804">
        <v>8.4199999999999997E-2</v>
      </c>
      <c r="L804">
        <v>1.2000000000000011</v>
      </c>
      <c r="M804">
        <v>2.8</v>
      </c>
      <c r="N804">
        <v>1</v>
      </c>
      <c r="O804">
        <v>1</v>
      </c>
      <c r="P804">
        <v>2</v>
      </c>
      <c r="Q804">
        <v>0</v>
      </c>
      <c r="R804">
        <v>2.8</v>
      </c>
      <c r="S804">
        <v>1.55</v>
      </c>
    </row>
    <row r="805" spans="1:19" x14ac:dyDescent="0.25">
      <c r="A805" t="s">
        <v>1912</v>
      </c>
      <c r="B805" s="14">
        <v>-53688</v>
      </c>
      <c r="C805">
        <v>0.7</v>
      </c>
      <c r="D805" s="14">
        <v>-53688</v>
      </c>
      <c r="E805" t="s">
        <v>1693</v>
      </c>
      <c r="F805" s="14">
        <v>-53688</v>
      </c>
      <c r="G805" s="14">
        <v>-53688</v>
      </c>
      <c r="H805" t="s">
        <v>1696</v>
      </c>
      <c r="I805" s="14">
        <v>42807</v>
      </c>
      <c r="J805" s="14">
        <v>72686</v>
      </c>
      <c r="K805">
        <v>0.28739999999999999</v>
      </c>
      <c r="L805">
        <v>1.0000000000000001E-15</v>
      </c>
      <c r="M805">
        <v>100</v>
      </c>
      <c r="N805">
        <v>1</v>
      </c>
      <c r="O805">
        <v>1</v>
      </c>
      <c r="P805">
        <v>1</v>
      </c>
      <c r="Q805">
        <v>0</v>
      </c>
      <c r="R805">
        <v>40</v>
      </c>
      <c r="S805">
        <v>8.0399999999999991</v>
      </c>
    </row>
    <row r="806" spans="1:19" x14ac:dyDescent="0.25">
      <c r="A806" t="s">
        <v>1368</v>
      </c>
      <c r="B806" s="14">
        <v>-53688</v>
      </c>
      <c r="C806">
        <v>0.7</v>
      </c>
      <c r="D806" s="14">
        <v>-53688</v>
      </c>
      <c r="E806" t="s">
        <v>1693</v>
      </c>
      <c r="F806" s="14">
        <v>-53688</v>
      </c>
      <c r="G806" s="14">
        <v>-53688</v>
      </c>
      <c r="H806" t="s">
        <v>1696</v>
      </c>
      <c r="I806" s="14">
        <v>42807</v>
      </c>
      <c r="J806" s="14">
        <v>72686</v>
      </c>
      <c r="K806">
        <v>0.28739999999999999</v>
      </c>
      <c r="L806">
        <v>1.0000000000000001E-15</v>
      </c>
      <c r="M806">
        <v>100</v>
      </c>
      <c r="N806">
        <v>1</v>
      </c>
      <c r="O806">
        <v>1</v>
      </c>
      <c r="P806">
        <v>1</v>
      </c>
      <c r="Q806">
        <v>0</v>
      </c>
      <c r="R806">
        <v>40</v>
      </c>
      <c r="S806">
        <v>8.0399999999999991</v>
      </c>
    </row>
    <row r="807" spans="1:19" x14ac:dyDescent="0.25">
      <c r="A807" t="s">
        <v>1369</v>
      </c>
      <c r="B807" s="14">
        <v>-53688</v>
      </c>
      <c r="C807">
        <v>0.7</v>
      </c>
      <c r="D807" s="14">
        <v>-53688</v>
      </c>
      <c r="E807" t="s">
        <v>1693</v>
      </c>
      <c r="F807" s="14">
        <v>-53688</v>
      </c>
      <c r="G807" s="14">
        <v>-53688</v>
      </c>
      <c r="H807" t="s">
        <v>1696</v>
      </c>
      <c r="I807" s="14">
        <v>42807</v>
      </c>
      <c r="J807" s="14">
        <v>72686</v>
      </c>
      <c r="K807">
        <v>0.28739999999999999</v>
      </c>
      <c r="L807">
        <v>1.0000000000000001E-15</v>
      </c>
      <c r="M807">
        <v>100</v>
      </c>
      <c r="N807">
        <v>1</v>
      </c>
      <c r="O807">
        <v>1</v>
      </c>
      <c r="P807">
        <v>1</v>
      </c>
      <c r="Q807">
        <v>0</v>
      </c>
      <c r="R807">
        <v>30</v>
      </c>
      <c r="S807">
        <v>6.03</v>
      </c>
    </row>
    <row r="808" spans="1:19" x14ac:dyDescent="0.25">
      <c r="A808" t="s">
        <v>1370</v>
      </c>
      <c r="B808" s="14">
        <v>-53688</v>
      </c>
      <c r="C808">
        <v>0.7</v>
      </c>
      <c r="D808" s="14">
        <v>-53688</v>
      </c>
      <c r="E808" t="s">
        <v>1693</v>
      </c>
      <c r="F808" s="14">
        <v>-53688</v>
      </c>
      <c r="G808" s="14">
        <v>-53688</v>
      </c>
      <c r="H808" t="s">
        <v>1696</v>
      </c>
      <c r="I808" s="14">
        <v>42807</v>
      </c>
      <c r="J808" s="14">
        <v>72686</v>
      </c>
      <c r="K808">
        <v>0.28739999999999999</v>
      </c>
      <c r="L808">
        <v>1.0000000000000001E-15</v>
      </c>
      <c r="M808">
        <v>100</v>
      </c>
      <c r="N808">
        <v>1</v>
      </c>
      <c r="O808">
        <v>1</v>
      </c>
      <c r="P808">
        <v>1</v>
      </c>
      <c r="Q808">
        <v>0</v>
      </c>
      <c r="R808">
        <v>30</v>
      </c>
      <c r="S808">
        <v>6.03</v>
      </c>
    </row>
    <row r="809" spans="1:19" x14ac:dyDescent="0.25">
      <c r="A809" t="s">
        <v>1371</v>
      </c>
      <c r="B809" s="14">
        <v>-53688</v>
      </c>
      <c r="C809">
        <v>0.7</v>
      </c>
      <c r="D809" s="14">
        <v>-53688</v>
      </c>
      <c r="E809" t="s">
        <v>1693</v>
      </c>
      <c r="F809" s="14">
        <v>-53688</v>
      </c>
      <c r="G809" s="14">
        <v>-53688</v>
      </c>
      <c r="H809" t="s">
        <v>1696</v>
      </c>
      <c r="I809" s="14">
        <v>42807</v>
      </c>
      <c r="J809" s="14">
        <v>72686</v>
      </c>
      <c r="K809">
        <v>0.28739999999999999</v>
      </c>
      <c r="L809">
        <v>1.0000000000000001E-15</v>
      </c>
      <c r="M809">
        <v>100</v>
      </c>
      <c r="N809">
        <v>1</v>
      </c>
      <c r="O809">
        <v>1</v>
      </c>
      <c r="P809">
        <v>1</v>
      </c>
      <c r="Q809">
        <v>0</v>
      </c>
      <c r="R809">
        <v>30</v>
      </c>
      <c r="S809">
        <v>6.03</v>
      </c>
    </row>
    <row r="810" spans="1:19" x14ac:dyDescent="0.25">
      <c r="A810" t="s">
        <v>2188</v>
      </c>
      <c r="B810" s="14">
        <v>-53688</v>
      </c>
      <c r="C810">
        <v>50</v>
      </c>
      <c r="D810" s="14">
        <v>-53688</v>
      </c>
      <c r="E810" t="s">
        <v>1693</v>
      </c>
      <c r="F810" s="14">
        <v>-53688</v>
      </c>
      <c r="G810" s="14">
        <v>-53688</v>
      </c>
      <c r="H810" t="s">
        <v>1694</v>
      </c>
      <c r="I810" s="14">
        <v>42807</v>
      </c>
      <c r="J810" s="14">
        <v>72686</v>
      </c>
      <c r="K810">
        <v>0.1908</v>
      </c>
      <c r="L810">
        <v>2.8000000000000012</v>
      </c>
      <c r="M810">
        <v>7.5</v>
      </c>
      <c r="N810">
        <v>1</v>
      </c>
      <c r="O810">
        <v>1</v>
      </c>
      <c r="P810">
        <v>2</v>
      </c>
      <c r="Q810">
        <v>0</v>
      </c>
      <c r="R810">
        <v>5</v>
      </c>
      <c r="S810">
        <v>47.7</v>
      </c>
    </row>
    <row r="811" spans="1:19" x14ac:dyDescent="0.25">
      <c r="A811" t="s">
        <v>1372</v>
      </c>
      <c r="B811" s="14">
        <v>-53688</v>
      </c>
      <c r="C811">
        <v>0.187</v>
      </c>
      <c r="D811" s="14">
        <v>-53688</v>
      </c>
      <c r="E811" t="s">
        <v>1693</v>
      </c>
      <c r="F811" s="14">
        <v>-53688</v>
      </c>
      <c r="G811" s="14">
        <v>-53688</v>
      </c>
      <c r="H811" t="s">
        <v>1699</v>
      </c>
      <c r="I811" s="14">
        <v>42807</v>
      </c>
      <c r="J811" s="14">
        <v>72686</v>
      </c>
      <c r="K811">
        <v>2.8864999999999998</v>
      </c>
      <c r="L811">
        <v>5.5000000000000009</v>
      </c>
      <c r="M811">
        <v>15</v>
      </c>
      <c r="N811">
        <v>0</v>
      </c>
      <c r="O811">
        <v>1</v>
      </c>
      <c r="P811">
        <v>2</v>
      </c>
      <c r="Q811">
        <v>0</v>
      </c>
      <c r="R811">
        <v>10.5</v>
      </c>
      <c r="S811">
        <v>0.53</v>
      </c>
    </row>
    <row r="812" spans="1:19" x14ac:dyDescent="0.25">
      <c r="A812" t="s">
        <v>2590</v>
      </c>
      <c r="B812" s="14">
        <v>42064</v>
      </c>
      <c r="C812">
        <v>39.200000000000003</v>
      </c>
      <c r="D812" s="14">
        <v>72686</v>
      </c>
      <c r="E812" t="s">
        <v>1693</v>
      </c>
      <c r="F812" s="14">
        <v>-53688</v>
      </c>
      <c r="G812" s="14">
        <v>-53688</v>
      </c>
      <c r="H812" t="s">
        <v>1694</v>
      </c>
      <c r="I812" s="14">
        <v>42807</v>
      </c>
      <c r="J812" s="14">
        <v>72686</v>
      </c>
      <c r="K812">
        <v>0.1908</v>
      </c>
      <c r="L812">
        <v>2.8000000000000012</v>
      </c>
      <c r="M812">
        <v>7.5</v>
      </c>
      <c r="N812">
        <v>1</v>
      </c>
      <c r="O812">
        <v>1</v>
      </c>
      <c r="P812">
        <v>2</v>
      </c>
      <c r="Q812">
        <v>0</v>
      </c>
      <c r="R812">
        <v>3.8</v>
      </c>
      <c r="S812">
        <v>28.42</v>
      </c>
    </row>
    <row r="813" spans="1:19" x14ac:dyDescent="0.25">
      <c r="A813" t="s">
        <v>1373</v>
      </c>
      <c r="B813" s="14">
        <v>-53688</v>
      </c>
      <c r="C813">
        <v>0.187</v>
      </c>
      <c r="D813" s="14">
        <v>-53688</v>
      </c>
      <c r="E813" t="s">
        <v>1693</v>
      </c>
      <c r="F813" s="14">
        <v>-53688</v>
      </c>
      <c r="G813" s="14">
        <v>-53688</v>
      </c>
      <c r="H813" t="s">
        <v>1699</v>
      </c>
      <c r="I813" s="14">
        <v>42807</v>
      </c>
      <c r="J813" s="14">
        <v>72686</v>
      </c>
      <c r="K813">
        <v>2.8864999999999998</v>
      </c>
      <c r="L813">
        <v>5.5000000000000009</v>
      </c>
      <c r="M813">
        <v>15</v>
      </c>
      <c r="N813">
        <v>0</v>
      </c>
      <c r="O813">
        <v>1</v>
      </c>
      <c r="P813">
        <v>2</v>
      </c>
      <c r="Q813">
        <v>0</v>
      </c>
      <c r="R813">
        <v>12</v>
      </c>
      <c r="S813">
        <v>0.53</v>
      </c>
    </row>
    <row r="814" spans="1:19" x14ac:dyDescent="0.25">
      <c r="A814" t="s">
        <v>1913</v>
      </c>
      <c r="B814" s="14">
        <v>-53688</v>
      </c>
      <c r="C814">
        <v>0.75</v>
      </c>
      <c r="D814" s="14">
        <v>-53688</v>
      </c>
      <c r="E814" t="s">
        <v>1693</v>
      </c>
      <c r="F814" s="14">
        <v>-53688</v>
      </c>
      <c r="G814" s="14">
        <v>-53688</v>
      </c>
      <c r="H814" t="s">
        <v>1699</v>
      </c>
      <c r="I814" s="14">
        <v>42807</v>
      </c>
      <c r="J814" s="14">
        <v>72686</v>
      </c>
      <c r="K814">
        <v>2.8864999999999998</v>
      </c>
      <c r="L814">
        <v>5.5000000000000009</v>
      </c>
      <c r="M814">
        <v>15</v>
      </c>
      <c r="N814">
        <v>0</v>
      </c>
      <c r="O814">
        <v>1</v>
      </c>
      <c r="P814">
        <v>2</v>
      </c>
      <c r="Q814">
        <v>0</v>
      </c>
      <c r="R814">
        <v>12.5</v>
      </c>
      <c r="S814">
        <v>2.16</v>
      </c>
    </row>
    <row r="815" spans="1:19" x14ac:dyDescent="0.25">
      <c r="A815" t="s">
        <v>1914</v>
      </c>
      <c r="B815" s="14">
        <v>-53688</v>
      </c>
      <c r="C815">
        <v>0.7</v>
      </c>
      <c r="D815" s="14">
        <v>-53688</v>
      </c>
      <c r="E815" t="s">
        <v>1693</v>
      </c>
      <c r="F815" s="14">
        <v>-53688</v>
      </c>
      <c r="G815" s="14">
        <v>-53688</v>
      </c>
      <c r="H815" t="s">
        <v>1696</v>
      </c>
      <c r="I815" s="14">
        <v>42807</v>
      </c>
      <c r="J815" s="14">
        <v>72686</v>
      </c>
      <c r="K815">
        <v>0.28739999999999999</v>
      </c>
      <c r="L815">
        <v>1.0000000000000001E-15</v>
      </c>
      <c r="M815">
        <v>100</v>
      </c>
      <c r="N815">
        <v>1</v>
      </c>
      <c r="O815">
        <v>1</v>
      </c>
      <c r="P815">
        <v>1</v>
      </c>
      <c r="Q815">
        <v>0</v>
      </c>
      <c r="R815">
        <v>40</v>
      </c>
      <c r="S815">
        <v>8.0399999999999991</v>
      </c>
    </row>
    <row r="816" spans="1:19" x14ac:dyDescent="0.25">
      <c r="A816" t="s">
        <v>1915</v>
      </c>
      <c r="B816" s="14">
        <v>-53688</v>
      </c>
      <c r="C816">
        <v>0.7</v>
      </c>
      <c r="D816" s="14">
        <v>-53688</v>
      </c>
      <c r="E816" t="s">
        <v>1693</v>
      </c>
      <c r="F816" s="14">
        <v>-53688</v>
      </c>
      <c r="G816" s="14">
        <v>-53688</v>
      </c>
      <c r="H816" t="s">
        <v>1696</v>
      </c>
      <c r="I816" s="14">
        <v>42807</v>
      </c>
      <c r="J816" s="14">
        <v>72686</v>
      </c>
      <c r="K816">
        <v>0.28739999999999999</v>
      </c>
      <c r="L816">
        <v>1.0000000000000001E-15</v>
      </c>
      <c r="M816">
        <v>100</v>
      </c>
      <c r="N816">
        <v>1</v>
      </c>
      <c r="O816">
        <v>1</v>
      </c>
      <c r="P816">
        <v>1</v>
      </c>
      <c r="Q816">
        <v>0</v>
      </c>
      <c r="R816">
        <v>37.5</v>
      </c>
      <c r="S816">
        <v>7.54</v>
      </c>
    </row>
    <row r="817" spans="1:19" x14ac:dyDescent="0.25">
      <c r="A817" t="s">
        <v>1916</v>
      </c>
      <c r="B817" s="14">
        <v>-53688</v>
      </c>
      <c r="C817">
        <v>0.7</v>
      </c>
      <c r="D817" s="14">
        <v>-53688</v>
      </c>
      <c r="E817" t="s">
        <v>1693</v>
      </c>
      <c r="F817" s="14">
        <v>-53688</v>
      </c>
      <c r="G817" s="14">
        <v>-53688</v>
      </c>
      <c r="H817" t="s">
        <v>1696</v>
      </c>
      <c r="I817" s="14">
        <v>42807</v>
      </c>
      <c r="J817" s="14">
        <v>72686</v>
      </c>
      <c r="K817">
        <v>0.28739999999999999</v>
      </c>
      <c r="L817">
        <v>1.0000000000000001E-15</v>
      </c>
      <c r="M817">
        <v>100</v>
      </c>
      <c r="N817">
        <v>1</v>
      </c>
      <c r="O817">
        <v>1</v>
      </c>
      <c r="P817">
        <v>1</v>
      </c>
      <c r="Q817">
        <v>0</v>
      </c>
      <c r="R817">
        <v>37.5</v>
      </c>
      <c r="S817">
        <v>7.54</v>
      </c>
    </row>
    <row r="818" spans="1:19" x14ac:dyDescent="0.25">
      <c r="A818" t="s">
        <v>1374</v>
      </c>
      <c r="B818" s="14">
        <v>-53688</v>
      </c>
      <c r="C818">
        <v>0.7</v>
      </c>
      <c r="D818" s="14">
        <v>-53688</v>
      </c>
      <c r="E818" t="s">
        <v>1693</v>
      </c>
      <c r="F818" s="14">
        <v>-53688</v>
      </c>
      <c r="G818" s="14">
        <v>-53688</v>
      </c>
      <c r="H818" t="s">
        <v>1696</v>
      </c>
      <c r="I818" s="14">
        <v>42807</v>
      </c>
      <c r="J818" s="14">
        <v>72686</v>
      </c>
      <c r="K818">
        <v>0.28739999999999999</v>
      </c>
      <c r="L818">
        <v>1.0000000000000001E-15</v>
      </c>
      <c r="M818">
        <v>100</v>
      </c>
      <c r="N818">
        <v>1</v>
      </c>
      <c r="O818">
        <v>1</v>
      </c>
      <c r="P818">
        <v>1</v>
      </c>
      <c r="Q818">
        <v>0</v>
      </c>
      <c r="R818">
        <v>37.5</v>
      </c>
      <c r="S818">
        <v>7.54</v>
      </c>
    </row>
    <row r="819" spans="1:19" x14ac:dyDescent="0.25">
      <c r="A819" t="s">
        <v>1375</v>
      </c>
      <c r="B819" s="14">
        <v>-53688</v>
      </c>
      <c r="C819">
        <v>0.7</v>
      </c>
      <c r="D819" s="14">
        <v>-53688</v>
      </c>
      <c r="E819" t="s">
        <v>1693</v>
      </c>
      <c r="F819" s="14">
        <v>-53688</v>
      </c>
      <c r="G819" s="14">
        <v>-53688</v>
      </c>
      <c r="H819" t="s">
        <v>1696</v>
      </c>
      <c r="I819" s="14">
        <v>42807</v>
      </c>
      <c r="J819" s="14">
        <v>72686</v>
      </c>
      <c r="K819">
        <v>0.28739999999999999</v>
      </c>
      <c r="L819">
        <v>1.0000000000000001E-15</v>
      </c>
      <c r="M819">
        <v>100</v>
      </c>
      <c r="N819">
        <v>1</v>
      </c>
      <c r="O819">
        <v>1</v>
      </c>
      <c r="P819">
        <v>1</v>
      </c>
      <c r="Q819">
        <v>0</v>
      </c>
      <c r="R819">
        <v>21.5</v>
      </c>
      <c r="S819">
        <v>4.32</v>
      </c>
    </row>
    <row r="820" spans="1:19" x14ac:dyDescent="0.25">
      <c r="A820" t="s">
        <v>1376</v>
      </c>
      <c r="B820" s="14">
        <v>-53688</v>
      </c>
      <c r="C820">
        <v>0.7</v>
      </c>
      <c r="D820" s="14">
        <v>-53688</v>
      </c>
      <c r="E820" t="s">
        <v>1693</v>
      </c>
      <c r="F820" s="14">
        <v>-53688</v>
      </c>
      <c r="G820" s="14">
        <v>-53688</v>
      </c>
      <c r="H820" t="s">
        <v>1696</v>
      </c>
      <c r="I820" s="14">
        <v>42807</v>
      </c>
      <c r="J820" s="14">
        <v>72686</v>
      </c>
      <c r="K820">
        <v>0.28739999999999999</v>
      </c>
      <c r="L820">
        <v>1.0000000000000001E-15</v>
      </c>
      <c r="M820">
        <v>100</v>
      </c>
      <c r="N820">
        <v>1</v>
      </c>
      <c r="O820">
        <v>1</v>
      </c>
      <c r="P820">
        <v>1</v>
      </c>
      <c r="Q820">
        <v>0</v>
      </c>
      <c r="R820">
        <v>21.5</v>
      </c>
      <c r="S820">
        <v>4.32</v>
      </c>
    </row>
    <row r="821" spans="1:19" x14ac:dyDescent="0.25">
      <c r="A821" t="s">
        <v>5348</v>
      </c>
      <c r="B821" s="14">
        <v>-53688</v>
      </c>
      <c r="C821">
        <v>0.75</v>
      </c>
      <c r="D821" s="14">
        <v>-53688</v>
      </c>
      <c r="E821" t="s">
        <v>1693</v>
      </c>
      <c r="F821" s="14">
        <v>-53688</v>
      </c>
      <c r="G821" s="14">
        <v>-53688</v>
      </c>
      <c r="H821" t="s">
        <v>1699</v>
      </c>
      <c r="I821" s="14">
        <v>42807</v>
      </c>
      <c r="J821" s="14">
        <v>72686</v>
      </c>
      <c r="K821">
        <v>2.8864999999999998</v>
      </c>
      <c r="L821">
        <v>5.5000000000000009</v>
      </c>
      <c r="M821">
        <v>15</v>
      </c>
      <c r="N821">
        <v>0</v>
      </c>
      <c r="O821">
        <v>1</v>
      </c>
      <c r="P821">
        <v>2</v>
      </c>
      <c r="Q821">
        <v>0</v>
      </c>
      <c r="R821">
        <v>14</v>
      </c>
      <c r="S821">
        <v>2.16</v>
      </c>
    </row>
    <row r="822" spans="1:19" x14ac:dyDescent="0.25">
      <c r="A822" t="s">
        <v>1917</v>
      </c>
      <c r="B822" s="14">
        <v>-53688</v>
      </c>
      <c r="C822">
        <v>0.75</v>
      </c>
      <c r="D822" s="14">
        <v>-53688</v>
      </c>
      <c r="E822" t="s">
        <v>1693</v>
      </c>
      <c r="F822" s="14">
        <v>-53688</v>
      </c>
      <c r="G822" s="14">
        <v>-53688</v>
      </c>
      <c r="H822" t="s">
        <v>1699</v>
      </c>
      <c r="I822" s="14">
        <v>42807</v>
      </c>
      <c r="J822" s="14">
        <v>72686</v>
      </c>
      <c r="K822">
        <v>2.8864999999999998</v>
      </c>
      <c r="L822">
        <v>5.5000000000000009</v>
      </c>
      <c r="M822">
        <v>15</v>
      </c>
      <c r="N822">
        <v>0</v>
      </c>
      <c r="O822">
        <v>1</v>
      </c>
      <c r="P822">
        <v>2</v>
      </c>
      <c r="Q822">
        <v>0</v>
      </c>
      <c r="R822">
        <v>13.5</v>
      </c>
      <c r="S822">
        <v>2.16</v>
      </c>
    </row>
    <row r="823" spans="1:19" x14ac:dyDescent="0.25">
      <c r="A823" t="s">
        <v>1918</v>
      </c>
      <c r="B823" s="14">
        <v>-53688</v>
      </c>
      <c r="C823">
        <v>0.75</v>
      </c>
      <c r="D823" s="14">
        <v>-53688</v>
      </c>
      <c r="E823" t="s">
        <v>1693</v>
      </c>
      <c r="F823" s="14">
        <v>-53688</v>
      </c>
      <c r="G823" s="14">
        <v>-53688</v>
      </c>
      <c r="H823" t="s">
        <v>1699</v>
      </c>
      <c r="I823" s="14">
        <v>42807</v>
      </c>
      <c r="J823" s="14">
        <v>72686</v>
      </c>
      <c r="K823">
        <v>2.8864999999999998</v>
      </c>
      <c r="L823">
        <v>5.5000000000000009</v>
      </c>
      <c r="M823">
        <v>15</v>
      </c>
      <c r="N823">
        <v>0</v>
      </c>
      <c r="O823">
        <v>1</v>
      </c>
      <c r="P823">
        <v>2</v>
      </c>
      <c r="Q823">
        <v>0</v>
      </c>
      <c r="R823">
        <v>13.5</v>
      </c>
      <c r="S823">
        <v>2.16</v>
      </c>
    </row>
    <row r="824" spans="1:19" x14ac:dyDescent="0.25">
      <c r="A824" t="s">
        <v>5604</v>
      </c>
      <c r="B824" s="14">
        <v>-53688</v>
      </c>
      <c r="C824">
        <v>0.75</v>
      </c>
      <c r="D824" s="14">
        <v>-53688</v>
      </c>
      <c r="E824" t="s">
        <v>1693</v>
      </c>
      <c r="F824" s="14">
        <v>-53688</v>
      </c>
      <c r="G824" s="14">
        <v>-53688</v>
      </c>
      <c r="H824" t="s">
        <v>1708</v>
      </c>
      <c r="I824" s="14">
        <v>42807</v>
      </c>
      <c r="J824" s="14">
        <v>72686</v>
      </c>
      <c r="K824">
        <v>3.6972</v>
      </c>
      <c r="L824">
        <v>8.5</v>
      </c>
      <c r="M824">
        <v>15</v>
      </c>
      <c r="N824">
        <v>0</v>
      </c>
      <c r="O824">
        <v>2</v>
      </c>
      <c r="P824">
        <v>2</v>
      </c>
      <c r="Q824">
        <v>0</v>
      </c>
      <c r="R824">
        <v>12.5</v>
      </c>
      <c r="S824">
        <v>2.77</v>
      </c>
    </row>
    <row r="825" spans="1:19" x14ac:dyDescent="0.25">
      <c r="A825" t="s">
        <v>1919</v>
      </c>
      <c r="B825" s="14">
        <v>-53688</v>
      </c>
      <c r="C825">
        <v>0.75</v>
      </c>
      <c r="D825" s="14">
        <v>-53688</v>
      </c>
      <c r="E825" t="s">
        <v>1693</v>
      </c>
      <c r="F825" s="14">
        <v>-53688</v>
      </c>
      <c r="G825" s="14">
        <v>-53688</v>
      </c>
      <c r="H825" t="s">
        <v>1708</v>
      </c>
      <c r="I825" s="14">
        <v>42807</v>
      </c>
      <c r="J825" s="14">
        <v>72686</v>
      </c>
      <c r="K825">
        <v>3.6972</v>
      </c>
      <c r="L825">
        <v>8.5</v>
      </c>
      <c r="M825">
        <v>15</v>
      </c>
      <c r="N825">
        <v>0</v>
      </c>
      <c r="O825">
        <v>2</v>
      </c>
      <c r="P825">
        <v>2</v>
      </c>
      <c r="Q825">
        <v>0</v>
      </c>
      <c r="R825">
        <v>12.5</v>
      </c>
      <c r="S825">
        <v>2.77</v>
      </c>
    </row>
    <row r="826" spans="1:19" x14ac:dyDescent="0.25">
      <c r="A826" t="s">
        <v>1920</v>
      </c>
      <c r="B826" s="14">
        <v>-53688</v>
      </c>
      <c r="C826">
        <v>0.75</v>
      </c>
      <c r="D826" s="14">
        <v>-53688</v>
      </c>
      <c r="E826" t="s">
        <v>1693</v>
      </c>
      <c r="F826" s="14">
        <v>-53688</v>
      </c>
      <c r="G826" s="14">
        <v>-53688</v>
      </c>
      <c r="H826" t="s">
        <v>1699</v>
      </c>
      <c r="I826" s="14">
        <v>42807</v>
      </c>
      <c r="J826" s="14">
        <v>72686</v>
      </c>
      <c r="K826">
        <v>2.8864999999999998</v>
      </c>
      <c r="L826">
        <v>5.5000000000000009</v>
      </c>
      <c r="M826">
        <v>15</v>
      </c>
      <c r="N826">
        <v>0</v>
      </c>
      <c r="O826">
        <v>1</v>
      </c>
      <c r="P826">
        <v>2</v>
      </c>
      <c r="Q826">
        <v>0</v>
      </c>
      <c r="R826">
        <v>13</v>
      </c>
      <c r="S826">
        <v>2.16</v>
      </c>
    </row>
    <row r="827" spans="1:19" x14ac:dyDescent="0.25">
      <c r="A827" t="s">
        <v>6931</v>
      </c>
      <c r="B827" s="14">
        <v>42790</v>
      </c>
      <c r="C827">
        <v>39.5</v>
      </c>
      <c r="D827" s="14">
        <v>72686</v>
      </c>
      <c r="E827" t="s">
        <v>1693</v>
      </c>
      <c r="F827" s="14">
        <v>-53688</v>
      </c>
      <c r="G827" s="14">
        <v>-53688</v>
      </c>
      <c r="H827" t="s">
        <v>1694</v>
      </c>
      <c r="I827" s="14">
        <v>42807</v>
      </c>
      <c r="J827" s="14">
        <v>72686</v>
      </c>
      <c r="K827">
        <v>0.1908</v>
      </c>
      <c r="L827">
        <v>2.8000000000000012</v>
      </c>
      <c r="M827">
        <v>7.5</v>
      </c>
      <c r="N827">
        <v>1</v>
      </c>
      <c r="O827">
        <v>1</v>
      </c>
      <c r="P827">
        <v>2</v>
      </c>
      <c r="Q827">
        <v>0</v>
      </c>
      <c r="R827">
        <v>4.5</v>
      </c>
      <c r="S827">
        <v>33.909999999999997</v>
      </c>
    </row>
    <row r="828" spans="1:19" x14ac:dyDescent="0.25">
      <c r="A828" t="s">
        <v>2221</v>
      </c>
      <c r="B828" s="14">
        <v>-53688</v>
      </c>
      <c r="C828">
        <v>6.6</v>
      </c>
      <c r="D828" s="14">
        <v>-53688</v>
      </c>
      <c r="E828" t="s">
        <v>1693</v>
      </c>
      <c r="F828" s="14">
        <v>-53688</v>
      </c>
      <c r="G828" s="14">
        <v>-53688</v>
      </c>
      <c r="H828" t="s">
        <v>1699</v>
      </c>
      <c r="I828" s="14">
        <v>42807</v>
      </c>
      <c r="J828" s="14">
        <v>72686</v>
      </c>
      <c r="K828">
        <v>0.88929999999999998</v>
      </c>
      <c r="L828">
        <v>1.2000000000000011</v>
      </c>
      <c r="M828">
        <v>4</v>
      </c>
      <c r="N828">
        <v>0</v>
      </c>
      <c r="O828">
        <v>1</v>
      </c>
      <c r="P828">
        <v>2</v>
      </c>
      <c r="Q828">
        <v>0</v>
      </c>
      <c r="R828">
        <v>4</v>
      </c>
      <c r="S828">
        <v>5.86</v>
      </c>
    </row>
    <row r="829" spans="1:19" x14ac:dyDescent="0.25">
      <c r="A829" t="s">
        <v>2329</v>
      </c>
      <c r="B829" s="14">
        <v>-53688</v>
      </c>
      <c r="C829">
        <v>6.6</v>
      </c>
      <c r="D829" s="14">
        <v>-53688</v>
      </c>
      <c r="E829" t="s">
        <v>1693</v>
      </c>
      <c r="F829" s="14">
        <v>-53688</v>
      </c>
      <c r="G829" s="14">
        <v>-53688</v>
      </c>
      <c r="H829" t="s">
        <v>1699</v>
      </c>
      <c r="I829" s="14">
        <v>42807</v>
      </c>
      <c r="J829" s="14">
        <v>72686</v>
      </c>
      <c r="K829">
        <v>0.88929999999999998</v>
      </c>
      <c r="L829">
        <v>1.2000000000000011</v>
      </c>
      <c r="M829">
        <v>4</v>
      </c>
      <c r="N829">
        <v>0</v>
      </c>
      <c r="O829">
        <v>1</v>
      </c>
      <c r="P829">
        <v>2</v>
      </c>
      <c r="Q829">
        <v>0</v>
      </c>
      <c r="R829">
        <v>4</v>
      </c>
      <c r="S829">
        <v>5.86</v>
      </c>
    </row>
    <row r="830" spans="1:19" x14ac:dyDescent="0.25">
      <c r="A830" t="s">
        <v>2515</v>
      </c>
      <c r="B830" s="14">
        <v>-53688</v>
      </c>
      <c r="C830">
        <v>45.46</v>
      </c>
      <c r="D830" s="14">
        <v>-53688</v>
      </c>
      <c r="E830" t="s">
        <v>1693</v>
      </c>
      <c r="F830" s="14">
        <v>-53688</v>
      </c>
      <c r="G830" s="14">
        <v>-53688</v>
      </c>
      <c r="H830" t="s">
        <v>1694</v>
      </c>
      <c r="I830" s="14">
        <v>42807</v>
      </c>
      <c r="J830" s="14">
        <v>72686</v>
      </c>
      <c r="K830">
        <v>0.1908</v>
      </c>
      <c r="L830">
        <v>2.8000000000000012</v>
      </c>
      <c r="M830">
        <v>7.5</v>
      </c>
      <c r="N830">
        <v>1</v>
      </c>
      <c r="O830">
        <v>1</v>
      </c>
      <c r="P830">
        <v>2</v>
      </c>
      <c r="Q830">
        <v>0</v>
      </c>
      <c r="R830">
        <v>3.5</v>
      </c>
      <c r="S830">
        <v>30.35</v>
      </c>
    </row>
    <row r="831" spans="1:19" x14ac:dyDescent="0.25">
      <c r="A831" t="s">
        <v>2516</v>
      </c>
      <c r="B831" s="14">
        <v>-53688</v>
      </c>
      <c r="C831">
        <v>100</v>
      </c>
      <c r="D831" s="14">
        <v>-53688</v>
      </c>
      <c r="E831" t="s">
        <v>1693</v>
      </c>
      <c r="F831" s="14">
        <v>-53688</v>
      </c>
      <c r="G831" s="14">
        <v>-53688</v>
      </c>
      <c r="H831" t="s">
        <v>1694</v>
      </c>
      <c r="I831" s="14">
        <v>42807</v>
      </c>
      <c r="J831" s="14">
        <v>72686</v>
      </c>
      <c r="K831">
        <v>0.1908</v>
      </c>
      <c r="L831">
        <v>2.8000000000000012</v>
      </c>
      <c r="M831">
        <v>7.5</v>
      </c>
      <c r="N831">
        <v>1</v>
      </c>
      <c r="O831">
        <v>1</v>
      </c>
      <c r="P831">
        <v>2</v>
      </c>
      <c r="Q831">
        <v>0</v>
      </c>
      <c r="R831">
        <v>3.5</v>
      </c>
      <c r="S831">
        <v>66.78</v>
      </c>
    </row>
    <row r="832" spans="1:19" x14ac:dyDescent="0.25">
      <c r="A832" t="s">
        <v>2148</v>
      </c>
      <c r="B832" s="14">
        <v>-53688</v>
      </c>
      <c r="C832">
        <v>50</v>
      </c>
      <c r="D832" s="14">
        <v>-53688</v>
      </c>
      <c r="E832" t="s">
        <v>1693</v>
      </c>
      <c r="F832" s="14">
        <v>-53688</v>
      </c>
      <c r="G832" s="14">
        <v>-53688</v>
      </c>
      <c r="H832" t="s">
        <v>1694</v>
      </c>
      <c r="I832" s="14">
        <v>42807</v>
      </c>
      <c r="J832" s="14">
        <v>72686</v>
      </c>
      <c r="K832">
        <v>0.1908</v>
      </c>
      <c r="L832">
        <v>2.8000000000000012</v>
      </c>
      <c r="M832">
        <v>7.5</v>
      </c>
      <c r="N832">
        <v>1</v>
      </c>
      <c r="O832">
        <v>1</v>
      </c>
      <c r="P832">
        <v>2</v>
      </c>
      <c r="Q832">
        <v>0</v>
      </c>
      <c r="R832">
        <v>4</v>
      </c>
      <c r="S832">
        <v>38.159999999999997</v>
      </c>
    </row>
    <row r="833" spans="1:19" x14ac:dyDescent="0.25">
      <c r="A833" t="s">
        <v>1377</v>
      </c>
      <c r="B833" s="14">
        <v>-53688</v>
      </c>
      <c r="C833">
        <v>0.75</v>
      </c>
      <c r="D833" s="14">
        <v>-53688</v>
      </c>
      <c r="E833" t="s">
        <v>1693</v>
      </c>
      <c r="F833" s="14">
        <v>-53688</v>
      </c>
      <c r="G833" s="14">
        <v>-53688</v>
      </c>
      <c r="H833" t="s">
        <v>1699</v>
      </c>
      <c r="I833" s="14">
        <v>42807</v>
      </c>
      <c r="J833" s="14">
        <v>72686</v>
      </c>
      <c r="K833">
        <v>2.8864999999999998</v>
      </c>
      <c r="L833">
        <v>5.5000000000000009</v>
      </c>
      <c r="M833">
        <v>15</v>
      </c>
      <c r="N833">
        <v>0</v>
      </c>
      <c r="O833">
        <v>1</v>
      </c>
      <c r="P833">
        <v>2</v>
      </c>
      <c r="Q833">
        <v>0</v>
      </c>
      <c r="R833">
        <v>13</v>
      </c>
      <c r="S833">
        <v>2.16</v>
      </c>
    </row>
    <row r="834" spans="1:19" x14ac:dyDescent="0.25">
      <c r="A834" t="s">
        <v>1378</v>
      </c>
      <c r="B834" s="14">
        <v>-53688</v>
      </c>
      <c r="C834">
        <v>0.187</v>
      </c>
      <c r="D834" s="14">
        <v>-53688</v>
      </c>
      <c r="E834" t="s">
        <v>1693</v>
      </c>
      <c r="F834" s="14">
        <v>-53688</v>
      </c>
      <c r="G834" s="14">
        <v>-53688</v>
      </c>
      <c r="H834" t="s">
        <v>1699</v>
      </c>
      <c r="I834" s="14">
        <v>42807</v>
      </c>
      <c r="J834" s="14">
        <v>72686</v>
      </c>
      <c r="K834">
        <v>2.8864999999999998</v>
      </c>
      <c r="L834">
        <v>5.5000000000000009</v>
      </c>
      <c r="M834">
        <v>15</v>
      </c>
      <c r="N834">
        <v>0</v>
      </c>
      <c r="O834">
        <v>1</v>
      </c>
      <c r="P834">
        <v>2</v>
      </c>
      <c r="Q834">
        <v>0</v>
      </c>
      <c r="R834">
        <v>13</v>
      </c>
      <c r="S834">
        <v>0.53</v>
      </c>
    </row>
    <row r="835" spans="1:19" x14ac:dyDescent="0.25">
      <c r="A835" t="s">
        <v>5497</v>
      </c>
      <c r="B835" s="14">
        <v>-53688</v>
      </c>
      <c r="C835">
        <v>0.187</v>
      </c>
      <c r="D835" s="14">
        <v>-53688</v>
      </c>
      <c r="E835" t="s">
        <v>1693</v>
      </c>
      <c r="F835" s="14">
        <v>-53688</v>
      </c>
      <c r="G835" s="14">
        <v>-53688</v>
      </c>
      <c r="H835" t="s">
        <v>1699</v>
      </c>
      <c r="I835" s="14">
        <v>42807</v>
      </c>
      <c r="J835" s="14">
        <v>72686</v>
      </c>
      <c r="K835">
        <v>2.8864999999999998</v>
      </c>
      <c r="L835">
        <v>5.5000000000000009</v>
      </c>
      <c r="M835">
        <v>15</v>
      </c>
      <c r="N835">
        <v>0</v>
      </c>
      <c r="O835">
        <v>1</v>
      </c>
      <c r="P835">
        <v>2</v>
      </c>
      <c r="Q835">
        <v>0</v>
      </c>
      <c r="R835">
        <v>13</v>
      </c>
      <c r="S835">
        <v>0.53</v>
      </c>
    </row>
    <row r="836" spans="1:19" x14ac:dyDescent="0.25">
      <c r="A836" t="s">
        <v>2109</v>
      </c>
      <c r="B836" s="14">
        <v>-53688</v>
      </c>
      <c r="C836">
        <v>50</v>
      </c>
      <c r="D836" s="14">
        <v>-53688</v>
      </c>
      <c r="E836" t="s">
        <v>1693</v>
      </c>
      <c r="F836" s="14">
        <v>-53688</v>
      </c>
      <c r="G836" s="14">
        <v>-53688</v>
      </c>
      <c r="H836" t="s">
        <v>1694</v>
      </c>
      <c r="I836" s="14">
        <v>42807</v>
      </c>
      <c r="J836" s="14">
        <v>72686</v>
      </c>
      <c r="K836">
        <v>0.1908</v>
      </c>
      <c r="L836">
        <v>2.8000000000000012</v>
      </c>
      <c r="M836">
        <v>7.5</v>
      </c>
      <c r="N836">
        <v>1</v>
      </c>
      <c r="O836">
        <v>1</v>
      </c>
      <c r="P836">
        <v>2</v>
      </c>
      <c r="Q836">
        <v>0</v>
      </c>
      <c r="R836">
        <v>4</v>
      </c>
      <c r="S836">
        <v>38.159999999999997</v>
      </c>
    </row>
    <row r="837" spans="1:19" x14ac:dyDescent="0.25">
      <c r="A837" t="s">
        <v>1921</v>
      </c>
      <c r="B837" s="14">
        <v>-53688</v>
      </c>
      <c r="C837">
        <v>0.75</v>
      </c>
      <c r="D837" s="14">
        <v>-53688</v>
      </c>
      <c r="E837" t="s">
        <v>1693</v>
      </c>
      <c r="F837" s="14">
        <v>-53688</v>
      </c>
      <c r="G837" s="14">
        <v>-53688</v>
      </c>
      <c r="H837" t="s">
        <v>1708</v>
      </c>
      <c r="I837" s="14">
        <v>42807</v>
      </c>
      <c r="J837" s="14">
        <v>72686</v>
      </c>
      <c r="K837">
        <v>3.6972</v>
      </c>
      <c r="L837">
        <v>8.5</v>
      </c>
      <c r="M837">
        <v>15</v>
      </c>
      <c r="N837">
        <v>0</v>
      </c>
      <c r="O837">
        <v>2</v>
      </c>
      <c r="P837">
        <v>2</v>
      </c>
      <c r="Q837">
        <v>0</v>
      </c>
      <c r="R837">
        <v>12</v>
      </c>
      <c r="S837">
        <v>2.77</v>
      </c>
    </row>
    <row r="838" spans="1:19" x14ac:dyDescent="0.25">
      <c r="A838" t="s">
        <v>1922</v>
      </c>
      <c r="B838" s="14">
        <v>-53688</v>
      </c>
      <c r="C838">
        <v>0.2</v>
      </c>
      <c r="D838" s="14">
        <v>-53688</v>
      </c>
      <c r="E838" t="s">
        <v>1693</v>
      </c>
      <c r="F838" s="14">
        <v>-53688</v>
      </c>
      <c r="G838" s="14">
        <v>-53688</v>
      </c>
      <c r="H838" t="s">
        <v>1708</v>
      </c>
      <c r="I838" s="14">
        <v>42807</v>
      </c>
      <c r="J838" s="14">
        <v>72686</v>
      </c>
      <c r="K838">
        <v>3.6972</v>
      </c>
      <c r="L838">
        <v>8.5</v>
      </c>
      <c r="M838">
        <v>15</v>
      </c>
      <c r="N838">
        <v>0</v>
      </c>
      <c r="O838">
        <v>2</v>
      </c>
      <c r="P838">
        <v>2</v>
      </c>
      <c r="Q838">
        <v>0</v>
      </c>
      <c r="R838">
        <v>12</v>
      </c>
      <c r="S838">
        <v>0.73</v>
      </c>
    </row>
    <row r="839" spans="1:19" x14ac:dyDescent="0.25">
      <c r="A839" t="s">
        <v>1923</v>
      </c>
      <c r="B839" s="14">
        <v>-53688</v>
      </c>
      <c r="C839">
        <v>0.75</v>
      </c>
      <c r="D839" s="14">
        <v>-53688</v>
      </c>
      <c r="E839" t="s">
        <v>1693</v>
      </c>
      <c r="F839" s="14">
        <v>-53688</v>
      </c>
      <c r="G839" s="14">
        <v>-53688</v>
      </c>
      <c r="H839" t="s">
        <v>1699</v>
      </c>
      <c r="I839" s="14">
        <v>42807</v>
      </c>
      <c r="J839" s="14">
        <v>72686</v>
      </c>
      <c r="K839">
        <v>2.8864999999999998</v>
      </c>
      <c r="L839">
        <v>5.5000000000000009</v>
      </c>
      <c r="M839">
        <v>15</v>
      </c>
      <c r="N839">
        <v>0</v>
      </c>
      <c r="O839">
        <v>1</v>
      </c>
      <c r="P839">
        <v>2</v>
      </c>
      <c r="Q839">
        <v>0</v>
      </c>
      <c r="R839">
        <v>13</v>
      </c>
      <c r="S839">
        <v>2.16</v>
      </c>
    </row>
    <row r="840" spans="1:19" x14ac:dyDescent="0.25">
      <c r="A840" t="s">
        <v>1379</v>
      </c>
      <c r="B840" s="14">
        <v>-53688</v>
      </c>
      <c r="C840">
        <v>0.75</v>
      </c>
      <c r="D840" s="14">
        <v>-53688</v>
      </c>
      <c r="E840" t="s">
        <v>1693</v>
      </c>
      <c r="F840" s="14">
        <v>-53688</v>
      </c>
      <c r="G840" s="14">
        <v>-53688</v>
      </c>
      <c r="H840" t="s">
        <v>1699</v>
      </c>
      <c r="I840" s="14">
        <v>42807</v>
      </c>
      <c r="J840" s="14">
        <v>72686</v>
      </c>
      <c r="K840">
        <v>2.8864999999999998</v>
      </c>
      <c r="L840">
        <v>5.5000000000000009</v>
      </c>
      <c r="M840">
        <v>15</v>
      </c>
      <c r="N840">
        <v>0</v>
      </c>
      <c r="O840">
        <v>1</v>
      </c>
      <c r="P840">
        <v>2</v>
      </c>
      <c r="Q840">
        <v>0</v>
      </c>
      <c r="R840">
        <v>13</v>
      </c>
      <c r="S840">
        <v>2.16</v>
      </c>
    </row>
    <row r="841" spans="1:19" x14ac:dyDescent="0.25">
      <c r="A841" t="s">
        <v>1924</v>
      </c>
      <c r="B841" s="14">
        <v>-53688</v>
      </c>
      <c r="C841">
        <v>0.75</v>
      </c>
      <c r="D841" s="14">
        <v>-53688</v>
      </c>
      <c r="E841" t="s">
        <v>1693</v>
      </c>
      <c r="F841" s="14">
        <v>-53688</v>
      </c>
      <c r="G841" s="14">
        <v>-53688</v>
      </c>
      <c r="H841" t="s">
        <v>1699</v>
      </c>
      <c r="I841" s="14">
        <v>42807</v>
      </c>
      <c r="J841" s="14">
        <v>72686</v>
      </c>
      <c r="K841">
        <v>2.8864999999999998</v>
      </c>
      <c r="L841">
        <v>5.5000000000000009</v>
      </c>
      <c r="M841">
        <v>15</v>
      </c>
      <c r="N841">
        <v>0</v>
      </c>
      <c r="O841">
        <v>1</v>
      </c>
      <c r="P841">
        <v>2</v>
      </c>
      <c r="Q841">
        <v>0</v>
      </c>
      <c r="R841">
        <v>13.5</v>
      </c>
      <c r="S841">
        <v>2.16</v>
      </c>
    </row>
    <row r="842" spans="1:19" x14ac:dyDescent="0.25">
      <c r="A842" t="s">
        <v>1925</v>
      </c>
      <c r="B842" s="14">
        <v>-53688</v>
      </c>
      <c r="C842">
        <v>0.75</v>
      </c>
      <c r="D842" s="14">
        <v>-53688</v>
      </c>
      <c r="E842" t="s">
        <v>1693</v>
      </c>
      <c r="F842" s="14">
        <v>-53688</v>
      </c>
      <c r="G842" s="14">
        <v>-53688</v>
      </c>
      <c r="H842" t="s">
        <v>1699</v>
      </c>
      <c r="I842" s="14">
        <v>42807</v>
      </c>
      <c r="J842" s="14">
        <v>72686</v>
      </c>
      <c r="K842">
        <v>2.8864999999999998</v>
      </c>
      <c r="L842">
        <v>5.5000000000000009</v>
      </c>
      <c r="M842">
        <v>15</v>
      </c>
      <c r="N842">
        <v>0</v>
      </c>
      <c r="O842">
        <v>1</v>
      </c>
      <c r="P842">
        <v>2</v>
      </c>
      <c r="Q842">
        <v>0</v>
      </c>
      <c r="R842">
        <v>13.5</v>
      </c>
      <c r="S842">
        <v>2.16</v>
      </c>
    </row>
    <row r="843" spans="1:19" x14ac:dyDescent="0.25">
      <c r="A843" t="s">
        <v>1926</v>
      </c>
      <c r="B843" s="14">
        <v>-53688</v>
      </c>
      <c r="C843">
        <v>0.75</v>
      </c>
      <c r="D843" s="14">
        <v>-53688</v>
      </c>
      <c r="E843" t="s">
        <v>1693</v>
      </c>
      <c r="F843" s="14">
        <v>-53688</v>
      </c>
      <c r="G843" s="14">
        <v>-53688</v>
      </c>
      <c r="H843" t="s">
        <v>1708</v>
      </c>
      <c r="I843" s="14">
        <v>42807</v>
      </c>
      <c r="J843" s="14">
        <v>72686</v>
      </c>
      <c r="K843">
        <v>3.6972</v>
      </c>
      <c r="L843">
        <v>8.5</v>
      </c>
      <c r="M843">
        <v>15</v>
      </c>
      <c r="N843">
        <v>0</v>
      </c>
      <c r="O843">
        <v>2</v>
      </c>
      <c r="P843">
        <v>2</v>
      </c>
      <c r="Q843">
        <v>0</v>
      </c>
      <c r="R843">
        <v>12</v>
      </c>
      <c r="S843">
        <v>2.77</v>
      </c>
    </row>
    <row r="844" spans="1:19" x14ac:dyDescent="0.25">
      <c r="A844" t="s">
        <v>1927</v>
      </c>
      <c r="B844" s="14">
        <v>-53688</v>
      </c>
      <c r="C844">
        <v>0.75</v>
      </c>
      <c r="D844" s="14">
        <v>-53688</v>
      </c>
      <c r="E844" t="s">
        <v>1693</v>
      </c>
      <c r="F844" s="14">
        <v>-53688</v>
      </c>
      <c r="G844" s="14">
        <v>-53688</v>
      </c>
      <c r="H844" t="s">
        <v>1708</v>
      </c>
      <c r="I844" s="14">
        <v>42807</v>
      </c>
      <c r="J844" s="14">
        <v>72686</v>
      </c>
      <c r="K844">
        <v>3.6972</v>
      </c>
      <c r="L844">
        <v>8.5</v>
      </c>
      <c r="M844">
        <v>15</v>
      </c>
      <c r="N844">
        <v>0</v>
      </c>
      <c r="O844">
        <v>2</v>
      </c>
      <c r="P844">
        <v>2</v>
      </c>
      <c r="Q844">
        <v>0</v>
      </c>
      <c r="R844">
        <v>12</v>
      </c>
      <c r="S844">
        <v>2.77</v>
      </c>
    </row>
    <row r="845" spans="1:19" x14ac:dyDescent="0.25">
      <c r="A845" t="s">
        <v>1928</v>
      </c>
      <c r="B845" s="14">
        <v>-53688</v>
      </c>
      <c r="C845">
        <v>0.75</v>
      </c>
      <c r="D845" s="14">
        <v>-53688</v>
      </c>
      <c r="E845" t="s">
        <v>1693</v>
      </c>
      <c r="F845" s="14">
        <v>-53688</v>
      </c>
      <c r="G845" s="14">
        <v>-53688</v>
      </c>
      <c r="H845" t="s">
        <v>1708</v>
      </c>
      <c r="I845" s="14">
        <v>42807</v>
      </c>
      <c r="J845" s="14">
        <v>72686</v>
      </c>
      <c r="K845">
        <v>3.6972</v>
      </c>
      <c r="L845">
        <v>8.5</v>
      </c>
      <c r="M845">
        <v>15</v>
      </c>
      <c r="N845">
        <v>0</v>
      </c>
      <c r="O845">
        <v>2</v>
      </c>
      <c r="P845">
        <v>2</v>
      </c>
      <c r="Q845">
        <v>0</v>
      </c>
      <c r="R845">
        <v>12</v>
      </c>
      <c r="S845">
        <v>2.77</v>
      </c>
    </row>
    <row r="846" spans="1:19" x14ac:dyDescent="0.25">
      <c r="A846" t="s">
        <v>1929</v>
      </c>
      <c r="B846" s="14">
        <v>-53688</v>
      </c>
      <c r="C846">
        <v>0.75</v>
      </c>
      <c r="D846" s="14">
        <v>-53688</v>
      </c>
      <c r="E846" t="s">
        <v>1693</v>
      </c>
      <c r="F846" s="14">
        <v>-53688</v>
      </c>
      <c r="G846" s="14">
        <v>-53688</v>
      </c>
      <c r="H846" t="s">
        <v>1708</v>
      </c>
      <c r="I846" s="14">
        <v>42807</v>
      </c>
      <c r="J846" s="14">
        <v>72686</v>
      </c>
      <c r="K846">
        <v>3.6972</v>
      </c>
      <c r="L846">
        <v>8.5</v>
      </c>
      <c r="M846">
        <v>15</v>
      </c>
      <c r="N846">
        <v>0</v>
      </c>
      <c r="O846">
        <v>2</v>
      </c>
      <c r="P846">
        <v>2</v>
      </c>
      <c r="Q846">
        <v>0</v>
      </c>
      <c r="R846">
        <v>12</v>
      </c>
      <c r="S846">
        <v>2.77</v>
      </c>
    </row>
    <row r="847" spans="1:19" x14ac:dyDescent="0.25">
      <c r="A847" t="s">
        <v>1930</v>
      </c>
      <c r="B847" s="14">
        <v>-53688</v>
      </c>
      <c r="C847">
        <v>1.5</v>
      </c>
      <c r="D847" s="14">
        <v>-53688</v>
      </c>
      <c r="E847" t="s">
        <v>1693</v>
      </c>
      <c r="F847" s="14">
        <v>-53688</v>
      </c>
      <c r="G847" s="14">
        <v>-53688</v>
      </c>
      <c r="H847" t="s">
        <v>1708</v>
      </c>
      <c r="I847" s="14">
        <v>42807</v>
      </c>
      <c r="J847" s="14">
        <v>72686</v>
      </c>
      <c r="K847">
        <v>3.6972</v>
      </c>
      <c r="L847">
        <v>8.5</v>
      </c>
      <c r="M847">
        <v>15</v>
      </c>
      <c r="N847">
        <v>0</v>
      </c>
      <c r="O847">
        <v>2</v>
      </c>
      <c r="P847">
        <v>2</v>
      </c>
      <c r="Q847">
        <v>0</v>
      </c>
      <c r="R847">
        <v>12</v>
      </c>
      <c r="S847">
        <v>5.54</v>
      </c>
    </row>
    <row r="848" spans="1:19" x14ac:dyDescent="0.25">
      <c r="A848" t="s">
        <v>2187</v>
      </c>
      <c r="B848" s="14">
        <v>-53688</v>
      </c>
      <c r="C848">
        <v>30</v>
      </c>
      <c r="D848" s="14">
        <v>-53688</v>
      </c>
      <c r="E848" t="s">
        <v>1693</v>
      </c>
      <c r="F848" s="14">
        <v>-53688</v>
      </c>
      <c r="G848" s="14">
        <v>-53688</v>
      </c>
      <c r="H848" t="s">
        <v>1694</v>
      </c>
      <c r="I848" s="14">
        <v>42807</v>
      </c>
      <c r="J848" s="14">
        <v>72686</v>
      </c>
      <c r="K848">
        <v>0.1908</v>
      </c>
      <c r="L848">
        <v>2.8000000000000012</v>
      </c>
      <c r="M848">
        <v>7.5</v>
      </c>
      <c r="N848">
        <v>1</v>
      </c>
      <c r="O848">
        <v>1</v>
      </c>
      <c r="P848">
        <v>2</v>
      </c>
      <c r="Q848">
        <v>0</v>
      </c>
      <c r="R848">
        <v>4.8</v>
      </c>
      <c r="S848">
        <v>27.47</v>
      </c>
    </row>
    <row r="849" spans="1:19" x14ac:dyDescent="0.25">
      <c r="A849" t="s">
        <v>2315</v>
      </c>
      <c r="B849" s="14">
        <v>-53688</v>
      </c>
      <c r="C849">
        <v>12</v>
      </c>
      <c r="D849" s="14">
        <v>-53688</v>
      </c>
      <c r="E849" t="s">
        <v>1693</v>
      </c>
      <c r="F849" s="14">
        <v>-53688</v>
      </c>
      <c r="G849" s="14">
        <v>-53688</v>
      </c>
      <c r="H849" t="s">
        <v>1694</v>
      </c>
      <c r="I849" s="14">
        <v>42807</v>
      </c>
      <c r="J849" s="14">
        <v>72686</v>
      </c>
      <c r="K849">
        <v>0.1908</v>
      </c>
      <c r="L849">
        <v>2.8000000000000012</v>
      </c>
      <c r="M849">
        <v>7.5</v>
      </c>
      <c r="N849">
        <v>1</v>
      </c>
      <c r="O849">
        <v>1</v>
      </c>
      <c r="P849">
        <v>2</v>
      </c>
      <c r="Q849">
        <v>0</v>
      </c>
      <c r="R849">
        <v>4</v>
      </c>
      <c r="S849">
        <v>9.15</v>
      </c>
    </row>
    <row r="850" spans="1:19" x14ac:dyDescent="0.25">
      <c r="A850" t="s">
        <v>2117</v>
      </c>
      <c r="B850" s="14">
        <v>-53688</v>
      </c>
      <c r="C850">
        <v>7.92</v>
      </c>
      <c r="D850" s="14">
        <v>-53688</v>
      </c>
      <c r="E850" t="s">
        <v>1693</v>
      </c>
      <c r="F850" s="14">
        <v>-53688</v>
      </c>
      <c r="G850" s="14">
        <v>-53688</v>
      </c>
      <c r="H850" t="s">
        <v>1694</v>
      </c>
      <c r="I850" s="14">
        <v>42807</v>
      </c>
      <c r="J850" s="14">
        <v>72686</v>
      </c>
      <c r="K850">
        <v>0.1908</v>
      </c>
      <c r="L850">
        <v>2.8000000000000012</v>
      </c>
      <c r="M850">
        <v>7.5</v>
      </c>
      <c r="N850">
        <v>1</v>
      </c>
      <c r="O850">
        <v>1</v>
      </c>
      <c r="P850">
        <v>2</v>
      </c>
      <c r="Q850">
        <v>0</v>
      </c>
      <c r="R850">
        <v>4.8</v>
      </c>
      <c r="S850">
        <v>7.25</v>
      </c>
    </row>
    <row r="851" spans="1:19" x14ac:dyDescent="0.25">
      <c r="A851" t="s">
        <v>1931</v>
      </c>
      <c r="B851" s="14">
        <v>-53688</v>
      </c>
      <c r="C851">
        <v>0.75</v>
      </c>
      <c r="D851" s="14">
        <v>-53688</v>
      </c>
      <c r="E851" t="s">
        <v>1693</v>
      </c>
      <c r="F851" s="14">
        <v>-53688</v>
      </c>
      <c r="G851" s="14">
        <v>-53688</v>
      </c>
      <c r="H851" t="s">
        <v>1699</v>
      </c>
      <c r="I851" s="14">
        <v>42807</v>
      </c>
      <c r="J851" s="14">
        <v>72686</v>
      </c>
      <c r="K851">
        <v>2.8864999999999998</v>
      </c>
      <c r="L851">
        <v>5.5000000000000009</v>
      </c>
      <c r="M851">
        <v>15</v>
      </c>
      <c r="N851">
        <v>0</v>
      </c>
      <c r="O851">
        <v>1</v>
      </c>
      <c r="P851">
        <v>2</v>
      </c>
      <c r="Q851">
        <v>0</v>
      </c>
      <c r="R851">
        <v>12.5</v>
      </c>
      <c r="S851">
        <v>2.16</v>
      </c>
    </row>
    <row r="852" spans="1:19" x14ac:dyDescent="0.25">
      <c r="A852" t="s">
        <v>2157</v>
      </c>
      <c r="B852" s="14">
        <v>-53688</v>
      </c>
      <c r="C852">
        <v>6.8159999999999998</v>
      </c>
      <c r="D852" s="14">
        <v>-53688</v>
      </c>
      <c r="E852" t="s">
        <v>1693</v>
      </c>
      <c r="F852" s="14">
        <v>-53688</v>
      </c>
      <c r="G852" s="14">
        <v>-53688</v>
      </c>
      <c r="H852" t="s">
        <v>2055</v>
      </c>
      <c r="I852" s="14">
        <v>42807</v>
      </c>
      <c r="J852" s="14">
        <v>72686</v>
      </c>
      <c r="K852">
        <v>0.40379999999999999</v>
      </c>
      <c r="L852">
        <v>1.2000000000000011</v>
      </c>
      <c r="M852">
        <v>7.5</v>
      </c>
      <c r="N852">
        <v>0</v>
      </c>
      <c r="O852">
        <v>1</v>
      </c>
      <c r="P852">
        <v>2</v>
      </c>
      <c r="Q852">
        <v>0</v>
      </c>
      <c r="R852">
        <v>4.5</v>
      </c>
      <c r="S852">
        <v>2.75</v>
      </c>
    </row>
    <row r="853" spans="1:19" x14ac:dyDescent="0.25">
      <c r="A853" t="s">
        <v>1380</v>
      </c>
      <c r="B853" s="14">
        <v>-53688</v>
      </c>
      <c r="C853">
        <v>0.75</v>
      </c>
      <c r="D853" s="14">
        <v>-53688</v>
      </c>
      <c r="E853" t="s">
        <v>1693</v>
      </c>
      <c r="F853" s="14">
        <v>-53688</v>
      </c>
      <c r="G853" s="14">
        <v>-53688</v>
      </c>
      <c r="H853" t="s">
        <v>1699</v>
      </c>
      <c r="I853" s="14">
        <v>42807</v>
      </c>
      <c r="J853" s="14">
        <v>72686</v>
      </c>
      <c r="K853">
        <v>2.8864999999999998</v>
      </c>
      <c r="L853">
        <v>5.5000000000000009</v>
      </c>
      <c r="M853">
        <v>15</v>
      </c>
      <c r="N853">
        <v>0</v>
      </c>
      <c r="O853">
        <v>1</v>
      </c>
      <c r="P853">
        <v>2</v>
      </c>
      <c r="Q853">
        <v>0</v>
      </c>
      <c r="R853">
        <v>11.5</v>
      </c>
      <c r="S853">
        <v>2.16</v>
      </c>
    </row>
    <row r="854" spans="1:19" x14ac:dyDescent="0.25">
      <c r="A854" t="s">
        <v>1932</v>
      </c>
      <c r="B854" s="14">
        <v>-53688</v>
      </c>
      <c r="C854">
        <v>0.75</v>
      </c>
      <c r="D854" s="14">
        <v>-53688</v>
      </c>
      <c r="E854" t="s">
        <v>1693</v>
      </c>
      <c r="F854" s="14">
        <v>-53688</v>
      </c>
      <c r="G854" s="14">
        <v>-53688</v>
      </c>
      <c r="H854" t="s">
        <v>1699</v>
      </c>
      <c r="I854" s="14">
        <v>42807</v>
      </c>
      <c r="J854" s="14">
        <v>72686</v>
      </c>
      <c r="K854">
        <v>2.8864999999999998</v>
      </c>
      <c r="L854">
        <v>5.5000000000000009</v>
      </c>
      <c r="M854">
        <v>15</v>
      </c>
      <c r="N854">
        <v>0</v>
      </c>
      <c r="O854">
        <v>1</v>
      </c>
      <c r="P854">
        <v>2</v>
      </c>
      <c r="Q854">
        <v>0</v>
      </c>
      <c r="R854">
        <v>13.5</v>
      </c>
      <c r="S854">
        <v>2.16</v>
      </c>
    </row>
    <row r="855" spans="1:19" x14ac:dyDescent="0.25">
      <c r="A855" t="s">
        <v>1933</v>
      </c>
      <c r="B855" s="14">
        <v>-53688</v>
      </c>
      <c r="C855">
        <v>0.75</v>
      </c>
      <c r="D855" s="14">
        <v>-53688</v>
      </c>
      <c r="E855" t="s">
        <v>1693</v>
      </c>
      <c r="F855" s="14">
        <v>-53688</v>
      </c>
      <c r="G855" s="14">
        <v>-53688</v>
      </c>
      <c r="H855" t="s">
        <v>1699</v>
      </c>
      <c r="I855" s="14">
        <v>42807</v>
      </c>
      <c r="J855" s="14">
        <v>72686</v>
      </c>
      <c r="K855">
        <v>2.8864999999999998</v>
      </c>
      <c r="L855">
        <v>5.5000000000000009</v>
      </c>
      <c r="M855">
        <v>15</v>
      </c>
      <c r="N855">
        <v>0</v>
      </c>
      <c r="O855">
        <v>1</v>
      </c>
      <c r="P855">
        <v>2</v>
      </c>
      <c r="Q855">
        <v>0</v>
      </c>
      <c r="R855">
        <v>15</v>
      </c>
      <c r="S855">
        <v>2.16</v>
      </c>
    </row>
    <row r="856" spans="1:19" x14ac:dyDescent="0.25">
      <c r="A856" t="s">
        <v>1934</v>
      </c>
      <c r="B856" s="14">
        <v>-53688</v>
      </c>
      <c r="C856">
        <v>0.75</v>
      </c>
      <c r="D856" s="14">
        <v>-53688</v>
      </c>
      <c r="E856" t="s">
        <v>1693</v>
      </c>
      <c r="F856" s="14">
        <v>-53688</v>
      </c>
      <c r="G856" s="14">
        <v>-53688</v>
      </c>
      <c r="H856" t="s">
        <v>1699</v>
      </c>
      <c r="I856" s="14">
        <v>42807</v>
      </c>
      <c r="J856" s="14">
        <v>72686</v>
      </c>
      <c r="K856">
        <v>2.8864999999999998</v>
      </c>
      <c r="L856">
        <v>5.5000000000000009</v>
      </c>
      <c r="M856">
        <v>15</v>
      </c>
      <c r="N856">
        <v>0</v>
      </c>
      <c r="O856">
        <v>1</v>
      </c>
      <c r="P856">
        <v>2</v>
      </c>
      <c r="Q856">
        <v>0</v>
      </c>
      <c r="R856">
        <v>15</v>
      </c>
      <c r="S856">
        <v>2.16</v>
      </c>
    </row>
    <row r="857" spans="1:19" x14ac:dyDescent="0.25">
      <c r="A857" t="s">
        <v>1381</v>
      </c>
      <c r="B857" s="14">
        <v>-53688</v>
      </c>
      <c r="C857">
        <v>0.2</v>
      </c>
      <c r="D857" s="14">
        <v>-53688</v>
      </c>
      <c r="E857" t="s">
        <v>1693</v>
      </c>
      <c r="F857" s="14">
        <v>-53688</v>
      </c>
      <c r="G857" s="14">
        <v>-53688</v>
      </c>
      <c r="H857" t="s">
        <v>1708</v>
      </c>
      <c r="I857" s="14">
        <v>42807</v>
      </c>
      <c r="J857" s="14">
        <v>72686</v>
      </c>
      <c r="K857">
        <v>3.6972</v>
      </c>
      <c r="L857">
        <v>8.5</v>
      </c>
      <c r="M857">
        <v>15</v>
      </c>
      <c r="N857">
        <v>0</v>
      </c>
      <c r="O857">
        <v>2</v>
      </c>
      <c r="P857">
        <v>2</v>
      </c>
      <c r="Q857">
        <v>0</v>
      </c>
      <c r="R857">
        <v>11</v>
      </c>
      <c r="S857">
        <v>0.73</v>
      </c>
    </row>
    <row r="858" spans="1:19" x14ac:dyDescent="0.25">
      <c r="A858" t="s">
        <v>1382</v>
      </c>
      <c r="B858" s="14">
        <v>-53688</v>
      </c>
      <c r="C858">
        <v>0.7</v>
      </c>
      <c r="D858" s="14">
        <v>-53688</v>
      </c>
      <c r="E858" t="s">
        <v>1693</v>
      </c>
      <c r="F858" s="14">
        <v>-53688</v>
      </c>
      <c r="G858" s="14">
        <v>-53688</v>
      </c>
      <c r="H858" t="s">
        <v>1696</v>
      </c>
      <c r="I858" s="14">
        <v>42807</v>
      </c>
      <c r="J858" s="14">
        <v>72686</v>
      </c>
      <c r="K858">
        <v>0.28739999999999999</v>
      </c>
      <c r="L858">
        <v>1.0000000000000001E-15</v>
      </c>
      <c r="M858">
        <v>100</v>
      </c>
      <c r="N858">
        <v>1</v>
      </c>
      <c r="O858">
        <v>1</v>
      </c>
      <c r="P858">
        <v>1</v>
      </c>
      <c r="Q858">
        <v>0</v>
      </c>
      <c r="R858">
        <v>40</v>
      </c>
      <c r="S858">
        <v>8.0399999999999991</v>
      </c>
    </row>
    <row r="859" spans="1:19" x14ac:dyDescent="0.25">
      <c r="A859" t="s">
        <v>1383</v>
      </c>
      <c r="B859" s="14">
        <v>-53688</v>
      </c>
      <c r="C859">
        <v>1.5</v>
      </c>
      <c r="D859" s="14">
        <v>-53688</v>
      </c>
      <c r="E859" t="s">
        <v>1693</v>
      </c>
      <c r="F859" s="14">
        <v>-53688</v>
      </c>
      <c r="G859" s="14">
        <v>-53688</v>
      </c>
      <c r="H859" t="s">
        <v>1696</v>
      </c>
      <c r="I859" s="14">
        <v>42807</v>
      </c>
      <c r="J859" s="14">
        <v>72686</v>
      </c>
      <c r="K859">
        <v>0.28739999999999999</v>
      </c>
      <c r="L859">
        <v>1.0000000000000001E-15</v>
      </c>
      <c r="M859">
        <v>100</v>
      </c>
      <c r="N859">
        <v>1</v>
      </c>
      <c r="O859">
        <v>1</v>
      </c>
      <c r="P859">
        <v>1</v>
      </c>
      <c r="Q859">
        <v>0</v>
      </c>
      <c r="R859">
        <v>40</v>
      </c>
      <c r="S859">
        <v>17.239999999999998</v>
      </c>
    </row>
    <row r="860" spans="1:19" x14ac:dyDescent="0.25">
      <c r="A860" t="s">
        <v>1384</v>
      </c>
      <c r="B860" s="14">
        <v>-53688</v>
      </c>
      <c r="C860">
        <v>0.7</v>
      </c>
      <c r="D860" s="14">
        <v>-53688</v>
      </c>
      <c r="E860" t="s">
        <v>1693</v>
      </c>
      <c r="F860" s="14">
        <v>-53688</v>
      </c>
      <c r="G860" s="14">
        <v>-53688</v>
      </c>
      <c r="H860" t="s">
        <v>1696</v>
      </c>
      <c r="I860" s="14">
        <v>42807</v>
      </c>
      <c r="J860" s="14">
        <v>72686</v>
      </c>
      <c r="K860">
        <v>0.28739999999999999</v>
      </c>
      <c r="L860">
        <v>1.0000000000000001E-15</v>
      </c>
      <c r="M860">
        <v>100</v>
      </c>
      <c r="N860">
        <v>1</v>
      </c>
      <c r="O860">
        <v>1</v>
      </c>
      <c r="P860">
        <v>1</v>
      </c>
      <c r="Q860">
        <v>0</v>
      </c>
      <c r="R860">
        <v>40</v>
      </c>
      <c r="S860">
        <v>8.0399999999999991</v>
      </c>
    </row>
    <row r="861" spans="1:19" x14ac:dyDescent="0.25">
      <c r="A861" t="s">
        <v>1935</v>
      </c>
      <c r="B861" s="14">
        <v>-53688</v>
      </c>
      <c r="C861">
        <v>0.7</v>
      </c>
      <c r="D861" s="14">
        <v>-53688</v>
      </c>
      <c r="E861" t="s">
        <v>1693</v>
      </c>
      <c r="F861" s="14">
        <v>-53688</v>
      </c>
      <c r="G861" s="14">
        <v>-53688</v>
      </c>
      <c r="H861" t="s">
        <v>1696</v>
      </c>
      <c r="I861" s="14">
        <v>42807</v>
      </c>
      <c r="J861" s="14">
        <v>72686</v>
      </c>
      <c r="K861">
        <v>0.28739999999999999</v>
      </c>
      <c r="L861">
        <v>1.0000000000000001E-15</v>
      </c>
      <c r="M861">
        <v>100</v>
      </c>
      <c r="N861">
        <v>1</v>
      </c>
      <c r="O861">
        <v>1</v>
      </c>
      <c r="P861">
        <v>1</v>
      </c>
      <c r="Q861">
        <v>0</v>
      </c>
      <c r="R861">
        <v>40</v>
      </c>
      <c r="S861">
        <v>8.0399999999999991</v>
      </c>
    </row>
    <row r="862" spans="1:19" x14ac:dyDescent="0.25">
      <c r="A862" t="s">
        <v>1936</v>
      </c>
      <c r="B862" s="14">
        <v>-53688</v>
      </c>
      <c r="C862">
        <v>0.7</v>
      </c>
      <c r="D862" s="14">
        <v>-53688</v>
      </c>
      <c r="E862" t="s">
        <v>1693</v>
      </c>
      <c r="F862" s="14">
        <v>-53688</v>
      </c>
      <c r="G862" s="14">
        <v>-53688</v>
      </c>
      <c r="H862" t="s">
        <v>1696</v>
      </c>
      <c r="I862" s="14">
        <v>42807</v>
      </c>
      <c r="J862" s="14">
        <v>72686</v>
      </c>
      <c r="K862">
        <v>0.28739999999999999</v>
      </c>
      <c r="L862">
        <v>1.0000000000000001E-15</v>
      </c>
      <c r="M862">
        <v>100</v>
      </c>
      <c r="N862">
        <v>1</v>
      </c>
      <c r="O862">
        <v>1</v>
      </c>
      <c r="P862">
        <v>1</v>
      </c>
      <c r="Q862">
        <v>0</v>
      </c>
      <c r="R862">
        <v>40</v>
      </c>
      <c r="S862">
        <v>8.0399999999999991</v>
      </c>
    </row>
    <row r="863" spans="1:19" x14ac:dyDescent="0.25">
      <c r="A863" t="s">
        <v>1385</v>
      </c>
      <c r="B863" s="14">
        <v>-53688</v>
      </c>
      <c r="C863">
        <v>0.7</v>
      </c>
      <c r="D863" s="14">
        <v>-53688</v>
      </c>
      <c r="E863" t="s">
        <v>1693</v>
      </c>
      <c r="F863" s="14">
        <v>-53688</v>
      </c>
      <c r="G863" s="14">
        <v>-53688</v>
      </c>
      <c r="H863" t="s">
        <v>1696</v>
      </c>
      <c r="I863" s="14">
        <v>42807</v>
      </c>
      <c r="J863" s="14">
        <v>72686</v>
      </c>
      <c r="K863">
        <v>0.28739999999999999</v>
      </c>
      <c r="L863">
        <v>1.0000000000000001E-15</v>
      </c>
      <c r="M863">
        <v>100</v>
      </c>
      <c r="N863">
        <v>1</v>
      </c>
      <c r="O863">
        <v>1</v>
      </c>
      <c r="P863">
        <v>1</v>
      </c>
      <c r="Q863">
        <v>0</v>
      </c>
      <c r="R863">
        <v>40</v>
      </c>
      <c r="S863">
        <v>8.0399999999999991</v>
      </c>
    </row>
    <row r="864" spans="1:19" x14ac:dyDescent="0.25">
      <c r="A864" t="s">
        <v>1937</v>
      </c>
      <c r="B864" s="14">
        <v>-53688</v>
      </c>
      <c r="C864">
        <v>0.7</v>
      </c>
      <c r="D864" s="14">
        <v>-53688</v>
      </c>
      <c r="E864" t="s">
        <v>1693</v>
      </c>
      <c r="F864" s="14">
        <v>-53688</v>
      </c>
      <c r="G864" s="14">
        <v>-53688</v>
      </c>
      <c r="H864" t="s">
        <v>1696</v>
      </c>
      <c r="I864" s="14">
        <v>42807</v>
      </c>
      <c r="J864" s="14">
        <v>72686</v>
      </c>
      <c r="K864">
        <v>0.28739999999999999</v>
      </c>
      <c r="L864">
        <v>1.0000000000000001E-15</v>
      </c>
      <c r="M864">
        <v>100</v>
      </c>
      <c r="N864">
        <v>1</v>
      </c>
      <c r="O864">
        <v>1</v>
      </c>
      <c r="P864">
        <v>1</v>
      </c>
      <c r="Q864">
        <v>0</v>
      </c>
      <c r="R864">
        <v>40</v>
      </c>
      <c r="S864">
        <v>8.0399999999999991</v>
      </c>
    </row>
    <row r="865" spans="1:19" x14ac:dyDescent="0.25">
      <c r="A865" t="s">
        <v>1938</v>
      </c>
      <c r="B865" s="14">
        <v>-53688</v>
      </c>
      <c r="C865">
        <v>0.75</v>
      </c>
      <c r="D865" s="14">
        <v>-53688</v>
      </c>
      <c r="E865" t="s">
        <v>1693</v>
      </c>
      <c r="F865" s="14">
        <v>-53688</v>
      </c>
      <c r="G865" s="14">
        <v>-53688</v>
      </c>
      <c r="H865" t="s">
        <v>1699</v>
      </c>
      <c r="I865" s="14">
        <v>42807</v>
      </c>
      <c r="J865" s="14">
        <v>72686</v>
      </c>
      <c r="K865">
        <v>2.8864999999999998</v>
      </c>
      <c r="L865">
        <v>5.5000000000000009</v>
      </c>
      <c r="M865">
        <v>15</v>
      </c>
      <c r="N865">
        <v>0</v>
      </c>
      <c r="O865">
        <v>1</v>
      </c>
      <c r="P865">
        <v>2</v>
      </c>
      <c r="Q865">
        <v>0</v>
      </c>
      <c r="R865">
        <v>13</v>
      </c>
      <c r="S865">
        <v>2.16</v>
      </c>
    </row>
    <row r="866" spans="1:19" x14ac:dyDescent="0.25">
      <c r="A866" t="s">
        <v>1386</v>
      </c>
      <c r="B866" s="14">
        <v>-53688</v>
      </c>
      <c r="C866">
        <v>0.75</v>
      </c>
      <c r="D866" s="14">
        <v>-53688</v>
      </c>
      <c r="E866" t="s">
        <v>1693</v>
      </c>
      <c r="F866" s="14">
        <v>-53688</v>
      </c>
      <c r="G866" s="14">
        <v>-53688</v>
      </c>
      <c r="H866" t="s">
        <v>1699</v>
      </c>
      <c r="I866" s="14">
        <v>42807</v>
      </c>
      <c r="J866" s="14">
        <v>72686</v>
      </c>
      <c r="K866">
        <v>2.8864999999999998</v>
      </c>
      <c r="L866">
        <v>5.5000000000000009</v>
      </c>
      <c r="M866">
        <v>15</v>
      </c>
      <c r="N866">
        <v>0</v>
      </c>
      <c r="O866">
        <v>1</v>
      </c>
      <c r="P866">
        <v>2</v>
      </c>
      <c r="Q866">
        <v>0</v>
      </c>
      <c r="R866">
        <v>13</v>
      </c>
      <c r="S866">
        <v>2.16</v>
      </c>
    </row>
    <row r="867" spans="1:19" x14ac:dyDescent="0.25">
      <c r="A867" t="s">
        <v>1387</v>
      </c>
      <c r="B867" s="14">
        <v>-53688</v>
      </c>
      <c r="C867">
        <v>0.75</v>
      </c>
      <c r="D867" s="14">
        <v>-53688</v>
      </c>
      <c r="E867" t="s">
        <v>1693</v>
      </c>
      <c r="F867" s="14">
        <v>-53688</v>
      </c>
      <c r="G867" s="14">
        <v>-53688</v>
      </c>
      <c r="H867" t="s">
        <v>1699</v>
      </c>
      <c r="I867" s="14">
        <v>42807</v>
      </c>
      <c r="J867" s="14">
        <v>72686</v>
      </c>
      <c r="K867">
        <v>2.8864999999999998</v>
      </c>
      <c r="L867">
        <v>5.5000000000000009</v>
      </c>
      <c r="M867">
        <v>15</v>
      </c>
      <c r="N867">
        <v>0</v>
      </c>
      <c r="O867">
        <v>1</v>
      </c>
      <c r="P867">
        <v>2</v>
      </c>
      <c r="Q867">
        <v>0</v>
      </c>
      <c r="R867">
        <v>12.5</v>
      </c>
      <c r="S867">
        <v>2.16</v>
      </c>
    </row>
    <row r="868" spans="1:19" x14ac:dyDescent="0.25">
      <c r="A868" t="s">
        <v>5494</v>
      </c>
      <c r="B868" s="14">
        <v>-53688</v>
      </c>
      <c r="C868">
        <v>0.187</v>
      </c>
      <c r="D868" s="14">
        <v>-53688</v>
      </c>
      <c r="E868" t="s">
        <v>1693</v>
      </c>
      <c r="F868" s="14">
        <v>-53688</v>
      </c>
      <c r="G868" s="14">
        <v>-53688</v>
      </c>
      <c r="H868" t="s">
        <v>1699</v>
      </c>
      <c r="I868" s="14">
        <v>42807</v>
      </c>
      <c r="J868" s="14">
        <v>72686</v>
      </c>
      <c r="K868">
        <v>2.8864999999999998</v>
      </c>
      <c r="L868">
        <v>5.5000000000000009</v>
      </c>
      <c r="M868">
        <v>15</v>
      </c>
      <c r="N868">
        <v>0</v>
      </c>
      <c r="O868">
        <v>1</v>
      </c>
      <c r="P868">
        <v>2</v>
      </c>
      <c r="Q868">
        <v>0</v>
      </c>
      <c r="R868">
        <v>12.5</v>
      </c>
      <c r="S868">
        <v>0.53</v>
      </c>
    </row>
    <row r="869" spans="1:19" x14ac:dyDescent="0.25">
      <c r="A869" t="s">
        <v>5353</v>
      </c>
      <c r="B869" s="14">
        <v>-53688</v>
      </c>
      <c r="C869">
        <v>0.187</v>
      </c>
      <c r="D869" s="14">
        <v>-53688</v>
      </c>
      <c r="E869" t="s">
        <v>1693</v>
      </c>
      <c r="F869" s="14">
        <v>-53688</v>
      </c>
      <c r="G869" s="14">
        <v>-53688</v>
      </c>
      <c r="H869" t="s">
        <v>1699</v>
      </c>
      <c r="I869" s="14">
        <v>42807</v>
      </c>
      <c r="J869" s="14">
        <v>72686</v>
      </c>
      <c r="K869">
        <v>2.8864999999999998</v>
      </c>
      <c r="L869">
        <v>5.5000000000000009</v>
      </c>
      <c r="M869">
        <v>15</v>
      </c>
      <c r="N869">
        <v>0</v>
      </c>
      <c r="O869">
        <v>1</v>
      </c>
      <c r="P869">
        <v>2</v>
      </c>
      <c r="Q869">
        <v>0</v>
      </c>
      <c r="R869">
        <v>13</v>
      </c>
      <c r="S869">
        <v>0.53</v>
      </c>
    </row>
    <row r="870" spans="1:19" x14ac:dyDescent="0.25">
      <c r="A870" t="s">
        <v>5492</v>
      </c>
      <c r="B870" s="14">
        <v>-53688</v>
      </c>
      <c r="C870">
        <v>0.187</v>
      </c>
      <c r="D870" s="14">
        <v>-53688</v>
      </c>
      <c r="E870" t="s">
        <v>1693</v>
      </c>
      <c r="F870" s="14">
        <v>-53688</v>
      </c>
      <c r="G870" s="14">
        <v>-53688</v>
      </c>
      <c r="H870" t="s">
        <v>1699</v>
      </c>
      <c r="I870" s="14">
        <v>42807</v>
      </c>
      <c r="J870" s="14">
        <v>72686</v>
      </c>
      <c r="K870">
        <v>2.8864999999999998</v>
      </c>
      <c r="L870">
        <v>5.5000000000000009</v>
      </c>
      <c r="M870">
        <v>15</v>
      </c>
      <c r="N870">
        <v>0</v>
      </c>
      <c r="O870">
        <v>1</v>
      </c>
      <c r="P870">
        <v>2</v>
      </c>
      <c r="Q870">
        <v>0</v>
      </c>
      <c r="R870">
        <v>12.5</v>
      </c>
      <c r="S870">
        <v>0.53</v>
      </c>
    </row>
    <row r="871" spans="1:19" x14ac:dyDescent="0.25">
      <c r="A871" t="s">
        <v>1388</v>
      </c>
      <c r="B871" s="14">
        <v>-53688</v>
      </c>
      <c r="C871">
        <v>0.187</v>
      </c>
      <c r="D871" s="14">
        <v>-53688</v>
      </c>
      <c r="E871" t="s">
        <v>1693</v>
      </c>
      <c r="F871" s="14">
        <v>-53688</v>
      </c>
      <c r="G871" s="14">
        <v>-53688</v>
      </c>
      <c r="H871" t="s">
        <v>1699</v>
      </c>
      <c r="I871" s="14">
        <v>42807</v>
      </c>
      <c r="J871" s="14">
        <v>72686</v>
      </c>
      <c r="K871">
        <v>2.8864999999999998</v>
      </c>
      <c r="L871">
        <v>5.5000000000000009</v>
      </c>
      <c r="M871">
        <v>15</v>
      </c>
      <c r="N871">
        <v>0</v>
      </c>
      <c r="O871">
        <v>1</v>
      </c>
      <c r="P871">
        <v>2</v>
      </c>
      <c r="Q871">
        <v>0</v>
      </c>
      <c r="R871">
        <v>12.5</v>
      </c>
      <c r="S871">
        <v>0.53</v>
      </c>
    </row>
    <row r="872" spans="1:19" x14ac:dyDescent="0.25">
      <c r="A872" t="s">
        <v>1389</v>
      </c>
      <c r="B872" s="14">
        <v>-53688</v>
      </c>
      <c r="C872">
        <v>0.187</v>
      </c>
      <c r="D872" s="14">
        <v>-53688</v>
      </c>
      <c r="E872" t="s">
        <v>1693</v>
      </c>
      <c r="F872" s="14">
        <v>-53688</v>
      </c>
      <c r="G872" s="14">
        <v>-53688</v>
      </c>
      <c r="H872" t="s">
        <v>1699</v>
      </c>
      <c r="I872" s="14">
        <v>42807</v>
      </c>
      <c r="J872" s="14">
        <v>72686</v>
      </c>
      <c r="K872">
        <v>2.8864999999999998</v>
      </c>
      <c r="L872">
        <v>5.5000000000000009</v>
      </c>
      <c r="M872">
        <v>15</v>
      </c>
      <c r="N872">
        <v>0</v>
      </c>
      <c r="O872">
        <v>1</v>
      </c>
      <c r="P872">
        <v>2</v>
      </c>
      <c r="Q872">
        <v>0</v>
      </c>
      <c r="R872">
        <v>11</v>
      </c>
      <c r="S872">
        <v>0.53</v>
      </c>
    </row>
    <row r="873" spans="1:19" x14ac:dyDescent="0.25">
      <c r="A873" t="s">
        <v>1390</v>
      </c>
      <c r="B873" s="14">
        <v>-53688</v>
      </c>
      <c r="C873">
        <v>0.187</v>
      </c>
      <c r="D873" s="14">
        <v>-53688</v>
      </c>
      <c r="E873" t="s">
        <v>1693</v>
      </c>
      <c r="F873" s="14">
        <v>-53688</v>
      </c>
      <c r="G873" s="14">
        <v>-53688</v>
      </c>
      <c r="H873" t="s">
        <v>1699</v>
      </c>
      <c r="I873" s="14">
        <v>42807</v>
      </c>
      <c r="J873" s="14">
        <v>72686</v>
      </c>
      <c r="K873">
        <v>2.8864999999999998</v>
      </c>
      <c r="L873">
        <v>5.5000000000000009</v>
      </c>
      <c r="M873">
        <v>15</v>
      </c>
      <c r="N873">
        <v>0</v>
      </c>
      <c r="O873">
        <v>1</v>
      </c>
      <c r="P873">
        <v>2</v>
      </c>
      <c r="Q873">
        <v>0</v>
      </c>
      <c r="R873">
        <v>13</v>
      </c>
      <c r="S873">
        <v>0.53</v>
      </c>
    </row>
    <row r="874" spans="1:19" x14ac:dyDescent="0.25">
      <c r="A874" t="s">
        <v>1391</v>
      </c>
      <c r="B874" s="14">
        <v>-53688</v>
      </c>
      <c r="C874">
        <v>0.187</v>
      </c>
      <c r="D874" s="14">
        <v>-53688</v>
      </c>
      <c r="E874" t="s">
        <v>1693</v>
      </c>
      <c r="F874" s="14">
        <v>-53688</v>
      </c>
      <c r="G874" s="14">
        <v>-53688</v>
      </c>
      <c r="H874" t="s">
        <v>1699</v>
      </c>
      <c r="I874" s="14">
        <v>42807</v>
      </c>
      <c r="J874" s="14">
        <v>72686</v>
      </c>
      <c r="K874">
        <v>2.8864999999999998</v>
      </c>
      <c r="L874">
        <v>5.5000000000000009</v>
      </c>
      <c r="M874">
        <v>15</v>
      </c>
      <c r="N874">
        <v>0</v>
      </c>
      <c r="O874">
        <v>1</v>
      </c>
      <c r="P874">
        <v>2</v>
      </c>
      <c r="Q874">
        <v>0</v>
      </c>
      <c r="R874">
        <v>13.5</v>
      </c>
      <c r="S874">
        <v>0.53</v>
      </c>
    </row>
    <row r="875" spans="1:19" x14ac:dyDescent="0.25">
      <c r="A875" t="s">
        <v>1392</v>
      </c>
      <c r="B875" s="14">
        <v>-53688</v>
      </c>
      <c r="C875">
        <v>0.187</v>
      </c>
      <c r="D875" s="14">
        <v>-53688</v>
      </c>
      <c r="E875" t="s">
        <v>1693</v>
      </c>
      <c r="F875" s="14">
        <v>-53688</v>
      </c>
      <c r="G875" s="14">
        <v>-53688</v>
      </c>
      <c r="H875" t="s">
        <v>1699</v>
      </c>
      <c r="I875" s="14">
        <v>42807</v>
      </c>
      <c r="J875" s="14">
        <v>72686</v>
      </c>
      <c r="K875">
        <v>2.8864999999999998</v>
      </c>
      <c r="L875">
        <v>5.5000000000000009</v>
      </c>
      <c r="M875">
        <v>15</v>
      </c>
      <c r="N875">
        <v>0</v>
      </c>
      <c r="O875">
        <v>1</v>
      </c>
      <c r="P875">
        <v>2</v>
      </c>
      <c r="Q875">
        <v>0</v>
      </c>
      <c r="R875">
        <v>13.5</v>
      </c>
      <c r="S875">
        <v>0.53</v>
      </c>
    </row>
    <row r="876" spans="1:19" x14ac:dyDescent="0.25">
      <c r="A876" t="s">
        <v>1393</v>
      </c>
      <c r="B876" s="14">
        <v>-53688</v>
      </c>
      <c r="C876">
        <v>0.187</v>
      </c>
      <c r="D876" s="14">
        <v>-53688</v>
      </c>
      <c r="E876" t="s">
        <v>1693</v>
      </c>
      <c r="F876" s="14">
        <v>-53688</v>
      </c>
      <c r="G876" s="14">
        <v>-53688</v>
      </c>
      <c r="H876" t="s">
        <v>1699</v>
      </c>
      <c r="I876" s="14">
        <v>42807</v>
      </c>
      <c r="J876" s="14">
        <v>72686</v>
      </c>
      <c r="K876">
        <v>2.8864999999999998</v>
      </c>
      <c r="L876">
        <v>5.5000000000000009</v>
      </c>
      <c r="M876">
        <v>15</v>
      </c>
      <c r="N876">
        <v>0</v>
      </c>
      <c r="O876">
        <v>1</v>
      </c>
      <c r="P876">
        <v>2</v>
      </c>
      <c r="Q876">
        <v>0</v>
      </c>
      <c r="R876">
        <v>13</v>
      </c>
      <c r="S876">
        <v>0.53</v>
      </c>
    </row>
    <row r="877" spans="1:19" x14ac:dyDescent="0.25">
      <c r="A877" t="s">
        <v>1939</v>
      </c>
      <c r="B877" s="14">
        <v>-53688</v>
      </c>
      <c r="C877">
        <v>0.75</v>
      </c>
      <c r="D877" s="14">
        <v>-53688</v>
      </c>
      <c r="E877" t="s">
        <v>1693</v>
      </c>
      <c r="F877" s="14">
        <v>-53688</v>
      </c>
      <c r="G877" s="14">
        <v>-53688</v>
      </c>
      <c r="H877" t="s">
        <v>1708</v>
      </c>
      <c r="I877" s="14">
        <v>42807</v>
      </c>
      <c r="J877" s="14">
        <v>72686</v>
      </c>
      <c r="K877">
        <v>3.6972</v>
      </c>
      <c r="L877">
        <v>8.5</v>
      </c>
      <c r="M877">
        <v>15</v>
      </c>
      <c r="N877">
        <v>0</v>
      </c>
      <c r="O877">
        <v>2</v>
      </c>
      <c r="P877">
        <v>2</v>
      </c>
      <c r="Q877">
        <v>0</v>
      </c>
      <c r="R877">
        <v>11</v>
      </c>
      <c r="S877">
        <v>2.77</v>
      </c>
    </row>
    <row r="878" spans="1:19" x14ac:dyDescent="0.25">
      <c r="A878" t="s">
        <v>1940</v>
      </c>
      <c r="B878" s="14">
        <v>-53688</v>
      </c>
      <c r="C878">
        <v>0.75</v>
      </c>
      <c r="D878" s="14">
        <v>-53688</v>
      </c>
      <c r="E878" t="s">
        <v>1693</v>
      </c>
      <c r="F878" s="14">
        <v>-53688</v>
      </c>
      <c r="G878" s="14">
        <v>-53688</v>
      </c>
      <c r="H878" t="s">
        <v>1708</v>
      </c>
      <c r="I878" s="14">
        <v>42807</v>
      </c>
      <c r="J878" s="14">
        <v>72686</v>
      </c>
      <c r="K878">
        <v>3.6972</v>
      </c>
      <c r="L878">
        <v>8.5</v>
      </c>
      <c r="M878">
        <v>15</v>
      </c>
      <c r="N878">
        <v>0</v>
      </c>
      <c r="O878">
        <v>2</v>
      </c>
      <c r="P878">
        <v>2</v>
      </c>
      <c r="Q878">
        <v>0</v>
      </c>
      <c r="R878">
        <v>11</v>
      </c>
      <c r="S878">
        <v>2.77</v>
      </c>
    </row>
    <row r="879" spans="1:19" x14ac:dyDescent="0.25">
      <c r="A879" t="s">
        <v>2569</v>
      </c>
      <c r="B879" s="14">
        <v>-53688</v>
      </c>
      <c r="C879">
        <v>7.5</v>
      </c>
      <c r="D879" s="14">
        <v>-53688</v>
      </c>
      <c r="E879" t="s">
        <v>1693</v>
      </c>
      <c r="F879" s="14">
        <v>-53688</v>
      </c>
      <c r="G879" s="14">
        <v>-53688</v>
      </c>
      <c r="H879" t="s">
        <v>2055</v>
      </c>
      <c r="I879" s="14">
        <v>42807</v>
      </c>
      <c r="J879" s="14">
        <v>72686</v>
      </c>
      <c r="K879">
        <v>0.40379999999999999</v>
      </c>
      <c r="L879">
        <v>1.2000000000000011</v>
      </c>
      <c r="M879">
        <v>7.5</v>
      </c>
      <c r="N879">
        <v>0</v>
      </c>
      <c r="O879">
        <v>1</v>
      </c>
      <c r="P879">
        <v>2</v>
      </c>
      <c r="Q879">
        <v>0</v>
      </c>
      <c r="R879">
        <v>4.5</v>
      </c>
      <c r="S879">
        <v>3.02</v>
      </c>
    </row>
    <row r="880" spans="1:19" x14ac:dyDescent="0.25">
      <c r="A880" t="s">
        <v>1394</v>
      </c>
      <c r="B880" s="14">
        <v>-53688</v>
      </c>
      <c r="C880">
        <v>0.75</v>
      </c>
      <c r="D880" s="14">
        <v>-53688</v>
      </c>
      <c r="E880" t="s">
        <v>1693</v>
      </c>
      <c r="F880" s="14">
        <v>-53688</v>
      </c>
      <c r="G880" s="14">
        <v>-53688</v>
      </c>
      <c r="H880" t="s">
        <v>1699</v>
      </c>
      <c r="I880" s="14">
        <v>42807</v>
      </c>
      <c r="J880" s="14">
        <v>72686</v>
      </c>
      <c r="K880">
        <v>2.8864999999999998</v>
      </c>
      <c r="L880">
        <v>5.5000000000000009</v>
      </c>
      <c r="M880">
        <v>15</v>
      </c>
      <c r="N880">
        <v>0</v>
      </c>
      <c r="O880">
        <v>1</v>
      </c>
      <c r="P880">
        <v>2</v>
      </c>
      <c r="Q880">
        <v>0</v>
      </c>
      <c r="R880">
        <v>13.5</v>
      </c>
      <c r="S880">
        <v>2.16</v>
      </c>
    </row>
    <row r="881" spans="1:19" x14ac:dyDescent="0.25">
      <c r="A881" t="s">
        <v>1941</v>
      </c>
      <c r="B881" s="14">
        <v>-53688</v>
      </c>
      <c r="C881">
        <v>10</v>
      </c>
      <c r="D881" s="14">
        <v>-53688</v>
      </c>
      <c r="E881" t="s">
        <v>1693</v>
      </c>
      <c r="F881" s="14">
        <v>-53688</v>
      </c>
      <c r="G881" s="14">
        <v>-53688</v>
      </c>
      <c r="H881" t="s">
        <v>1699</v>
      </c>
      <c r="I881" s="14">
        <v>42807</v>
      </c>
      <c r="J881" s="14">
        <v>72686</v>
      </c>
      <c r="K881">
        <v>2.8864999999999998</v>
      </c>
      <c r="L881">
        <v>5.5000000000000009</v>
      </c>
      <c r="M881">
        <v>15</v>
      </c>
      <c r="N881">
        <v>0</v>
      </c>
      <c r="O881">
        <v>1</v>
      </c>
      <c r="P881">
        <v>2</v>
      </c>
      <c r="Q881">
        <v>0</v>
      </c>
      <c r="R881">
        <v>13</v>
      </c>
      <c r="S881">
        <v>28.86</v>
      </c>
    </row>
    <row r="882" spans="1:19" x14ac:dyDescent="0.25">
      <c r="A882" t="s">
        <v>1395</v>
      </c>
      <c r="B882" s="14">
        <v>-53688</v>
      </c>
      <c r="C882">
        <v>0.187</v>
      </c>
      <c r="D882" s="14">
        <v>-53688</v>
      </c>
      <c r="E882" t="s">
        <v>1693</v>
      </c>
      <c r="F882" s="14">
        <v>-53688</v>
      </c>
      <c r="G882" s="14">
        <v>-53688</v>
      </c>
      <c r="H882" t="s">
        <v>1699</v>
      </c>
      <c r="I882" s="14">
        <v>42807</v>
      </c>
      <c r="J882" s="14">
        <v>72686</v>
      </c>
      <c r="K882">
        <v>2.8864999999999998</v>
      </c>
      <c r="L882">
        <v>5.5000000000000009</v>
      </c>
      <c r="M882">
        <v>15</v>
      </c>
      <c r="N882">
        <v>0</v>
      </c>
      <c r="O882">
        <v>1</v>
      </c>
      <c r="P882">
        <v>2</v>
      </c>
      <c r="Q882">
        <v>0</v>
      </c>
      <c r="R882">
        <v>14</v>
      </c>
      <c r="S882">
        <v>0.53</v>
      </c>
    </row>
    <row r="883" spans="1:19" x14ac:dyDescent="0.25">
      <c r="A883" t="s">
        <v>1396</v>
      </c>
      <c r="B883" s="14">
        <v>-53688</v>
      </c>
      <c r="C883">
        <v>0.75</v>
      </c>
      <c r="D883" s="14">
        <v>-53688</v>
      </c>
      <c r="E883" t="s">
        <v>1693</v>
      </c>
      <c r="F883" s="14">
        <v>-53688</v>
      </c>
      <c r="G883" s="14">
        <v>-53688</v>
      </c>
      <c r="H883" t="s">
        <v>1699</v>
      </c>
      <c r="I883" s="14">
        <v>42807</v>
      </c>
      <c r="J883" s="14">
        <v>72686</v>
      </c>
      <c r="K883">
        <v>2.8864999999999998</v>
      </c>
      <c r="L883">
        <v>5.5000000000000009</v>
      </c>
      <c r="M883">
        <v>15</v>
      </c>
      <c r="N883">
        <v>0</v>
      </c>
      <c r="O883">
        <v>1</v>
      </c>
      <c r="P883">
        <v>2</v>
      </c>
      <c r="Q883">
        <v>0</v>
      </c>
      <c r="R883">
        <v>12</v>
      </c>
      <c r="S883">
        <v>2.16</v>
      </c>
    </row>
    <row r="884" spans="1:19" x14ac:dyDescent="0.25">
      <c r="A884" t="s">
        <v>1397</v>
      </c>
      <c r="B884" s="14">
        <v>-53688</v>
      </c>
      <c r="C884">
        <v>0.75</v>
      </c>
      <c r="D884" s="14">
        <v>-53688</v>
      </c>
      <c r="E884" t="s">
        <v>1693</v>
      </c>
      <c r="F884" s="14">
        <v>-53688</v>
      </c>
      <c r="G884" s="14">
        <v>-53688</v>
      </c>
      <c r="H884" t="s">
        <v>1699</v>
      </c>
      <c r="I884" s="14">
        <v>42807</v>
      </c>
      <c r="J884" s="14">
        <v>72686</v>
      </c>
      <c r="K884">
        <v>2.8864999999999998</v>
      </c>
      <c r="L884">
        <v>5.5000000000000009</v>
      </c>
      <c r="M884">
        <v>15</v>
      </c>
      <c r="N884">
        <v>0</v>
      </c>
      <c r="O884">
        <v>1</v>
      </c>
      <c r="P884">
        <v>2</v>
      </c>
      <c r="Q884">
        <v>0</v>
      </c>
      <c r="R884">
        <v>12</v>
      </c>
      <c r="S884">
        <v>2.16</v>
      </c>
    </row>
    <row r="885" spans="1:19" x14ac:dyDescent="0.25">
      <c r="A885" t="s">
        <v>1398</v>
      </c>
      <c r="B885" s="14">
        <v>-53688</v>
      </c>
      <c r="C885">
        <v>0.75</v>
      </c>
      <c r="D885" s="14">
        <v>-53688</v>
      </c>
      <c r="E885" t="s">
        <v>1693</v>
      </c>
      <c r="F885" s="14">
        <v>-53688</v>
      </c>
      <c r="G885" s="14">
        <v>-53688</v>
      </c>
      <c r="H885" t="s">
        <v>1699</v>
      </c>
      <c r="I885" s="14">
        <v>42807</v>
      </c>
      <c r="J885" s="14">
        <v>72686</v>
      </c>
      <c r="K885">
        <v>2.8864999999999998</v>
      </c>
      <c r="L885">
        <v>5.5000000000000009</v>
      </c>
      <c r="M885">
        <v>15</v>
      </c>
      <c r="N885">
        <v>0</v>
      </c>
      <c r="O885">
        <v>1</v>
      </c>
      <c r="P885">
        <v>2</v>
      </c>
      <c r="Q885">
        <v>0</v>
      </c>
      <c r="R885">
        <v>13.5</v>
      </c>
      <c r="S885">
        <v>2.16</v>
      </c>
    </row>
    <row r="886" spans="1:19" x14ac:dyDescent="0.25">
      <c r="A886" t="s">
        <v>2622</v>
      </c>
      <c r="B886" s="14">
        <v>-53688</v>
      </c>
      <c r="C886">
        <v>50</v>
      </c>
      <c r="D886" s="14">
        <v>-53688</v>
      </c>
      <c r="E886" t="s">
        <v>1693</v>
      </c>
      <c r="F886" s="14">
        <v>-53688</v>
      </c>
      <c r="G886" s="14">
        <v>-53688</v>
      </c>
      <c r="H886" t="s">
        <v>1694</v>
      </c>
      <c r="I886" s="14">
        <v>42807</v>
      </c>
      <c r="J886" s="14">
        <v>72686</v>
      </c>
      <c r="K886">
        <v>0.1908</v>
      </c>
      <c r="L886">
        <v>2.8000000000000012</v>
      </c>
      <c r="M886">
        <v>7.5</v>
      </c>
      <c r="N886">
        <v>1</v>
      </c>
      <c r="O886">
        <v>1</v>
      </c>
      <c r="P886">
        <v>2</v>
      </c>
      <c r="Q886">
        <v>0</v>
      </c>
      <c r="R886">
        <v>5.0999999999999996</v>
      </c>
      <c r="S886">
        <v>48.65</v>
      </c>
    </row>
    <row r="887" spans="1:19" x14ac:dyDescent="0.25">
      <c r="A887" t="s">
        <v>1399</v>
      </c>
      <c r="B887" s="14">
        <v>-53688</v>
      </c>
      <c r="C887">
        <v>0.7</v>
      </c>
      <c r="D887" s="14">
        <v>-53688</v>
      </c>
      <c r="E887" t="s">
        <v>1693</v>
      </c>
      <c r="F887" s="14">
        <v>-53688</v>
      </c>
      <c r="G887" s="14">
        <v>-53688</v>
      </c>
      <c r="H887" t="s">
        <v>1696</v>
      </c>
      <c r="I887" s="14">
        <v>42807</v>
      </c>
      <c r="J887" s="14">
        <v>72686</v>
      </c>
      <c r="K887">
        <v>0.28739999999999999</v>
      </c>
      <c r="L887">
        <v>1.0000000000000001E-15</v>
      </c>
      <c r="M887">
        <v>100</v>
      </c>
      <c r="N887">
        <v>1</v>
      </c>
      <c r="O887">
        <v>1</v>
      </c>
      <c r="P887">
        <v>1</v>
      </c>
      <c r="Q887">
        <v>0</v>
      </c>
      <c r="R887">
        <v>37.5</v>
      </c>
      <c r="S887">
        <v>7.54</v>
      </c>
    </row>
    <row r="888" spans="1:19" x14ac:dyDescent="0.25">
      <c r="A888" t="s">
        <v>1400</v>
      </c>
      <c r="B888" s="14">
        <v>-53688</v>
      </c>
      <c r="C888">
        <v>0.7</v>
      </c>
      <c r="D888" s="14">
        <v>-53688</v>
      </c>
      <c r="E888" t="s">
        <v>1693</v>
      </c>
      <c r="F888" s="14">
        <v>-53688</v>
      </c>
      <c r="G888" s="14">
        <v>-53688</v>
      </c>
      <c r="H888" t="s">
        <v>1696</v>
      </c>
      <c r="I888" s="14">
        <v>42807</v>
      </c>
      <c r="J888" s="14">
        <v>72686</v>
      </c>
      <c r="K888">
        <v>0.28739999999999999</v>
      </c>
      <c r="L888">
        <v>1.0000000000000001E-15</v>
      </c>
      <c r="M888">
        <v>100</v>
      </c>
      <c r="N888">
        <v>1</v>
      </c>
      <c r="O888">
        <v>1</v>
      </c>
      <c r="P888">
        <v>1</v>
      </c>
      <c r="Q888">
        <v>0</v>
      </c>
      <c r="R888">
        <v>37.5</v>
      </c>
      <c r="S888">
        <v>7.54</v>
      </c>
    </row>
    <row r="889" spans="1:19" x14ac:dyDescent="0.25">
      <c r="A889" t="s">
        <v>1942</v>
      </c>
      <c r="B889" s="14">
        <v>-53688</v>
      </c>
      <c r="C889">
        <v>0.75</v>
      </c>
      <c r="D889" s="14">
        <v>-53688</v>
      </c>
      <c r="E889" t="s">
        <v>1693</v>
      </c>
      <c r="F889" s="14">
        <v>-53688</v>
      </c>
      <c r="G889" s="14">
        <v>-53688</v>
      </c>
      <c r="H889" t="s">
        <v>1699</v>
      </c>
      <c r="I889" s="14">
        <v>42807</v>
      </c>
      <c r="J889" s="14">
        <v>72686</v>
      </c>
      <c r="K889">
        <v>2.8864999999999998</v>
      </c>
      <c r="L889">
        <v>5.5000000000000009</v>
      </c>
      <c r="M889">
        <v>15</v>
      </c>
      <c r="N889">
        <v>0</v>
      </c>
      <c r="O889">
        <v>1</v>
      </c>
      <c r="P889">
        <v>2</v>
      </c>
      <c r="Q889">
        <v>0</v>
      </c>
      <c r="R889">
        <v>12.7</v>
      </c>
      <c r="S889">
        <v>2.16</v>
      </c>
    </row>
    <row r="890" spans="1:19" x14ac:dyDescent="0.25">
      <c r="A890" t="s">
        <v>2365</v>
      </c>
      <c r="B890" s="14">
        <v>42461</v>
      </c>
      <c r="C890">
        <v>38.9</v>
      </c>
      <c r="D890" s="14">
        <v>72686</v>
      </c>
      <c r="E890" t="s">
        <v>1693</v>
      </c>
      <c r="F890" s="14">
        <v>-53688</v>
      </c>
      <c r="G890" s="14">
        <v>-53688</v>
      </c>
      <c r="H890" t="s">
        <v>1694</v>
      </c>
      <c r="I890" s="14">
        <v>42807</v>
      </c>
      <c r="J890" s="14">
        <v>72686</v>
      </c>
      <c r="K890">
        <v>0.1908</v>
      </c>
      <c r="L890">
        <v>2.8000000000000012</v>
      </c>
      <c r="M890">
        <v>7.5</v>
      </c>
      <c r="N890">
        <v>1</v>
      </c>
      <c r="O890">
        <v>1</v>
      </c>
      <c r="P890">
        <v>2</v>
      </c>
      <c r="Q890">
        <v>0</v>
      </c>
      <c r="R890">
        <v>4.2</v>
      </c>
      <c r="S890">
        <v>31.17</v>
      </c>
    </row>
    <row r="891" spans="1:19" x14ac:dyDescent="0.25">
      <c r="A891" t="s">
        <v>1943</v>
      </c>
      <c r="B891" s="14">
        <v>-53688</v>
      </c>
      <c r="C891">
        <v>0.7</v>
      </c>
      <c r="D891" s="14">
        <v>-53688</v>
      </c>
      <c r="E891" t="s">
        <v>1693</v>
      </c>
      <c r="F891" s="14">
        <v>-53688</v>
      </c>
      <c r="G891" s="14">
        <v>-53688</v>
      </c>
      <c r="H891" t="s">
        <v>1696</v>
      </c>
      <c r="I891" s="14">
        <v>42807</v>
      </c>
      <c r="J891" s="14">
        <v>72686</v>
      </c>
      <c r="K891">
        <v>0.28739999999999999</v>
      </c>
      <c r="L891">
        <v>1.0000000000000001E-15</v>
      </c>
      <c r="M891">
        <v>100</v>
      </c>
      <c r="N891">
        <v>1</v>
      </c>
      <c r="O891">
        <v>1</v>
      </c>
      <c r="P891">
        <v>1</v>
      </c>
      <c r="Q891">
        <v>0</v>
      </c>
      <c r="R891">
        <v>38</v>
      </c>
      <c r="S891">
        <v>7.64</v>
      </c>
    </row>
    <row r="892" spans="1:19" x14ac:dyDescent="0.25">
      <c r="A892" t="s">
        <v>2314</v>
      </c>
      <c r="B892" s="14">
        <v>-53688</v>
      </c>
      <c r="C892">
        <v>7.92</v>
      </c>
      <c r="D892" s="14">
        <v>-53688</v>
      </c>
      <c r="E892" t="s">
        <v>1693</v>
      </c>
      <c r="F892" s="14">
        <v>-53688</v>
      </c>
      <c r="G892" s="14">
        <v>-53688</v>
      </c>
      <c r="H892" t="s">
        <v>1694</v>
      </c>
      <c r="I892" s="14">
        <v>42807</v>
      </c>
      <c r="J892" s="14">
        <v>72686</v>
      </c>
      <c r="K892">
        <v>0.1908</v>
      </c>
      <c r="L892">
        <v>2.8000000000000012</v>
      </c>
      <c r="M892">
        <v>7.5</v>
      </c>
      <c r="N892">
        <v>1</v>
      </c>
      <c r="O892">
        <v>1</v>
      </c>
      <c r="P892">
        <v>2</v>
      </c>
      <c r="Q892">
        <v>0</v>
      </c>
      <c r="R892">
        <v>5</v>
      </c>
      <c r="S892">
        <v>7.55</v>
      </c>
    </row>
    <row r="893" spans="1:19" x14ac:dyDescent="0.25">
      <c r="A893" t="s">
        <v>2641</v>
      </c>
      <c r="B893" s="14">
        <v>-53688</v>
      </c>
      <c r="C893">
        <v>6</v>
      </c>
      <c r="D893" s="14">
        <v>-53688</v>
      </c>
      <c r="E893" t="s">
        <v>1693</v>
      </c>
      <c r="F893" s="14">
        <v>-53688</v>
      </c>
      <c r="G893" s="14">
        <v>-53688</v>
      </c>
      <c r="H893" t="s">
        <v>1699</v>
      </c>
      <c r="I893" s="14">
        <v>42807</v>
      </c>
      <c r="J893" s="14">
        <v>72686</v>
      </c>
      <c r="K893">
        <v>0.88929999999999998</v>
      </c>
      <c r="L893">
        <v>1.2000000000000011</v>
      </c>
      <c r="M893">
        <v>4</v>
      </c>
      <c r="N893">
        <v>0</v>
      </c>
      <c r="O893">
        <v>1</v>
      </c>
      <c r="P893">
        <v>2</v>
      </c>
      <c r="Q893">
        <v>0</v>
      </c>
      <c r="R893">
        <v>4</v>
      </c>
      <c r="S893">
        <v>5.33</v>
      </c>
    </row>
    <row r="894" spans="1:19" x14ac:dyDescent="0.25">
      <c r="A894" t="s">
        <v>1401</v>
      </c>
      <c r="B894" s="14">
        <v>-53688</v>
      </c>
      <c r="C894">
        <v>0.7</v>
      </c>
      <c r="D894" s="14">
        <v>-53688</v>
      </c>
      <c r="E894" t="s">
        <v>1693</v>
      </c>
      <c r="F894" s="14">
        <v>-53688</v>
      </c>
      <c r="G894" s="14">
        <v>-53688</v>
      </c>
      <c r="H894" t="s">
        <v>1696</v>
      </c>
      <c r="I894" s="14">
        <v>42807</v>
      </c>
      <c r="J894" s="14">
        <v>72686</v>
      </c>
      <c r="K894">
        <v>0.28739999999999999</v>
      </c>
      <c r="L894">
        <v>1.0000000000000001E-15</v>
      </c>
      <c r="M894">
        <v>100</v>
      </c>
      <c r="N894">
        <v>1</v>
      </c>
      <c r="O894">
        <v>1</v>
      </c>
      <c r="P894">
        <v>1</v>
      </c>
      <c r="Q894">
        <v>0</v>
      </c>
      <c r="R894">
        <v>20</v>
      </c>
      <c r="S894">
        <v>4.0199999999999996</v>
      </c>
    </row>
    <row r="895" spans="1:19" x14ac:dyDescent="0.25">
      <c r="A895" t="s">
        <v>1402</v>
      </c>
      <c r="B895" s="14">
        <v>-53688</v>
      </c>
      <c r="C895">
        <v>1.5</v>
      </c>
      <c r="D895" s="14">
        <v>-53688</v>
      </c>
      <c r="E895" t="s">
        <v>1693</v>
      </c>
      <c r="F895" s="14">
        <v>-53688</v>
      </c>
      <c r="G895" s="14">
        <v>-53688</v>
      </c>
      <c r="H895" t="s">
        <v>1696</v>
      </c>
      <c r="I895" s="14">
        <v>42807</v>
      </c>
      <c r="J895" s="14">
        <v>72686</v>
      </c>
      <c r="K895">
        <v>0.28739999999999999</v>
      </c>
      <c r="L895">
        <v>1.0000000000000001E-15</v>
      </c>
      <c r="M895">
        <v>100</v>
      </c>
      <c r="N895">
        <v>1</v>
      </c>
      <c r="O895">
        <v>1</v>
      </c>
      <c r="P895">
        <v>1</v>
      </c>
      <c r="Q895">
        <v>0</v>
      </c>
      <c r="R895">
        <v>20</v>
      </c>
      <c r="S895">
        <v>8.6199999999999992</v>
      </c>
    </row>
    <row r="896" spans="1:19" x14ac:dyDescent="0.25">
      <c r="A896" t="s">
        <v>1403</v>
      </c>
      <c r="B896" s="14">
        <v>-53688</v>
      </c>
      <c r="C896">
        <v>0.75</v>
      </c>
      <c r="D896" s="14">
        <v>-53688</v>
      </c>
      <c r="E896" t="s">
        <v>1693</v>
      </c>
      <c r="F896" s="14">
        <v>-53688</v>
      </c>
      <c r="G896" s="14">
        <v>-53688</v>
      </c>
      <c r="H896" t="s">
        <v>1708</v>
      </c>
      <c r="I896" s="14">
        <v>42807</v>
      </c>
      <c r="J896" s="14">
        <v>72686</v>
      </c>
      <c r="K896">
        <v>3.6972</v>
      </c>
      <c r="L896">
        <v>8.5</v>
      </c>
      <c r="M896">
        <v>15</v>
      </c>
      <c r="N896">
        <v>0</v>
      </c>
      <c r="O896">
        <v>2</v>
      </c>
      <c r="P896">
        <v>2</v>
      </c>
      <c r="Q896">
        <v>0</v>
      </c>
      <c r="R896">
        <v>11</v>
      </c>
      <c r="S896">
        <v>2.77</v>
      </c>
    </row>
    <row r="897" spans="1:19" x14ac:dyDescent="0.25">
      <c r="A897" t="s">
        <v>1404</v>
      </c>
      <c r="B897" s="14">
        <v>-53688</v>
      </c>
      <c r="C897">
        <v>0.2</v>
      </c>
      <c r="D897" s="14">
        <v>-53688</v>
      </c>
      <c r="E897" t="s">
        <v>1693</v>
      </c>
      <c r="F897" s="14">
        <v>-53688</v>
      </c>
      <c r="G897" s="14">
        <v>-53688</v>
      </c>
      <c r="H897" t="s">
        <v>1708</v>
      </c>
      <c r="I897" s="14">
        <v>42807</v>
      </c>
      <c r="J897" s="14">
        <v>72686</v>
      </c>
      <c r="K897">
        <v>3.6972</v>
      </c>
      <c r="L897">
        <v>8.5</v>
      </c>
      <c r="M897">
        <v>15</v>
      </c>
      <c r="N897">
        <v>0</v>
      </c>
      <c r="O897">
        <v>2</v>
      </c>
      <c r="P897">
        <v>2</v>
      </c>
      <c r="Q897">
        <v>0</v>
      </c>
      <c r="R897">
        <v>11.5</v>
      </c>
      <c r="S897">
        <v>0.73</v>
      </c>
    </row>
    <row r="898" spans="1:19" x14ac:dyDescent="0.25">
      <c r="A898" t="s">
        <v>1405</v>
      </c>
      <c r="B898" s="14">
        <v>-53688</v>
      </c>
      <c r="C898">
        <v>1.5</v>
      </c>
      <c r="D898" s="14">
        <v>-53688</v>
      </c>
      <c r="E898" t="s">
        <v>1693</v>
      </c>
      <c r="F898" s="14">
        <v>-53688</v>
      </c>
      <c r="G898" s="14">
        <v>-53688</v>
      </c>
      <c r="H898" t="s">
        <v>1696</v>
      </c>
      <c r="I898" s="14">
        <v>42807</v>
      </c>
      <c r="J898" s="14">
        <v>72686</v>
      </c>
      <c r="K898">
        <v>0.28739999999999999</v>
      </c>
      <c r="L898">
        <v>1.0000000000000001E-15</v>
      </c>
      <c r="M898">
        <v>100</v>
      </c>
      <c r="N898">
        <v>1</v>
      </c>
      <c r="O898">
        <v>1</v>
      </c>
      <c r="P898">
        <v>1</v>
      </c>
      <c r="Q898">
        <v>0</v>
      </c>
      <c r="R898">
        <v>18</v>
      </c>
      <c r="S898">
        <v>7.75</v>
      </c>
    </row>
    <row r="899" spans="1:19" x14ac:dyDescent="0.25">
      <c r="A899" t="s">
        <v>1406</v>
      </c>
      <c r="B899" s="14">
        <v>-53688</v>
      </c>
      <c r="C899">
        <v>0.7</v>
      </c>
      <c r="D899" s="14">
        <v>-53688</v>
      </c>
      <c r="E899" t="s">
        <v>1693</v>
      </c>
      <c r="F899" s="14">
        <v>-53688</v>
      </c>
      <c r="G899" s="14">
        <v>-53688</v>
      </c>
      <c r="H899" t="s">
        <v>1696</v>
      </c>
      <c r="I899" s="14">
        <v>42807</v>
      </c>
      <c r="J899" s="14">
        <v>72686</v>
      </c>
      <c r="K899">
        <v>0.28739999999999999</v>
      </c>
      <c r="L899">
        <v>1.0000000000000001E-15</v>
      </c>
      <c r="M899">
        <v>100</v>
      </c>
      <c r="N899">
        <v>1</v>
      </c>
      <c r="O899">
        <v>1</v>
      </c>
      <c r="P899">
        <v>1</v>
      </c>
      <c r="Q899">
        <v>0</v>
      </c>
      <c r="R899">
        <v>18</v>
      </c>
      <c r="S899">
        <v>3.62</v>
      </c>
    </row>
    <row r="900" spans="1:19" x14ac:dyDescent="0.25">
      <c r="A900" t="s">
        <v>5602</v>
      </c>
      <c r="B900" s="14">
        <v>-53688</v>
      </c>
      <c r="C900">
        <v>0.75</v>
      </c>
      <c r="D900" s="14">
        <v>-53688</v>
      </c>
      <c r="E900" t="s">
        <v>1693</v>
      </c>
      <c r="F900" s="14">
        <v>-53688</v>
      </c>
      <c r="G900" s="14">
        <v>-53688</v>
      </c>
      <c r="H900" t="s">
        <v>1708</v>
      </c>
      <c r="I900" s="14">
        <v>42807</v>
      </c>
      <c r="J900" s="14">
        <v>72686</v>
      </c>
      <c r="K900">
        <v>3.6972</v>
      </c>
      <c r="L900">
        <v>8.5</v>
      </c>
      <c r="M900">
        <v>15</v>
      </c>
      <c r="N900">
        <v>0</v>
      </c>
      <c r="O900">
        <v>2</v>
      </c>
      <c r="P900">
        <v>2</v>
      </c>
      <c r="Q900">
        <v>0</v>
      </c>
      <c r="R900">
        <v>11.5</v>
      </c>
      <c r="S900">
        <v>2.77</v>
      </c>
    </row>
    <row r="901" spans="1:19" x14ac:dyDescent="0.25">
      <c r="A901" t="s">
        <v>2083</v>
      </c>
      <c r="B901" s="14">
        <v>-53688</v>
      </c>
      <c r="C901">
        <v>50</v>
      </c>
      <c r="D901" s="14">
        <v>-53688</v>
      </c>
      <c r="E901" t="s">
        <v>1693</v>
      </c>
      <c r="F901" s="14">
        <v>-53688</v>
      </c>
      <c r="G901" s="14">
        <v>-53688</v>
      </c>
      <c r="H901" t="s">
        <v>1694</v>
      </c>
      <c r="I901" s="14">
        <v>42807</v>
      </c>
      <c r="J901" s="14">
        <v>72686</v>
      </c>
      <c r="K901">
        <v>0.1908</v>
      </c>
      <c r="L901">
        <v>2.8000000000000012</v>
      </c>
      <c r="M901">
        <v>7.5</v>
      </c>
      <c r="N901">
        <v>1</v>
      </c>
      <c r="O901">
        <v>1</v>
      </c>
      <c r="P901">
        <v>2</v>
      </c>
      <c r="Q901">
        <v>0</v>
      </c>
      <c r="R901">
        <v>4</v>
      </c>
      <c r="S901">
        <v>38.159999999999997</v>
      </c>
    </row>
    <row r="902" spans="1:19" x14ac:dyDescent="0.25">
      <c r="A902" t="s">
        <v>2539</v>
      </c>
      <c r="B902" s="14">
        <v>42461</v>
      </c>
      <c r="C902">
        <v>39.76</v>
      </c>
      <c r="D902" s="14">
        <v>72686</v>
      </c>
      <c r="E902" t="s">
        <v>1693</v>
      </c>
      <c r="F902" s="14">
        <v>-53688</v>
      </c>
      <c r="G902" s="14">
        <v>-53688</v>
      </c>
      <c r="H902" t="s">
        <v>1694</v>
      </c>
      <c r="I902" s="14">
        <v>42807</v>
      </c>
      <c r="J902" s="14">
        <v>72686</v>
      </c>
      <c r="K902">
        <v>0.1908</v>
      </c>
      <c r="L902">
        <v>2.8000000000000012</v>
      </c>
      <c r="M902">
        <v>7.5</v>
      </c>
      <c r="N902">
        <v>1</v>
      </c>
      <c r="O902">
        <v>1</v>
      </c>
      <c r="P902">
        <v>2</v>
      </c>
      <c r="Q902">
        <v>0</v>
      </c>
      <c r="R902">
        <v>4</v>
      </c>
      <c r="S902">
        <v>30.34</v>
      </c>
    </row>
    <row r="903" spans="1:19" x14ac:dyDescent="0.25">
      <c r="A903" t="s">
        <v>2522</v>
      </c>
      <c r="B903" s="14">
        <v>-53688</v>
      </c>
      <c r="C903">
        <v>50</v>
      </c>
      <c r="D903" s="14">
        <v>-53688</v>
      </c>
      <c r="E903" t="s">
        <v>1693</v>
      </c>
      <c r="F903" s="14">
        <v>-53688</v>
      </c>
      <c r="G903" s="14">
        <v>-53688</v>
      </c>
      <c r="H903" t="s">
        <v>1694</v>
      </c>
      <c r="I903" s="14">
        <v>42807</v>
      </c>
      <c r="J903" s="14">
        <v>72686</v>
      </c>
      <c r="K903">
        <v>0.1908</v>
      </c>
      <c r="L903">
        <v>2.8000000000000012</v>
      </c>
      <c r="M903">
        <v>7.5</v>
      </c>
      <c r="N903">
        <v>1</v>
      </c>
      <c r="O903">
        <v>1</v>
      </c>
      <c r="P903">
        <v>2</v>
      </c>
      <c r="Q903">
        <v>0</v>
      </c>
      <c r="R903">
        <v>4</v>
      </c>
      <c r="S903">
        <v>38.159999999999997</v>
      </c>
    </row>
    <row r="904" spans="1:19" x14ac:dyDescent="0.25">
      <c r="A904" t="s">
        <v>1944</v>
      </c>
      <c r="B904" s="14">
        <v>-53688</v>
      </c>
      <c r="C904">
        <v>0.375</v>
      </c>
      <c r="D904" s="14">
        <v>-53688</v>
      </c>
      <c r="E904" t="s">
        <v>1693</v>
      </c>
      <c r="F904" s="14">
        <v>-53688</v>
      </c>
      <c r="G904" s="14">
        <v>-53688</v>
      </c>
      <c r="H904" t="s">
        <v>1699</v>
      </c>
      <c r="I904" s="14">
        <v>42807</v>
      </c>
      <c r="J904" s="14">
        <v>72686</v>
      </c>
      <c r="K904">
        <v>2.8864999999999998</v>
      </c>
      <c r="L904">
        <v>5.5000000000000009</v>
      </c>
      <c r="M904">
        <v>15</v>
      </c>
      <c r="N904">
        <v>0</v>
      </c>
      <c r="O904">
        <v>1</v>
      </c>
      <c r="P904">
        <v>2</v>
      </c>
      <c r="Q904">
        <v>0</v>
      </c>
      <c r="R904">
        <v>14</v>
      </c>
      <c r="S904">
        <v>1.08</v>
      </c>
    </row>
    <row r="905" spans="1:19" x14ac:dyDescent="0.25">
      <c r="A905" t="s">
        <v>2291</v>
      </c>
      <c r="B905" s="14">
        <v>-53688</v>
      </c>
      <c r="C905">
        <v>50</v>
      </c>
      <c r="D905" s="14">
        <v>-53688</v>
      </c>
      <c r="E905" t="s">
        <v>1693</v>
      </c>
      <c r="F905" s="14">
        <v>-53688</v>
      </c>
      <c r="G905" s="14">
        <v>-53688</v>
      </c>
      <c r="H905" t="s">
        <v>2055</v>
      </c>
      <c r="I905" s="14">
        <v>42807</v>
      </c>
      <c r="J905" s="14">
        <v>72686</v>
      </c>
      <c r="K905">
        <v>0.40379999999999999</v>
      </c>
      <c r="L905">
        <v>1.2000000000000011</v>
      </c>
      <c r="M905">
        <v>7.5</v>
      </c>
      <c r="N905">
        <v>0</v>
      </c>
      <c r="O905">
        <v>1</v>
      </c>
      <c r="P905">
        <v>2</v>
      </c>
      <c r="Q905">
        <v>0</v>
      </c>
      <c r="R905">
        <v>5.2</v>
      </c>
      <c r="S905">
        <v>20.190000000000001</v>
      </c>
    </row>
    <row r="906" spans="1:19" x14ac:dyDescent="0.25">
      <c r="A906" t="s">
        <v>2151</v>
      </c>
      <c r="B906" s="14">
        <v>-53688</v>
      </c>
      <c r="C906">
        <v>45.46</v>
      </c>
      <c r="D906" s="14">
        <v>-53688</v>
      </c>
      <c r="E906" t="s">
        <v>1693</v>
      </c>
      <c r="F906" s="14">
        <v>-53688</v>
      </c>
      <c r="G906" s="14">
        <v>-53688</v>
      </c>
      <c r="H906" t="s">
        <v>2055</v>
      </c>
      <c r="I906" s="14">
        <v>42807</v>
      </c>
      <c r="J906" s="14">
        <v>72686</v>
      </c>
      <c r="K906">
        <v>0.40379999999999999</v>
      </c>
      <c r="L906">
        <v>1.2000000000000011</v>
      </c>
      <c r="M906">
        <v>7.5</v>
      </c>
      <c r="N906">
        <v>0</v>
      </c>
      <c r="O906">
        <v>1</v>
      </c>
      <c r="P906">
        <v>2</v>
      </c>
      <c r="Q906">
        <v>0</v>
      </c>
      <c r="R906">
        <v>5.2</v>
      </c>
      <c r="S906">
        <v>18.350000000000001</v>
      </c>
    </row>
    <row r="907" spans="1:19" x14ac:dyDescent="0.25">
      <c r="A907" t="s">
        <v>2152</v>
      </c>
      <c r="B907" s="14">
        <v>-53688</v>
      </c>
      <c r="C907">
        <v>50</v>
      </c>
      <c r="D907" s="14">
        <v>-53688</v>
      </c>
      <c r="E907" t="s">
        <v>1693</v>
      </c>
      <c r="F907" s="14">
        <v>-53688</v>
      </c>
      <c r="G907" s="14">
        <v>-53688</v>
      </c>
      <c r="H907" t="s">
        <v>2055</v>
      </c>
      <c r="I907" s="14">
        <v>42807</v>
      </c>
      <c r="J907" s="14">
        <v>72686</v>
      </c>
      <c r="K907">
        <v>0.40379999999999999</v>
      </c>
      <c r="L907">
        <v>1.2000000000000011</v>
      </c>
      <c r="M907">
        <v>7.5</v>
      </c>
      <c r="N907">
        <v>0</v>
      </c>
      <c r="O907">
        <v>1</v>
      </c>
      <c r="P907">
        <v>2</v>
      </c>
      <c r="Q907">
        <v>0</v>
      </c>
      <c r="R907">
        <v>4.7</v>
      </c>
      <c r="S907">
        <v>20.190000000000001</v>
      </c>
    </row>
    <row r="908" spans="1:19" x14ac:dyDescent="0.25">
      <c r="A908" t="s">
        <v>2153</v>
      </c>
      <c r="B908" s="14">
        <v>-53688</v>
      </c>
      <c r="C908">
        <v>50</v>
      </c>
      <c r="D908" s="14">
        <v>-53688</v>
      </c>
      <c r="E908" t="s">
        <v>1693</v>
      </c>
      <c r="F908" s="14">
        <v>-53688</v>
      </c>
      <c r="G908" s="14">
        <v>-53688</v>
      </c>
      <c r="H908" t="s">
        <v>2055</v>
      </c>
      <c r="I908" s="14">
        <v>42807</v>
      </c>
      <c r="J908" s="14">
        <v>72686</v>
      </c>
      <c r="K908">
        <v>0.40379999999999999</v>
      </c>
      <c r="L908">
        <v>1.2000000000000011</v>
      </c>
      <c r="M908">
        <v>7.5</v>
      </c>
      <c r="N908">
        <v>0</v>
      </c>
      <c r="O908">
        <v>1</v>
      </c>
      <c r="P908">
        <v>2</v>
      </c>
      <c r="Q908">
        <v>0</v>
      </c>
      <c r="R908">
        <v>4.5</v>
      </c>
      <c r="S908">
        <v>20.190000000000001</v>
      </c>
    </row>
    <row r="909" spans="1:19" x14ac:dyDescent="0.25">
      <c r="A909" t="s">
        <v>2154</v>
      </c>
      <c r="B909" s="14">
        <v>-53688</v>
      </c>
      <c r="C909">
        <v>50</v>
      </c>
      <c r="D909" s="14">
        <v>-53688</v>
      </c>
      <c r="E909" t="s">
        <v>1693</v>
      </c>
      <c r="F909" s="14">
        <v>-53688</v>
      </c>
      <c r="G909" s="14">
        <v>-53688</v>
      </c>
      <c r="H909" t="s">
        <v>2055</v>
      </c>
      <c r="I909" s="14">
        <v>42807</v>
      </c>
      <c r="J909" s="14">
        <v>72686</v>
      </c>
      <c r="K909">
        <v>0.40379999999999999</v>
      </c>
      <c r="L909">
        <v>1.2000000000000011</v>
      </c>
      <c r="M909">
        <v>7.5</v>
      </c>
      <c r="N909">
        <v>0</v>
      </c>
      <c r="O909">
        <v>1</v>
      </c>
      <c r="P909">
        <v>2</v>
      </c>
      <c r="Q909">
        <v>0</v>
      </c>
      <c r="R909">
        <v>4.5</v>
      </c>
      <c r="S909">
        <v>20.190000000000001</v>
      </c>
    </row>
    <row r="910" spans="1:19" x14ac:dyDescent="0.25">
      <c r="A910" t="s">
        <v>2156</v>
      </c>
      <c r="B910" s="14">
        <v>-53688</v>
      </c>
      <c r="C910">
        <v>13.56</v>
      </c>
      <c r="D910" s="14">
        <v>-53688</v>
      </c>
      <c r="E910" t="s">
        <v>1693</v>
      </c>
      <c r="F910" s="14">
        <v>-53688</v>
      </c>
      <c r="G910" s="14">
        <v>-53688</v>
      </c>
      <c r="H910" t="s">
        <v>2055</v>
      </c>
      <c r="I910" s="14">
        <v>42807</v>
      </c>
      <c r="J910" s="14">
        <v>72686</v>
      </c>
      <c r="K910">
        <v>0.40379999999999999</v>
      </c>
      <c r="L910">
        <v>1.2000000000000011</v>
      </c>
      <c r="M910">
        <v>7.5</v>
      </c>
      <c r="N910">
        <v>0</v>
      </c>
      <c r="O910">
        <v>1</v>
      </c>
      <c r="P910">
        <v>2</v>
      </c>
      <c r="Q910">
        <v>0</v>
      </c>
      <c r="R910">
        <v>5.2</v>
      </c>
      <c r="S910">
        <v>5.47</v>
      </c>
    </row>
    <row r="911" spans="1:19" x14ac:dyDescent="0.25">
      <c r="A911" t="s">
        <v>2155</v>
      </c>
      <c r="B911" s="14">
        <v>-53688</v>
      </c>
      <c r="C911">
        <v>45.46</v>
      </c>
      <c r="D911" s="14">
        <v>-53688</v>
      </c>
      <c r="E911" t="s">
        <v>1693</v>
      </c>
      <c r="F911" s="14">
        <v>-53688</v>
      </c>
      <c r="G911" s="14">
        <v>-53688</v>
      </c>
      <c r="H911" t="s">
        <v>2055</v>
      </c>
      <c r="I911" s="14">
        <v>42807</v>
      </c>
      <c r="J911" s="14">
        <v>72686</v>
      </c>
      <c r="K911">
        <v>0.40379999999999999</v>
      </c>
      <c r="L911">
        <v>1.2000000000000011</v>
      </c>
      <c r="M911">
        <v>7.5</v>
      </c>
      <c r="N911">
        <v>0</v>
      </c>
      <c r="O911">
        <v>1</v>
      </c>
      <c r="P911">
        <v>2</v>
      </c>
      <c r="Q911">
        <v>0</v>
      </c>
      <c r="R911">
        <v>5.2</v>
      </c>
      <c r="S911">
        <v>18.350000000000001</v>
      </c>
    </row>
    <row r="912" spans="1:19" x14ac:dyDescent="0.25">
      <c r="A912" t="s">
        <v>2568</v>
      </c>
      <c r="B912" s="14">
        <v>-53688</v>
      </c>
      <c r="C912">
        <v>7.5</v>
      </c>
      <c r="D912" s="14">
        <v>-53688</v>
      </c>
      <c r="E912" t="s">
        <v>1693</v>
      </c>
      <c r="F912" s="14">
        <v>-53688</v>
      </c>
      <c r="G912" s="14">
        <v>-53688</v>
      </c>
      <c r="H912" t="s">
        <v>1699</v>
      </c>
      <c r="I912" s="14">
        <v>42807</v>
      </c>
      <c r="J912" s="14">
        <v>72686</v>
      </c>
      <c r="K912">
        <v>0.88929999999999998</v>
      </c>
      <c r="L912">
        <v>1.2000000000000011</v>
      </c>
      <c r="M912">
        <v>4</v>
      </c>
      <c r="N912">
        <v>0</v>
      </c>
      <c r="O912">
        <v>1</v>
      </c>
      <c r="P912">
        <v>2</v>
      </c>
      <c r="Q912">
        <v>0</v>
      </c>
      <c r="R912">
        <v>4</v>
      </c>
      <c r="S912">
        <v>6.66</v>
      </c>
    </row>
    <row r="913" spans="1:19" x14ac:dyDescent="0.25">
      <c r="A913" t="s">
        <v>1407</v>
      </c>
      <c r="B913" s="14">
        <v>-53688</v>
      </c>
      <c r="C913">
        <v>0.75</v>
      </c>
      <c r="D913" s="14">
        <v>-53688</v>
      </c>
      <c r="E913" t="s">
        <v>1693</v>
      </c>
      <c r="F913" s="14">
        <v>-53688</v>
      </c>
      <c r="G913" s="14">
        <v>-53688</v>
      </c>
      <c r="H913" t="s">
        <v>1699</v>
      </c>
      <c r="I913" s="14">
        <v>42807</v>
      </c>
      <c r="J913" s="14">
        <v>72686</v>
      </c>
      <c r="K913">
        <v>2.8864999999999998</v>
      </c>
      <c r="L913">
        <v>5.5000000000000009</v>
      </c>
      <c r="M913">
        <v>15</v>
      </c>
      <c r="N913">
        <v>0</v>
      </c>
      <c r="O913">
        <v>1</v>
      </c>
      <c r="P913">
        <v>2</v>
      </c>
      <c r="Q913">
        <v>0</v>
      </c>
      <c r="R913">
        <v>12.5</v>
      </c>
      <c r="S913">
        <v>2.16</v>
      </c>
    </row>
    <row r="914" spans="1:19" x14ac:dyDescent="0.25">
      <c r="A914" t="s">
        <v>1945</v>
      </c>
      <c r="B914" s="14">
        <v>-53688</v>
      </c>
      <c r="C914">
        <v>0.375</v>
      </c>
      <c r="D914" s="14">
        <v>-53688</v>
      </c>
      <c r="E914" t="s">
        <v>1693</v>
      </c>
      <c r="F914" s="14">
        <v>-53688</v>
      </c>
      <c r="G914" s="14">
        <v>-53688</v>
      </c>
      <c r="H914" t="s">
        <v>1699</v>
      </c>
      <c r="I914" s="14">
        <v>42807</v>
      </c>
      <c r="J914" s="14">
        <v>72686</v>
      </c>
      <c r="K914">
        <v>2.8864999999999998</v>
      </c>
      <c r="L914">
        <v>5.5000000000000009</v>
      </c>
      <c r="M914">
        <v>15</v>
      </c>
      <c r="N914">
        <v>0</v>
      </c>
      <c r="O914">
        <v>1</v>
      </c>
      <c r="P914">
        <v>2</v>
      </c>
      <c r="Q914">
        <v>0</v>
      </c>
      <c r="R914">
        <v>11.5</v>
      </c>
      <c r="S914">
        <v>1.08</v>
      </c>
    </row>
    <row r="915" spans="1:19" x14ac:dyDescent="0.25">
      <c r="A915" t="s">
        <v>2170</v>
      </c>
      <c r="B915" s="14">
        <v>-53688</v>
      </c>
      <c r="C915">
        <v>40.913999999999994</v>
      </c>
      <c r="D915" s="14">
        <v>-53688</v>
      </c>
      <c r="E915" t="s">
        <v>1693</v>
      </c>
      <c r="F915" s="14">
        <v>-53688</v>
      </c>
      <c r="G915" s="14">
        <v>-53688</v>
      </c>
      <c r="H915" t="s">
        <v>1694</v>
      </c>
      <c r="I915" s="14">
        <v>42807</v>
      </c>
      <c r="J915" s="14">
        <v>72686</v>
      </c>
      <c r="K915">
        <v>0.1908</v>
      </c>
      <c r="L915">
        <v>2.8000000000000012</v>
      </c>
      <c r="M915">
        <v>7.5</v>
      </c>
      <c r="N915">
        <v>1</v>
      </c>
      <c r="O915">
        <v>1</v>
      </c>
      <c r="P915">
        <v>2</v>
      </c>
      <c r="Q915">
        <v>1</v>
      </c>
      <c r="R915">
        <v>4.2</v>
      </c>
      <c r="S915">
        <v>32.78</v>
      </c>
    </row>
    <row r="916" spans="1:19" x14ac:dyDescent="0.25">
      <c r="A916" t="s">
        <v>1946</v>
      </c>
      <c r="B916" s="14">
        <v>-53688</v>
      </c>
      <c r="C916">
        <v>0.7</v>
      </c>
      <c r="D916" s="14">
        <v>-53688</v>
      </c>
      <c r="E916" t="s">
        <v>1693</v>
      </c>
      <c r="F916" s="14">
        <v>-53688</v>
      </c>
      <c r="G916" s="14">
        <v>-53688</v>
      </c>
      <c r="H916" t="s">
        <v>1696</v>
      </c>
      <c r="I916" s="14">
        <v>42807</v>
      </c>
      <c r="J916" s="14">
        <v>72686</v>
      </c>
      <c r="K916">
        <v>0.28739999999999999</v>
      </c>
      <c r="L916">
        <v>1.0000000000000001E-15</v>
      </c>
      <c r="M916">
        <v>100</v>
      </c>
      <c r="N916">
        <v>1</v>
      </c>
      <c r="O916">
        <v>1</v>
      </c>
      <c r="P916">
        <v>1</v>
      </c>
      <c r="Q916">
        <v>0</v>
      </c>
      <c r="R916">
        <v>38</v>
      </c>
      <c r="S916">
        <v>7.64</v>
      </c>
    </row>
    <row r="917" spans="1:19" x14ac:dyDescent="0.25">
      <c r="A917" t="s">
        <v>1408</v>
      </c>
      <c r="B917" s="14">
        <v>-53688</v>
      </c>
      <c r="C917">
        <v>0.75</v>
      </c>
      <c r="D917" s="14">
        <v>-53688</v>
      </c>
      <c r="E917" t="s">
        <v>1693</v>
      </c>
      <c r="F917" s="14">
        <v>-53688</v>
      </c>
      <c r="G917" s="14">
        <v>-53688</v>
      </c>
      <c r="H917" t="s">
        <v>1699</v>
      </c>
      <c r="I917" s="14">
        <v>42807</v>
      </c>
      <c r="J917" s="14">
        <v>72686</v>
      </c>
      <c r="K917">
        <v>2.8864999999999998</v>
      </c>
      <c r="L917">
        <v>5.5000000000000009</v>
      </c>
      <c r="M917">
        <v>15</v>
      </c>
      <c r="N917">
        <v>0</v>
      </c>
      <c r="O917">
        <v>1</v>
      </c>
      <c r="P917">
        <v>2</v>
      </c>
      <c r="Q917">
        <v>0</v>
      </c>
      <c r="R917">
        <v>13</v>
      </c>
      <c r="S917">
        <v>2.16</v>
      </c>
    </row>
    <row r="918" spans="1:19" x14ac:dyDescent="0.25">
      <c r="A918" t="s">
        <v>1947</v>
      </c>
      <c r="B918" s="14">
        <v>-53688</v>
      </c>
      <c r="C918">
        <v>0.75</v>
      </c>
      <c r="D918" s="14">
        <v>-53688</v>
      </c>
      <c r="E918" t="s">
        <v>1693</v>
      </c>
      <c r="F918" s="14">
        <v>-53688</v>
      </c>
      <c r="G918" s="14">
        <v>-53688</v>
      </c>
      <c r="H918" t="s">
        <v>1699</v>
      </c>
      <c r="I918" s="14">
        <v>42807</v>
      </c>
      <c r="J918" s="14">
        <v>72686</v>
      </c>
      <c r="K918">
        <v>2.8864999999999998</v>
      </c>
      <c r="L918">
        <v>5.5000000000000009</v>
      </c>
      <c r="M918">
        <v>15</v>
      </c>
      <c r="N918">
        <v>0</v>
      </c>
      <c r="O918">
        <v>1</v>
      </c>
      <c r="P918">
        <v>2</v>
      </c>
      <c r="Q918">
        <v>0</v>
      </c>
      <c r="R918">
        <v>13.5</v>
      </c>
      <c r="S918">
        <v>2.16</v>
      </c>
    </row>
    <row r="919" spans="1:19" x14ac:dyDescent="0.25">
      <c r="A919" t="s">
        <v>1948</v>
      </c>
      <c r="B919" s="14">
        <v>-53688</v>
      </c>
      <c r="C919">
        <v>0.75</v>
      </c>
      <c r="D919" s="14">
        <v>-53688</v>
      </c>
      <c r="E919" t="s">
        <v>1693</v>
      </c>
      <c r="F919" s="14">
        <v>-53688</v>
      </c>
      <c r="G919" s="14">
        <v>-53688</v>
      </c>
      <c r="H919" t="s">
        <v>1699</v>
      </c>
      <c r="I919" s="14">
        <v>42807</v>
      </c>
      <c r="J919" s="14">
        <v>72686</v>
      </c>
      <c r="K919">
        <v>2.8864999999999998</v>
      </c>
      <c r="L919">
        <v>5.5000000000000009</v>
      </c>
      <c r="M919">
        <v>15</v>
      </c>
      <c r="N919">
        <v>0</v>
      </c>
      <c r="O919">
        <v>1</v>
      </c>
      <c r="P919">
        <v>2</v>
      </c>
      <c r="Q919">
        <v>0</v>
      </c>
      <c r="R919">
        <v>13.5</v>
      </c>
      <c r="S919">
        <v>2.16</v>
      </c>
    </row>
    <row r="920" spans="1:19" x14ac:dyDescent="0.25">
      <c r="A920" t="s">
        <v>1949</v>
      </c>
      <c r="B920" s="14">
        <v>-53688</v>
      </c>
      <c r="C920">
        <v>0.75</v>
      </c>
      <c r="D920" s="14">
        <v>-53688</v>
      </c>
      <c r="E920" t="s">
        <v>1693</v>
      </c>
      <c r="F920" s="14">
        <v>-53688</v>
      </c>
      <c r="G920" s="14">
        <v>-53688</v>
      </c>
      <c r="H920" t="s">
        <v>1699</v>
      </c>
      <c r="I920" s="14">
        <v>42807</v>
      </c>
      <c r="J920" s="14">
        <v>72686</v>
      </c>
      <c r="K920">
        <v>2.8864999999999998</v>
      </c>
      <c r="L920">
        <v>5.5000000000000009</v>
      </c>
      <c r="M920">
        <v>15</v>
      </c>
      <c r="N920">
        <v>0</v>
      </c>
      <c r="O920">
        <v>1</v>
      </c>
      <c r="P920">
        <v>2</v>
      </c>
      <c r="Q920">
        <v>0</v>
      </c>
      <c r="R920">
        <v>12.5</v>
      </c>
      <c r="S920">
        <v>2.16</v>
      </c>
    </row>
    <row r="921" spans="1:19" x14ac:dyDescent="0.25">
      <c r="A921" t="s">
        <v>1950</v>
      </c>
      <c r="B921" s="14">
        <v>-53688</v>
      </c>
      <c r="C921">
        <v>0.75</v>
      </c>
      <c r="D921" s="14">
        <v>-53688</v>
      </c>
      <c r="E921" t="s">
        <v>1693</v>
      </c>
      <c r="F921" s="14">
        <v>-53688</v>
      </c>
      <c r="G921" s="14">
        <v>-53688</v>
      </c>
      <c r="H921" t="s">
        <v>1699</v>
      </c>
      <c r="I921" s="14">
        <v>42807</v>
      </c>
      <c r="J921" s="14">
        <v>72686</v>
      </c>
      <c r="K921">
        <v>2.8864999999999998</v>
      </c>
      <c r="L921">
        <v>5.5000000000000009</v>
      </c>
      <c r="M921">
        <v>15</v>
      </c>
      <c r="N921">
        <v>0</v>
      </c>
      <c r="O921">
        <v>1</v>
      </c>
      <c r="P921">
        <v>2</v>
      </c>
      <c r="Q921">
        <v>0</v>
      </c>
      <c r="R921">
        <v>12.5</v>
      </c>
      <c r="S921">
        <v>2.16</v>
      </c>
    </row>
    <row r="922" spans="1:19" x14ac:dyDescent="0.25">
      <c r="A922" t="s">
        <v>1951</v>
      </c>
      <c r="B922" s="14">
        <v>-53688</v>
      </c>
      <c r="C922">
        <v>0.75</v>
      </c>
      <c r="D922" s="14">
        <v>-53688</v>
      </c>
      <c r="E922" t="s">
        <v>1693</v>
      </c>
      <c r="F922" s="14">
        <v>-53688</v>
      </c>
      <c r="G922" s="14">
        <v>-53688</v>
      </c>
      <c r="H922" t="s">
        <v>1699</v>
      </c>
      <c r="I922" s="14">
        <v>42807</v>
      </c>
      <c r="J922" s="14">
        <v>72686</v>
      </c>
      <c r="K922">
        <v>2.8864999999999998</v>
      </c>
      <c r="L922">
        <v>5.5000000000000009</v>
      </c>
      <c r="M922">
        <v>15</v>
      </c>
      <c r="N922">
        <v>0</v>
      </c>
      <c r="O922">
        <v>1</v>
      </c>
      <c r="P922">
        <v>2</v>
      </c>
      <c r="Q922">
        <v>0</v>
      </c>
      <c r="R922">
        <v>12.5</v>
      </c>
      <c r="S922">
        <v>2.16</v>
      </c>
    </row>
    <row r="923" spans="1:19" x14ac:dyDescent="0.25">
      <c r="A923" t="s">
        <v>2150</v>
      </c>
      <c r="B923" s="14">
        <v>-53688</v>
      </c>
      <c r="C923">
        <v>50</v>
      </c>
      <c r="D923" s="14">
        <v>-53688</v>
      </c>
      <c r="E923" t="s">
        <v>1693</v>
      </c>
      <c r="F923" s="14">
        <v>-53688</v>
      </c>
      <c r="G923" s="14">
        <v>-53688</v>
      </c>
      <c r="H923" t="s">
        <v>2055</v>
      </c>
      <c r="I923" s="14">
        <v>42807</v>
      </c>
      <c r="J923" s="14">
        <v>72686</v>
      </c>
      <c r="K923">
        <v>0.40379999999999999</v>
      </c>
      <c r="L923">
        <v>1.2000000000000011</v>
      </c>
      <c r="M923">
        <v>7.5</v>
      </c>
      <c r="N923">
        <v>0</v>
      </c>
      <c r="O923">
        <v>1</v>
      </c>
      <c r="P923">
        <v>2</v>
      </c>
      <c r="Q923">
        <v>0</v>
      </c>
      <c r="R923">
        <v>5</v>
      </c>
      <c r="S923">
        <v>20.190000000000001</v>
      </c>
    </row>
    <row r="924" spans="1:19" x14ac:dyDescent="0.25">
      <c r="A924" t="s">
        <v>2501</v>
      </c>
      <c r="B924" s="14">
        <v>-53688</v>
      </c>
      <c r="C924">
        <v>50</v>
      </c>
      <c r="D924" s="14">
        <v>-53688</v>
      </c>
      <c r="E924" t="s">
        <v>1693</v>
      </c>
      <c r="F924" s="14">
        <v>-53688</v>
      </c>
      <c r="G924" s="14">
        <v>-53688</v>
      </c>
      <c r="H924" t="s">
        <v>1694</v>
      </c>
      <c r="I924" s="14">
        <v>42807</v>
      </c>
      <c r="J924" s="14">
        <v>72686</v>
      </c>
      <c r="K924">
        <v>0.1908</v>
      </c>
      <c r="L924">
        <v>2.8000000000000012</v>
      </c>
      <c r="M924">
        <v>7.5</v>
      </c>
      <c r="N924">
        <v>1</v>
      </c>
      <c r="O924">
        <v>1</v>
      </c>
      <c r="P924">
        <v>2</v>
      </c>
      <c r="Q924">
        <v>0</v>
      </c>
      <c r="R924">
        <v>4.5999999999999996</v>
      </c>
      <c r="S924">
        <v>43.88</v>
      </c>
    </row>
    <row r="925" spans="1:19" x14ac:dyDescent="0.25">
      <c r="A925" t="s">
        <v>1409</v>
      </c>
      <c r="B925" s="14">
        <v>-53688</v>
      </c>
      <c r="C925">
        <v>0.75</v>
      </c>
      <c r="D925" s="14">
        <v>-53688</v>
      </c>
      <c r="E925" t="s">
        <v>1693</v>
      </c>
      <c r="F925" s="14">
        <v>-53688</v>
      </c>
      <c r="G925" s="14">
        <v>-53688</v>
      </c>
      <c r="H925" t="s">
        <v>1699</v>
      </c>
      <c r="I925" s="14">
        <v>42807</v>
      </c>
      <c r="J925" s="14">
        <v>72686</v>
      </c>
      <c r="K925">
        <v>2.8864999999999998</v>
      </c>
      <c r="L925">
        <v>5.5000000000000009</v>
      </c>
      <c r="M925">
        <v>15</v>
      </c>
      <c r="N925">
        <v>0</v>
      </c>
      <c r="O925">
        <v>1</v>
      </c>
      <c r="P925">
        <v>2</v>
      </c>
      <c r="Q925">
        <v>0</v>
      </c>
      <c r="R925">
        <v>13.5</v>
      </c>
      <c r="S925">
        <v>2.16</v>
      </c>
    </row>
    <row r="926" spans="1:19" x14ac:dyDescent="0.25">
      <c r="A926" t="s">
        <v>2587</v>
      </c>
      <c r="B926" s="14">
        <v>42461</v>
      </c>
      <c r="C926">
        <v>39.78</v>
      </c>
      <c r="D926" s="14">
        <v>72686</v>
      </c>
      <c r="E926" t="s">
        <v>1693</v>
      </c>
      <c r="F926" s="14">
        <v>-53688</v>
      </c>
      <c r="G926" s="14">
        <v>-53688</v>
      </c>
      <c r="H926" t="s">
        <v>1694</v>
      </c>
      <c r="I926" s="14">
        <v>42807</v>
      </c>
      <c r="J926" s="14">
        <v>72686</v>
      </c>
      <c r="K926">
        <v>0.1908</v>
      </c>
      <c r="L926">
        <v>2.8000000000000012</v>
      </c>
      <c r="M926">
        <v>7.5</v>
      </c>
      <c r="N926">
        <v>1</v>
      </c>
      <c r="O926">
        <v>1</v>
      </c>
      <c r="P926">
        <v>2</v>
      </c>
      <c r="Q926">
        <v>0</v>
      </c>
      <c r="R926">
        <v>4.0999999999999996</v>
      </c>
      <c r="S926">
        <v>31.11</v>
      </c>
    </row>
    <row r="927" spans="1:19" x14ac:dyDescent="0.25">
      <c r="A927" t="s">
        <v>2581</v>
      </c>
      <c r="B927" s="14">
        <v>-53688</v>
      </c>
      <c r="C927">
        <v>6.6</v>
      </c>
      <c r="D927" s="14">
        <v>-53688</v>
      </c>
      <c r="E927" t="s">
        <v>1693</v>
      </c>
      <c r="F927" s="14">
        <v>-53688</v>
      </c>
      <c r="G927" s="14">
        <v>-53688</v>
      </c>
      <c r="H927" t="s">
        <v>1699</v>
      </c>
      <c r="I927" s="14">
        <v>42807</v>
      </c>
      <c r="J927" s="14">
        <v>72686</v>
      </c>
      <c r="K927">
        <v>0.88929999999999998</v>
      </c>
      <c r="L927">
        <v>1.2000000000000011</v>
      </c>
      <c r="M927">
        <v>4</v>
      </c>
      <c r="N927">
        <v>0</v>
      </c>
      <c r="O927">
        <v>1</v>
      </c>
      <c r="P927">
        <v>2</v>
      </c>
      <c r="Q927">
        <v>0</v>
      </c>
      <c r="R927">
        <v>4</v>
      </c>
      <c r="S927">
        <v>5.86</v>
      </c>
    </row>
    <row r="928" spans="1:19" x14ac:dyDescent="0.25">
      <c r="A928" t="s">
        <v>2582</v>
      </c>
      <c r="B928" s="14">
        <v>-53688</v>
      </c>
      <c r="C928">
        <v>6.6</v>
      </c>
      <c r="D928" s="14">
        <v>-53688</v>
      </c>
      <c r="E928" t="s">
        <v>1693</v>
      </c>
      <c r="F928" s="14">
        <v>-53688</v>
      </c>
      <c r="G928" s="14">
        <v>-53688</v>
      </c>
      <c r="H928" t="s">
        <v>1699</v>
      </c>
      <c r="I928" s="14">
        <v>42807</v>
      </c>
      <c r="J928" s="14">
        <v>72686</v>
      </c>
      <c r="K928">
        <v>0.88929999999999998</v>
      </c>
      <c r="L928">
        <v>1.2000000000000011</v>
      </c>
      <c r="M928">
        <v>4</v>
      </c>
      <c r="N928">
        <v>0</v>
      </c>
      <c r="O928">
        <v>1</v>
      </c>
      <c r="P928">
        <v>2</v>
      </c>
      <c r="Q928">
        <v>0</v>
      </c>
      <c r="R928">
        <v>4</v>
      </c>
      <c r="S928">
        <v>5.86</v>
      </c>
    </row>
    <row r="929" spans="1:19" x14ac:dyDescent="0.25">
      <c r="A929" t="s">
        <v>2583</v>
      </c>
      <c r="B929" s="14">
        <v>-53688</v>
      </c>
      <c r="C929">
        <v>6.6</v>
      </c>
      <c r="D929" s="14">
        <v>-53688</v>
      </c>
      <c r="E929" t="s">
        <v>1693</v>
      </c>
      <c r="F929" s="14">
        <v>-53688</v>
      </c>
      <c r="G929" s="14">
        <v>-53688</v>
      </c>
      <c r="H929" t="s">
        <v>1699</v>
      </c>
      <c r="I929" s="14">
        <v>42807</v>
      </c>
      <c r="J929" s="14">
        <v>72686</v>
      </c>
      <c r="K929">
        <v>0.88929999999999998</v>
      </c>
      <c r="L929">
        <v>1.2000000000000011</v>
      </c>
      <c r="M929">
        <v>4</v>
      </c>
      <c r="N929">
        <v>0</v>
      </c>
      <c r="O929">
        <v>1</v>
      </c>
      <c r="P929">
        <v>2</v>
      </c>
      <c r="Q929">
        <v>0</v>
      </c>
      <c r="R929">
        <v>4</v>
      </c>
      <c r="S929">
        <v>5.86</v>
      </c>
    </row>
    <row r="930" spans="1:19" x14ac:dyDescent="0.25">
      <c r="A930" t="s">
        <v>2584</v>
      </c>
      <c r="B930" s="14">
        <v>-53688</v>
      </c>
      <c r="C930">
        <v>7.92</v>
      </c>
      <c r="D930" s="14">
        <v>-53688</v>
      </c>
      <c r="E930" t="s">
        <v>1693</v>
      </c>
      <c r="F930" s="14">
        <v>-53688</v>
      </c>
      <c r="G930" s="14">
        <v>-53688</v>
      </c>
      <c r="H930" t="s">
        <v>1699</v>
      </c>
      <c r="I930" s="14">
        <v>42807</v>
      </c>
      <c r="J930" s="14">
        <v>72686</v>
      </c>
      <c r="K930">
        <v>0.88929999999999998</v>
      </c>
      <c r="L930">
        <v>1.2000000000000011</v>
      </c>
      <c r="M930">
        <v>4</v>
      </c>
      <c r="N930">
        <v>0</v>
      </c>
      <c r="O930">
        <v>1</v>
      </c>
      <c r="P930">
        <v>2</v>
      </c>
      <c r="Q930">
        <v>0</v>
      </c>
      <c r="R930">
        <v>4</v>
      </c>
      <c r="S930">
        <v>7.04</v>
      </c>
    </row>
    <row r="931" spans="1:19" x14ac:dyDescent="0.25">
      <c r="A931" t="s">
        <v>1952</v>
      </c>
      <c r="B931" s="14">
        <v>-53688</v>
      </c>
      <c r="C931">
        <v>0.75</v>
      </c>
      <c r="D931" s="14">
        <v>-53688</v>
      </c>
      <c r="E931" t="s">
        <v>1693</v>
      </c>
      <c r="F931" s="14">
        <v>-53688</v>
      </c>
      <c r="G931" s="14">
        <v>-53688</v>
      </c>
      <c r="H931" t="s">
        <v>1699</v>
      </c>
      <c r="I931" s="14">
        <v>42807</v>
      </c>
      <c r="J931" s="14">
        <v>72686</v>
      </c>
      <c r="K931">
        <v>2.8864999999999998</v>
      </c>
      <c r="L931">
        <v>5.5000000000000009</v>
      </c>
      <c r="M931">
        <v>15</v>
      </c>
      <c r="N931">
        <v>0</v>
      </c>
      <c r="O931">
        <v>1</v>
      </c>
      <c r="P931">
        <v>2</v>
      </c>
      <c r="Q931">
        <v>0</v>
      </c>
      <c r="R931">
        <v>14.5</v>
      </c>
      <c r="S931">
        <v>2.16</v>
      </c>
    </row>
    <row r="932" spans="1:19" x14ac:dyDescent="0.25">
      <c r="A932" t="s">
        <v>5964</v>
      </c>
      <c r="B932" s="14">
        <v>-53688</v>
      </c>
      <c r="C932">
        <v>0.7</v>
      </c>
      <c r="D932" s="14">
        <v>-53688</v>
      </c>
      <c r="E932" t="s">
        <v>1693</v>
      </c>
      <c r="F932" s="14">
        <v>-53688</v>
      </c>
      <c r="G932" s="14">
        <v>-53688</v>
      </c>
      <c r="H932" t="s">
        <v>1696</v>
      </c>
      <c r="I932" s="14">
        <v>42807</v>
      </c>
      <c r="J932" s="14">
        <v>72686</v>
      </c>
      <c r="K932">
        <v>0.28739999999999999</v>
      </c>
      <c r="L932">
        <v>1.0000000000000001E-15</v>
      </c>
      <c r="M932">
        <v>100</v>
      </c>
      <c r="N932">
        <v>1</v>
      </c>
      <c r="O932">
        <v>1</v>
      </c>
      <c r="P932">
        <v>1</v>
      </c>
      <c r="Q932">
        <v>0</v>
      </c>
      <c r="R932">
        <v>40</v>
      </c>
      <c r="S932">
        <v>8.0399999999999991</v>
      </c>
    </row>
    <row r="933" spans="1:19" x14ac:dyDescent="0.25">
      <c r="A933" t="s">
        <v>1953</v>
      </c>
      <c r="B933" s="14">
        <v>-53688</v>
      </c>
      <c r="C933">
        <v>0.75</v>
      </c>
      <c r="D933" s="14">
        <v>-53688</v>
      </c>
      <c r="E933" t="s">
        <v>1693</v>
      </c>
      <c r="F933" s="14">
        <v>-53688</v>
      </c>
      <c r="G933" s="14">
        <v>-53688</v>
      </c>
      <c r="H933" t="s">
        <v>1699</v>
      </c>
      <c r="I933" s="14">
        <v>42807</v>
      </c>
      <c r="J933" s="14">
        <v>72686</v>
      </c>
      <c r="K933">
        <v>2.8864999999999998</v>
      </c>
      <c r="L933">
        <v>5.5000000000000009</v>
      </c>
      <c r="M933">
        <v>15</v>
      </c>
      <c r="N933">
        <v>0</v>
      </c>
      <c r="O933">
        <v>1</v>
      </c>
      <c r="P933">
        <v>2</v>
      </c>
      <c r="Q933">
        <v>0</v>
      </c>
      <c r="R933">
        <v>13.5</v>
      </c>
      <c r="S933">
        <v>2.16</v>
      </c>
    </row>
    <row r="934" spans="1:19" x14ac:dyDescent="0.25">
      <c r="A934" t="s">
        <v>2298</v>
      </c>
      <c r="B934" s="14">
        <v>-53688</v>
      </c>
      <c r="C934">
        <v>50</v>
      </c>
      <c r="D934" s="14">
        <v>-53688</v>
      </c>
      <c r="E934" t="s">
        <v>1693</v>
      </c>
      <c r="F934" s="14">
        <v>-53688</v>
      </c>
      <c r="G934" s="14">
        <v>-53688</v>
      </c>
      <c r="H934" t="s">
        <v>1694</v>
      </c>
      <c r="I934" s="14">
        <v>42807</v>
      </c>
      <c r="J934" s="14">
        <v>72686</v>
      </c>
      <c r="K934">
        <v>0.1908</v>
      </c>
      <c r="L934">
        <v>2.8000000000000012</v>
      </c>
      <c r="M934">
        <v>7.5</v>
      </c>
      <c r="N934">
        <v>1</v>
      </c>
      <c r="O934">
        <v>1</v>
      </c>
      <c r="P934">
        <v>2</v>
      </c>
      <c r="Q934">
        <v>0</v>
      </c>
      <c r="R934">
        <v>3.8</v>
      </c>
      <c r="S934">
        <v>36.25</v>
      </c>
    </row>
    <row r="935" spans="1:19" x14ac:dyDescent="0.25">
      <c r="A935" t="s">
        <v>2149</v>
      </c>
      <c r="B935" s="14">
        <v>-53688</v>
      </c>
      <c r="C935">
        <v>50</v>
      </c>
      <c r="D935" s="14">
        <v>-53688</v>
      </c>
      <c r="E935" t="s">
        <v>1693</v>
      </c>
      <c r="F935" s="14">
        <v>-53688</v>
      </c>
      <c r="G935" s="14">
        <v>-53688</v>
      </c>
      <c r="H935" t="s">
        <v>2055</v>
      </c>
      <c r="I935" s="14">
        <v>42807</v>
      </c>
      <c r="J935" s="14">
        <v>72686</v>
      </c>
      <c r="K935">
        <v>0.40379999999999999</v>
      </c>
      <c r="L935">
        <v>1.2000000000000011</v>
      </c>
      <c r="M935">
        <v>7.5</v>
      </c>
      <c r="N935">
        <v>0</v>
      </c>
      <c r="O935">
        <v>1</v>
      </c>
      <c r="P935">
        <v>2</v>
      </c>
      <c r="Q935">
        <v>0</v>
      </c>
      <c r="R935">
        <v>4.5</v>
      </c>
      <c r="S935">
        <v>20.190000000000001</v>
      </c>
    </row>
    <row r="936" spans="1:19" x14ac:dyDescent="0.25">
      <c r="A936" t="s">
        <v>1954</v>
      </c>
      <c r="B936" s="14">
        <v>-53688</v>
      </c>
      <c r="C936">
        <v>0.5</v>
      </c>
      <c r="D936" s="14">
        <v>-53688</v>
      </c>
      <c r="E936" t="s">
        <v>1693</v>
      </c>
      <c r="F936" s="14">
        <v>-53688</v>
      </c>
      <c r="G936" s="14">
        <v>-53688</v>
      </c>
      <c r="H936" t="s">
        <v>1696</v>
      </c>
      <c r="I936" s="14">
        <v>42807</v>
      </c>
      <c r="J936" s="14">
        <v>72686</v>
      </c>
      <c r="K936">
        <v>0.28739999999999999</v>
      </c>
      <c r="L936">
        <v>1.0000000000000001E-15</v>
      </c>
      <c r="M936">
        <v>100</v>
      </c>
      <c r="N936">
        <v>1</v>
      </c>
      <c r="O936">
        <v>1</v>
      </c>
      <c r="P936">
        <v>1</v>
      </c>
      <c r="Q936">
        <v>0</v>
      </c>
      <c r="R936">
        <v>42.3</v>
      </c>
      <c r="S936">
        <v>6.07</v>
      </c>
    </row>
    <row r="937" spans="1:19" x14ac:dyDescent="0.25">
      <c r="A937" t="s">
        <v>1410</v>
      </c>
      <c r="B937" s="14">
        <v>-53688</v>
      </c>
      <c r="C937">
        <v>0.7</v>
      </c>
      <c r="D937" s="14">
        <v>-53688</v>
      </c>
      <c r="E937" t="s">
        <v>1693</v>
      </c>
      <c r="F937" s="14">
        <v>-53688</v>
      </c>
      <c r="G937" s="14">
        <v>-53688</v>
      </c>
      <c r="H937" t="s">
        <v>1696</v>
      </c>
      <c r="I937" s="14">
        <v>42807</v>
      </c>
      <c r="J937" s="14">
        <v>72686</v>
      </c>
      <c r="K937">
        <v>0.28739999999999999</v>
      </c>
      <c r="L937">
        <v>1.0000000000000001E-15</v>
      </c>
      <c r="M937">
        <v>100</v>
      </c>
      <c r="N937">
        <v>1</v>
      </c>
      <c r="O937">
        <v>1</v>
      </c>
      <c r="P937">
        <v>1</v>
      </c>
      <c r="Q937">
        <v>0</v>
      </c>
      <c r="R937">
        <v>37.5</v>
      </c>
      <c r="S937">
        <v>7.54</v>
      </c>
    </row>
    <row r="938" spans="1:19" x14ac:dyDescent="0.25">
      <c r="A938" t="s">
        <v>5756</v>
      </c>
      <c r="B938" s="14">
        <v>-53688</v>
      </c>
      <c r="C938">
        <v>0.7</v>
      </c>
      <c r="D938" s="14">
        <v>-53688</v>
      </c>
      <c r="E938" t="s">
        <v>1693</v>
      </c>
      <c r="F938" s="14">
        <v>-53688</v>
      </c>
      <c r="G938" s="14">
        <v>-53688</v>
      </c>
      <c r="H938" t="s">
        <v>1696</v>
      </c>
      <c r="I938" s="14">
        <v>42807</v>
      </c>
      <c r="J938" s="14">
        <v>72686</v>
      </c>
      <c r="K938">
        <v>0.28739999999999999</v>
      </c>
      <c r="L938">
        <v>1.0000000000000001E-15</v>
      </c>
      <c r="M938">
        <v>100</v>
      </c>
      <c r="N938">
        <v>1</v>
      </c>
      <c r="O938">
        <v>1</v>
      </c>
      <c r="P938">
        <v>1</v>
      </c>
      <c r="Q938">
        <v>0</v>
      </c>
      <c r="R938">
        <v>20</v>
      </c>
      <c r="S938">
        <v>4.0199999999999996</v>
      </c>
    </row>
    <row r="939" spans="1:19" x14ac:dyDescent="0.25">
      <c r="A939" t="s">
        <v>1955</v>
      </c>
      <c r="B939" s="14">
        <v>-53688</v>
      </c>
      <c r="C939">
        <v>1.5</v>
      </c>
      <c r="D939" s="14">
        <v>-53688</v>
      </c>
      <c r="E939" t="s">
        <v>1693</v>
      </c>
      <c r="F939" s="14">
        <v>-53688</v>
      </c>
      <c r="G939" s="14">
        <v>-53688</v>
      </c>
      <c r="H939" t="s">
        <v>1696</v>
      </c>
      <c r="I939" s="14">
        <v>42807</v>
      </c>
      <c r="J939" s="14">
        <v>72686</v>
      </c>
      <c r="K939">
        <v>0.28739999999999999</v>
      </c>
      <c r="L939">
        <v>1.0000000000000001E-15</v>
      </c>
      <c r="M939">
        <v>100</v>
      </c>
      <c r="N939">
        <v>1</v>
      </c>
      <c r="O939">
        <v>1</v>
      </c>
      <c r="P939">
        <v>1</v>
      </c>
      <c r="Q939">
        <v>0</v>
      </c>
      <c r="R939">
        <v>37.5</v>
      </c>
      <c r="S939">
        <v>16.16</v>
      </c>
    </row>
    <row r="940" spans="1:19" x14ac:dyDescent="0.25">
      <c r="A940" t="s">
        <v>1411</v>
      </c>
      <c r="B940" s="14">
        <v>-53688</v>
      </c>
      <c r="C940">
        <v>0.75</v>
      </c>
      <c r="D940" s="14">
        <v>-53688</v>
      </c>
      <c r="E940" t="s">
        <v>1693</v>
      </c>
      <c r="F940" s="14">
        <v>-53688</v>
      </c>
      <c r="G940" s="14">
        <v>-53688</v>
      </c>
      <c r="H940" t="s">
        <v>1699</v>
      </c>
      <c r="I940" s="14">
        <v>42807</v>
      </c>
      <c r="J940" s="14">
        <v>72686</v>
      </c>
      <c r="K940">
        <v>2.8864999999999998</v>
      </c>
      <c r="L940">
        <v>5.5000000000000009</v>
      </c>
      <c r="M940">
        <v>15</v>
      </c>
      <c r="N940">
        <v>0</v>
      </c>
      <c r="O940">
        <v>1</v>
      </c>
      <c r="P940">
        <v>2</v>
      </c>
      <c r="Q940">
        <v>0</v>
      </c>
      <c r="R940">
        <v>13</v>
      </c>
      <c r="S940">
        <v>2.16</v>
      </c>
    </row>
    <row r="941" spans="1:19" x14ac:dyDescent="0.25">
      <c r="A941" t="s">
        <v>1412</v>
      </c>
      <c r="B941" s="14">
        <v>-53688</v>
      </c>
      <c r="C941">
        <v>0.75</v>
      </c>
      <c r="D941" s="14">
        <v>-53688</v>
      </c>
      <c r="E941" t="s">
        <v>1693</v>
      </c>
      <c r="F941" s="14">
        <v>-53688</v>
      </c>
      <c r="G941" s="14">
        <v>-53688</v>
      </c>
      <c r="H941" t="s">
        <v>1699</v>
      </c>
      <c r="I941" s="14">
        <v>42807</v>
      </c>
      <c r="J941" s="14">
        <v>72686</v>
      </c>
      <c r="K941">
        <v>2.8864999999999998</v>
      </c>
      <c r="L941">
        <v>5.5000000000000009</v>
      </c>
      <c r="M941">
        <v>15</v>
      </c>
      <c r="N941">
        <v>0</v>
      </c>
      <c r="O941">
        <v>1</v>
      </c>
      <c r="P941">
        <v>2</v>
      </c>
      <c r="Q941">
        <v>0</v>
      </c>
      <c r="R941">
        <v>13</v>
      </c>
      <c r="S941">
        <v>2.16</v>
      </c>
    </row>
    <row r="942" spans="1:19" x14ac:dyDescent="0.25">
      <c r="A942" t="s">
        <v>1413</v>
      </c>
      <c r="B942" s="14">
        <v>-53688</v>
      </c>
      <c r="C942">
        <v>0.75</v>
      </c>
      <c r="D942" s="14">
        <v>-53688</v>
      </c>
      <c r="E942" t="s">
        <v>1693</v>
      </c>
      <c r="F942" s="14">
        <v>-53688</v>
      </c>
      <c r="G942" s="14">
        <v>-53688</v>
      </c>
      <c r="H942" t="s">
        <v>1699</v>
      </c>
      <c r="I942" s="14">
        <v>42807</v>
      </c>
      <c r="J942" s="14">
        <v>72686</v>
      </c>
      <c r="K942">
        <v>2.8864999999999998</v>
      </c>
      <c r="L942">
        <v>5.5000000000000009</v>
      </c>
      <c r="M942">
        <v>15</v>
      </c>
      <c r="N942">
        <v>0</v>
      </c>
      <c r="O942">
        <v>1</v>
      </c>
      <c r="P942">
        <v>2</v>
      </c>
      <c r="Q942">
        <v>0</v>
      </c>
      <c r="R942">
        <v>9</v>
      </c>
      <c r="S942">
        <v>2.16</v>
      </c>
    </row>
    <row r="943" spans="1:19" x14ac:dyDescent="0.25">
      <c r="A943" t="s">
        <v>5503</v>
      </c>
      <c r="B943" s="14">
        <v>42370</v>
      </c>
      <c r="C943">
        <v>0.75</v>
      </c>
      <c r="D943" s="14">
        <v>72686</v>
      </c>
      <c r="E943" t="s">
        <v>1693</v>
      </c>
      <c r="F943" s="14">
        <v>-53688</v>
      </c>
      <c r="G943" s="14">
        <v>-53688</v>
      </c>
      <c r="H943" t="s">
        <v>1699</v>
      </c>
      <c r="I943" s="14">
        <v>42807</v>
      </c>
      <c r="J943" s="14">
        <v>72686</v>
      </c>
      <c r="K943">
        <v>2.8864999999999998</v>
      </c>
      <c r="L943">
        <v>5.5000000000000009</v>
      </c>
      <c r="M943">
        <v>15</v>
      </c>
      <c r="N943">
        <v>0</v>
      </c>
      <c r="O943">
        <v>1</v>
      </c>
      <c r="P943">
        <v>2</v>
      </c>
      <c r="Q943">
        <v>0</v>
      </c>
      <c r="R943">
        <v>12</v>
      </c>
      <c r="S943">
        <v>2.16</v>
      </c>
    </row>
    <row r="944" spans="1:19" x14ac:dyDescent="0.25">
      <c r="A944" t="s">
        <v>1956</v>
      </c>
      <c r="B944" s="14">
        <v>-53688</v>
      </c>
      <c r="C944">
        <v>0.7</v>
      </c>
      <c r="D944" s="14">
        <v>-53688</v>
      </c>
      <c r="E944" t="s">
        <v>1693</v>
      </c>
      <c r="F944" s="14">
        <v>-53688</v>
      </c>
      <c r="G944" s="14">
        <v>-53688</v>
      </c>
      <c r="H944" t="s">
        <v>1696</v>
      </c>
      <c r="I944" s="14">
        <v>42807</v>
      </c>
      <c r="J944" s="14">
        <v>72686</v>
      </c>
      <c r="K944">
        <v>0.28739999999999999</v>
      </c>
      <c r="L944">
        <v>1.0000000000000001E-15</v>
      </c>
      <c r="M944">
        <v>100</v>
      </c>
      <c r="N944">
        <v>1</v>
      </c>
      <c r="O944">
        <v>1</v>
      </c>
      <c r="P944">
        <v>1</v>
      </c>
      <c r="Q944">
        <v>0</v>
      </c>
      <c r="R944">
        <v>37.5</v>
      </c>
      <c r="S944">
        <v>7.54</v>
      </c>
    </row>
    <row r="945" spans="1:19" x14ac:dyDescent="0.25">
      <c r="A945" t="s">
        <v>2588</v>
      </c>
      <c r="B945" s="14">
        <v>42461</v>
      </c>
      <c r="C945">
        <v>39.910000000000004</v>
      </c>
      <c r="D945" s="14">
        <v>72686</v>
      </c>
      <c r="E945" t="s">
        <v>1693</v>
      </c>
      <c r="F945" s="14">
        <v>-53688</v>
      </c>
      <c r="G945" s="14">
        <v>-53688</v>
      </c>
      <c r="H945" t="s">
        <v>1694</v>
      </c>
      <c r="I945" s="14">
        <v>42807</v>
      </c>
      <c r="J945" s="14">
        <v>72686</v>
      </c>
      <c r="K945">
        <v>0.1908</v>
      </c>
      <c r="L945">
        <v>2.8000000000000012</v>
      </c>
      <c r="M945">
        <v>7.5</v>
      </c>
      <c r="N945">
        <v>1</v>
      </c>
      <c r="O945">
        <v>1</v>
      </c>
      <c r="P945">
        <v>2</v>
      </c>
      <c r="Q945">
        <v>0</v>
      </c>
      <c r="R945">
        <v>3.8</v>
      </c>
      <c r="S945">
        <v>28.93</v>
      </c>
    </row>
    <row r="946" spans="1:19" x14ac:dyDescent="0.25">
      <c r="A946" t="s">
        <v>2147</v>
      </c>
      <c r="B946" s="14">
        <v>42461</v>
      </c>
      <c r="C946">
        <v>40.119999999999997</v>
      </c>
      <c r="D946" s="14">
        <v>72686</v>
      </c>
      <c r="E946" t="s">
        <v>1693</v>
      </c>
      <c r="F946" s="14">
        <v>-53688</v>
      </c>
      <c r="G946" s="14">
        <v>-53688</v>
      </c>
      <c r="H946" t="s">
        <v>1694</v>
      </c>
      <c r="I946" s="14">
        <v>42807</v>
      </c>
      <c r="J946" s="14">
        <v>72686</v>
      </c>
      <c r="K946">
        <v>0.1908</v>
      </c>
      <c r="L946">
        <v>2.8000000000000012</v>
      </c>
      <c r="M946">
        <v>7.5</v>
      </c>
      <c r="N946">
        <v>1</v>
      </c>
      <c r="O946">
        <v>1</v>
      </c>
      <c r="P946">
        <v>2</v>
      </c>
      <c r="Q946">
        <v>0</v>
      </c>
      <c r="R946">
        <v>3.9</v>
      </c>
      <c r="S946">
        <v>29.85</v>
      </c>
    </row>
    <row r="947" spans="1:19" x14ac:dyDescent="0.25">
      <c r="A947" t="s">
        <v>2171</v>
      </c>
      <c r="B947" s="14">
        <v>42461</v>
      </c>
      <c r="C947">
        <v>80.13</v>
      </c>
      <c r="D947" s="14">
        <v>72686</v>
      </c>
      <c r="E947" t="s">
        <v>1693</v>
      </c>
      <c r="F947" s="14">
        <v>-53688</v>
      </c>
      <c r="G947" s="14">
        <v>-53688</v>
      </c>
      <c r="H947" t="s">
        <v>1694</v>
      </c>
      <c r="I947" s="14">
        <v>42807</v>
      </c>
      <c r="J947" s="14">
        <v>72686</v>
      </c>
      <c r="K947">
        <v>0.1908</v>
      </c>
      <c r="L947">
        <v>2.8000000000000012</v>
      </c>
      <c r="M947">
        <v>7.5</v>
      </c>
      <c r="N947">
        <v>1</v>
      </c>
      <c r="O947">
        <v>1</v>
      </c>
      <c r="P947">
        <v>2</v>
      </c>
      <c r="Q947">
        <v>0</v>
      </c>
      <c r="R947">
        <v>3.7</v>
      </c>
      <c r="S947">
        <v>56.56</v>
      </c>
    </row>
    <row r="948" spans="1:19" x14ac:dyDescent="0.25">
      <c r="A948" t="s">
        <v>2172</v>
      </c>
      <c r="B948" s="14">
        <v>42461</v>
      </c>
      <c r="C948">
        <v>39.21</v>
      </c>
      <c r="D948" s="14">
        <v>72686</v>
      </c>
      <c r="E948" t="s">
        <v>1693</v>
      </c>
      <c r="F948" s="14">
        <v>-53688</v>
      </c>
      <c r="G948" s="14">
        <v>-53688</v>
      </c>
      <c r="H948" t="s">
        <v>1694</v>
      </c>
      <c r="I948" s="14">
        <v>42807</v>
      </c>
      <c r="J948" s="14">
        <v>72686</v>
      </c>
      <c r="K948">
        <v>0.1908</v>
      </c>
      <c r="L948">
        <v>2.8000000000000012</v>
      </c>
      <c r="M948">
        <v>7.5</v>
      </c>
      <c r="N948">
        <v>1</v>
      </c>
      <c r="O948">
        <v>1</v>
      </c>
      <c r="P948">
        <v>2</v>
      </c>
      <c r="Q948">
        <v>0</v>
      </c>
      <c r="R948">
        <v>3.7</v>
      </c>
      <c r="S948">
        <v>27.68</v>
      </c>
    </row>
    <row r="949" spans="1:19" x14ac:dyDescent="0.25">
      <c r="A949" t="s">
        <v>2177</v>
      </c>
      <c r="B949" s="14">
        <v>-53688</v>
      </c>
      <c r="C949">
        <v>50</v>
      </c>
      <c r="D949" s="14">
        <v>-53688</v>
      </c>
      <c r="E949" t="s">
        <v>1693</v>
      </c>
      <c r="F949" s="14">
        <v>-53688</v>
      </c>
      <c r="G949" s="14">
        <v>-53688</v>
      </c>
      <c r="H949" t="s">
        <v>1694</v>
      </c>
      <c r="I949" s="14">
        <v>42807</v>
      </c>
      <c r="J949" s="14">
        <v>72686</v>
      </c>
      <c r="K949">
        <v>0.1908</v>
      </c>
      <c r="L949">
        <v>2.8000000000000012</v>
      </c>
      <c r="M949">
        <v>7.5</v>
      </c>
      <c r="N949">
        <v>1</v>
      </c>
      <c r="O949">
        <v>1</v>
      </c>
      <c r="P949">
        <v>2</v>
      </c>
      <c r="Q949">
        <v>0</v>
      </c>
      <c r="R949">
        <v>3.6</v>
      </c>
      <c r="S949">
        <v>34.340000000000003</v>
      </c>
    </row>
    <row r="950" spans="1:19" x14ac:dyDescent="0.25">
      <c r="A950" t="s">
        <v>2178</v>
      </c>
      <c r="B950" s="14">
        <v>-53688</v>
      </c>
      <c r="C950">
        <v>81.827999999999989</v>
      </c>
      <c r="D950" s="14">
        <v>-53688</v>
      </c>
      <c r="E950" t="s">
        <v>1693</v>
      </c>
      <c r="F950" s="14">
        <v>-53688</v>
      </c>
      <c r="G950" s="14">
        <v>-53688</v>
      </c>
      <c r="H950" t="s">
        <v>1694</v>
      </c>
      <c r="I950" s="14">
        <v>42807</v>
      </c>
      <c r="J950" s="14">
        <v>72686</v>
      </c>
      <c r="K950">
        <v>0.1908</v>
      </c>
      <c r="L950">
        <v>2.8000000000000012</v>
      </c>
      <c r="M950">
        <v>7.5</v>
      </c>
      <c r="N950">
        <v>1</v>
      </c>
      <c r="O950">
        <v>1</v>
      </c>
      <c r="P950">
        <v>2</v>
      </c>
      <c r="Q950">
        <v>0</v>
      </c>
      <c r="R950">
        <v>3.6</v>
      </c>
      <c r="S950">
        <v>56.2</v>
      </c>
    </row>
    <row r="951" spans="1:19" x14ac:dyDescent="0.25">
      <c r="A951" t="s">
        <v>2640</v>
      </c>
      <c r="B951" s="14">
        <v>-53688</v>
      </c>
      <c r="C951">
        <v>6</v>
      </c>
      <c r="D951" s="14">
        <v>-53688</v>
      </c>
      <c r="E951" t="s">
        <v>1693</v>
      </c>
      <c r="F951" s="14">
        <v>-53688</v>
      </c>
      <c r="G951" s="14">
        <v>-53688</v>
      </c>
      <c r="H951" t="s">
        <v>1699</v>
      </c>
      <c r="I951" s="14">
        <v>42807</v>
      </c>
      <c r="J951" s="14">
        <v>72686</v>
      </c>
      <c r="K951">
        <v>0.88929999999999998</v>
      </c>
      <c r="L951">
        <v>1.2000000000000011</v>
      </c>
      <c r="M951">
        <v>4</v>
      </c>
      <c r="N951">
        <v>0</v>
      </c>
      <c r="O951">
        <v>1</v>
      </c>
      <c r="P951">
        <v>2</v>
      </c>
      <c r="Q951">
        <v>0</v>
      </c>
      <c r="R951">
        <v>4</v>
      </c>
      <c r="S951">
        <v>5.33</v>
      </c>
    </row>
    <row r="952" spans="1:19" x14ac:dyDescent="0.25">
      <c r="A952" t="s">
        <v>2326</v>
      </c>
      <c r="B952" s="14">
        <v>-53688</v>
      </c>
      <c r="C952">
        <v>12.48</v>
      </c>
      <c r="D952" s="14">
        <v>-53688</v>
      </c>
      <c r="E952" t="s">
        <v>1693</v>
      </c>
      <c r="F952" s="14">
        <v>-53688</v>
      </c>
      <c r="G952" s="14">
        <v>-53688</v>
      </c>
      <c r="H952" t="s">
        <v>1694</v>
      </c>
      <c r="I952" s="14">
        <v>42807</v>
      </c>
      <c r="J952" s="14">
        <v>72686</v>
      </c>
      <c r="K952">
        <v>0.1908</v>
      </c>
      <c r="L952">
        <v>2.8000000000000012</v>
      </c>
      <c r="M952">
        <v>7.5</v>
      </c>
      <c r="N952">
        <v>1</v>
      </c>
      <c r="O952">
        <v>1</v>
      </c>
      <c r="P952">
        <v>2</v>
      </c>
      <c r="Q952">
        <v>0</v>
      </c>
      <c r="R952">
        <v>4.0999999999999996</v>
      </c>
      <c r="S952">
        <v>9.76</v>
      </c>
    </row>
    <row r="953" spans="1:19" x14ac:dyDescent="0.25">
      <c r="A953" t="s">
        <v>5154</v>
      </c>
      <c r="B953" s="14">
        <v>-53688</v>
      </c>
      <c r="C953">
        <v>40.913999999999994</v>
      </c>
      <c r="D953" s="14">
        <v>-53688</v>
      </c>
      <c r="E953" t="s">
        <v>1693</v>
      </c>
      <c r="F953" s="14">
        <v>-53688</v>
      </c>
      <c r="G953" s="14">
        <v>-53688</v>
      </c>
      <c r="H953" t="s">
        <v>1694</v>
      </c>
      <c r="I953" s="14">
        <v>42807</v>
      </c>
      <c r="J953" s="14">
        <v>72686</v>
      </c>
      <c r="K953">
        <v>0.1908</v>
      </c>
      <c r="L953">
        <v>2.8000000000000012</v>
      </c>
      <c r="M953">
        <v>7.5</v>
      </c>
      <c r="N953">
        <v>1</v>
      </c>
      <c r="O953">
        <v>1</v>
      </c>
      <c r="P953">
        <v>2</v>
      </c>
      <c r="Q953">
        <v>1</v>
      </c>
      <c r="R953">
        <v>4.2</v>
      </c>
      <c r="S953">
        <v>32.78</v>
      </c>
    </row>
    <row r="954" spans="1:19" x14ac:dyDescent="0.25">
      <c r="A954" t="s">
        <v>2355</v>
      </c>
      <c r="B954" s="14">
        <v>42461</v>
      </c>
      <c r="C954">
        <v>40.07</v>
      </c>
      <c r="D954" s="14">
        <v>72686</v>
      </c>
      <c r="E954" t="s">
        <v>1693</v>
      </c>
      <c r="F954" s="14">
        <v>-53688</v>
      </c>
      <c r="G954" s="14">
        <v>-53688</v>
      </c>
      <c r="H954" t="s">
        <v>1694</v>
      </c>
      <c r="I954" s="14">
        <v>42807</v>
      </c>
      <c r="J954" s="14">
        <v>72686</v>
      </c>
      <c r="K954">
        <v>0.1908</v>
      </c>
      <c r="L954">
        <v>2.8000000000000012</v>
      </c>
      <c r="M954">
        <v>7.5</v>
      </c>
      <c r="N954">
        <v>1</v>
      </c>
      <c r="O954">
        <v>1</v>
      </c>
      <c r="P954">
        <v>2</v>
      </c>
      <c r="Q954">
        <v>0</v>
      </c>
      <c r="R954">
        <v>4</v>
      </c>
      <c r="S954">
        <v>30.58</v>
      </c>
    </row>
    <row r="955" spans="1:19" x14ac:dyDescent="0.25">
      <c r="A955" t="s">
        <v>6263</v>
      </c>
      <c r="B955" s="14">
        <v>-53688</v>
      </c>
      <c r="C955">
        <v>0.7</v>
      </c>
      <c r="D955" s="14">
        <v>-53688</v>
      </c>
      <c r="E955" t="s">
        <v>1693</v>
      </c>
      <c r="F955" s="14">
        <v>-53688</v>
      </c>
      <c r="G955" s="14">
        <v>-53688</v>
      </c>
      <c r="H955" t="s">
        <v>1696</v>
      </c>
      <c r="I955" s="14">
        <v>42807</v>
      </c>
      <c r="J955" s="14">
        <v>72686</v>
      </c>
      <c r="K955">
        <v>0.28739999999999999</v>
      </c>
      <c r="L955">
        <v>1.0000000000000001E-15</v>
      </c>
      <c r="M955">
        <v>100</v>
      </c>
      <c r="N955">
        <v>1</v>
      </c>
      <c r="O955">
        <v>1</v>
      </c>
      <c r="P955">
        <v>1</v>
      </c>
      <c r="Q955">
        <v>0</v>
      </c>
      <c r="R955">
        <v>37.5</v>
      </c>
      <c r="S955">
        <v>7.54</v>
      </c>
    </row>
    <row r="956" spans="1:19" x14ac:dyDescent="0.25">
      <c r="A956" t="s">
        <v>2570</v>
      </c>
      <c r="B956" s="14">
        <v>-53688</v>
      </c>
      <c r="C956">
        <v>7.5</v>
      </c>
      <c r="D956" s="14">
        <v>-53688</v>
      </c>
      <c r="E956" t="s">
        <v>1693</v>
      </c>
      <c r="F956" s="14">
        <v>-53688</v>
      </c>
      <c r="G956" s="14">
        <v>-53688</v>
      </c>
      <c r="H956" t="s">
        <v>1699</v>
      </c>
      <c r="I956" s="14">
        <v>42807</v>
      </c>
      <c r="J956" s="14">
        <v>72686</v>
      </c>
      <c r="K956">
        <v>0.88929999999999998</v>
      </c>
      <c r="L956">
        <v>1.2000000000000011</v>
      </c>
      <c r="M956">
        <v>4</v>
      </c>
      <c r="N956">
        <v>0</v>
      </c>
      <c r="O956">
        <v>1</v>
      </c>
      <c r="P956">
        <v>2</v>
      </c>
      <c r="Q956">
        <v>0</v>
      </c>
      <c r="R956">
        <v>4</v>
      </c>
      <c r="S956">
        <v>6.66</v>
      </c>
    </row>
    <row r="957" spans="1:19" x14ac:dyDescent="0.25">
      <c r="A957" t="s">
        <v>2118</v>
      </c>
      <c r="B957" s="14">
        <v>-53688</v>
      </c>
      <c r="C957">
        <v>7.92</v>
      </c>
      <c r="D957" s="14">
        <v>-53688</v>
      </c>
      <c r="E957" t="s">
        <v>1693</v>
      </c>
      <c r="F957" s="14">
        <v>-53688</v>
      </c>
      <c r="G957" s="14">
        <v>-53688</v>
      </c>
      <c r="H957" t="s">
        <v>1694</v>
      </c>
      <c r="I957" s="14">
        <v>42807</v>
      </c>
      <c r="J957" s="14">
        <v>72686</v>
      </c>
      <c r="K957">
        <v>0.1908</v>
      </c>
      <c r="L957">
        <v>2.8000000000000012</v>
      </c>
      <c r="M957">
        <v>7.5</v>
      </c>
      <c r="N957">
        <v>1</v>
      </c>
      <c r="O957">
        <v>1</v>
      </c>
      <c r="P957">
        <v>2</v>
      </c>
      <c r="Q957">
        <v>0</v>
      </c>
      <c r="R957">
        <v>4.5</v>
      </c>
      <c r="S957">
        <v>6.8</v>
      </c>
    </row>
    <row r="958" spans="1:19" x14ac:dyDescent="0.25">
      <c r="A958" t="s">
        <v>2619</v>
      </c>
      <c r="B958" s="14">
        <v>42064</v>
      </c>
      <c r="C958">
        <v>39.020000000000003</v>
      </c>
      <c r="D958" s="14">
        <v>72686</v>
      </c>
      <c r="E958" t="s">
        <v>1693</v>
      </c>
      <c r="F958" s="14">
        <v>-53688</v>
      </c>
      <c r="G958" s="14">
        <v>-53688</v>
      </c>
      <c r="H958" t="s">
        <v>1694</v>
      </c>
      <c r="I958" s="14">
        <v>42807</v>
      </c>
      <c r="J958" s="14">
        <v>72686</v>
      </c>
      <c r="K958">
        <v>0.1908</v>
      </c>
      <c r="L958">
        <v>2.8000000000000012</v>
      </c>
      <c r="M958">
        <v>7.5</v>
      </c>
      <c r="N958">
        <v>1</v>
      </c>
      <c r="O958">
        <v>1</v>
      </c>
      <c r="P958">
        <v>2</v>
      </c>
      <c r="Q958">
        <v>0</v>
      </c>
      <c r="R958">
        <v>4.5</v>
      </c>
      <c r="S958">
        <v>33.5</v>
      </c>
    </row>
    <row r="959" spans="1:19" x14ac:dyDescent="0.25">
      <c r="A959" t="s">
        <v>6895</v>
      </c>
      <c r="B959" s="14">
        <v>-53688</v>
      </c>
      <c r="C959">
        <v>40.913999999999994</v>
      </c>
      <c r="D959" s="14">
        <v>-53688</v>
      </c>
      <c r="E959" t="s">
        <v>1693</v>
      </c>
      <c r="F959" s="14">
        <v>-53688</v>
      </c>
      <c r="G959" s="14">
        <v>-53688</v>
      </c>
      <c r="H959" t="s">
        <v>1694</v>
      </c>
      <c r="I959" s="14">
        <v>42807</v>
      </c>
      <c r="J959" s="14">
        <v>72686</v>
      </c>
      <c r="K959">
        <v>0.1908</v>
      </c>
      <c r="L959">
        <v>2.8000000000000012</v>
      </c>
      <c r="M959">
        <v>7.5</v>
      </c>
      <c r="N959">
        <v>1</v>
      </c>
      <c r="O959">
        <v>1</v>
      </c>
      <c r="P959">
        <v>2</v>
      </c>
      <c r="Q959">
        <v>1</v>
      </c>
      <c r="R959">
        <v>4.3</v>
      </c>
      <c r="S959">
        <v>33.56</v>
      </c>
    </row>
    <row r="960" spans="1:19" x14ac:dyDescent="0.25">
      <c r="A960" t="s">
        <v>2176</v>
      </c>
      <c r="B960" s="14">
        <v>-53688</v>
      </c>
      <c r="C960">
        <v>81.827999999999989</v>
      </c>
      <c r="D960" s="14">
        <v>-53688</v>
      </c>
      <c r="E960" t="s">
        <v>1693</v>
      </c>
      <c r="F960" s="14">
        <v>-53688</v>
      </c>
      <c r="G960" s="14">
        <v>-53688</v>
      </c>
      <c r="H960" t="s">
        <v>1694</v>
      </c>
      <c r="I960" s="14">
        <v>42807</v>
      </c>
      <c r="J960" s="14">
        <v>72686</v>
      </c>
      <c r="K960">
        <v>0.1908</v>
      </c>
      <c r="L960">
        <v>2.8000000000000012</v>
      </c>
      <c r="M960">
        <v>7.5</v>
      </c>
      <c r="N960">
        <v>1</v>
      </c>
      <c r="O960">
        <v>1</v>
      </c>
      <c r="P960">
        <v>2</v>
      </c>
      <c r="Q960">
        <v>0</v>
      </c>
      <c r="R960">
        <v>4.0999999999999996</v>
      </c>
      <c r="S960">
        <v>64.010000000000005</v>
      </c>
    </row>
    <row r="961" spans="1:19" x14ac:dyDescent="0.25">
      <c r="A961" t="s">
        <v>2179</v>
      </c>
      <c r="B961" s="14">
        <v>-53688</v>
      </c>
      <c r="C961">
        <v>50</v>
      </c>
      <c r="D961" s="14">
        <v>-53688</v>
      </c>
      <c r="E961" t="s">
        <v>1693</v>
      </c>
      <c r="F961" s="14">
        <v>-53688</v>
      </c>
      <c r="G961" s="14">
        <v>-53688</v>
      </c>
      <c r="H961" t="s">
        <v>1694</v>
      </c>
      <c r="I961" s="14">
        <v>42807</v>
      </c>
      <c r="J961" s="14">
        <v>72686</v>
      </c>
      <c r="K961">
        <v>0.1908</v>
      </c>
      <c r="L961">
        <v>2.8000000000000012</v>
      </c>
      <c r="M961">
        <v>7.5</v>
      </c>
      <c r="N961">
        <v>1</v>
      </c>
      <c r="O961">
        <v>1</v>
      </c>
      <c r="P961">
        <v>2</v>
      </c>
      <c r="Q961">
        <v>1</v>
      </c>
      <c r="R961">
        <v>3.2</v>
      </c>
      <c r="S961">
        <v>30.52</v>
      </c>
    </row>
    <row r="962" spans="1:19" x14ac:dyDescent="0.25">
      <c r="A962" t="s">
        <v>1414</v>
      </c>
      <c r="B962" s="14">
        <v>-53688</v>
      </c>
      <c r="C962">
        <v>0.75</v>
      </c>
      <c r="D962" s="14">
        <v>-53688</v>
      </c>
      <c r="E962" t="s">
        <v>1693</v>
      </c>
      <c r="F962" s="14">
        <v>-53688</v>
      </c>
      <c r="G962" s="14">
        <v>-53688</v>
      </c>
      <c r="H962" t="s">
        <v>1699</v>
      </c>
      <c r="I962" s="14">
        <v>42807</v>
      </c>
      <c r="J962" s="14">
        <v>72686</v>
      </c>
      <c r="K962">
        <v>2.8864999999999998</v>
      </c>
      <c r="L962">
        <v>5.5000000000000009</v>
      </c>
      <c r="M962">
        <v>15</v>
      </c>
      <c r="N962">
        <v>0</v>
      </c>
      <c r="O962">
        <v>1</v>
      </c>
      <c r="P962">
        <v>2</v>
      </c>
      <c r="Q962">
        <v>0</v>
      </c>
      <c r="R962">
        <v>12.5</v>
      </c>
      <c r="S962">
        <v>2.16</v>
      </c>
    </row>
    <row r="963" spans="1:19" x14ac:dyDescent="0.25">
      <c r="A963" t="s">
        <v>1957</v>
      </c>
      <c r="B963" s="14">
        <v>-53688</v>
      </c>
      <c r="C963">
        <v>0.75</v>
      </c>
      <c r="D963" s="14">
        <v>-53688</v>
      </c>
      <c r="E963" t="s">
        <v>1693</v>
      </c>
      <c r="F963" s="14">
        <v>-53688</v>
      </c>
      <c r="G963" s="14">
        <v>-53688</v>
      </c>
      <c r="H963" t="s">
        <v>1699</v>
      </c>
      <c r="I963" s="14">
        <v>42807</v>
      </c>
      <c r="J963" s="14">
        <v>72686</v>
      </c>
      <c r="K963">
        <v>2.8864999999999998</v>
      </c>
      <c r="L963">
        <v>5.5000000000000009</v>
      </c>
      <c r="M963">
        <v>15</v>
      </c>
      <c r="N963">
        <v>0</v>
      </c>
      <c r="O963">
        <v>1</v>
      </c>
      <c r="P963">
        <v>2</v>
      </c>
      <c r="Q963">
        <v>0</v>
      </c>
      <c r="R963">
        <v>14</v>
      </c>
      <c r="S963">
        <v>2.16</v>
      </c>
    </row>
    <row r="964" spans="1:19" x14ac:dyDescent="0.25">
      <c r="A964" t="s">
        <v>1958</v>
      </c>
      <c r="B964" s="14">
        <v>-53688</v>
      </c>
      <c r="C964">
        <v>0.75</v>
      </c>
      <c r="D964" s="14">
        <v>-53688</v>
      </c>
      <c r="E964" t="s">
        <v>1693</v>
      </c>
      <c r="F964" s="14">
        <v>-53688</v>
      </c>
      <c r="G964" s="14">
        <v>-53688</v>
      </c>
      <c r="H964" t="s">
        <v>1699</v>
      </c>
      <c r="I964" s="14">
        <v>42807</v>
      </c>
      <c r="J964" s="14">
        <v>72686</v>
      </c>
      <c r="K964">
        <v>2.8864999999999998</v>
      </c>
      <c r="L964">
        <v>5.5000000000000009</v>
      </c>
      <c r="M964">
        <v>15</v>
      </c>
      <c r="N964">
        <v>0</v>
      </c>
      <c r="O964">
        <v>1</v>
      </c>
      <c r="P964">
        <v>2</v>
      </c>
      <c r="Q964">
        <v>0</v>
      </c>
      <c r="R964">
        <v>14</v>
      </c>
      <c r="S964">
        <v>2.16</v>
      </c>
    </row>
    <row r="965" spans="1:19" x14ac:dyDescent="0.25">
      <c r="A965" t="s">
        <v>1959</v>
      </c>
      <c r="B965" s="14">
        <v>-53688</v>
      </c>
      <c r="C965">
        <v>0.75</v>
      </c>
      <c r="D965" s="14">
        <v>-53688</v>
      </c>
      <c r="E965" t="s">
        <v>1693</v>
      </c>
      <c r="F965" s="14">
        <v>-53688</v>
      </c>
      <c r="G965" s="14">
        <v>-53688</v>
      </c>
      <c r="H965" t="s">
        <v>1699</v>
      </c>
      <c r="I965" s="14">
        <v>42807</v>
      </c>
      <c r="J965" s="14">
        <v>72686</v>
      </c>
      <c r="K965">
        <v>2.8864999999999998</v>
      </c>
      <c r="L965">
        <v>5.5000000000000009</v>
      </c>
      <c r="M965">
        <v>15</v>
      </c>
      <c r="N965">
        <v>0</v>
      </c>
      <c r="O965">
        <v>1</v>
      </c>
      <c r="P965">
        <v>2</v>
      </c>
      <c r="Q965">
        <v>0</v>
      </c>
      <c r="R965">
        <v>14.5</v>
      </c>
      <c r="S965">
        <v>2.16</v>
      </c>
    </row>
    <row r="966" spans="1:19" x14ac:dyDescent="0.25">
      <c r="A966" t="s">
        <v>1960</v>
      </c>
      <c r="B966" s="14">
        <v>-53688</v>
      </c>
      <c r="C966">
        <v>0.75</v>
      </c>
      <c r="D966" s="14">
        <v>-53688</v>
      </c>
      <c r="E966" t="s">
        <v>1693</v>
      </c>
      <c r="F966" s="14">
        <v>-53688</v>
      </c>
      <c r="G966" s="14">
        <v>-53688</v>
      </c>
      <c r="H966" t="s">
        <v>1699</v>
      </c>
      <c r="I966" s="14">
        <v>42807</v>
      </c>
      <c r="J966" s="14">
        <v>72686</v>
      </c>
      <c r="K966">
        <v>2.8864999999999998</v>
      </c>
      <c r="L966">
        <v>5.5000000000000009</v>
      </c>
      <c r="M966">
        <v>15</v>
      </c>
      <c r="N966">
        <v>0</v>
      </c>
      <c r="O966">
        <v>1</v>
      </c>
      <c r="P966">
        <v>2</v>
      </c>
      <c r="Q966">
        <v>0</v>
      </c>
      <c r="R966">
        <v>13.5</v>
      </c>
      <c r="S966">
        <v>2.16</v>
      </c>
    </row>
    <row r="967" spans="1:19" x14ac:dyDescent="0.25">
      <c r="A967" t="s">
        <v>1961</v>
      </c>
      <c r="B967" s="14">
        <v>-53688</v>
      </c>
      <c r="C967">
        <v>0.75</v>
      </c>
      <c r="D967" s="14">
        <v>-53688</v>
      </c>
      <c r="E967" t="s">
        <v>1693</v>
      </c>
      <c r="F967" s="14">
        <v>-53688</v>
      </c>
      <c r="G967" s="14">
        <v>-53688</v>
      </c>
      <c r="H967" t="s">
        <v>1699</v>
      </c>
      <c r="I967" s="14">
        <v>42807</v>
      </c>
      <c r="J967" s="14">
        <v>72686</v>
      </c>
      <c r="K967">
        <v>2.8864999999999998</v>
      </c>
      <c r="L967">
        <v>5.5000000000000009</v>
      </c>
      <c r="M967">
        <v>15</v>
      </c>
      <c r="N967">
        <v>0</v>
      </c>
      <c r="O967">
        <v>1</v>
      </c>
      <c r="P967">
        <v>2</v>
      </c>
      <c r="Q967">
        <v>0</v>
      </c>
      <c r="R967">
        <v>14.5</v>
      </c>
      <c r="S967">
        <v>2.16</v>
      </c>
    </row>
    <row r="968" spans="1:19" x14ac:dyDescent="0.25">
      <c r="A968" t="s">
        <v>1962</v>
      </c>
      <c r="B968" s="14">
        <v>-53688</v>
      </c>
      <c r="C968">
        <v>0.75</v>
      </c>
      <c r="D968" s="14">
        <v>-53688</v>
      </c>
      <c r="E968" t="s">
        <v>1693</v>
      </c>
      <c r="F968" s="14">
        <v>-53688</v>
      </c>
      <c r="G968" s="14">
        <v>-53688</v>
      </c>
      <c r="H968" t="s">
        <v>1699</v>
      </c>
      <c r="I968" s="14">
        <v>42807</v>
      </c>
      <c r="J968" s="14">
        <v>72686</v>
      </c>
      <c r="K968">
        <v>2.8864999999999998</v>
      </c>
      <c r="L968">
        <v>5.5000000000000009</v>
      </c>
      <c r="M968">
        <v>15</v>
      </c>
      <c r="N968">
        <v>0</v>
      </c>
      <c r="O968">
        <v>1</v>
      </c>
      <c r="P968">
        <v>2</v>
      </c>
      <c r="Q968">
        <v>0</v>
      </c>
      <c r="R968">
        <v>12.5</v>
      </c>
      <c r="S968">
        <v>2.16</v>
      </c>
    </row>
    <row r="969" spans="1:19" x14ac:dyDescent="0.25">
      <c r="A969" t="s">
        <v>1963</v>
      </c>
      <c r="B969" s="14">
        <v>-53688</v>
      </c>
      <c r="C969">
        <v>0.75</v>
      </c>
      <c r="D969" s="14">
        <v>-53688</v>
      </c>
      <c r="E969" t="s">
        <v>1693</v>
      </c>
      <c r="F969" s="14">
        <v>-53688</v>
      </c>
      <c r="G969" s="14">
        <v>-53688</v>
      </c>
      <c r="H969" t="s">
        <v>1699</v>
      </c>
      <c r="I969" s="14">
        <v>42807</v>
      </c>
      <c r="J969" s="14">
        <v>72686</v>
      </c>
      <c r="K969">
        <v>2.8864999999999998</v>
      </c>
      <c r="L969">
        <v>5.5000000000000009</v>
      </c>
      <c r="M969">
        <v>15</v>
      </c>
      <c r="N969">
        <v>0</v>
      </c>
      <c r="O969">
        <v>1</v>
      </c>
      <c r="P969">
        <v>2</v>
      </c>
      <c r="Q969">
        <v>0</v>
      </c>
      <c r="R969">
        <v>13</v>
      </c>
      <c r="S969">
        <v>2.16</v>
      </c>
    </row>
    <row r="970" spans="1:19" x14ac:dyDescent="0.25">
      <c r="A970" t="s">
        <v>1964</v>
      </c>
      <c r="B970" s="14">
        <v>-53688</v>
      </c>
      <c r="C970">
        <v>0.75</v>
      </c>
      <c r="D970" s="14">
        <v>-53688</v>
      </c>
      <c r="E970" t="s">
        <v>1693</v>
      </c>
      <c r="F970" s="14">
        <v>-53688</v>
      </c>
      <c r="G970" s="14">
        <v>-53688</v>
      </c>
      <c r="H970" t="s">
        <v>1699</v>
      </c>
      <c r="I970" s="14">
        <v>42807</v>
      </c>
      <c r="J970" s="14">
        <v>72686</v>
      </c>
      <c r="K970">
        <v>2.8864999999999998</v>
      </c>
      <c r="L970">
        <v>5.5000000000000009</v>
      </c>
      <c r="M970">
        <v>15</v>
      </c>
      <c r="N970">
        <v>0</v>
      </c>
      <c r="O970">
        <v>1</v>
      </c>
      <c r="P970">
        <v>2</v>
      </c>
      <c r="Q970">
        <v>0</v>
      </c>
      <c r="R970">
        <v>12.5</v>
      </c>
      <c r="S970">
        <v>2.16</v>
      </c>
    </row>
    <row r="971" spans="1:19" x14ac:dyDescent="0.25">
      <c r="A971" t="s">
        <v>1965</v>
      </c>
      <c r="B971" s="14">
        <v>-53688</v>
      </c>
      <c r="C971">
        <v>0.75</v>
      </c>
      <c r="D971" s="14">
        <v>-53688</v>
      </c>
      <c r="E971" t="s">
        <v>1693</v>
      </c>
      <c r="F971" s="14">
        <v>-53688</v>
      </c>
      <c r="G971" s="14">
        <v>-53688</v>
      </c>
      <c r="H971" t="s">
        <v>1699</v>
      </c>
      <c r="I971" s="14">
        <v>42807</v>
      </c>
      <c r="J971" s="14">
        <v>72686</v>
      </c>
      <c r="K971">
        <v>2.8864999999999998</v>
      </c>
      <c r="L971">
        <v>5.5000000000000009</v>
      </c>
      <c r="M971">
        <v>15</v>
      </c>
      <c r="N971">
        <v>0</v>
      </c>
      <c r="O971">
        <v>1</v>
      </c>
      <c r="P971">
        <v>2</v>
      </c>
      <c r="Q971">
        <v>0</v>
      </c>
      <c r="R971">
        <v>13</v>
      </c>
      <c r="S971">
        <v>2.16</v>
      </c>
    </row>
    <row r="972" spans="1:19" x14ac:dyDescent="0.25">
      <c r="A972" t="s">
        <v>1415</v>
      </c>
      <c r="B972" s="14">
        <v>-53688</v>
      </c>
      <c r="C972">
        <v>0.187</v>
      </c>
      <c r="D972" s="14">
        <v>-53688</v>
      </c>
      <c r="E972" t="s">
        <v>1693</v>
      </c>
      <c r="F972" s="14">
        <v>-53688</v>
      </c>
      <c r="G972" s="14">
        <v>-53688</v>
      </c>
      <c r="H972" t="s">
        <v>1699</v>
      </c>
      <c r="I972" s="14">
        <v>42807</v>
      </c>
      <c r="J972" s="14">
        <v>72686</v>
      </c>
      <c r="K972">
        <v>2.8864999999999998</v>
      </c>
      <c r="L972">
        <v>5.5000000000000009</v>
      </c>
      <c r="M972">
        <v>15</v>
      </c>
      <c r="N972">
        <v>0</v>
      </c>
      <c r="O972">
        <v>1</v>
      </c>
      <c r="P972">
        <v>2</v>
      </c>
      <c r="Q972">
        <v>0</v>
      </c>
      <c r="R972">
        <v>13</v>
      </c>
      <c r="S972">
        <v>0.53</v>
      </c>
    </row>
    <row r="973" spans="1:19" x14ac:dyDescent="0.25">
      <c r="A973" t="s">
        <v>1416</v>
      </c>
      <c r="B973" s="14">
        <v>-53688</v>
      </c>
      <c r="C973">
        <v>0.187</v>
      </c>
      <c r="D973" s="14">
        <v>-53688</v>
      </c>
      <c r="E973" t="s">
        <v>1693</v>
      </c>
      <c r="F973" s="14">
        <v>-53688</v>
      </c>
      <c r="G973" s="14">
        <v>-53688</v>
      </c>
      <c r="H973" t="s">
        <v>1699</v>
      </c>
      <c r="I973" s="14">
        <v>42807</v>
      </c>
      <c r="J973" s="14">
        <v>72686</v>
      </c>
      <c r="K973">
        <v>2.8864999999999998</v>
      </c>
      <c r="L973">
        <v>5.5000000000000009</v>
      </c>
      <c r="M973">
        <v>15</v>
      </c>
      <c r="N973">
        <v>0</v>
      </c>
      <c r="O973">
        <v>1</v>
      </c>
      <c r="P973">
        <v>2</v>
      </c>
      <c r="Q973">
        <v>0</v>
      </c>
      <c r="R973">
        <v>13</v>
      </c>
      <c r="S973">
        <v>0.53</v>
      </c>
    </row>
    <row r="974" spans="1:19" x14ac:dyDescent="0.25">
      <c r="A974" t="s">
        <v>1417</v>
      </c>
      <c r="B974" s="14">
        <v>-53688</v>
      </c>
      <c r="C974">
        <v>0.187</v>
      </c>
      <c r="D974" s="14">
        <v>-53688</v>
      </c>
      <c r="E974" t="s">
        <v>1693</v>
      </c>
      <c r="F974" s="14">
        <v>-53688</v>
      </c>
      <c r="G974" s="14">
        <v>-53688</v>
      </c>
      <c r="H974" t="s">
        <v>1699</v>
      </c>
      <c r="I974" s="14">
        <v>42807</v>
      </c>
      <c r="J974" s="14">
        <v>72686</v>
      </c>
      <c r="K974">
        <v>2.8864999999999998</v>
      </c>
      <c r="L974">
        <v>5.5000000000000009</v>
      </c>
      <c r="M974">
        <v>15</v>
      </c>
      <c r="N974">
        <v>0</v>
      </c>
      <c r="O974">
        <v>1</v>
      </c>
      <c r="P974">
        <v>2</v>
      </c>
      <c r="Q974">
        <v>0</v>
      </c>
      <c r="R974">
        <v>13</v>
      </c>
      <c r="S974">
        <v>0.53</v>
      </c>
    </row>
    <row r="975" spans="1:19" x14ac:dyDescent="0.25">
      <c r="A975" t="s">
        <v>1966</v>
      </c>
      <c r="B975" s="14">
        <v>-53688</v>
      </c>
      <c r="C975">
        <v>0.75</v>
      </c>
      <c r="D975" s="14">
        <v>-53688</v>
      </c>
      <c r="E975" t="s">
        <v>1693</v>
      </c>
      <c r="F975" s="14">
        <v>-53688</v>
      </c>
      <c r="G975" s="14">
        <v>-53688</v>
      </c>
      <c r="H975" t="s">
        <v>1699</v>
      </c>
      <c r="I975" s="14">
        <v>42807</v>
      </c>
      <c r="J975" s="14">
        <v>72686</v>
      </c>
      <c r="K975">
        <v>2.8864999999999998</v>
      </c>
      <c r="L975">
        <v>5.5000000000000009</v>
      </c>
      <c r="M975">
        <v>15</v>
      </c>
      <c r="N975">
        <v>0</v>
      </c>
      <c r="O975">
        <v>1</v>
      </c>
      <c r="P975">
        <v>2</v>
      </c>
      <c r="Q975">
        <v>0</v>
      </c>
      <c r="R975">
        <v>13</v>
      </c>
      <c r="S975">
        <v>2.16</v>
      </c>
    </row>
    <row r="976" spans="1:19" x14ac:dyDescent="0.25">
      <c r="A976" t="s">
        <v>1967</v>
      </c>
      <c r="B976" s="14">
        <v>-53688</v>
      </c>
      <c r="C976">
        <v>0.75</v>
      </c>
      <c r="D976" s="14">
        <v>-53688</v>
      </c>
      <c r="E976" t="s">
        <v>1693</v>
      </c>
      <c r="F976" s="14">
        <v>-53688</v>
      </c>
      <c r="G976" s="14">
        <v>-53688</v>
      </c>
      <c r="H976" t="s">
        <v>1699</v>
      </c>
      <c r="I976" s="14">
        <v>42807</v>
      </c>
      <c r="J976" s="14">
        <v>72686</v>
      </c>
      <c r="K976">
        <v>2.8864999999999998</v>
      </c>
      <c r="L976">
        <v>5.5000000000000009</v>
      </c>
      <c r="M976">
        <v>15</v>
      </c>
      <c r="N976">
        <v>0</v>
      </c>
      <c r="O976">
        <v>1</v>
      </c>
      <c r="P976">
        <v>2</v>
      </c>
      <c r="Q976">
        <v>0</v>
      </c>
      <c r="R976">
        <v>12</v>
      </c>
      <c r="S976">
        <v>2.16</v>
      </c>
    </row>
    <row r="977" spans="1:19" x14ac:dyDescent="0.25">
      <c r="A977" t="s">
        <v>1418</v>
      </c>
      <c r="B977" s="14">
        <v>-53688</v>
      </c>
      <c r="C977">
        <v>0.75</v>
      </c>
      <c r="D977" s="14">
        <v>-53688</v>
      </c>
      <c r="E977" t="s">
        <v>1693</v>
      </c>
      <c r="F977" s="14">
        <v>-53688</v>
      </c>
      <c r="G977" s="14">
        <v>-53688</v>
      </c>
      <c r="H977" t="s">
        <v>1699</v>
      </c>
      <c r="I977" s="14">
        <v>42807</v>
      </c>
      <c r="J977" s="14">
        <v>72686</v>
      </c>
      <c r="K977">
        <v>2.8864999999999998</v>
      </c>
      <c r="L977">
        <v>5.5000000000000009</v>
      </c>
      <c r="M977">
        <v>15</v>
      </c>
      <c r="N977">
        <v>0</v>
      </c>
      <c r="O977">
        <v>1</v>
      </c>
      <c r="P977">
        <v>2</v>
      </c>
      <c r="Q977">
        <v>0</v>
      </c>
      <c r="R977">
        <v>14</v>
      </c>
      <c r="S977">
        <v>2.16</v>
      </c>
    </row>
    <row r="978" spans="1:19" x14ac:dyDescent="0.25">
      <c r="A978" t="s">
        <v>1968</v>
      </c>
      <c r="B978" s="14">
        <v>-53688</v>
      </c>
      <c r="C978">
        <v>0.75</v>
      </c>
      <c r="D978" s="14">
        <v>-53688</v>
      </c>
      <c r="E978" t="s">
        <v>1693</v>
      </c>
      <c r="F978" s="14">
        <v>-53688</v>
      </c>
      <c r="G978" s="14">
        <v>-53688</v>
      </c>
      <c r="H978" t="s">
        <v>1699</v>
      </c>
      <c r="I978" s="14">
        <v>42807</v>
      </c>
      <c r="J978" s="14">
        <v>72686</v>
      </c>
      <c r="K978">
        <v>2.8864999999999998</v>
      </c>
      <c r="L978">
        <v>5.5000000000000009</v>
      </c>
      <c r="M978">
        <v>15</v>
      </c>
      <c r="N978">
        <v>0</v>
      </c>
      <c r="O978">
        <v>1</v>
      </c>
      <c r="P978">
        <v>2</v>
      </c>
      <c r="Q978">
        <v>0</v>
      </c>
      <c r="R978">
        <v>12.5</v>
      </c>
      <c r="S978">
        <v>2.16</v>
      </c>
    </row>
    <row r="979" spans="1:19" x14ac:dyDescent="0.25">
      <c r="A979" t="s">
        <v>1419</v>
      </c>
      <c r="B979" s="14">
        <v>-53688</v>
      </c>
      <c r="C979">
        <v>0.187</v>
      </c>
      <c r="D979" s="14">
        <v>-53688</v>
      </c>
      <c r="E979" t="s">
        <v>1693</v>
      </c>
      <c r="F979" s="14">
        <v>-53688</v>
      </c>
      <c r="G979" s="14">
        <v>-53688</v>
      </c>
      <c r="H979" t="s">
        <v>1699</v>
      </c>
      <c r="I979" s="14">
        <v>42807</v>
      </c>
      <c r="J979" s="14">
        <v>72686</v>
      </c>
      <c r="K979">
        <v>2.8864999999999998</v>
      </c>
      <c r="L979">
        <v>5.5000000000000009</v>
      </c>
      <c r="M979">
        <v>15</v>
      </c>
      <c r="N979">
        <v>0</v>
      </c>
      <c r="O979">
        <v>1</v>
      </c>
      <c r="P979">
        <v>2</v>
      </c>
      <c r="Q979">
        <v>0</v>
      </c>
      <c r="R979">
        <v>13.5</v>
      </c>
      <c r="S979">
        <v>0.53</v>
      </c>
    </row>
    <row r="980" spans="1:19" x14ac:dyDescent="0.25">
      <c r="A980" t="s">
        <v>1420</v>
      </c>
      <c r="B980" s="14">
        <v>-53688</v>
      </c>
      <c r="C980">
        <v>0.75</v>
      </c>
      <c r="D980" s="14">
        <v>-53688</v>
      </c>
      <c r="E980" t="s">
        <v>1693</v>
      </c>
      <c r="F980" s="14">
        <v>-53688</v>
      </c>
      <c r="G980" s="14">
        <v>-53688</v>
      </c>
      <c r="H980" t="s">
        <v>1699</v>
      </c>
      <c r="I980" s="14">
        <v>42807</v>
      </c>
      <c r="J980" s="14">
        <v>72686</v>
      </c>
      <c r="K980">
        <v>2.8864999999999998</v>
      </c>
      <c r="L980">
        <v>5.5000000000000009</v>
      </c>
      <c r="M980">
        <v>15</v>
      </c>
      <c r="N980">
        <v>0</v>
      </c>
      <c r="O980">
        <v>1</v>
      </c>
      <c r="P980">
        <v>2</v>
      </c>
      <c r="Q980">
        <v>0</v>
      </c>
      <c r="R980">
        <v>13.5</v>
      </c>
      <c r="S980">
        <v>2.16</v>
      </c>
    </row>
    <row r="981" spans="1:19" x14ac:dyDescent="0.25">
      <c r="A981" t="s">
        <v>1969</v>
      </c>
      <c r="B981" s="14">
        <v>-53688</v>
      </c>
      <c r="C981">
        <v>0.75</v>
      </c>
      <c r="D981" s="14">
        <v>-53688</v>
      </c>
      <c r="E981" t="s">
        <v>1693</v>
      </c>
      <c r="F981" s="14">
        <v>-53688</v>
      </c>
      <c r="G981" s="14">
        <v>-53688</v>
      </c>
      <c r="H981" t="s">
        <v>1708</v>
      </c>
      <c r="I981" s="14">
        <v>42807</v>
      </c>
      <c r="J981" s="14">
        <v>72686</v>
      </c>
      <c r="K981">
        <v>3.6972</v>
      </c>
      <c r="L981">
        <v>8.5</v>
      </c>
      <c r="M981">
        <v>15</v>
      </c>
      <c r="N981">
        <v>0</v>
      </c>
      <c r="O981">
        <v>2</v>
      </c>
      <c r="P981">
        <v>2</v>
      </c>
      <c r="Q981">
        <v>0</v>
      </c>
      <c r="R981">
        <v>11.5</v>
      </c>
      <c r="S981">
        <v>2.77</v>
      </c>
    </row>
    <row r="982" spans="1:19" x14ac:dyDescent="0.25">
      <c r="A982" t="s">
        <v>1970</v>
      </c>
      <c r="B982" s="14">
        <v>-53688</v>
      </c>
      <c r="C982">
        <v>0.187</v>
      </c>
      <c r="D982" s="14">
        <v>-53688</v>
      </c>
      <c r="E982" t="s">
        <v>1693</v>
      </c>
      <c r="F982" s="14">
        <v>-53688</v>
      </c>
      <c r="G982" s="14">
        <v>-53688</v>
      </c>
      <c r="H982" t="s">
        <v>1699</v>
      </c>
      <c r="I982" s="14">
        <v>42807</v>
      </c>
      <c r="J982" s="14">
        <v>72686</v>
      </c>
      <c r="K982">
        <v>2.8864999999999998</v>
      </c>
      <c r="L982">
        <v>5.5000000000000009</v>
      </c>
      <c r="M982">
        <v>15</v>
      </c>
      <c r="N982">
        <v>0</v>
      </c>
      <c r="O982">
        <v>1</v>
      </c>
      <c r="P982">
        <v>2</v>
      </c>
      <c r="Q982">
        <v>0</v>
      </c>
      <c r="R982">
        <v>13</v>
      </c>
      <c r="S982">
        <v>0.53</v>
      </c>
    </row>
    <row r="983" spans="1:19" x14ac:dyDescent="0.25">
      <c r="A983" t="s">
        <v>1971</v>
      </c>
      <c r="B983" s="14">
        <v>-53688</v>
      </c>
      <c r="C983">
        <v>0.187</v>
      </c>
      <c r="D983" s="14">
        <v>-53688</v>
      </c>
      <c r="E983" t="s">
        <v>1693</v>
      </c>
      <c r="F983" s="14">
        <v>-53688</v>
      </c>
      <c r="G983" s="14">
        <v>-53688</v>
      </c>
      <c r="H983" t="s">
        <v>1699</v>
      </c>
      <c r="I983" s="14">
        <v>42807</v>
      </c>
      <c r="J983" s="14">
        <v>72686</v>
      </c>
      <c r="K983">
        <v>2.8864999999999998</v>
      </c>
      <c r="L983">
        <v>5.5000000000000009</v>
      </c>
      <c r="M983">
        <v>15</v>
      </c>
      <c r="N983">
        <v>0</v>
      </c>
      <c r="O983">
        <v>1</v>
      </c>
      <c r="P983">
        <v>2</v>
      </c>
      <c r="Q983">
        <v>0</v>
      </c>
      <c r="R983">
        <v>13</v>
      </c>
      <c r="S983">
        <v>0.53</v>
      </c>
    </row>
    <row r="984" spans="1:19" x14ac:dyDescent="0.25">
      <c r="A984" t="s">
        <v>1421</v>
      </c>
      <c r="B984" s="14">
        <v>-53688</v>
      </c>
      <c r="C984">
        <v>0.187</v>
      </c>
      <c r="D984" s="14">
        <v>-53688</v>
      </c>
      <c r="E984" t="s">
        <v>1693</v>
      </c>
      <c r="F984" s="14">
        <v>-53688</v>
      </c>
      <c r="G984" s="14">
        <v>-53688</v>
      </c>
      <c r="H984" t="s">
        <v>1699</v>
      </c>
      <c r="I984" s="14">
        <v>42807</v>
      </c>
      <c r="J984" s="14">
        <v>72686</v>
      </c>
      <c r="K984">
        <v>2.8864999999999998</v>
      </c>
      <c r="L984">
        <v>5.5000000000000009</v>
      </c>
      <c r="M984">
        <v>15</v>
      </c>
      <c r="N984">
        <v>0</v>
      </c>
      <c r="O984">
        <v>1</v>
      </c>
      <c r="P984">
        <v>2</v>
      </c>
      <c r="Q984">
        <v>0</v>
      </c>
      <c r="R984">
        <v>13</v>
      </c>
      <c r="S984">
        <v>0.53</v>
      </c>
    </row>
    <row r="985" spans="1:19" x14ac:dyDescent="0.25">
      <c r="A985" t="s">
        <v>5605</v>
      </c>
      <c r="B985" s="14">
        <v>-53688</v>
      </c>
      <c r="C985">
        <v>0.75</v>
      </c>
      <c r="D985" s="14">
        <v>-53688</v>
      </c>
      <c r="E985" t="s">
        <v>1693</v>
      </c>
      <c r="F985" s="14">
        <v>-53688</v>
      </c>
      <c r="G985" s="14">
        <v>-53688</v>
      </c>
      <c r="H985" t="s">
        <v>1708</v>
      </c>
      <c r="I985" s="14">
        <v>42807</v>
      </c>
      <c r="J985" s="14">
        <v>72686</v>
      </c>
      <c r="K985">
        <v>3.6972</v>
      </c>
      <c r="L985">
        <v>8.5</v>
      </c>
      <c r="M985">
        <v>15</v>
      </c>
      <c r="N985">
        <v>0</v>
      </c>
      <c r="O985">
        <v>2</v>
      </c>
      <c r="P985">
        <v>2</v>
      </c>
      <c r="Q985">
        <v>0</v>
      </c>
      <c r="R985">
        <v>12</v>
      </c>
      <c r="S985">
        <v>2.77</v>
      </c>
    </row>
    <row r="986" spans="1:19" x14ac:dyDescent="0.25">
      <c r="A986" t="s">
        <v>2631</v>
      </c>
      <c r="B986" s="14">
        <v>-53688</v>
      </c>
      <c r="C986">
        <v>7.92</v>
      </c>
      <c r="D986" s="14">
        <v>-53688</v>
      </c>
      <c r="E986" t="s">
        <v>1693</v>
      </c>
      <c r="F986" s="14">
        <v>-53688</v>
      </c>
      <c r="G986" s="14">
        <v>-53688</v>
      </c>
      <c r="H986" t="s">
        <v>1694</v>
      </c>
      <c r="I986" s="14">
        <v>42807</v>
      </c>
      <c r="J986" s="14">
        <v>72686</v>
      </c>
      <c r="K986">
        <v>0.1908</v>
      </c>
      <c r="L986">
        <v>2.8000000000000012</v>
      </c>
      <c r="M986">
        <v>7.5</v>
      </c>
      <c r="N986">
        <v>1</v>
      </c>
      <c r="O986">
        <v>1</v>
      </c>
      <c r="P986">
        <v>2</v>
      </c>
      <c r="Q986">
        <v>0</v>
      </c>
      <c r="R986">
        <v>5.0999999999999996</v>
      </c>
      <c r="S986">
        <v>7.7</v>
      </c>
    </row>
    <row r="987" spans="1:19" x14ac:dyDescent="0.25">
      <c r="A987" t="s">
        <v>1972</v>
      </c>
      <c r="B987" s="14">
        <v>-53688</v>
      </c>
      <c r="C987">
        <v>0.75</v>
      </c>
      <c r="D987" s="14">
        <v>-53688</v>
      </c>
      <c r="E987" t="s">
        <v>1693</v>
      </c>
      <c r="F987" s="14">
        <v>-53688</v>
      </c>
      <c r="G987" s="14">
        <v>-53688</v>
      </c>
      <c r="H987" t="s">
        <v>1699</v>
      </c>
      <c r="I987" s="14">
        <v>42807</v>
      </c>
      <c r="J987" s="14">
        <v>72686</v>
      </c>
      <c r="K987">
        <v>2.8864999999999998</v>
      </c>
      <c r="L987">
        <v>5.5000000000000009</v>
      </c>
      <c r="M987">
        <v>15</v>
      </c>
      <c r="N987">
        <v>0</v>
      </c>
      <c r="O987">
        <v>1</v>
      </c>
      <c r="P987">
        <v>2</v>
      </c>
      <c r="Q987">
        <v>0</v>
      </c>
      <c r="R987">
        <v>14</v>
      </c>
      <c r="S987">
        <v>2.16</v>
      </c>
    </row>
    <row r="988" spans="1:19" x14ac:dyDescent="0.25">
      <c r="A988" t="s">
        <v>1973</v>
      </c>
      <c r="B988" s="14">
        <v>-53688</v>
      </c>
      <c r="C988">
        <v>0.75</v>
      </c>
      <c r="D988" s="14">
        <v>-53688</v>
      </c>
      <c r="E988" t="s">
        <v>1693</v>
      </c>
      <c r="F988" s="14">
        <v>-53688</v>
      </c>
      <c r="G988" s="14">
        <v>-53688</v>
      </c>
      <c r="H988" t="s">
        <v>1699</v>
      </c>
      <c r="I988" s="14">
        <v>42807</v>
      </c>
      <c r="J988" s="14">
        <v>72686</v>
      </c>
      <c r="K988">
        <v>2.8864999999999998</v>
      </c>
      <c r="L988">
        <v>5.5000000000000009</v>
      </c>
      <c r="M988">
        <v>15</v>
      </c>
      <c r="N988">
        <v>0</v>
      </c>
      <c r="O988">
        <v>1</v>
      </c>
      <c r="P988">
        <v>2</v>
      </c>
      <c r="Q988">
        <v>0</v>
      </c>
      <c r="R988">
        <v>14</v>
      </c>
      <c r="S988">
        <v>2.16</v>
      </c>
    </row>
    <row r="989" spans="1:19" x14ac:dyDescent="0.25">
      <c r="A989" t="s">
        <v>2350</v>
      </c>
      <c r="B989" s="14">
        <v>-53688</v>
      </c>
      <c r="C989">
        <v>6.6</v>
      </c>
      <c r="D989" s="14">
        <v>-53688</v>
      </c>
      <c r="E989" t="s">
        <v>1693</v>
      </c>
      <c r="F989" s="14">
        <v>-53688</v>
      </c>
      <c r="G989" s="14">
        <v>-53688</v>
      </c>
      <c r="H989" t="s">
        <v>1694</v>
      </c>
      <c r="I989" s="14">
        <v>42807</v>
      </c>
      <c r="J989" s="14">
        <v>72686</v>
      </c>
      <c r="K989">
        <v>0.1908</v>
      </c>
      <c r="L989">
        <v>2.8000000000000012</v>
      </c>
      <c r="M989">
        <v>7.5</v>
      </c>
      <c r="N989">
        <v>1</v>
      </c>
      <c r="O989">
        <v>1</v>
      </c>
      <c r="P989">
        <v>2</v>
      </c>
      <c r="Q989">
        <v>0</v>
      </c>
      <c r="R989">
        <v>3</v>
      </c>
      <c r="S989">
        <v>3.77</v>
      </c>
    </row>
    <row r="990" spans="1:19" x14ac:dyDescent="0.25">
      <c r="A990" t="s">
        <v>5158</v>
      </c>
      <c r="B990" s="14">
        <v>-53688</v>
      </c>
      <c r="C990">
        <v>40.913999999999994</v>
      </c>
      <c r="D990" s="14">
        <v>-53688</v>
      </c>
      <c r="E990" t="s">
        <v>1693</v>
      </c>
      <c r="F990" s="14">
        <v>-53688</v>
      </c>
      <c r="G990" s="14">
        <v>-53688</v>
      </c>
      <c r="H990" t="s">
        <v>1694</v>
      </c>
      <c r="I990" s="14">
        <v>42807</v>
      </c>
      <c r="J990" s="14">
        <v>72686</v>
      </c>
      <c r="K990">
        <v>0.1908</v>
      </c>
      <c r="L990">
        <v>2.8000000000000012</v>
      </c>
      <c r="M990">
        <v>7.5</v>
      </c>
      <c r="N990">
        <v>1</v>
      </c>
      <c r="O990">
        <v>1</v>
      </c>
      <c r="P990">
        <v>2</v>
      </c>
      <c r="Q990">
        <v>1</v>
      </c>
      <c r="R990">
        <v>4.3</v>
      </c>
      <c r="S990">
        <v>33.56</v>
      </c>
    </row>
    <row r="991" spans="1:19" x14ac:dyDescent="0.25">
      <c r="A991" t="s">
        <v>1974</v>
      </c>
      <c r="B991" s="14">
        <v>-53688</v>
      </c>
      <c r="C991">
        <v>0.7</v>
      </c>
      <c r="D991" s="14">
        <v>-53688</v>
      </c>
      <c r="E991" t="s">
        <v>1693</v>
      </c>
      <c r="F991" s="14">
        <v>-53688</v>
      </c>
      <c r="G991" s="14">
        <v>-53688</v>
      </c>
      <c r="H991" t="s">
        <v>1696</v>
      </c>
      <c r="I991" s="14">
        <v>42807</v>
      </c>
      <c r="J991" s="14">
        <v>72686</v>
      </c>
      <c r="K991">
        <v>0.28739999999999999</v>
      </c>
      <c r="L991">
        <v>1.0000000000000001E-15</v>
      </c>
      <c r="M991">
        <v>100</v>
      </c>
      <c r="N991">
        <v>1</v>
      </c>
      <c r="O991">
        <v>1</v>
      </c>
      <c r="P991">
        <v>1</v>
      </c>
      <c r="Q991">
        <v>0</v>
      </c>
      <c r="R991">
        <v>40</v>
      </c>
      <c r="S991">
        <v>8.0399999999999991</v>
      </c>
    </row>
    <row r="992" spans="1:19" x14ac:dyDescent="0.25">
      <c r="A992" t="s">
        <v>1422</v>
      </c>
      <c r="B992" s="14">
        <v>-53688</v>
      </c>
      <c r="C992">
        <v>0.7</v>
      </c>
      <c r="D992" s="14">
        <v>-53688</v>
      </c>
      <c r="E992" t="s">
        <v>1693</v>
      </c>
      <c r="F992" s="14">
        <v>-53688</v>
      </c>
      <c r="G992" s="14">
        <v>-53688</v>
      </c>
      <c r="H992" t="s">
        <v>1696</v>
      </c>
      <c r="I992" s="14">
        <v>42807</v>
      </c>
      <c r="J992" s="14">
        <v>72686</v>
      </c>
      <c r="K992">
        <v>0.28739999999999999</v>
      </c>
      <c r="L992">
        <v>1.0000000000000001E-15</v>
      </c>
      <c r="M992">
        <v>100</v>
      </c>
      <c r="N992">
        <v>1</v>
      </c>
      <c r="O992">
        <v>1</v>
      </c>
      <c r="P992">
        <v>1</v>
      </c>
      <c r="Q992">
        <v>0</v>
      </c>
      <c r="R992">
        <v>50</v>
      </c>
      <c r="S992">
        <v>10.050000000000001</v>
      </c>
    </row>
    <row r="993" spans="1:19" x14ac:dyDescent="0.25">
      <c r="A993" t="s">
        <v>1975</v>
      </c>
      <c r="B993" s="14">
        <v>-53688</v>
      </c>
      <c r="C993">
        <v>0.7</v>
      </c>
      <c r="D993" s="14">
        <v>-53688</v>
      </c>
      <c r="E993" t="s">
        <v>1693</v>
      </c>
      <c r="F993" s="14">
        <v>-53688</v>
      </c>
      <c r="G993" s="14">
        <v>-53688</v>
      </c>
      <c r="H993" t="s">
        <v>1696</v>
      </c>
      <c r="I993" s="14">
        <v>42807</v>
      </c>
      <c r="J993" s="14">
        <v>72686</v>
      </c>
      <c r="K993">
        <v>0.28739999999999999</v>
      </c>
      <c r="L993">
        <v>1.0000000000000001E-15</v>
      </c>
      <c r="M993">
        <v>100</v>
      </c>
      <c r="N993">
        <v>1</v>
      </c>
      <c r="O993">
        <v>1</v>
      </c>
      <c r="P993">
        <v>1</v>
      </c>
      <c r="Q993">
        <v>0</v>
      </c>
      <c r="R993">
        <v>40</v>
      </c>
      <c r="S993">
        <v>8.0399999999999991</v>
      </c>
    </row>
    <row r="994" spans="1:19" x14ac:dyDescent="0.25">
      <c r="A994" t="s">
        <v>2484</v>
      </c>
      <c r="B994" s="14">
        <v>42461</v>
      </c>
      <c r="C994">
        <v>39.5</v>
      </c>
      <c r="D994" s="14">
        <v>43191</v>
      </c>
      <c r="E994" t="s">
        <v>1693</v>
      </c>
      <c r="F994" s="14">
        <v>-53688</v>
      </c>
      <c r="G994" s="14">
        <v>-53688</v>
      </c>
      <c r="H994" t="s">
        <v>1694</v>
      </c>
      <c r="I994" s="14">
        <v>42807</v>
      </c>
      <c r="J994" s="14">
        <v>72686</v>
      </c>
      <c r="K994">
        <v>0.1908</v>
      </c>
      <c r="L994">
        <v>2.8000000000000012</v>
      </c>
      <c r="M994">
        <v>7.5</v>
      </c>
      <c r="N994">
        <v>1</v>
      </c>
      <c r="O994">
        <v>1</v>
      </c>
      <c r="P994">
        <v>2</v>
      </c>
      <c r="Q994">
        <v>0</v>
      </c>
      <c r="R994">
        <v>4.0999999999999996</v>
      </c>
      <c r="S994">
        <v>30.9</v>
      </c>
    </row>
    <row r="995" spans="1:19" x14ac:dyDescent="0.25">
      <c r="A995" t="s">
        <v>2526</v>
      </c>
      <c r="B995" s="14">
        <v>-53688</v>
      </c>
      <c r="C995">
        <v>50</v>
      </c>
      <c r="D995" s="14">
        <v>-53688</v>
      </c>
      <c r="E995" t="s">
        <v>1693</v>
      </c>
      <c r="F995" s="14">
        <v>-53688</v>
      </c>
      <c r="G995" s="14">
        <v>-53688</v>
      </c>
      <c r="H995" t="s">
        <v>1694</v>
      </c>
      <c r="I995" s="14">
        <v>42807</v>
      </c>
      <c r="J995" s="14">
        <v>72686</v>
      </c>
      <c r="K995">
        <v>0.1908</v>
      </c>
      <c r="L995">
        <v>2.8000000000000012</v>
      </c>
      <c r="M995">
        <v>7.5</v>
      </c>
      <c r="N995">
        <v>1</v>
      </c>
      <c r="O995">
        <v>1</v>
      </c>
      <c r="P995">
        <v>2</v>
      </c>
      <c r="Q995">
        <v>0</v>
      </c>
      <c r="R995">
        <v>4.3</v>
      </c>
      <c r="S995">
        <v>41.02</v>
      </c>
    </row>
    <row r="996" spans="1:19" x14ac:dyDescent="0.25">
      <c r="A996" t="s">
        <v>2535</v>
      </c>
      <c r="B996" s="14">
        <v>-53688</v>
      </c>
      <c r="C996">
        <v>6.8159999999999998</v>
      </c>
      <c r="D996" s="14">
        <v>-53688</v>
      </c>
      <c r="E996" t="s">
        <v>1693</v>
      </c>
      <c r="F996" s="14">
        <v>-53688</v>
      </c>
      <c r="G996" s="14">
        <v>-53688</v>
      </c>
      <c r="H996" t="s">
        <v>2055</v>
      </c>
      <c r="I996" s="14">
        <v>42807</v>
      </c>
      <c r="J996" s="14">
        <v>72686</v>
      </c>
      <c r="K996">
        <v>0.40379999999999999</v>
      </c>
      <c r="L996">
        <v>1.2000000000000011</v>
      </c>
      <c r="M996">
        <v>7.5</v>
      </c>
      <c r="N996">
        <v>0</v>
      </c>
      <c r="O996">
        <v>1</v>
      </c>
      <c r="P996">
        <v>2</v>
      </c>
      <c r="Q996">
        <v>0</v>
      </c>
      <c r="R996">
        <v>4.5</v>
      </c>
      <c r="S996">
        <v>2.75</v>
      </c>
    </row>
    <row r="997" spans="1:19" x14ac:dyDescent="0.25">
      <c r="A997" t="s">
        <v>1976</v>
      </c>
      <c r="B997" s="14">
        <v>-53688</v>
      </c>
      <c r="C997">
        <v>10</v>
      </c>
      <c r="D997" s="14">
        <v>-53688</v>
      </c>
      <c r="E997" t="s">
        <v>1693</v>
      </c>
      <c r="F997" s="14">
        <v>-53688</v>
      </c>
      <c r="G997" s="14">
        <v>-53688</v>
      </c>
      <c r="H997" t="s">
        <v>1699</v>
      </c>
      <c r="I997" s="14">
        <v>42807</v>
      </c>
      <c r="J997" s="14">
        <v>72686</v>
      </c>
      <c r="K997">
        <v>2.8864999999999998</v>
      </c>
      <c r="L997">
        <v>5.5000000000000009</v>
      </c>
      <c r="M997">
        <v>15</v>
      </c>
      <c r="N997">
        <v>0</v>
      </c>
      <c r="O997">
        <v>1</v>
      </c>
      <c r="P997">
        <v>2</v>
      </c>
      <c r="Q997">
        <v>0</v>
      </c>
      <c r="R997">
        <v>13.5</v>
      </c>
      <c r="S997">
        <v>28.86</v>
      </c>
    </row>
    <row r="998" spans="1:19" x14ac:dyDescent="0.25">
      <c r="A998" t="s">
        <v>2572</v>
      </c>
      <c r="B998" s="14">
        <v>-53688</v>
      </c>
      <c r="C998">
        <v>7.5</v>
      </c>
      <c r="D998" s="14">
        <v>-53688</v>
      </c>
      <c r="E998" t="s">
        <v>1693</v>
      </c>
      <c r="F998" s="14">
        <v>-53688</v>
      </c>
      <c r="G998" s="14">
        <v>-53688</v>
      </c>
      <c r="H998" t="s">
        <v>1699</v>
      </c>
      <c r="I998" s="14">
        <v>42807</v>
      </c>
      <c r="J998" s="14">
        <v>72686</v>
      </c>
      <c r="K998">
        <v>0.88929999999999998</v>
      </c>
      <c r="L998">
        <v>1.2000000000000011</v>
      </c>
      <c r="M998">
        <v>4</v>
      </c>
      <c r="N998">
        <v>0</v>
      </c>
      <c r="O998">
        <v>1</v>
      </c>
      <c r="P998">
        <v>2</v>
      </c>
      <c r="Q998">
        <v>0</v>
      </c>
      <c r="R998">
        <v>4</v>
      </c>
      <c r="S998">
        <v>6.66</v>
      </c>
    </row>
    <row r="999" spans="1:19" x14ac:dyDescent="0.25">
      <c r="A999" t="s">
        <v>5614</v>
      </c>
      <c r="B999" s="14">
        <v>-53688</v>
      </c>
      <c r="C999">
        <v>3</v>
      </c>
      <c r="D999" s="14">
        <v>-53688</v>
      </c>
      <c r="E999" t="s">
        <v>1693</v>
      </c>
      <c r="F999" s="14">
        <v>-53688</v>
      </c>
      <c r="G999" s="14">
        <v>-53688</v>
      </c>
      <c r="H999" t="s">
        <v>1699</v>
      </c>
      <c r="I999" s="14">
        <v>42807</v>
      </c>
      <c r="J999" s="14">
        <v>72686</v>
      </c>
      <c r="K999">
        <v>2.8864999999999998</v>
      </c>
      <c r="L999">
        <v>5.5000000000000009</v>
      </c>
      <c r="M999">
        <v>15</v>
      </c>
      <c r="N999">
        <v>0</v>
      </c>
      <c r="O999">
        <v>1</v>
      </c>
      <c r="P999">
        <v>2</v>
      </c>
      <c r="Q999">
        <v>0</v>
      </c>
      <c r="R999">
        <v>13.5</v>
      </c>
      <c r="S999">
        <v>8.65</v>
      </c>
    </row>
    <row r="1000" spans="1:19" x14ac:dyDescent="0.25">
      <c r="A1000" t="s">
        <v>1423</v>
      </c>
      <c r="B1000" s="14">
        <v>-53688</v>
      </c>
      <c r="C1000">
        <v>0.187</v>
      </c>
      <c r="D1000" s="14">
        <v>-53688</v>
      </c>
      <c r="E1000" t="s">
        <v>1693</v>
      </c>
      <c r="F1000" s="14">
        <v>-53688</v>
      </c>
      <c r="G1000" s="14">
        <v>-53688</v>
      </c>
      <c r="H1000" t="s">
        <v>1699</v>
      </c>
      <c r="I1000" s="14">
        <v>42807</v>
      </c>
      <c r="J1000" s="14">
        <v>72686</v>
      </c>
      <c r="K1000">
        <v>2.8864999999999998</v>
      </c>
      <c r="L1000">
        <v>5.5000000000000009</v>
      </c>
      <c r="M1000">
        <v>15</v>
      </c>
      <c r="N1000">
        <v>0</v>
      </c>
      <c r="O1000">
        <v>1</v>
      </c>
      <c r="P1000">
        <v>2</v>
      </c>
      <c r="Q1000">
        <v>0</v>
      </c>
      <c r="R1000">
        <v>13.5</v>
      </c>
      <c r="S1000">
        <v>0.53</v>
      </c>
    </row>
    <row r="1001" spans="1:19" x14ac:dyDescent="0.25">
      <c r="A1001" t="s">
        <v>5632</v>
      </c>
      <c r="B1001" s="14">
        <v>-53688</v>
      </c>
      <c r="C1001">
        <v>10</v>
      </c>
      <c r="D1001" s="14">
        <v>-53688</v>
      </c>
      <c r="E1001" t="s">
        <v>1693</v>
      </c>
      <c r="F1001" s="14">
        <v>-53688</v>
      </c>
      <c r="G1001" s="14">
        <v>-53688</v>
      </c>
      <c r="H1001" t="s">
        <v>1699</v>
      </c>
      <c r="I1001" s="14">
        <v>42807</v>
      </c>
      <c r="J1001" s="14">
        <v>72686</v>
      </c>
      <c r="K1001">
        <v>2.8864999999999998</v>
      </c>
      <c r="L1001">
        <v>5.5000000000000009</v>
      </c>
      <c r="M1001">
        <v>15</v>
      </c>
      <c r="N1001">
        <v>0</v>
      </c>
      <c r="O1001">
        <v>1</v>
      </c>
      <c r="P1001">
        <v>2</v>
      </c>
      <c r="Q1001">
        <v>0</v>
      </c>
      <c r="R1001">
        <v>11.5</v>
      </c>
      <c r="S1001">
        <v>28.86</v>
      </c>
    </row>
    <row r="1002" spans="1:19" x14ac:dyDescent="0.25">
      <c r="A1002" t="s">
        <v>1977</v>
      </c>
      <c r="B1002" s="14">
        <v>-53688</v>
      </c>
      <c r="C1002">
        <v>10</v>
      </c>
      <c r="D1002" s="14">
        <v>-53688</v>
      </c>
      <c r="E1002" t="s">
        <v>1693</v>
      </c>
      <c r="F1002" s="14">
        <v>-53688</v>
      </c>
      <c r="G1002" s="14">
        <v>-53688</v>
      </c>
      <c r="H1002" t="s">
        <v>1699</v>
      </c>
      <c r="I1002" s="14">
        <v>42807</v>
      </c>
      <c r="J1002" s="14">
        <v>72686</v>
      </c>
      <c r="K1002">
        <v>2.8864999999999998</v>
      </c>
      <c r="L1002">
        <v>5.5000000000000009</v>
      </c>
      <c r="M1002">
        <v>15</v>
      </c>
      <c r="N1002">
        <v>0</v>
      </c>
      <c r="O1002">
        <v>1</v>
      </c>
      <c r="P1002">
        <v>2</v>
      </c>
      <c r="Q1002">
        <v>0</v>
      </c>
      <c r="R1002">
        <v>12</v>
      </c>
      <c r="S1002">
        <v>28.86</v>
      </c>
    </row>
    <row r="1003" spans="1:19" x14ac:dyDescent="0.25">
      <c r="A1003" t="s">
        <v>1978</v>
      </c>
      <c r="B1003" s="14">
        <v>-53688</v>
      </c>
      <c r="C1003">
        <v>3</v>
      </c>
      <c r="D1003" s="14">
        <v>-53688</v>
      </c>
      <c r="E1003" t="s">
        <v>1693</v>
      </c>
      <c r="F1003" s="14">
        <v>-53688</v>
      </c>
      <c r="G1003" s="14">
        <v>-53688</v>
      </c>
      <c r="H1003" t="s">
        <v>1699</v>
      </c>
      <c r="I1003" s="14">
        <v>42807</v>
      </c>
      <c r="J1003" s="14">
        <v>72686</v>
      </c>
      <c r="K1003">
        <v>2.8864999999999998</v>
      </c>
      <c r="L1003">
        <v>5.5000000000000009</v>
      </c>
      <c r="M1003">
        <v>15</v>
      </c>
      <c r="N1003">
        <v>0</v>
      </c>
      <c r="O1003">
        <v>1</v>
      </c>
      <c r="P1003">
        <v>2</v>
      </c>
      <c r="Q1003">
        <v>0</v>
      </c>
      <c r="R1003">
        <v>12</v>
      </c>
      <c r="S1003">
        <v>8.65</v>
      </c>
    </row>
    <row r="1004" spans="1:19" x14ac:dyDescent="0.25">
      <c r="A1004" t="s">
        <v>2120</v>
      </c>
      <c r="B1004" s="14">
        <v>-53688</v>
      </c>
      <c r="C1004">
        <v>10</v>
      </c>
      <c r="D1004" s="14">
        <v>-53688</v>
      </c>
      <c r="E1004" t="s">
        <v>1693</v>
      </c>
      <c r="F1004" s="14">
        <v>-53688</v>
      </c>
      <c r="G1004" s="14">
        <v>-53688</v>
      </c>
      <c r="H1004" t="s">
        <v>1694</v>
      </c>
      <c r="I1004" s="14">
        <v>42807</v>
      </c>
      <c r="J1004" s="14">
        <v>72686</v>
      </c>
      <c r="K1004">
        <v>0.1908</v>
      </c>
      <c r="L1004">
        <v>2.8000000000000012</v>
      </c>
      <c r="M1004">
        <v>7.5</v>
      </c>
      <c r="N1004">
        <v>1</v>
      </c>
      <c r="O1004">
        <v>1</v>
      </c>
      <c r="P1004">
        <v>2</v>
      </c>
      <c r="Q1004">
        <v>0</v>
      </c>
      <c r="R1004">
        <v>5.6</v>
      </c>
      <c r="S1004">
        <v>10.68</v>
      </c>
    </row>
    <row r="1005" spans="1:19" x14ac:dyDescent="0.25">
      <c r="A1005" t="s">
        <v>1424</v>
      </c>
      <c r="B1005" s="14">
        <v>-53688</v>
      </c>
      <c r="C1005">
        <v>0.7</v>
      </c>
      <c r="D1005" s="14">
        <v>-53688</v>
      </c>
      <c r="E1005" t="s">
        <v>1693</v>
      </c>
      <c r="F1005" s="14">
        <v>-53688</v>
      </c>
      <c r="G1005" s="14">
        <v>-53688</v>
      </c>
      <c r="H1005" t="s">
        <v>1696</v>
      </c>
      <c r="I1005" s="14">
        <v>42807</v>
      </c>
      <c r="J1005" s="14">
        <v>72686</v>
      </c>
      <c r="K1005">
        <v>0.28739999999999999</v>
      </c>
      <c r="L1005">
        <v>1.0000000000000001E-15</v>
      </c>
      <c r="M1005">
        <v>100</v>
      </c>
      <c r="N1005">
        <v>1</v>
      </c>
      <c r="O1005">
        <v>1</v>
      </c>
      <c r="P1005">
        <v>1</v>
      </c>
      <c r="Q1005">
        <v>0</v>
      </c>
      <c r="R1005">
        <v>47.3</v>
      </c>
      <c r="S1005">
        <v>9.51</v>
      </c>
    </row>
    <row r="1006" spans="1:19" x14ac:dyDescent="0.25">
      <c r="A1006" t="s">
        <v>5960</v>
      </c>
      <c r="B1006" s="14">
        <v>-53688</v>
      </c>
      <c r="C1006">
        <v>0.7</v>
      </c>
      <c r="D1006" s="14">
        <v>-53688</v>
      </c>
      <c r="E1006" t="s">
        <v>1693</v>
      </c>
      <c r="F1006" s="14">
        <v>-53688</v>
      </c>
      <c r="G1006" s="14">
        <v>-53688</v>
      </c>
      <c r="H1006" t="s">
        <v>1696</v>
      </c>
      <c r="I1006" s="14">
        <v>42807</v>
      </c>
      <c r="J1006" s="14">
        <v>72686</v>
      </c>
      <c r="K1006">
        <v>0.28739999999999999</v>
      </c>
      <c r="L1006">
        <v>1.0000000000000001E-15</v>
      </c>
      <c r="M1006">
        <v>100</v>
      </c>
      <c r="N1006">
        <v>1</v>
      </c>
      <c r="O1006">
        <v>1</v>
      </c>
      <c r="P1006">
        <v>1</v>
      </c>
      <c r="Q1006">
        <v>0</v>
      </c>
      <c r="R1006">
        <v>38</v>
      </c>
      <c r="S1006">
        <v>7.64</v>
      </c>
    </row>
    <row r="1007" spans="1:19" x14ac:dyDescent="0.25">
      <c r="A1007" t="s">
        <v>1979</v>
      </c>
      <c r="B1007" s="14">
        <v>-53688</v>
      </c>
      <c r="C1007">
        <v>0.7</v>
      </c>
      <c r="D1007" s="14">
        <v>-53688</v>
      </c>
      <c r="E1007" t="s">
        <v>1693</v>
      </c>
      <c r="F1007" s="14">
        <v>-53688</v>
      </c>
      <c r="G1007" s="14">
        <v>-53688</v>
      </c>
      <c r="H1007" t="s">
        <v>1696</v>
      </c>
      <c r="I1007" s="14">
        <v>42807</v>
      </c>
      <c r="J1007" s="14">
        <v>72686</v>
      </c>
      <c r="K1007">
        <v>0.28739999999999999</v>
      </c>
      <c r="L1007">
        <v>1.0000000000000001E-15</v>
      </c>
      <c r="M1007">
        <v>100</v>
      </c>
      <c r="N1007">
        <v>1</v>
      </c>
      <c r="O1007">
        <v>1</v>
      </c>
      <c r="P1007">
        <v>1</v>
      </c>
      <c r="Q1007">
        <v>0</v>
      </c>
      <c r="R1007">
        <v>38</v>
      </c>
      <c r="S1007">
        <v>7.64</v>
      </c>
    </row>
    <row r="1008" spans="1:19" x14ac:dyDescent="0.25">
      <c r="A1008" t="s">
        <v>1425</v>
      </c>
      <c r="B1008" s="14">
        <v>-53688</v>
      </c>
      <c r="C1008">
        <v>0.7</v>
      </c>
      <c r="D1008" s="14">
        <v>-53688</v>
      </c>
      <c r="E1008" t="s">
        <v>1693</v>
      </c>
      <c r="F1008" s="14">
        <v>-53688</v>
      </c>
      <c r="G1008" s="14">
        <v>-53688</v>
      </c>
      <c r="H1008" t="s">
        <v>1696</v>
      </c>
      <c r="I1008" s="14">
        <v>42807</v>
      </c>
      <c r="J1008" s="14">
        <v>72686</v>
      </c>
      <c r="K1008">
        <v>0.28739999999999999</v>
      </c>
      <c r="L1008">
        <v>1.0000000000000001E-15</v>
      </c>
      <c r="M1008">
        <v>100</v>
      </c>
      <c r="N1008">
        <v>1</v>
      </c>
      <c r="O1008">
        <v>1</v>
      </c>
      <c r="P1008">
        <v>1</v>
      </c>
      <c r="Q1008">
        <v>0</v>
      </c>
      <c r="R1008">
        <v>15</v>
      </c>
      <c r="S1008">
        <v>3.01</v>
      </c>
    </row>
    <row r="1009" spans="1:19" x14ac:dyDescent="0.25">
      <c r="A1009" t="s">
        <v>5156</v>
      </c>
      <c r="B1009" s="14">
        <v>42919</v>
      </c>
      <c r="C1009">
        <v>40.913999999999994</v>
      </c>
      <c r="D1009" s="14">
        <v>72686</v>
      </c>
      <c r="E1009" t="s">
        <v>1693</v>
      </c>
      <c r="F1009" s="14">
        <v>-53688</v>
      </c>
      <c r="G1009" s="14">
        <v>-53688</v>
      </c>
      <c r="H1009" t="s">
        <v>1694</v>
      </c>
      <c r="I1009" s="14">
        <v>42807</v>
      </c>
      <c r="J1009" s="14">
        <v>72686</v>
      </c>
      <c r="K1009">
        <v>0.1908</v>
      </c>
      <c r="L1009">
        <v>2.8000000000000012</v>
      </c>
      <c r="M1009">
        <v>7.5</v>
      </c>
      <c r="N1009">
        <v>1</v>
      </c>
      <c r="O1009">
        <v>1</v>
      </c>
      <c r="P1009">
        <v>2</v>
      </c>
      <c r="Q1009">
        <v>1</v>
      </c>
      <c r="R1009">
        <v>4.3</v>
      </c>
      <c r="S1009">
        <v>33.56</v>
      </c>
    </row>
    <row r="1010" spans="1:19" x14ac:dyDescent="0.25">
      <c r="A1010" t="s">
        <v>1426</v>
      </c>
      <c r="B1010" s="14">
        <v>-53688</v>
      </c>
      <c r="C1010">
        <v>0.75</v>
      </c>
      <c r="D1010" s="14">
        <v>-53688</v>
      </c>
      <c r="E1010" t="s">
        <v>1693</v>
      </c>
      <c r="F1010" s="14">
        <v>-53688</v>
      </c>
      <c r="G1010" s="14">
        <v>-53688</v>
      </c>
      <c r="H1010" t="s">
        <v>1699</v>
      </c>
      <c r="I1010" s="14">
        <v>42807</v>
      </c>
      <c r="J1010" s="14">
        <v>72686</v>
      </c>
      <c r="K1010">
        <v>3.8481999999999998</v>
      </c>
      <c r="L1010">
        <v>15</v>
      </c>
      <c r="M1010">
        <v>22</v>
      </c>
      <c r="N1010">
        <v>0</v>
      </c>
      <c r="O1010">
        <v>1</v>
      </c>
      <c r="P1010">
        <v>2</v>
      </c>
      <c r="Q1010">
        <v>0</v>
      </c>
      <c r="R1010">
        <v>20</v>
      </c>
      <c r="S1010">
        <v>2.88</v>
      </c>
    </row>
    <row r="1011" spans="1:19" x14ac:dyDescent="0.25">
      <c r="A1011" t="s">
        <v>2575</v>
      </c>
      <c r="B1011" s="14">
        <v>42461</v>
      </c>
      <c r="C1011">
        <v>40.07</v>
      </c>
      <c r="D1011" s="14">
        <v>72686</v>
      </c>
      <c r="E1011" t="s">
        <v>1693</v>
      </c>
      <c r="F1011" s="14">
        <v>-53688</v>
      </c>
      <c r="G1011" s="14">
        <v>-53688</v>
      </c>
      <c r="H1011" t="s">
        <v>1694</v>
      </c>
      <c r="I1011" s="14">
        <v>42807</v>
      </c>
      <c r="J1011" s="14">
        <v>72686</v>
      </c>
      <c r="K1011">
        <v>0.1908</v>
      </c>
      <c r="L1011">
        <v>2.8000000000000012</v>
      </c>
      <c r="M1011">
        <v>7.5</v>
      </c>
      <c r="N1011">
        <v>1</v>
      </c>
      <c r="O1011">
        <v>1</v>
      </c>
      <c r="P1011">
        <v>2</v>
      </c>
      <c r="Q1011">
        <v>0</v>
      </c>
      <c r="R1011">
        <v>3.8</v>
      </c>
      <c r="S1011">
        <v>29.05</v>
      </c>
    </row>
    <row r="1012" spans="1:19" x14ac:dyDescent="0.25">
      <c r="A1012" t="s">
        <v>842</v>
      </c>
      <c r="B1012" s="14">
        <v>43101</v>
      </c>
      <c r="C1012">
        <v>39.1</v>
      </c>
      <c r="D1012" s="14">
        <v>43465</v>
      </c>
      <c r="E1012" t="s">
        <v>1693</v>
      </c>
      <c r="F1012" s="14">
        <v>-53688</v>
      </c>
      <c r="G1012" s="14">
        <v>-53688</v>
      </c>
      <c r="H1012" t="s">
        <v>1694</v>
      </c>
      <c r="I1012" s="14">
        <v>42807</v>
      </c>
      <c r="J1012" s="14">
        <v>72686</v>
      </c>
      <c r="K1012">
        <v>0.1908</v>
      </c>
      <c r="L1012">
        <v>2.8000000000000012</v>
      </c>
      <c r="M1012">
        <v>7.5</v>
      </c>
      <c r="N1012">
        <v>1</v>
      </c>
      <c r="O1012">
        <v>1</v>
      </c>
      <c r="P1012">
        <v>2</v>
      </c>
      <c r="Q1012">
        <v>0</v>
      </c>
      <c r="R1012">
        <v>4.8</v>
      </c>
      <c r="S1012">
        <v>35.799999999999997</v>
      </c>
    </row>
    <row r="1013" spans="1:19" x14ac:dyDescent="0.25">
      <c r="A1013" t="s">
        <v>2142</v>
      </c>
      <c r="B1013" s="14">
        <v>39083</v>
      </c>
      <c r="C1013">
        <v>38.6</v>
      </c>
      <c r="D1013" s="14">
        <v>72686</v>
      </c>
      <c r="E1013" t="s">
        <v>1693</v>
      </c>
      <c r="F1013" s="14">
        <v>-53688</v>
      </c>
      <c r="G1013" s="14">
        <v>-53688</v>
      </c>
      <c r="H1013" t="s">
        <v>1694</v>
      </c>
      <c r="I1013" s="14">
        <v>42807</v>
      </c>
      <c r="J1013" s="14">
        <v>72686</v>
      </c>
      <c r="K1013">
        <v>0.1908</v>
      </c>
      <c r="L1013">
        <v>2.8000000000000012</v>
      </c>
      <c r="M1013">
        <v>7.5</v>
      </c>
      <c r="N1013">
        <v>1</v>
      </c>
      <c r="O1013">
        <v>1</v>
      </c>
      <c r="P1013">
        <v>2</v>
      </c>
      <c r="Q1013">
        <v>0</v>
      </c>
      <c r="R1013">
        <v>4.5</v>
      </c>
      <c r="S1013">
        <v>33.14</v>
      </c>
    </row>
    <row r="1014" spans="1:19" x14ac:dyDescent="0.25">
      <c r="A1014" t="s">
        <v>2593</v>
      </c>
      <c r="B1014" s="14">
        <v>37347</v>
      </c>
      <c r="C1014">
        <v>39</v>
      </c>
      <c r="D1014" s="14">
        <v>72686</v>
      </c>
      <c r="E1014" t="s">
        <v>1693</v>
      </c>
      <c r="F1014" s="14">
        <v>-53688</v>
      </c>
      <c r="G1014" s="14">
        <v>-53688</v>
      </c>
      <c r="H1014" t="s">
        <v>1694</v>
      </c>
      <c r="I1014" s="14">
        <v>42807</v>
      </c>
      <c r="J1014" s="14">
        <v>72686</v>
      </c>
      <c r="K1014">
        <v>0.1908</v>
      </c>
      <c r="L1014">
        <v>2.8000000000000012</v>
      </c>
      <c r="M1014">
        <v>7.5</v>
      </c>
      <c r="N1014">
        <v>1</v>
      </c>
      <c r="O1014">
        <v>1</v>
      </c>
      <c r="P1014">
        <v>2</v>
      </c>
      <c r="Q1014">
        <v>0</v>
      </c>
      <c r="R1014">
        <v>4</v>
      </c>
      <c r="S1014">
        <v>29.76</v>
      </c>
    </row>
    <row r="1015" spans="1:19" x14ac:dyDescent="0.25">
      <c r="A1015" t="s">
        <v>1427</v>
      </c>
      <c r="B1015" s="14">
        <v>-53688</v>
      </c>
      <c r="C1015">
        <v>0.7</v>
      </c>
      <c r="D1015" s="14">
        <v>-53688</v>
      </c>
      <c r="E1015" t="s">
        <v>1693</v>
      </c>
      <c r="F1015" s="14">
        <v>-53688</v>
      </c>
      <c r="G1015" s="14">
        <v>-53688</v>
      </c>
      <c r="H1015" t="s">
        <v>1696</v>
      </c>
      <c r="I1015" s="14">
        <v>42807</v>
      </c>
      <c r="J1015" s="14">
        <v>72686</v>
      </c>
      <c r="K1015">
        <v>0.28739999999999999</v>
      </c>
      <c r="L1015">
        <v>1.0000000000000001E-15</v>
      </c>
      <c r="M1015">
        <v>100</v>
      </c>
      <c r="N1015">
        <v>1</v>
      </c>
      <c r="O1015">
        <v>1</v>
      </c>
      <c r="P1015">
        <v>1</v>
      </c>
      <c r="Q1015">
        <v>0</v>
      </c>
      <c r="R1015">
        <v>37.5</v>
      </c>
      <c r="S1015">
        <v>7.54</v>
      </c>
    </row>
    <row r="1016" spans="1:19" x14ac:dyDescent="0.25">
      <c r="A1016" t="s">
        <v>1428</v>
      </c>
      <c r="B1016" s="14">
        <v>-53688</v>
      </c>
      <c r="C1016">
        <v>0.7</v>
      </c>
      <c r="D1016" s="14">
        <v>-53688</v>
      </c>
      <c r="E1016" t="s">
        <v>1693</v>
      </c>
      <c r="F1016" s="14">
        <v>-53688</v>
      </c>
      <c r="G1016" s="14">
        <v>-53688</v>
      </c>
      <c r="H1016" t="s">
        <v>1696</v>
      </c>
      <c r="I1016" s="14">
        <v>42807</v>
      </c>
      <c r="J1016" s="14">
        <v>72686</v>
      </c>
      <c r="K1016">
        <v>0.28739999999999999</v>
      </c>
      <c r="L1016">
        <v>1.0000000000000001E-15</v>
      </c>
      <c r="M1016">
        <v>100</v>
      </c>
      <c r="N1016">
        <v>1</v>
      </c>
      <c r="O1016">
        <v>1</v>
      </c>
      <c r="P1016">
        <v>1</v>
      </c>
      <c r="Q1016">
        <v>0</v>
      </c>
      <c r="R1016">
        <v>35</v>
      </c>
      <c r="S1016">
        <v>7.04</v>
      </c>
    </row>
    <row r="1017" spans="1:19" x14ac:dyDescent="0.25">
      <c r="A1017" t="s">
        <v>1980</v>
      </c>
      <c r="B1017" s="14">
        <v>-53688</v>
      </c>
      <c r="C1017">
        <v>0.7</v>
      </c>
      <c r="D1017" s="14">
        <v>-53688</v>
      </c>
      <c r="E1017" t="s">
        <v>1693</v>
      </c>
      <c r="F1017" s="14">
        <v>-53688</v>
      </c>
      <c r="G1017" s="14">
        <v>-53688</v>
      </c>
      <c r="H1017" t="s">
        <v>1696</v>
      </c>
      <c r="I1017" s="14">
        <v>42807</v>
      </c>
      <c r="J1017" s="14">
        <v>72686</v>
      </c>
      <c r="K1017">
        <v>0.28739999999999999</v>
      </c>
      <c r="L1017">
        <v>1.0000000000000001E-15</v>
      </c>
      <c r="M1017">
        <v>100</v>
      </c>
      <c r="N1017">
        <v>1</v>
      </c>
      <c r="O1017">
        <v>1</v>
      </c>
      <c r="P1017">
        <v>1</v>
      </c>
      <c r="Q1017">
        <v>0</v>
      </c>
      <c r="R1017">
        <v>45.2</v>
      </c>
      <c r="S1017">
        <v>9.09</v>
      </c>
    </row>
    <row r="1018" spans="1:19" x14ac:dyDescent="0.25">
      <c r="A1018" t="s">
        <v>1981</v>
      </c>
      <c r="B1018" s="14">
        <v>-53688</v>
      </c>
      <c r="C1018">
        <v>0.7</v>
      </c>
      <c r="D1018" s="14">
        <v>-53688</v>
      </c>
      <c r="E1018" t="s">
        <v>1693</v>
      </c>
      <c r="F1018" s="14">
        <v>-53688</v>
      </c>
      <c r="G1018" s="14">
        <v>-53688</v>
      </c>
      <c r="H1018" t="s">
        <v>1696</v>
      </c>
      <c r="I1018" s="14">
        <v>42807</v>
      </c>
      <c r="J1018" s="14">
        <v>72686</v>
      </c>
      <c r="K1018">
        <v>0.28739999999999999</v>
      </c>
      <c r="L1018">
        <v>1.0000000000000001E-15</v>
      </c>
      <c r="M1018">
        <v>100</v>
      </c>
      <c r="N1018">
        <v>1</v>
      </c>
      <c r="O1018">
        <v>1</v>
      </c>
      <c r="P1018">
        <v>1</v>
      </c>
      <c r="Q1018">
        <v>0</v>
      </c>
      <c r="R1018">
        <v>40</v>
      </c>
      <c r="S1018">
        <v>8.0399999999999991</v>
      </c>
    </row>
    <row r="1019" spans="1:19" x14ac:dyDescent="0.25">
      <c r="A1019" t="s">
        <v>2339</v>
      </c>
      <c r="B1019" s="14">
        <v>-53688</v>
      </c>
      <c r="C1019">
        <v>40.913999999999994</v>
      </c>
      <c r="D1019" s="14">
        <v>-53688</v>
      </c>
      <c r="E1019" t="s">
        <v>1693</v>
      </c>
      <c r="F1019" s="14">
        <v>-53688</v>
      </c>
      <c r="G1019" s="14">
        <v>-53688</v>
      </c>
      <c r="H1019" t="s">
        <v>1694</v>
      </c>
      <c r="I1019" s="14">
        <v>42807</v>
      </c>
      <c r="J1019" s="14">
        <v>72686</v>
      </c>
      <c r="K1019">
        <v>0.1908</v>
      </c>
      <c r="L1019">
        <v>2.8000000000000012</v>
      </c>
      <c r="M1019">
        <v>7.5</v>
      </c>
      <c r="N1019">
        <v>1</v>
      </c>
      <c r="O1019">
        <v>1</v>
      </c>
      <c r="P1019">
        <v>2</v>
      </c>
      <c r="Q1019">
        <v>1</v>
      </c>
      <c r="R1019">
        <v>4.0999999999999996</v>
      </c>
      <c r="S1019">
        <v>32</v>
      </c>
    </row>
    <row r="1020" spans="1:19" x14ac:dyDescent="0.25">
      <c r="A1020" t="s">
        <v>5977</v>
      </c>
      <c r="B1020" s="14">
        <v>-53688</v>
      </c>
      <c r="C1020">
        <v>0.7</v>
      </c>
      <c r="D1020" s="14">
        <v>-53688</v>
      </c>
      <c r="E1020" t="s">
        <v>1693</v>
      </c>
      <c r="F1020" s="14">
        <v>-53688</v>
      </c>
      <c r="G1020" s="14">
        <v>-53688</v>
      </c>
      <c r="H1020" t="s">
        <v>1696</v>
      </c>
      <c r="I1020" s="14">
        <v>42807</v>
      </c>
      <c r="J1020" s="14">
        <v>72686</v>
      </c>
      <c r="K1020">
        <v>0.28739999999999999</v>
      </c>
      <c r="L1020">
        <v>1.0000000000000001E-15</v>
      </c>
      <c r="M1020">
        <v>100</v>
      </c>
      <c r="N1020">
        <v>1</v>
      </c>
      <c r="O1020">
        <v>1</v>
      </c>
      <c r="P1020">
        <v>1</v>
      </c>
      <c r="Q1020">
        <v>0</v>
      </c>
      <c r="R1020">
        <v>22</v>
      </c>
      <c r="S1020">
        <v>4.42</v>
      </c>
    </row>
    <row r="1021" spans="1:19" x14ac:dyDescent="0.25">
      <c r="A1021" t="s">
        <v>2499</v>
      </c>
      <c r="B1021" s="14">
        <v>-53688</v>
      </c>
      <c r="C1021">
        <v>50</v>
      </c>
      <c r="D1021" s="14">
        <v>-53688</v>
      </c>
      <c r="E1021" t="s">
        <v>1693</v>
      </c>
      <c r="F1021" s="14">
        <v>-53688</v>
      </c>
      <c r="G1021" s="14">
        <v>-53688</v>
      </c>
      <c r="H1021" t="s">
        <v>1694</v>
      </c>
      <c r="I1021" s="14">
        <v>42807</v>
      </c>
      <c r="J1021" s="14">
        <v>72686</v>
      </c>
      <c r="K1021">
        <v>0.1908</v>
      </c>
      <c r="L1021">
        <v>2.8000000000000012</v>
      </c>
      <c r="M1021">
        <v>7.5</v>
      </c>
      <c r="N1021">
        <v>1</v>
      </c>
      <c r="O1021">
        <v>1</v>
      </c>
      <c r="P1021">
        <v>2</v>
      </c>
      <c r="Q1021">
        <v>1</v>
      </c>
      <c r="R1021">
        <v>3</v>
      </c>
      <c r="S1021">
        <v>28.62</v>
      </c>
    </row>
    <row r="1022" spans="1:19" x14ac:dyDescent="0.25">
      <c r="A1022" t="s">
        <v>2518</v>
      </c>
      <c r="B1022" s="14">
        <v>-53688</v>
      </c>
      <c r="C1022">
        <v>45.46</v>
      </c>
      <c r="D1022" s="14">
        <v>-53688</v>
      </c>
      <c r="E1022" t="s">
        <v>1693</v>
      </c>
      <c r="F1022" s="14">
        <v>-53688</v>
      </c>
      <c r="G1022" s="14">
        <v>-53688</v>
      </c>
      <c r="H1022" t="s">
        <v>1694</v>
      </c>
      <c r="I1022" s="14">
        <v>42807</v>
      </c>
      <c r="J1022" s="14">
        <v>72686</v>
      </c>
      <c r="K1022">
        <v>0.1908</v>
      </c>
      <c r="L1022">
        <v>2.8000000000000012</v>
      </c>
      <c r="M1022">
        <v>7.5</v>
      </c>
      <c r="N1022">
        <v>1</v>
      </c>
      <c r="O1022">
        <v>1</v>
      </c>
      <c r="P1022">
        <v>2</v>
      </c>
      <c r="Q1022">
        <v>0</v>
      </c>
      <c r="R1022">
        <v>3.3</v>
      </c>
      <c r="S1022">
        <v>28.62</v>
      </c>
    </row>
    <row r="1023" spans="1:19" x14ac:dyDescent="0.25">
      <c r="A1023" t="s">
        <v>2517</v>
      </c>
      <c r="B1023" s="14">
        <v>-53688</v>
      </c>
      <c r="C1023">
        <v>45.46</v>
      </c>
      <c r="D1023" s="14">
        <v>-53688</v>
      </c>
      <c r="E1023" t="s">
        <v>1693</v>
      </c>
      <c r="F1023" s="14">
        <v>-53688</v>
      </c>
      <c r="G1023" s="14">
        <v>-53688</v>
      </c>
      <c r="H1023" t="s">
        <v>1694</v>
      </c>
      <c r="I1023" s="14">
        <v>42807</v>
      </c>
      <c r="J1023" s="14">
        <v>72686</v>
      </c>
      <c r="K1023">
        <v>0.1908</v>
      </c>
      <c r="L1023">
        <v>2.8000000000000012</v>
      </c>
      <c r="M1023">
        <v>7.5</v>
      </c>
      <c r="N1023">
        <v>1</v>
      </c>
      <c r="O1023">
        <v>1</v>
      </c>
      <c r="P1023">
        <v>2</v>
      </c>
      <c r="Q1023">
        <v>0</v>
      </c>
      <c r="R1023">
        <v>3.6</v>
      </c>
      <c r="S1023">
        <v>31.22</v>
      </c>
    </row>
    <row r="1024" spans="1:19" x14ac:dyDescent="0.25">
      <c r="A1024" t="s">
        <v>2399</v>
      </c>
      <c r="B1024" s="14">
        <v>-53688</v>
      </c>
      <c r="C1024">
        <v>50</v>
      </c>
      <c r="D1024" s="14">
        <v>-53688</v>
      </c>
      <c r="E1024" t="s">
        <v>1693</v>
      </c>
      <c r="F1024" s="14">
        <v>-53688</v>
      </c>
      <c r="G1024" s="14">
        <v>-53688</v>
      </c>
      <c r="H1024" t="s">
        <v>1694</v>
      </c>
      <c r="I1024" s="14">
        <v>42807</v>
      </c>
      <c r="J1024" s="14">
        <v>72686</v>
      </c>
      <c r="K1024">
        <v>0.1908</v>
      </c>
      <c r="L1024">
        <v>2.8000000000000012</v>
      </c>
      <c r="M1024">
        <v>7.5</v>
      </c>
      <c r="N1024">
        <v>1</v>
      </c>
      <c r="O1024">
        <v>1</v>
      </c>
      <c r="P1024">
        <v>2</v>
      </c>
      <c r="Q1024">
        <v>0</v>
      </c>
      <c r="R1024">
        <v>3.9</v>
      </c>
      <c r="S1024">
        <v>37.200000000000003</v>
      </c>
    </row>
    <row r="1025" spans="1:19" x14ac:dyDescent="0.25">
      <c r="A1025" t="s">
        <v>2356</v>
      </c>
      <c r="B1025" s="14">
        <v>-53688</v>
      </c>
      <c r="C1025">
        <v>50</v>
      </c>
      <c r="D1025" s="14">
        <v>-53688</v>
      </c>
      <c r="E1025" t="s">
        <v>1693</v>
      </c>
      <c r="F1025" s="14">
        <v>-53688</v>
      </c>
      <c r="G1025" s="14">
        <v>-53688</v>
      </c>
      <c r="H1025" t="s">
        <v>1694</v>
      </c>
      <c r="I1025" s="14">
        <v>42807</v>
      </c>
      <c r="J1025" s="14">
        <v>72686</v>
      </c>
      <c r="K1025">
        <v>0.1908</v>
      </c>
      <c r="L1025">
        <v>2.8000000000000012</v>
      </c>
      <c r="M1025">
        <v>7.5</v>
      </c>
      <c r="N1025">
        <v>1</v>
      </c>
      <c r="O1025">
        <v>1</v>
      </c>
      <c r="P1025">
        <v>2</v>
      </c>
      <c r="Q1025">
        <v>0</v>
      </c>
      <c r="R1025">
        <v>3.8</v>
      </c>
      <c r="S1025">
        <v>36.25</v>
      </c>
    </row>
    <row r="1026" spans="1:19" x14ac:dyDescent="0.25">
      <c r="A1026" t="s">
        <v>2088</v>
      </c>
      <c r="B1026" s="14">
        <v>-53688</v>
      </c>
      <c r="C1026">
        <v>50</v>
      </c>
      <c r="D1026" s="14">
        <v>-53688</v>
      </c>
      <c r="E1026" t="s">
        <v>1693</v>
      </c>
      <c r="F1026" s="14">
        <v>-53688</v>
      </c>
      <c r="G1026" s="14">
        <v>-53688</v>
      </c>
      <c r="H1026" t="s">
        <v>1694</v>
      </c>
      <c r="I1026" s="14">
        <v>42807</v>
      </c>
      <c r="J1026" s="14">
        <v>72686</v>
      </c>
      <c r="K1026">
        <v>0.1908</v>
      </c>
      <c r="L1026">
        <v>2.8000000000000012</v>
      </c>
      <c r="M1026">
        <v>7.5</v>
      </c>
      <c r="N1026">
        <v>1</v>
      </c>
      <c r="O1026">
        <v>1</v>
      </c>
      <c r="P1026">
        <v>2</v>
      </c>
      <c r="Q1026">
        <v>1</v>
      </c>
      <c r="R1026">
        <v>3.5</v>
      </c>
      <c r="S1026">
        <v>33.39</v>
      </c>
    </row>
    <row r="1027" spans="1:19" x14ac:dyDescent="0.25">
      <c r="A1027" t="s">
        <v>2100</v>
      </c>
      <c r="B1027" s="14">
        <v>-53688</v>
      </c>
      <c r="C1027">
        <v>50</v>
      </c>
      <c r="D1027" s="14">
        <v>-53688</v>
      </c>
      <c r="E1027" t="s">
        <v>1693</v>
      </c>
      <c r="F1027" s="14">
        <v>-53688</v>
      </c>
      <c r="G1027" s="14">
        <v>-53688</v>
      </c>
      <c r="H1027" t="s">
        <v>1694</v>
      </c>
      <c r="I1027" s="14">
        <v>42807</v>
      </c>
      <c r="J1027" s="14">
        <v>72686</v>
      </c>
      <c r="K1027">
        <v>0.1908</v>
      </c>
      <c r="L1027">
        <v>2.8000000000000012</v>
      </c>
      <c r="M1027">
        <v>7.5</v>
      </c>
      <c r="N1027">
        <v>1</v>
      </c>
      <c r="O1027">
        <v>1</v>
      </c>
      <c r="P1027">
        <v>2</v>
      </c>
      <c r="Q1027">
        <v>0</v>
      </c>
      <c r="R1027">
        <v>5</v>
      </c>
      <c r="S1027">
        <v>47.7</v>
      </c>
    </row>
    <row r="1028" spans="1:19" x14ac:dyDescent="0.25">
      <c r="A1028" t="s">
        <v>2159</v>
      </c>
      <c r="B1028" s="14">
        <v>-53688</v>
      </c>
      <c r="C1028">
        <v>12</v>
      </c>
      <c r="D1028" s="14">
        <v>-53688</v>
      </c>
      <c r="E1028" t="s">
        <v>1693</v>
      </c>
      <c r="F1028" s="14">
        <v>-53688</v>
      </c>
      <c r="G1028" s="14">
        <v>-53688</v>
      </c>
      <c r="H1028" t="s">
        <v>2055</v>
      </c>
      <c r="I1028" s="14">
        <v>42807</v>
      </c>
      <c r="J1028" s="14">
        <v>72686</v>
      </c>
      <c r="K1028">
        <v>0.40379999999999999</v>
      </c>
      <c r="L1028">
        <v>1.2000000000000011</v>
      </c>
      <c r="M1028">
        <v>7.5</v>
      </c>
      <c r="N1028">
        <v>0</v>
      </c>
      <c r="O1028">
        <v>1</v>
      </c>
      <c r="P1028">
        <v>2</v>
      </c>
      <c r="Q1028">
        <v>0</v>
      </c>
      <c r="R1028">
        <v>5.2</v>
      </c>
      <c r="S1028">
        <v>4.84</v>
      </c>
    </row>
    <row r="1029" spans="1:19" x14ac:dyDescent="0.25">
      <c r="A1029" t="s">
        <v>2372</v>
      </c>
      <c r="B1029" s="14">
        <v>41699</v>
      </c>
      <c r="C1029">
        <v>40.913999999999994</v>
      </c>
      <c r="D1029" s="14">
        <v>72686</v>
      </c>
      <c r="E1029" t="s">
        <v>1693</v>
      </c>
      <c r="F1029" s="14">
        <v>-53688</v>
      </c>
      <c r="G1029" s="14">
        <v>-53688</v>
      </c>
      <c r="H1029" t="s">
        <v>2055</v>
      </c>
      <c r="I1029" s="14">
        <v>42807</v>
      </c>
      <c r="J1029" s="14">
        <v>72686</v>
      </c>
      <c r="K1029">
        <v>0.40379999999999999</v>
      </c>
      <c r="L1029">
        <v>1.2000000000000011</v>
      </c>
      <c r="M1029">
        <v>7.5</v>
      </c>
      <c r="N1029">
        <v>0</v>
      </c>
      <c r="O1029">
        <v>1</v>
      </c>
      <c r="P1029">
        <v>2</v>
      </c>
      <c r="Q1029">
        <v>1</v>
      </c>
      <c r="R1029">
        <v>4.9000000000000004</v>
      </c>
      <c r="S1029">
        <v>16.52</v>
      </c>
    </row>
    <row r="1030" spans="1:19" x14ac:dyDescent="0.25">
      <c r="A1030" t="s">
        <v>2405</v>
      </c>
      <c r="B1030" s="14">
        <v>-53688</v>
      </c>
      <c r="C1030">
        <v>50</v>
      </c>
      <c r="D1030" s="14">
        <v>-53688</v>
      </c>
      <c r="E1030" t="s">
        <v>1693</v>
      </c>
      <c r="F1030" s="14">
        <v>-53688</v>
      </c>
      <c r="G1030" s="14">
        <v>-53688</v>
      </c>
      <c r="H1030" t="s">
        <v>1694</v>
      </c>
      <c r="I1030" s="14">
        <v>42807</v>
      </c>
      <c r="J1030" s="14">
        <v>72686</v>
      </c>
      <c r="K1030">
        <v>0.1908</v>
      </c>
      <c r="L1030">
        <v>2.8000000000000012</v>
      </c>
      <c r="M1030">
        <v>7.5</v>
      </c>
      <c r="N1030">
        <v>1</v>
      </c>
      <c r="O1030">
        <v>1</v>
      </c>
      <c r="P1030">
        <v>2</v>
      </c>
      <c r="Q1030">
        <v>1</v>
      </c>
      <c r="R1030">
        <v>3.5</v>
      </c>
      <c r="S1030">
        <v>33.39</v>
      </c>
    </row>
    <row r="1031" spans="1:19" x14ac:dyDescent="0.25">
      <c r="A1031" t="s">
        <v>2521</v>
      </c>
      <c r="B1031" s="14">
        <v>-53688</v>
      </c>
      <c r="C1031">
        <v>50</v>
      </c>
      <c r="D1031" s="14">
        <v>-53688</v>
      </c>
      <c r="E1031" t="s">
        <v>1693</v>
      </c>
      <c r="F1031" s="14">
        <v>-53688</v>
      </c>
      <c r="G1031" s="14">
        <v>-53688</v>
      </c>
      <c r="H1031" t="s">
        <v>1694</v>
      </c>
      <c r="I1031" s="14">
        <v>42807</v>
      </c>
      <c r="J1031" s="14">
        <v>72686</v>
      </c>
      <c r="K1031">
        <v>0.1908</v>
      </c>
      <c r="L1031">
        <v>2.8000000000000012</v>
      </c>
      <c r="M1031">
        <v>7.5</v>
      </c>
      <c r="N1031">
        <v>1</v>
      </c>
      <c r="O1031">
        <v>1</v>
      </c>
      <c r="P1031">
        <v>2</v>
      </c>
      <c r="Q1031">
        <v>1</v>
      </c>
      <c r="R1031">
        <v>3.1</v>
      </c>
      <c r="S1031">
        <v>29.57</v>
      </c>
    </row>
    <row r="1032" spans="1:19" x14ac:dyDescent="0.25">
      <c r="A1032" t="s">
        <v>2579</v>
      </c>
      <c r="B1032" s="14">
        <v>42064</v>
      </c>
      <c r="C1032">
        <v>39.42</v>
      </c>
      <c r="D1032" s="14">
        <v>72686</v>
      </c>
      <c r="E1032" t="s">
        <v>1693</v>
      </c>
      <c r="F1032" s="14">
        <v>-53688</v>
      </c>
      <c r="G1032" s="14">
        <v>-53688</v>
      </c>
      <c r="H1032" t="s">
        <v>1694</v>
      </c>
      <c r="I1032" s="14">
        <v>42807</v>
      </c>
      <c r="J1032" s="14">
        <v>72686</v>
      </c>
      <c r="K1032">
        <v>0.1908</v>
      </c>
      <c r="L1032">
        <v>2.8000000000000012</v>
      </c>
      <c r="M1032">
        <v>7.5</v>
      </c>
      <c r="N1032">
        <v>1</v>
      </c>
      <c r="O1032">
        <v>1</v>
      </c>
      <c r="P1032">
        <v>2</v>
      </c>
      <c r="Q1032">
        <v>0</v>
      </c>
      <c r="R1032">
        <v>3.6</v>
      </c>
      <c r="S1032">
        <v>27.07</v>
      </c>
    </row>
    <row r="1033" spans="1:19" x14ac:dyDescent="0.25">
      <c r="A1033" t="s">
        <v>2503</v>
      </c>
      <c r="B1033" s="14">
        <v>-53688</v>
      </c>
      <c r="C1033">
        <v>7.92</v>
      </c>
      <c r="D1033" s="14">
        <v>-53688</v>
      </c>
      <c r="E1033" t="s">
        <v>1693</v>
      </c>
      <c r="F1033" s="14">
        <v>-53688</v>
      </c>
      <c r="G1033" s="14">
        <v>-53688</v>
      </c>
      <c r="H1033" t="s">
        <v>1694</v>
      </c>
      <c r="I1033" s="14">
        <v>42807</v>
      </c>
      <c r="J1033" s="14">
        <v>72686</v>
      </c>
      <c r="K1033">
        <v>0.1908</v>
      </c>
      <c r="L1033">
        <v>2.8000000000000012</v>
      </c>
      <c r="M1033">
        <v>7.5</v>
      </c>
      <c r="N1033">
        <v>1</v>
      </c>
      <c r="O1033">
        <v>1</v>
      </c>
      <c r="P1033">
        <v>2</v>
      </c>
      <c r="Q1033">
        <v>0</v>
      </c>
      <c r="R1033">
        <v>4.5999999999999996</v>
      </c>
      <c r="S1033">
        <v>6.95</v>
      </c>
    </row>
    <row r="1034" spans="1:19" x14ac:dyDescent="0.25">
      <c r="A1034" t="s">
        <v>2400</v>
      </c>
      <c r="B1034" s="14">
        <v>-53688</v>
      </c>
      <c r="C1034">
        <v>50</v>
      </c>
      <c r="D1034" s="14">
        <v>-53688</v>
      </c>
      <c r="E1034" t="s">
        <v>1693</v>
      </c>
      <c r="F1034" s="14">
        <v>-53688</v>
      </c>
      <c r="G1034" s="14">
        <v>-53688</v>
      </c>
      <c r="H1034" t="s">
        <v>1694</v>
      </c>
      <c r="I1034" s="14">
        <v>42807</v>
      </c>
      <c r="J1034" s="14">
        <v>72686</v>
      </c>
      <c r="K1034">
        <v>0.1908</v>
      </c>
      <c r="L1034">
        <v>2.8000000000000012</v>
      </c>
      <c r="M1034">
        <v>7.5</v>
      </c>
      <c r="N1034">
        <v>1</v>
      </c>
      <c r="O1034">
        <v>1</v>
      </c>
      <c r="P1034">
        <v>2</v>
      </c>
      <c r="Q1034">
        <v>0</v>
      </c>
      <c r="R1034">
        <v>3.8</v>
      </c>
      <c r="S1034">
        <v>36.25</v>
      </c>
    </row>
    <row r="1035" spans="1:19" x14ac:dyDescent="0.25">
      <c r="A1035" t="s">
        <v>2591</v>
      </c>
      <c r="B1035" s="14">
        <v>-53688</v>
      </c>
      <c r="C1035">
        <v>40.913999999999994</v>
      </c>
      <c r="D1035" s="14">
        <v>-53688</v>
      </c>
      <c r="E1035" t="s">
        <v>1693</v>
      </c>
      <c r="F1035" s="14">
        <v>-53688</v>
      </c>
      <c r="G1035" s="14">
        <v>-53688</v>
      </c>
      <c r="H1035" t="s">
        <v>1694</v>
      </c>
      <c r="I1035" s="14">
        <v>42807</v>
      </c>
      <c r="J1035" s="14">
        <v>72686</v>
      </c>
      <c r="K1035">
        <v>0.1908</v>
      </c>
      <c r="L1035">
        <v>2.8000000000000012</v>
      </c>
      <c r="M1035">
        <v>7.5</v>
      </c>
      <c r="N1035">
        <v>1</v>
      </c>
      <c r="O1035">
        <v>1</v>
      </c>
      <c r="P1035">
        <v>2</v>
      </c>
      <c r="Q1035">
        <v>1</v>
      </c>
      <c r="R1035">
        <v>3.8</v>
      </c>
      <c r="S1035">
        <v>29.66</v>
      </c>
    </row>
    <row r="1036" spans="1:19" x14ac:dyDescent="0.25">
      <c r="A1036" t="s">
        <v>1982</v>
      </c>
      <c r="B1036" s="14">
        <v>-53688</v>
      </c>
      <c r="C1036">
        <v>0.7</v>
      </c>
      <c r="D1036" s="14">
        <v>-53688</v>
      </c>
      <c r="E1036" t="s">
        <v>1693</v>
      </c>
      <c r="F1036" s="14">
        <v>-53688</v>
      </c>
      <c r="G1036" s="14">
        <v>-53688</v>
      </c>
      <c r="H1036" t="s">
        <v>1696</v>
      </c>
      <c r="I1036" s="14">
        <v>42807</v>
      </c>
      <c r="J1036" s="14">
        <v>72686</v>
      </c>
      <c r="K1036">
        <v>0.28739999999999999</v>
      </c>
      <c r="L1036">
        <v>1.0000000000000001E-15</v>
      </c>
      <c r="M1036">
        <v>100</v>
      </c>
      <c r="N1036">
        <v>1</v>
      </c>
      <c r="O1036">
        <v>1</v>
      </c>
      <c r="P1036">
        <v>1</v>
      </c>
      <c r="Q1036">
        <v>0</v>
      </c>
      <c r="R1036">
        <v>40</v>
      </c>
      <c r="S1036">
        <v>8.0399999999999991</v>
      </c>
    </row>
    <row r="1037" spans="1:19" x14ac:dyDescent="0.25">
      <c r="A1037" t="s">
        <v>1429</v>
      </c>
      <c r="B1037" s="14">
        <v>-53688</v>
      </c>
      <c r="C1037">
        <v>0.7</v>
      </c>
      <c r="D1037" s="14">
        <v>-53688</v>
      </c>
      <c r="E1037" t="s">
        <v>1693</v>
      </c>
      <c r="F1037" s="14">
        <v>-53688</v>
      </c>
      <c r="G1037" s="14">
        <v>-53688</v>
      </c>
      <c r="H1037" t="s">
        <v>1696</v>
      </c>
      <c r="I1037" s="14">
        <v>42807</v>
      </c>
      <c r="J1037" s="14">
        <v>72686</v>
      </c>
      <c r="K1037">
        <v>0.28739999999999999</v>
      </c>
      <c r="L1037">
        <v>1.0000000000000001E-15</v>
      </c>
      <c r="M1037">
        <v>100</v>
      </c>
      <c r="N1037">
        <v>1</v>
      </c>
      <c r="O1037">
        <v>1</v>
      </c>
      <c r="P1037">
        <v>1</v>
      </c>
      <c r="Q1037">
        <v>0</v>
      </c>
      <c r="R1037">
        <v>33</v>
      </c>
      <c r="S1037">
        <v>6.63</v>
      </c>
    </row>
    <row r="1038" spans="1:19" x14ac:dyDescent="0.25">
      <c r="A1038" t="s">
        <v>2494</v>
      </c>
      <c r="B1038" s="14">
        <v>-53688</v>
      </c>
      <c r="C1038">
        <v>50</v>
      </c>
      <c r="D1038" s="14">
        <v>-53688</v>
      </c>
      <c r="E1038" t="s">
        <v>1693</v>
      </c>
      <c r="F1038" s="14">
        <v>-53688</v>
      </c>
      <c r="G1038" s="14">
        <v>-53688</v>
      </c>
      <c r="H1038" t="s">
        <v>1694</v>
      </c>
      <c r="I1038" s="14">
        <v>42807</v>
      </c>
      <c r="J1038" s="14">
        <v>72686</v>
      </c>
      <c r="K1038">
        <v>0.1908</v>
      </c>
      <c r="L1038">
        <v>2.8000000000000012</v>
      </c>
      <c r="M1038">
        <v>7.5</v>
      </c>
      <c r="N1038">
        <v>1</v>
      </c>
      <c r="O1038">
        <v>1</v>
      </c>
      <c r="P1038">
        <v>2</v>
      </c>
      <c r="Q1038">
        <v>0</v>
      </c>
      <c r="R1038">
        <v>3.7</v>
      </c>
      <c r="S1038">
        <v>35.29</v>
      </c>
    </row>
    <row r="1039" spans="1:19" x14ac:dyDescent="0.25">
      <c r="A1039" t="s">
        <v>2491</v>
      </c>
      <c r="B1039" s="14">
        <v>-53688</v>
      </c>
      <c r="C1039">
        <v>50</v>
      </c>
      <c r="D1039" s="14">
        <v>-53688</v>
      </c>
      <c r="E1039" t="s">
        <v>1693</v>
      </c>
      <c r="F1039" s="14">
        <v>-53688</v>
      </c>
      <c r="G1039" s="14">
        <v>-53688</v>
      </c>
      <c r="H1039" t="s">
        <v>1694</v>
      </c>
      <c r="I1039" s="14">
        <v>42807</v>
      </c>
      <c r="J1039" s="14">
        <v>72686</v>
      </c>
      <c r="K1039">
        <v>0.1908</v>
      </c>
      <c r="L1039">
        <v>2.8000000000000012</v>
      </c>
      <c r="M1039">
        <v>7.5</v>
      </c>
      <c r="N1039">
        <v>1</v>
      </c>
      <c r="O1039">
        <v>1</v>
      </c>
      <c r="P1039">
        <v>2</v>
      </c>
      <c r="Q1039">
        <v>0</v>
      </c>
      <c r="R1039">
        <v>3.1</v>
      </c>
      <c r="S1039">
        <v>29.57</v>
      </c>
    </row>
    <row r="1040" spans="1:19" x14ac:dyDescent="0.25">
      <c r="A1040" t="s">
        <v>2492</v>
      </c>
      <c r="B1040" s="14">
        <v>-53688</v>
      </c>
      <c r="C1040">
        <v>50</v>
      </c>
      <c r="D1040" s="14">
        <v>-53688</v>
      </c>
      <c r="E1040" t="s">
        <v>1693</v>
      </c>
      <c r="F1040" s="14">
        <v>-53688</v>
      </c>
      <c r="G1040" s="14">
        <v>-53688</v>
      </c>
      <c r="H1040" t="s">
        <v>1694</v>
      </c>
      <c r="I1040" s="14">
        <v>42807</v>
      </c>
      <c r="J1040" s="14">
        <v>72686</v>
      </c>
      <c r="K1040">
        <v>0.1908</v>
      </c>
      <c r="L1040">
        <v>2.8000000000000012</v>
      </c>
      <c r="M1040">
        <v>7.5</v>
      </c>
      <c r="N1040">
        <v>1</v>
      </c>
      <c r="O1040">
        <v>1</v>
      </c>
      <c r="P1040">
        <v>2</v>
      </c>
      <c r="Q1040">
        <v>0</v>
      </c>
      <c r="R1040">
        <v>4.5</v>
      </c>
      <c r="S1040">
        <v>42.93</v>
      </c>
    </row>
    <row r="1041" spans="1:19" x14ac:dyDescent="0.25">
      <c r="A1041" t="s">
        <v>2493</v>
      </c>
      <c r="B1041" s="14">
        <v>-53688</v>
      </c>
      <c r="C1041">
        <v>50</v>
      </c>
      <c r="D1041" s="14">
        <v>-53688</v>
      </c>
      <c r="E1041" t="s">
        <v>1693</v>
      </c>
      <c r="F1041" s="14">
        <v>-53688</v>
      </c>
      <c r="G1041" s="14">
        <v>-53688</v>
      </c>
      <c r="H1041" t="s">
        <v>1694</v>
      </c>
      <c r="I1041" s="14">
        <v>42807</v>
      </c>
      <c r="J1041" s="14">
        <v>72686</v>
      </c>
      <c r="K1041">
        <v>0.1908</v>
      </c>
      <c r="L1041">
        <v>2.8000000000000012</v>
      </c>
      <c r="M1041">
        <v>7.5</v>
      </c>
      <c r="N1041">
        <v>1</v>
      </c>
      <c r="O1041">
        <v>1</v>
      </c>
      <c r="P1041">
        <v>2</v>
      </c>
      <c r="Q1041">
        <v>0</v>
      </c>
      <c r="R1041">
        <v>3.6</v>
      </c>
      <c r="S1041">
        <v>34.340000000000003</v>
      </c>
    </row>
    <row r="1042" spans="1:19" x14ac:dyDescent="0.25">
      <c r="A1042" t="s">
        <v>2500</v>
      </c>
      <c r="B1042" s="14">
        <v>-53688</v>
      </c>
      <c r="C1042">
        <v>50</v>
      </c>
      <c r="D1042" s="14">
        <v>-53688</v>
      </c>
      <c r="E1042" t="s">
        <v>1693</v>
      </c>
      <c r="F1042" s="14">
        <v>-53688</v>
      </c>
      <c r="G1042" s="14">
        <v>-53688</v>
      </c>
      <c r="H1042" t="s">
        <v>1694</v>
      </c>
      <c r="I1042" s="14">
        <v>42807</v>
      </c>
      <c r="J1042" s="14">
        <v>72686</v>
      </c>
      <c r="K1042">
        <v>0.1908</v>
      </c>
      <c r="L1042">
        <v>2.8000000000000012</v>
      </c>
      <c r="M1042">
        <v>7.5</v>
      </c>
      <c r="N1042">
        <v>1</v>
      </c>
      <c r="O1042">
        <v>1</v>
      </c>
      <c r="P1042">
        <v>2</v>
      </c>
      <c r="Q1042">
        <v>0</v>
      </c>
      <c r="R1042">
        <v>3.6</v>
      </c>
      <c r="S1042">
        <v>34.340000000000003</v>
      </c>
    </row>
    <row r="1043" spans="1:19" x14ac:dyDescent="0.25">
      <c r="A1043" t="s">
        <v>2495</v>
      </c>
      <c r="B1043" s="14">
        <v>-53688</v>
      </c>
      <c r="C1043">
        <v>50</v>
      </c>
      <c r="D1043" s="14">
        <v>-53688</v>
      </c>
      <c r="E1043" t="s">
        <v>1693</v>
      </c>
      <c r="F1043" s="14">
        <v>-53688</v>
      </c>
      <c r="G1043" s="14">
        <v>-53688</v>
      </c>
      <c r="H1043" t="s">
        <v>1694</v>
      </c>
      <c r="I1043" s="14">
        <v>42807</v>
      </c>
      <c r="J1043" s="14">
        <v>72686</v>
      </c>
      <c r="K1043">
        <v>0.1908</v>
      </c>
      <c r="L1043">
        <v>2.8000000000000012</v>
      </c>
      <c r="M1043">
        <v>7.5</v>
      </c>
      <c r="N1043">
        <v>1</v>
      </c>
      <c r="O1043">
        <v>1</v>
      </c>
      <c r="P1043">
        <v>2</v>
      </c>
      <c r="Q1043">
        <v>0</v>
      </c>
      <c r="R1043">
        <v>4.2</v>
      </c>
      <c r="S1043">
        <v>40.06</v>
      </c>
    </row>
    <row r="1044" spans="1:19" x14ac:dyDescent="0.25">
      <c r="A1044" t="s">
        <v>2496</v>
      </c>
      <c r="B1044" s="14">
        <v>-53688</v>
      </c>
      <c r="C1044">
        <v>50</v>
      </c>
      <c r="D1044" s="14">
        <v>-53688</v>
      </c>
      <c r="E1044" t="s">
        <v>1693</v>
      </c>
      <c r="F1044" s="14">
        <v>-53688</v>
      </c>
      <c r="G1044" s="14">
        <v>-53688</v>
      </c>
      <c r="H1044" t="s">
        <v>1694</v>
      </c>
      <c r="I1044" s="14">
        <v>42807</v>
      </c>
      <c r="J1044" s="14">
        <v>72686</v>
      </c>
      <c r="K1044">
        <v>0.1908</v>
      </c>
      <c r="L1044">
        <v>2.8000000000000012</v>
      </c>
      <c r="M1044">
        <v>7.5</v>
      </c>
      <c r="N1044">
        <v>1</v>
      </c>
      <c r="O1044">
        <v>1</v>
      </c>
      <c r="P1044">
        <v>2</v>
      </c>
      <c r="Q1044">
        <v>0</v>
      </c>
      <c r="R1044">
        <v>3.2</v>
      </c>
      <c r="S1044">
        <v>30.52</v>
      </c>
    </row>
    <row r="1045" spans="1:19" x14ac:dyDescent="0.25">
      <c r="A1045" t="s">
        <v>2497</v>
      </c>
      <c r="B1045" s="14">
        <v>-53688</v>
      </c>
      <c r="C1045">
        <v>50</v>
      </c>
      <c r="D1045" s="14">
        <v>-53688</v>
      </c>
      <c r="E1045" t="s">
        <v>1693</v>
      </c>
      <c r="F1045" s="14">
        <v>-53688</v>
      </c>
      <c r="G1045" s="14">
        <v>-53688</v>
      </c>
      <c r="H1045" t="s">
        <v>1694</v>
      </c>
      <c r="I1045" s="14">
        <v>42807</v>
      </c>
      <c r="J1045" s="14">
        <v>72686</v>
      </c>
      <c r="K1045">
        <v>0.1908</v>
      </c>
      <c r="L1045">
        <v>2.8000000000000012</v>
      </c>
      <c r="M1045">
        <v>7.5</v>
      </c>
      <c r="N1045">
        <v>1</v>
      </c>
      <c r="O1045">
        <v>1</v>
      </c>
      <c r="P1045">
        <v>2</v>
      </c>
      <c r="Q1045">
        <v>0</v>
      </c>
      <c r="R1045">
        <v>3.7</v>
      </c>
      <c r="S1045">
        <v>35.29</v>
      </c>
    </row>
    <row r="1046" spans="1:19" x14ac:dyDescent="0.25">
      <c r="A1046" t="s">
        <v>2498</v>
      </c>
      <c r="B1046" s="14">
        <v>-53688</v>
      </c>
      <c r="C1046">
        <v>50</v>
      </c>
      <c r="D1046" s="14">
        <v>-53688</v>
      </c>
      <c r="E1046" t="s">
        <v>1693</v>
      </c>
      <c r="F1046" s="14">
        <v>-53688</v>
      </c>
      <c r="G1046" s="14">
        <v>-53688</v>
      </c>
      <c r="H1046" t="s">
        <v>1694</v>
      </c>
      <c r="I1046" s="14">
        <v>42807</v>
      </c>
      <c r="J1046" s="14">
        <v>72686</v>
      </c>
      <c r="K1046">
        <v>0.1908</v>
      </c>
      <c r="L1046">
        <v>2.8000000000000012</v>
      </c>
      <c r="M1046">
        <v>7.5</v>
      </c>
      <c r="N1046">
        <v>1</v>
      </c>
      <c r="O1046">
        <v>1</v>
      </c>
      <c r="P1046">
        <v>2</v>
      </c>
      <c r="Q1046">
        <v>0</v>
      </c>
      <c r="R1046">
        <v>3.7</v>
      </c>
      <c r="S1046">
        <v>35.29</v>
      </c>
    </row>
    <row r="1047" spans="1:19" x14ac:dyDescent="0.25">
      <c r="A1047" t="s">
        <v>1430</v>
      </c>
      <c r="B1047" s="14">
        <v>-53688</v>
      </c>
      <c r="C1047">
        <v>0.75</v>
      </c>
      <c r="D1047" s="14">
        <v>-53688</v>
      </c>
      <c r="E1047" t="s">
        <v>1693</v>
      </c>
      <c r="F1047" s="14">
        <v>-53688</v>
      </c>
      <c r="G1047" s="14">
        <v>-53688</v>
      </c>
      <c r="H1047" t="s">
        <v>1699</v>
      </c>
      <c r="I1047" s="14">
        <v>42807</v>
      </c>
      <c r="J1047" s="14">
        <v>72686</v>
      </c>
      <c r="K1047">
        <v>3.8481999999999998</v>
      </c>
      <c r="L1047">
        <v>15</v>
      </c>
      <c r="M1047">
        <v>22</v>
      </c>
      <c r="N1047">
        <v>0</v>
      </c>
      <c r="O1047">
        <v>1</v>
      </c>
      <c r="P1047">
        <v>2</v>
      </c>
      <c r="Q1047">
        <v>0</v>
      </c>
      <c r="R1047">
        <v>19</v>
      </c>
      <c r="S1047">
        <v>2.88</v>
      </c>
    </row>
    <row r="1048" spans="1:19" x14ac:dyDescent="0.25">
      <c r="A1048" t="s">
        <v>2592</v>
      </c>
      <c r="B1048" s="14">
        <v>42064</v>
      </c>
      <c r="C1048">
        <v>38.1</v>
      </c>
      <c r="D1048" s="14">
        <v>72686</v>
      </c>
      <c r="E1048" t="s">
        <v>1693</v>
      </c>
      <c r="F1048" s="14">
        <v>-53688</v>
      </c>
      <c r="G1048" s="14">
        <v>-53688</v>
      </c>
      <c r="H1048" t="s">
        <v>1694</v>
      </c>
      <c r="I1048" s="14">
        <v>42807</v>
      </c>
      <c r="J1048" s="14">
        <v>72686</v>
      </c>
      <c r="K1048">
        <v>0.1908</v>
      </c>
      <c r="L1048">
        <v>2.8000000000000012</v>
      </c>
      <c r="M1048">
        <v>7.5</v>
      </c>
      <c r="N1048">
        <v>1</v>
      </c>
      <c r="O1048">
        <v>1</v>
      </c>
      <c r="P1048">
        <v>2</v>
      </c>
      <c r="Q1048">
        <v>0</v>
      </c>
      <c r="R1048">
        <v>4.0999999999999996</v>
      </c>
      <c r="S1048">
        <v>29.8</v>
      </c>
    </row>
    <row r="1049" spans="1:19" x14ac:dyDescent="0.25">
      <c r="A1049" t="s">
        <v>1431</v>
      </c>
      <c r="B1049" s="14">
        <v>-53688</v>
      </c>
      <c r="C1049">
        <v>0.7</v>
      </c>
      <c r="D1049" s="14">
        <v>-53688</v>
      </c>
      <c r="E1049" t="s">
        <v>1693</v>
      </c>
      <c r="F1049" s="14">
        <v>-53688</v>
      </c>
      <c r="G1049" s="14">
        <v>-53688</v>
      </c>
      <c r="H1049" t="s">
        <v>1699</v>
      </c>
      <c r="I1049" s="14">
        <v>42807</v>
      </c>
      <c r="J1049" s="14">
        <v>72686</v>
      </c>
      <c r="K1049">
        <v>2.8864999999999998</v>
      </c>
      <c r="L1049">
        <v>5.5000000000000009</v>
      </c>
      <c r="M1049">
        <v>15</v>
      </c>
      <c r="N1049">
        <v>0</v>
      </c>
      <c r="O1049">
        <v>1</v>
      </c>
      <c r="P1049">
        <v>2</v>
      </c>
      <c r="Q1049">
        <v>0</v>
      </c>
      <c r="R1049">
        <v>13.5</v>
      </c>
      <c r="S1049">
        <v>2.02</v>
      </c>
    </row>
    <row r="1050" spans="1:19" x14ac:dyDescent="0.25">
      <c r="A1050" t="s">
        <v>5203</v>
      </c>
      <c r="B1050" s="14">
        <v>-53688</v>
      </c>
      <c r="C1050">
        <v>50</v>
      </c>
      <c r="D1050" s="14">
        <v>-53688</v>
      </c>
      <c r="E1050" t="s">
        <v>1693</v>
      </c>
      <c r="F1050" s="14">
        <v>-53688</v>
      </c>
      <c r="G1050" s="14">
        <v>-53688</v>
      </c>
      <c r="H1050" t="s">
        <v>1694</v>
      </c>
      <c r="I1050" s="14">
        <v>42807</v>
      </c>
      <c r="J1050" s="14">
        <v>72686</v>
      </c>
      <c r="K1050">
        <v>0.1908</v>
      </c>
      <c r="L1050">
        <v>2.8000000000000012</v>
      </c>
      <c r="M1050">
        <v>7.5</v>
      </c>
      <c r="N1050">
        <v>1</v>
      </c>
      <c r="O1050">
        <v>1</v>
      </c>
      <c r="P1050">
        <v>2</v>
      </c>
      <c r="Q1050">
        <v>0</v>
      </c>
      <c r="R1050">
        <v>4.8</v>
      </c>
      <c r="S1050">
        <v>45.79</v>
      </c>
    </row>
    <row r="1051" spans="1:19" x14ac:dyDescent="0.25">
      <c r="A1051" t="s">
        <v>2410</v>
      </c>
      <c r="B1051" s="14">
        <v>-53688</v>
      </c>
      <c r="C1051">
        <v>4</v>
      </c>
      <c r="D1051" s="14">
        <v>-53688</v>
      </c>
      <c r="E1051" t="s">
        <v>1693</v>
      </c>
      <c r="F1051" s="14">
        <v>-53688</v>
      </c>
      <c r="G1051" s="14">
        <v>-53688</v>
      </c>
      <c r="H1051" t="s">
        <v>1694</v>
      </c>
      <c r="I1051" s="14">
        <v>42807</v>
      </c>
      <c r="J1051" s="14">
        <v>72686</v>
      </c>
      <c r="K1051">
        <v>0.1908</v>
      </c>
      <c r="L1051">
        <v>2.8000000000000012</v>
      </c>
      <c r="M1051">
        <v>7.5</v>
      </c>
      <c r="N1051">
        <v>1</v>
      </c>
      <c r="O1051">
        <v>1</v>
      </c>
      <c r="P1051">
        <v>2</v>
      </c>
      <c r="Q1051">
        <v>0</v>
      </c>
      <c r="R1051">
        <v>5.2</v>
      </c>
      <c r="S1051">
        <v>3.96</v>
      </c>
    </row>
    <row r="1052" spans="1:19" x14ac:dyDescent="0.25">
      <c r="A1052" t="s">
        <v>2373</v>
      </c>
      <c r="B1052" s="14">
        <v>-53688</v>
      </c>
      <c r="C1052">
        <v>20</v>
      </c>
      <c r="D1052" s="14">
        <v>-53688</v>
      </c>
      <c r="E1052" t="s">
        <v>1693</v>
      </c>
      <c r="F1052" s="14">
        <v>-53688</v>
      </c>
      <c r="G1052" s="14">
        <v>-53688</v>
      </c>
      <c r="H1052" t="s">
        <v>2055</v>
      </c>
      <c r="I1052" s="14">
        <v>42807</v>
      </c>
      <c r="J1052" s="14">
        <v>72686</v>
      </c>
      <c r="K1052">
        <v>0.40379999999999999</v>
      </c>
      <c r="L1052">
        <v>1.2000000000000011</v>
      </c>
      <c r="M1052">
        <v>7.5</v>
      </c>
      <c r="N1052">
        <v>0</v>
      </c>
      <c r="O1052">
        <v>1</v>
      </c>
      <c r="P1052">
        <v>2</v>
      </c>
      <c r="Q1052">
        <v>0</v>
      </c>
      <c r="R1052">
        <v>4.9000000000000004</v>
      </c>
      <c r="S1052">
        <v>8.07</v>
      </c>
    </row>
    <row r="1053" spans="1:19" x14ac:dyDescent="0.25">
      <c r="A1053" t="s">
        <v>6930</v>
      </c>
      <c r="B1053" s="14">
        <v>42064</v>
      </c>
      <c r="C1053">
        <v>39.78</v>
      </c>
      <c r="D1053" s="14">
        <v>72686</v>
      </c>
      <c r="E1053" t="s">
        <v>1693</v>
      </c>
      <c r="F1053" s="14">
        <v>-53688</v>
      </c>
      <c r="G1053" s="14">
        <v>-53688</v>
      </c>
      <c r="H1053" t="s">
        <v>1694</v>
      </c>
      <c r="I1053" s="14">
        <v>42807</v>
      </c>
      <c r="J1053" s="14">
        <v>72686</v>
      </c>
      <c r="K1053">
        <v>0.1908</v>
      </c>
      <c r="L1053">
        <v>2.8000000000000012</v>
      </c>
      <c r="M1053">
        <v>7.5</v>
      </c>
      <c r="N1053">
        <v>1</v>
      </c>
      <c r="O1053">
        <v>1</v>
      </c>
      <c r="P1053">
        <v>2</v>
      </c>
      <c r="Q1053">
        <v>0</v>
      </c>
      <c r="R1053">
        <v>4.5999999999999996</v>
      </c>
      <c r="S1053">
        <v>34.909999999999997</v>
      </c>
    </row>
    <row r="1054" spans="1:19" x14ac:dyDescent="0.25">
      <c r="A1054" t="s">
        <v>2180</v>
      </c>
      <c r="B1054" s="14">
        <v>-53688</v>
      </c>
      <c r="C1054">
        <v>50</v>
      </c>
      <c r="D1054" s="14">
        <v>-53688</v>
      </c>
      <c r="E1054" t="s">
        <v>1693</v>
      </c>
      <c r="F1054" s="14">
        <v>-53688</v>
      </c>
      <c r="G1054" s="14">
        <v>-53688</v>
      </c>
      <c r="H1054" t="s">
        <v>1694</v>
      </c>
      <c r="I1054" s="14">
        <v>42807</v>
      </c>
      <c r="J1054" s="14">
        <v>72686</v>
      </c>
      <c r="K1054">
        <v>8.4199999999999997E-2</v>
      </c>
      <c r="L1054">
        <v>1.2000000000000011</v>
      </c>
      <c r="M1054">
        <v>2.8</v>
      </c>
      <c r="N1054">
        <v>1</v>
      </c>
      <c r="O1054">
        <v>1</v>
      </c>
      <c r="P1054">
        <v>2</v>
      </c>
      <c r="Q1054">
        <v>1</v>
      </c>
      <c r="R1054">
        <v>2.8</v>
      </c>
      <c r="S1054">
        <v>11.78</v>
      </c>
    </row>
    <row r="1055" spans="1:19" x14ac:dyDescent="0.25">
      <c r="A1055" t="s">
        <v>2181</v>
      </c>
      <c r="B1055" s="14">
        <v>-53688</v>
      </c>
      <c r="C1055">
        <v>81.827999999999989</v>
      </c>
      <c r="D1055" s="14">
        <v>-53688</v>
      </c>
      <c r="E1055" t="s">
        <v>1693</v>
      </c>
      <c r="F1055" s="14">
        <v>-53688</v>
      </c>
      <c r="G1055" s="14">
        <v>-53688</v>
      </c>
      <c r="H1055" t="s">
        <v>1694</v>
      </c>
      <c r="I1055" s="14">
        <v>42807</v>
      </c>
      <c r="J1055" s="14">
        <v>72686</v>
      </c>
      <c r="K1055">
        <v>8.4199999999999997E-2</v>
      </c>
      <c r="L1055">
        <v>1.2000000000000011</v>
      </c>
      <c r="M1055">
        <v>2.8</v>
      </c>
      <c r="N1055">
        <v>1</v>
      </c>
      <c r="O1055">
        <v>1</v>
      </c>
      <c r="P1055">
        <v>2</v>
      </c>
      <c r="Q1055">
        <v>1</v>
      </c>
      <c r="R1055">
        <v>2.8</v>
      </c>
      <c r="S1055">
        <v>19.29</v>
      </c>
    </row>
    <row r="1056" spans="1:19" x14ac:dyDescent="0.25">
      <c r="A1056" t="s">
        <v>2101</v>
      </c>
      <c r="B1056" s="14">
        <v>-53688</v>
      </c>
      <c r="C1056">
        <v>30</v>
      </c>
      <c r="D1056" s="14">
        <v>-53688</v>
      </c>
      <c r="E1056" t="s">
        <v>1693</v>
      </c>
      <c r="F1056" s="14">
        <v>-53688</v>
      </c>
      <c r="G1056" s="14">
        <v>-53688</v>
      </c>
      <c r="H1056" t="s">
        <v>1694</v>
      </c>
      <c r="I1056" s="14">
        <v>42807</v>
      </c>
      <c r="J1056" s="14">
        <v>72686</v>
      </c>
      <c r="K1056">
        <v>0.1908</v>
      </c>
      <c r="L1056">
        <v>2.8000000000000012</v>
      </c>
      <c r="M1056">
        <v>7.5</v>
      </c>
      <c r="N1056">
        <v>1</v>
      </c>
      <c r="O1056">
        <v>1</v>
      </c>
      <c r="P1056">
        <v>2</v>
      </c>
      <c r="Q1056">
        <v>0</v>
      </c>
      <c r="R1056">
        <v>4.5999999999999996</v>
      </c>
      <c r="S1056">
        <v>26.33</v>
      </c>
    </row>
    <row r="1057" spans="1:19" x14ac:dyDescent="0.25">
      <c r="A1057" t="s">
        <v>5104</v>
      </c>
      <c r="B1057" s="14">
        <v>-53688</v>
      </c>
      <c r="C1057">
        <v>40.913999999999994</v>
      </c>
      <c r="D1057" s="14">
        <v>-53688</v>
      </c>
      <c r="E1057" t="s">
        <v>1693</v>
      </c>
      <c r="F1057" s="14">
        <v>-53688</v>
      </c>
      <c r="G1057" s="14">
        <v>-53688</v>
      </c>
      <c r="H1057" t="s">
        <v>1694</v>
      </c>
      <c r="I1057" s="14">
        <v>42807</v>
      </c>
      <c r="J1057" s="14">
        <v>72686</v>
      </c>
      <c r="K1057">
        <v>0.1908</v>
      </c>
      <c r="L1057">
        <v>2.8000000000000012</v>
      </c>
      <c r="M1057">
        <v>7.5</v>
      </c>
      <c r="N1057">
        <v>1</v>
      </c>
      <c r="O1057">
        <v>1</v>
      </c>
      <c r="P1057">
        <v>2</v>
      </c>
      <c r="Q1057">
        <v>1</v>
      </c>
      <c r="R1057">
        <v>4</v>
      </c>
      <c r="S1057">
        <v>31.22</v>
      </c>
    </row>
    <row r="1058" spans="1:19" x14ac:dyDescent="0.25">
      <c r="A1058" t="s">
        <v>2374</v>
      </c>
      <c r="B1058" s="14">
        <v>-53688</v>
      </c>
      <c r="C1058">
        <v>50</v>
      </c>
      <c r="D1058" s="14">
        <v>-53688</v>
      </c>
      <c r="E1058" t="s">
        <v>1693</v>
      </c>
      <c r="F1058" s="14">
        <v>-53688</v>
      </c>
      <c r="G1058" s="14">
        <v>-53688</v>
      </c>
      <c r="H1058" t="s">
        <v>2055</v>
      </c>
      <c r="I1058" s="14">
        <v>42807</v>
      </c>
      <c r="J1058" s="14">
        <v>72686</v>
      </c>
      <c r="K1058">
        <v>0.40379999999999999</v>
      </c>
      <c r="L1058">
        <v>1.2000000000000011</v>
      </c>
      <c r="M1058">
        <v>7.5</v>
      </c>
      <c r="N1058">
        <v>0</v>
      </c>
      <c r="O1058">
        <v>1</v>
      </c>
      <c r="P1058">
        <v>2</v>
      </c>
      <c r="Q1058">
        <v>0</v>
      </c>
      <c r="R1058">
        <v>4.8</v>
      </c>
      <c r="S1058">
        <v>20.190000000000001</v>
      </c>
    </row>
    <row r="1059" spans="1:19" x14ac:dyDescent="0.25">
      <c r="A1059" t="s">
        <v>2119</v>
      </c>
      <c r="B1059" s="14">
        <v>-53688</v>
      </c>
      <c r="C1059">
        <v>7.92</v>
      </c>
      <c r="D1059" s="14">
        <v>-53688</v>
      </c>
      <c r="E1059" t="s">
        <v>1693</v>
      </c>
      <c r="F1059" s="14">
        <v>-53688</v>
      </c>
      <c r="G1059" s="14">
        <v>-53688</v>
      </c>
      <c r="H1059" t="s">
        <v>1694</v>
      </c>
      <c r="I1059" s="14">
        <v>42807</v>
      </c>
      <c r="J1059" s="14">
        <v>72686</v>
      </c>
      <c r="K1059">
        <v>0.1908</v>
      </c>
      <c r="L1059">
        <v>2.8000000000000012</v>
      </c>
      <c r="M1059">
        <v>7.5</v>
      </c>
      <c r="N1059">
        <v>1</v>
      </c>
      <c r="O1059">
        <v>1</v>
      </c>
      <c r="P1059">
        <v>2</v>
      </c>
      <c r="Q1059">
        <v>0</v>
      </c>
      <c r="R1059">
        <v>5.9</v>
      </c>
      <c r="S1059">
        <v>8.91</v>
      </c>
    </row>
    <row r="1060" spans="1:19" x14ac:dyDescent="0.25">
      <c r="A1060" t="s">
        <v>1983</v>
      </c>
      <c r="B1060" s="14">
        <v>-53688</v>
      </c>
      <c r="C1060">
        <v>0.75</v>
      </c>
      <c r="D1060" s="14">
        <v>-53688</v>
      </c>
      <c r="E1060" t="s">
        <v>1693</v>
      </c>
      <c r="F1060" s="14">
        <v>-53688</v>
      </c>
      <c r="G1060" s="14">
        <v>-53688</v>
      </c>
      <c r="H1060" t="s">
        <v>1699</v>
      </c>
      <c r="I1060" s="14">
        <v>42807</v>
      </c>
      <c r="J1060" s="14">
        <v>72686</v>
      </c>
      <c r="K1060">
        <v>2.8864999999999998</v>
      </c>
      <c r="L1060">
        <v>5.5000000000000009</v>
      </c>
      <c r="M1060">
        <v>15</v>
      </c>
      <c r="N1060">
        <v>0</v>
      </c>
      <c r="O1060">
        <v>1</v>
      </c>
      <c r="P1060">
        <v>2</v>
      </c>
      <c r="Q1060">
        <v>0</v>
      </c>
      <c r="R1060">
        <v>14</v>
      </c>
      <c r="S1060">
        <v>2.16</v>
      </c>
    </row>
    <row r="1061" spans="1:19" x14ac:dyDescent="0.25">
      <c r="A1061" t="s">
        <v>1984</v>
      </c>
      <c r="B1061" s="14">
        <v>-53688</v>
      </c>
      <c r="C1061">
        <v>0.75</v>
      </c>
      <c r="D1061" s="14">
        <v>-53688</v>
      </c>
      <c r="E1061" t="s">
        <v>1693</v>
      </c>
      <c r="F1061" s="14">
        <v>-53688</v>
      </c>
      <c r="G1061" s="14">
        <v>-53688</v>
      </c>
      <c r="H1061" t="s">
        <v>1699</v>
      </c>
      <c r="I1061" s="14">
        <v>42807</v>
      </c>
      <c r="J1061" s="14">
        <v>72686</v>
      </c>
      <c r="K1061">
        <v>2.8864999999999998</v>
      </c>
      <c r="L1061">
        <v>5.5000000000000009</v>
      </c>
      <c r="M1061">
        <v>15</v>
      </c>
      <c r="N1061">
        <v>0</v>
      </c>
      <c r="O1061">
        <v>1</v>
      </c>
      <c r="P1061">
        <v>2</v>
      </c>
      <c r="Q1061">
        <v>0</v>
      </c>
      <c r="R1061">
        <v>14</v>
      </c>
      <c r="S1061">
        <v>2.16</v>
      </c>
    </row>
    <row r="1062" spans="1:19" x14ac:dyDescent="0.25">
      <c r="A1062" t="s">
        <v>1985</v>
      </c>
      <c r="B1062" s="14">
        <v>-53688</v>
      </c>
      <c r="C1062">
        <v>0.75</v>
      </c>
      <c r="D1062" s="14">
        <v>-53688</v>
      </c>
      <c r="E1062" t="s">
        <v>1693</v>
      </c>
      <c r="F1062" s="14">
        <v>-53688</v>
      </c>
      <c r="G1062" s="14">
        <v>-53688</v>
      </c>
      <c r="H1062" t="s">
        <v>1699</v>
      </c>
      <c r="I1062" s="14">
        <v>42807</v>
      </c>
      <c r="J1062" s="14">
        <v>72686</v>
      </c>
      <c r="K1062">
        <v>2.8864999999999998</v>
      </c>
      <c r="L1062">
        <v>5.5000000000000009</v>
      </c>
      <c r="M1062">
        <v>15</v>
      </c>
      <c r="N1062">
        <v>0</v>
      </c>
      <c r="O1062">
        <v>1</v>
      </c>
      <c r="P1062">
        <v>2</v>
      </c>
      <c r="Q1062">
        <v>0</v>
      </c>
      <c r="R1062">
        <v>15</v>
      </c>
      <c r="S1062">
        <v>2.16</v>
      </c>
    </row>
    <row r="1063" spans="1:19" x14ac:dyDescent="0.25">
      <c r="A1063" t="s">
        <v>1432</v>
      </c>
      <c r="B1063" s="14">
        <v>-53688</v>
      </c>
      <c r="C1063">
        <v>0.75</v>
      </c>
      <c r="D1063" s="14">
        <v>-53688</v>
      </c>
      <c r="E1063" t="s">
        <v>1693</v>
      </c>
      <c r="F1063" s="14">
        <v>-53688</v>
      </c>
      <c r="G1063" s="14">
        <v>-53688</v>
      </c>
      <c r="H1063" t="s">
        <v>1699</v>
      </c>
      <c r="I1063" s="14">
        <v>42807</v>
      </c>
      <c r="J1063" s="14">
        <v>72686</v>
      </c>
      <c r="K1063">
        <v>2.8864999999999998</v>
      </c>
      <c r="L1063">
        <v>5.5000000000000009</v>
      </c>
      <c r="M1063">
        <v>15</v>
      </c>
      <c r="N1063">
        <v>0</v>
      </c>
      <c r="O1063">
        <v>1</v>
      </c>
      <c r="P1063">
        <v>2</v>
      </c>
      <c r="Q1063">
        <v>0</v>
      </c>
      <c r="R1063">
        <v>12</v>
      </c>
      <c r="S1063">
        <v>2.16</v>
      </c>
    </row>
    <row r="1064" spans="1:19" x14ac:dyDescent="0.25">
      <c r="A1064" t="s">
        <v>1986</v>
      </c>
      <c r="B1064" s="14">
        <v>-53688</v>
      </c>
      <c r="C1064">
        <v>0.75</v>
      </c>
      <c r="D1064" s="14">
        <v>-53688</v>
      </c>
      <c r="E1064" t="s">
        <v>1693</v>
      </c>
      <c r="F1064" s="14">
        <v>-53688</v>
      </c>
      <c r="G1064" s="14">
        <v>-53688</v>
      </c>
      <c r="H1064" t="s">
        <v>1699</v>
      </c>
      <c r="I1064" s="14">
        <v>42807</v>
      </c>
      <c r="J1064" s="14">
        <v>72686</v>
      </c>
      <c r="K1064">
        <v>2.8864999999999998</v>
      </c>
      <c r="L1064">
        <v>5.5000000000000009</v>
      </c>
      <c r="M1064">
        <v>15</v>
      </c>
      <c r="N1064">
        <v>0</v>
      </c>
      <c r="O1064">
        <v>1</v>
      </c>
      <c r="P1064">
        <v>2</v>
      </c>
      <c r="Q1064">
        <v>0</v>
      </c>
      <c r="R1064">
        <v>13.5</v>
      </c>
      <c r="S1064">
        <v>2.16</v>
      </c>
    </row>
    <row r="1065" spans="1:19" x14ac:dyDescent="0.25">
      <c r="A1065" t="s">
        <v>1987</v>
      </c>
      <c r="B1065" s="14">
        <v>-53688</v>
      </c>
      <c r="C1065">
        <v>0.75</v>
      </c>
      <c r="D1065" s="14">
        <v>-53688</v>
      </c>
      <c r="E1065" t="s">
        <v>1693</v>
      </c>
      <c r="F1065" s="14">
        <v>-53688</v>
      </c>
      <c r="G1065" s="14">
        <v>-53688</v>
      </c>
      <c r="H1065" t="s">
        <v>1699</v>
      </c>
      <c r="I1065" s="14">
        <v>42807</v>
      </c>
      <c r="J1065" s="14">
        <v>72686</v>
      </c>
      <c r="K1065">
        <v>2.8864999999999998</v>
      </c>
      <c r="L1065">
        <v>5.5000000000000009</v>
      </c>
      <c r="M1065">
        <v>15</v>
      </c>
      <c r="N1065">
        <v>0</v>
      </c>
      <c r="O1065">
        <v>1</v>
      </c>
      <c r="P1065">
        <v>2</v>
      </c>
      <c r="Q1065">
        <v>0</v>
      </c>
      <c r="R1065">
        <v>14</v>
      </c>
      <c r="S1065">
        <v>2.16</v>
      </c>
    </row>
    <row r="1066" spans="1:19" x14ac:dyDescent="0.25">
      <c r="A1066" t="s">
        <v>1433</v>
      </c>
      <c r="B1066" s="14">
        <v>-53688</v>
      </c>
      <c r="C1066">
        <v>0.75</v>
      </c>
      <c r="D1066" s="14">
        <v>-53688</v>
      </c>
      <c r="E1066" t="s">
        <v>1693</v>
      </c>
      <c r="F1066" s="14">
        <v>-53688</v>
      </c>
      <c r="G1066" s="14">
        <v>-53688</v>
      </c>
      <c r="H1066" t="s">
        <v>1699</v>
      </c>
      <c r="I1066" s="14">
        <v>42807</v>
      </c>
      <c r="J1066" s="14">
        <v>72686</v>
      </c>
      <c r="K1066">
        <v>2.8864999999999998</v>
      </c>
      <c r="L1066">
        <v>5.5000000000000009</v>
      </c>
      <c r="M1066">
        <v>15</v>
      </c>
      <c r="N1066">
        <v>0</v>
      </c>
      <c r="O1066">
        <v>1</v>
      </c>
      <c r="P1066">
        <v>2</v>
      </c>
      <c r="Q1066">
        <v>0</v>
      </c>
      <c r="R1066">
        <v>14</v>
      </c>
      <c r="S1066">
        <v>2.16</v>
      </c>
    </row>
    <row r="1067" spans="1:19" x14ac:dyDescent="0.25">
      <c r="A1067" t="s">
        <v>1988</v>
      </c>
      <c r="B1067" s="14">
        <v>-53688</v>
      </c>
      <c r="C1067">
        <v>0.75</v>
      </c>
      <c r="D1067" s="14">
        <v>-53688</v>
      </c>
      <c r="E1067" t="s">
        <v>1693</v>
      </c>
      <c r="F1067" s="14">
        <v>-53688</v>
      </c>
      <c r="G1067" s="14">
        <v>-53688</v>
      </c>
      <c r="H1067" t="s">
        <v>1699</v>
      </c>
      <c r="I1067" s="14">
        <v>42807</v>
      </c>
      <c r="J1067" s="14">
        <v>72686</v>
      </c>
      <c r="K1067">
        <v>2.8864999999999998</v>
      </c>
      <c r="L1067">
        <v>5.5000000000000009</v>
      </c>
      <c r="M1067">
        <v>15</v>
      </c>
      <c r="N1067">
        <v>0</v>
      </c>
      <c r="O1067">
        <v>1</v>
      </c>
      <c r="P1067">
        <v>2</v>
      </c>
      <c r="Q1067">
        <v>0</v>
      </c>
      <c r="R1067">
        <v>12.5</v>
      </c>
      <c r="S1067">
        <v>2.16</v>
      </c>
    </row>
    <row r="1068" spans="1:19" x14ac:dyDescent="0.25">
      <c r="A1068" t="s">
        <v>5105</v>
      </c>
      <c r="B1068" s="14">
        <v>42823</v>
      </c>
      <c r="C1068">
        <v>40.910000000000004</v>
      </c>
      <c r="D1068" s="14">
        <v>72686</v>
      </c>
      <c r="E1068" t="s">
        <v>1693</v>
      </c>
      <c r="F1068" s="14">
        <v>-53688</v>
      </c>
      <c r="G1068" s="14">
        <v>-53688</v>
      </c>
      <c r="H1068" t="s">
        <v>1694</v>
      </c>
      <c r="I1068" s="14">
        <v>42807</v>
      </c>
      <c r="J1068" s="14">
        <v>72686</v>
      </c>
      <c r="K1068">
        <v>0.1908</v>
      </c>
      <c r="L1068">
        <v>2.8000000000000012</v>
      </c>
      <c r="M1068">
        <v>7.5</v>
      </c>
      <c r="N1068">
        <v>1</v>
      </c>
      <c r="O1068">
        <v>1</v>
      </c>
      <c r="P1068">
        <v>2</v>
      </c>
      <c r="Q1068">
        <v>1</v>
      </c>
      <c r="R1068">
        <v>4.4000000000000004</v>
      </c>
      <c r="S1068">
        <v>34.340000000000003</v>
      </c>
    </row>
    <row r="1069" spans="1:19" x14ac:dyDescent="0.25">
      <c r="A1069" t="s">
        <v>1434</v>
      </c>
      <c r="B1069" s="14">
        <v>-53688</v>
      </c>
      <c r="C1069">
        <v>0.75</v>
      </c>
      <c r="D1069" s="14">
        <v>-53688</v>
      </c>
      <c r="E1069" t="s">
        <v>1693</v>
      </c>
      <c r="F1069" s="14">
        <v>-53688</v>
      </c>
      <c r="G1069" s="14">
        <v>-53688</v>
      </c>
      <c r="H1069" t="s">
        <v>1699</v>
      </c>
      <c r="I1069" s="14">
        <v>42807</v>
      </c>
      <c r="J1069" s="14">
        <v>72686</v>
      </c>
      <c r="K1069">
        <v>2.8864999999999998</v>
      </c>
      <c r="L1069">
        <v>5.5000000000000009</v>
      </c>
      <c r="M1069">
        <v>15</v>
      </c>
      <c r="N1069">
        <v>0</v>
      </c>
      <c r="O1069">
        <v>1</v>
      </c>
      <c r="P1069">
        <v>2</v>
      </c>
      <c r="Q1069">
        <v>0</v>
      </c>
      <c r="R1069">
        <v>14.5</v>
      </c>
      <c r="S1069">
        <v>2.16</v>
      </c>
    </row>
    <row r="1070" spans="1:19" x14ac:dyDescent="0.25">
      <c r="A1070" t="s">
        <v>1989</v>
      </c>
      <c r="B1070" s="14">
        <v>-53688</v>
      </c>
      <c r="C1070">
        <v>0.75</v>
      </c>
      <c r="D1070" s="14">
        <v>-53688</v>
      </c>
      <c r="E1070" t="s">
        <v>1693</v>
      </c>
      <c r="F1070" s="14">
        <v>-53688</v>
      </c>
      <c r="G1070" s="14">
        <v>-53688</v>
      </c>
      <c r="H1070" t="s">
        <v>1699</v>
      </c>
      <c r="I1070" s="14">
        <v>42807</v>
      </c>
      <c r="J1070" s="14">
        <v>72686</v>
      </c>
      <c r="K1070">
        <v>2.8864999999999998</v>
      </c>
      <c r="L1070">
        <v>5.5000000000000009</v>
      </c>
      <c r="M1070">
        <v>15</v>
      </c>
      <c r="N1070">
        <v>0</v>
      </c>
      <c r="O1070">
        <v>1</v>
      </c>
      <c r="P1070">
        <v>2</v>
      </c>
      <c r="Q1070">
        <v>0</v>
      </c>
      <c r="R1070">
        <v>14</v>
      </c>
      <c r="S1070">
        <v>2.16</v>
      </c>
    </row>
    <row r="1071" spans="1:19" x14ac:dyDescent="0.25">
      <c r="A1071" t="s">
        <v>1990</v>
      </c>
      <c r="B1071" s="14">
        <v>-53688</v>
      </c>
      <c r="C1071">
        <v>0.75</v>
      </c>
      <c r="D1071" s="14">
        <v>-53688</v>
      </c>
      <c r="E1071" t="s">
        <v>1693</v>
      </c>
      <c r="F1071" s="14">
        <v>-53688</v>
      </c>
      <c r="G1071" s="14">
        <v>-53688</v>
      </c>
      <c r="H1071" t="s">
        <v>1699</v>
      </c>
      <c r="I1071" s="14">
        <v>42807</v>
      </c>
      <c r="J1071" s="14">
        <v>72686</v>
      </c>
      <c r="K1071">
        <v>2.8864999999999998</v>
      </c>
      <c r="L1071">
        <v>5.5000000000000009</v>
      </c>
      <c r="M1071">
        <v>15</v>
      </c>
      <c r="N1071">
        <v>0</v>
      </c>
      <c r="O1071">
        <v>1</v>
      </c>
      <c r="P1071">
        <v>2</v>
      </c>
      <c r="Q1071">
        <v>0</v>
      </c>
      <c r="R1071">
        <v>14</v>
      </c>
      <c r="S1071">
        <v>2.16</v>
      </c>
    </row>
    <row r="1072" spans="1:19" x14ac:dyDescent="0.25">
      <c r="A1072" t="s">
        <v>2105</v>
      </c>
      <c r="B1072" s="14">
        <v>-53688</v>
      </c>
      <c r="C1072">
        <v>50</v>
      </c>
      <c r="D1072" s="14">
        <v>-53688</v>
      </c>
      <c r="E1072" t="s">
        <v>1693</v>
      </c>
      <c r="F1072" s="14">
        <v>-53688</v>
      </c>
      <c r="G1072" s="14">
        <v>-53688</v>
      </c>
      <c r="H1072" t="s">
        <v>2055</v>
      </c>
      <c r="I1072" s="14">
        <v>42807</v>
      </c>
      <c r="J1072" s="14">
        <v>72686</v>
      </c>
      <c r="K1072">
        <v>0.40379999999999999</v>
      </c>
      <c r="L1072">
        <v>1.2000000000000011</v>
      </c>
      <c r="M1072">
        <v>7.5</v>
      </c>
      <c r="N1072">
        <v>0</v>
      </c>
      <c r="O1072">
        <v>1</v>
      </c>
      <c r="P1072">
        <v>2</v>
      </c>
      <c r="Q1072">
        <v>0</v>
      </c>
      <c r="R1072">
        <v>4.5</v>
      </c>
      <c r="S1072">
        <v>20.190000000000001</v>
      </c>
    </row>
    <row r="1073" spans="1:19" x14ac:dyDescent="0.25">
      <c r="A1073" t="s">
        <v>1435</v>
      </c>
      <c r="B1073" s="14">
        <v>-53688</v>
      </c>
      <c r="C1073">
        <v>0.75</v>
      </c>
      <c r="D1073" s="14">
        <v>-53688</v>
      </c>
      <c r="E1073" t="s">
        <v>1693</v>
      </c>
      <c r="F1073" s="14">
        <v>-53688</v>
      </c>
      <c r="G1073" s="14">
        <v>-53688</v>
      </c>
      <c r="H1073" t="s">
        <v>1699</v>
      </c>
      <c r="I1073" s="14">
        <v>42807</v>
      </c>
      <c r="J1073" s="14">
        <v>72686</v>
      </c>
      <c r="K1073">
        <v>2.8864999999999998</v>
      </c>
      <c r="L1073">
        <v>5.5000000000000009</v>
      </c>
      <c r="M1073">
        <v>15</v>
      </c>
      <c r="N1073">
        <v>0</v>
      </c>
      <c r="O1073">
        <v>1</v>
      </c>
      <c r="P1073">
        <v>2</v>
      </c>
      <c r="Q1073">
        <v>0</v>
      </c>
      <c r="R1073">
        <v>14</v>
      </c>
      <c r="S1073">
        <v>2.16</v>
      </c>
    </row>
    <row r="1074" spans="1:19" x14ac:dyDescent="0.25">
      <c r="A1074" t="s">
        <v>1991</v>
      </c>
      <c r="B1074" s="14">
        <v>-53688</v>
      </c>
      <c r="C1074">
        <v>0.75</v>
      </c>
      <c r="D1074" s="14">
        <v>-53688</v>
      </c>
      <c r="E1074" t="s">
        <v>1693</v>
      </c>
      <c r="F1074" s="14">
        <v>-53688</v>
      </c>
      <c r="G1074" s="14">
        <v>-53688</v>
      </c>
      <c r="H1074" t="s">
        <v>1699</v>
      </c>
      <c r="I1074" s="14">
        <v>42807</v>
      </c>
      <c r="J1074" s="14">
        <v>72686</v>
      </c>
      <c r="K1074">
        <v>2.8864999999999998</v>
      </c>
      <c r="L1074">
        <v>5.5000000000000009</v>
      </c>
      <c r="M1074">
        <v>15</v>
      </c>
      <c r="N1074">
        <v>0</v>
      </c>
      <c r="O1074">
        <v>1</v>
      </c>
      <c r="P1074">
        <v>2</v>
      </c>
      <c r="Q1074">
        <v>0</v>
      </c>
      <c r="R1074">
        <v>15</v>
      </c>
      <c r="S1074">
        <v>2.16</v>
      </c>
    </row>
    <row r="1075" spans="1:19" x14ac:dyDescent="0.25">
      <c r="A1075" t="s">
        <v>1992</v>
      </c>
      <c r="B1075" s="14">
        <v>-53688</v>
      </c>
      <c r="C1075">
        <v>0.75</v>
      </c>
      <c r="D1075" s="14">
        <v>-53688</v>
      </c>
      <c r="E1075" t="s">
        <v>1693</v>
      </c>
      <c r="F1075" s="14">
        <v>-53688</v>
      </c>
      <c r="G1075" s="14">
        <v>-53688</v>
      </c>
      <c r="H1075" t="s">
        <v>1699</v>
      </c>
      <c r="I1075" s="14">
        <v>42807</v>
      </c>
      <c r="J1075" s="14">
        <v>72686</v>
      </c>
      <c r="K1075">
        <v>2.8864999999999998</v>
      </c>
      <c r="L1075">
        <v>5.5000000000000009</v>
      </c>
      <c r="M1075">
        <v>15</v>
      </c>
      <c r="N1075">
        <v>0</v>
      </c>
      <c r="O1075">
        <v>1</v>
      </c>
      <c r="P1075">
        <v>2</v>
      </c>
      <c r="Q1075">
        <v>0</v>
      </c>
      <c r="R1075">
        <v>13</v>
      </c>
      <c r="S1075">
        <v>2.16</v>
      </c>
    </row>
    <row r="1076" spans="1:19" x14ac:dyDescent="0.25">
      <c r="A1076" t="s">
        <v>1993</v>
      </c>
      <c r="B1076" s="14">
        <v>-53688</v>
      </c>
      <c r="C1076">
        <v>0.75</v>
      </c>
      <c r="D1076" s="14">
        <v>-53688</v>
      </c>
      <c r="E1076" t="s">
        <v>1693</v>
      </c>
      <c r="F1076" s="14">
        <v>-53688</v>
      </c>
      <c r="G1076" s="14">
        <v>-53688</v>
      </c>
      <c r="H1076" t="s">
        <v>1699</v>
      </c>
      <c r="I1076" s="14">
        <v>42807</v>
      </c>
      <c r="J1076" s="14">
        <v>72686</v>
      </c>
      <c r="K1076">
        <v>2.8864999999999998</v>
      </c>
      <c r="L1076">
        <v>5.5000000000000009</v>
      </c>
      <c r="M1076">
        <v>15</v>
      </c>
      <c r="N1076">
        <v>0</v>
      </c>
      <c r="O1076">
        <v>1</v>
      </c>
      <c r="P1076">
        <v>2</v>
      </c>
      <c r="Q1076">
        <v>0</v>
      </c>
      <c r="R1076">
        <v>12.5</v>
      </c>
      <c r="S1076">
        <v>2.16</v>
      </c>
    </row>
    <row r="1077" spans="1:19" x14ac:dyDescent="0.25">
      <c r="A1077" t="s">
        <v>2301</v>
      </c>
      <c r="B1077" s="14">
        <v>-53688</v>
      </c>
      <c r="C1077">
        <v>50</v>
      </c>
      <c r="D1077" s="14">
        <v>-53688</v>
      </c>
      <c r="E1077" t="s">
        <v>1693</v>
      </c>
      <c r="F1077" s="14">
        <v>-53688</v>
      </c>
      <c r="G1077" s="14">
        <v>-53688</v>
      </c>
      <c r="H1077" t="s">
        <v>1694</v>
      </c>
      <c r="I1077" s="14">
        <v>42807</v>
      </c>
      <c r="J1077" s="14">
        <v>72686</v>
      </c>
      <c r="K1077">
        <v>8.4199999999999997E-2</v>
      </c>
      <c r="L1077">
        <v>1.2000000000000011</v>
      </c>
      <c r="M1077">
        <v>2.8</v>
      </c>
      <c r="N1077">
        <v>1</v>
      </c>
      <c r="O1077">
        <v>1</v>
      </c>
      <c r="P1077">
        <v>2</v>
      </c>
      <c r="Q1077">
        <v>1</v>
      </c>
      <c r="R1077">
        <v>2.8</v>
      </c>
      <c r="S1077">
        <v>11.78</v>
      </c>
    </row>
    <row r="1078" spans="1:19" x14ac:dyDescent="0.25">
      <c r="A1078" t="s">
        <v>2311</v>
      </c>
      <c r="B1078" s="14">
        <v>-53688</v>
      </c>
      <c r="C1078">
        <v>7.92</v>
      </c>
      <c r="D1078" s="14">
        <v>-53688</v>
      </c>
      <c r="E1078" t="s">
        <v>1693</v>
      </c>
      <c r="F1078" s="14">
        <v>-53688</v>
      </c>
      <c r="G1078" s="14">
        <v>-53688</v>
      </c>
      <c r="H1078" t="s">
        <v>1694</v>
      </c>
      <c r="I1078" s="14">
        <v>42807</v>
      </c>
      <c r="J1078" s="14">
        <v>72686</v>
      </c>
      <c r="K1078">
        <v>0.1908</v>
      </c>
      <c r="L1078">
        <v>2.8000000000000012</v>
      </c>
      <c r="M1078">
        <v>7.5</v>
      </c>
      <c r="N1078">
        <v>1</v>
      </c>
      <c r="O1078">
        <v>1</v>
      </c>
      <c r="P1078">
        <v>2</v>
      </c>
      <c r="Q1078">
        <v>0</v>
      </c>
      <c r="R1078">
        <v>4.8</v>
      </c>
      <c r="S1078">
        <v>7.25</v>
      </c>
    </row>
    <row r="1079" spans="1:19" x14ac:dyDescent="0.25">
      <c r="A1079" t="s">
        <v>1994</v>
      </c>
      <c r="B1079" s="14">
        <v>-53688</v>
      </c>
      <c r="C1079">
        <v>0.75</v>
      </c>
      <c r="D1079" s="14">
        <v>-53688</v>
      </c>
      <c r="E1079" t="s">
        <v>1693</v>
      </c>
      <c r="F1079" s="14">
        <v>-53688</v>
      </c>
      <c r="G1079" s="14">
        <v>-53688</v>
      </c>
      <c r="H1079" t="s">
        <v>1699</v>
      </c>
      <c r="I1079" s="14">
        <v>42807</v>
      </c>
      <c r="J1079" s="14">
        <v>72686</v>
      </c>
      <c r="K1079">
        <v>2.8864999999999998</v>
      </c>
      <c r="L1079">
        <v>5.5000000000000009</v>
      </c>
      <c r="M1079">
        <v>15</v>
      </c>
      <c r="N1079">
        <v>0</v>
      </c>
      <c r="O1079">
        <v>1</v>
      </c>
      <c r="P1079">
        <v>2</v>
      </c>
      <c r="Q1079">
        <v>0</v>
      </c>
      <c r="R1079">
        <v>13</v>
      </c>
      <c r="S1079">
        <v>2.16</v>
      </c>
    </row>
    <row r="1080" spans="1:19" x14ac:dyDescent="0.25">
      <c r="A1080" t="s">
        <v>1995</v>
      </c>
      <c r="B1080" s="14">
        <v>-53688</v>
      </c>
      <c r="C1080">
        <v>0.75</v>
      </c>
      <c r="D1080" s="14">
        <v>-53688</v>
      </c>
      <c r="E1080" t="s">
        <v>1693</v>
      </c>
      <c r="F1080" s="14">
        <v>-53688</v>
      </c>
      <c r="G1080" s="14">
        <v>-53688</v>
      </c>
      <c r="H1080" t="s">
        <v>1699</v>
      </c>
      <c r="I1080" s="14">
        <v>42807</v>
      </c>
      <c r="J1080" s="14">
        <v>72686</v>
      </c>
      <c r="K1080">
        <v>2.8864999999999998</v>
      </c>
      <c r="L1080">
        <v>5.5000000000000009</v>
      </c>
      <c r="M1080">
        <v>15</v>
      </c>
      <c r="N1080">
        <v>0</v>
      </c>
      <c r="O1080">
        <v>1</v>
      </c>
      <c r="P1080">
        <v>2</v>
      </c>
      <c r="Q1080">
        <v>0</v>
      </c>
      <c r="R1080">
        <v>12</v>
      </c>
      <c r="S1080">
        <v>2.16</v>
      </c>
    </row>
    <row r="1081" spans="1:19" x14ac:dyDescent="0.25">
      <c r="A1081" t="s">
        <v>1996</v>
      </c>
      <c r="B1081" s="14">
        <v>-53688</v>
      </c>
      <c r="C1081">
        <v>0.75</v>
      </c>
      <c r="D1081" s="14">
        <v>-53688</v>
      </c>
      <c r="E1081" t="s">
        <v>1693</v>
      </c>
      <c r="F1081" s="14">
        <v>-53688</v>
      </c>
      <c r="G1081" s="14">
        <v>-53688</v>
      </c>
      <c r="H1081" t="s">
        <v>1699</v>
      </c>
      <c r="I1081" s="14">
        <v>42807</v>
      </c>
      <c r="J1081" s="14">
        <v>72686</v>
      </c>
      <c r="K1081">
        <v>2.8864999999999998</v>
      </c>
      <c r="L1081">
        <v>5.5000000000000009</v>
      </c>
      <c r="M1081">
        <v>15</v>
      </c>
      <c r="N1081">
        <v>0</v>
      </c>
      <c r="O1081">
        <v>1</v>
      </c>
      <c r="P1081">
        <v>2</v>
      </c>
      <c r="Q1081">
        <v>0</v>
      </c>
      <c r="R1081">
        <v>12</v>
      </c>
      <c r="S1081">
        <v>2.16</v>
      </c>
    </row>
    <row r="1082" spans="1:19" x14ac:dyDescent="0.25">
      <c r="A1082" t="s">
        <v>1436</v>
      </c>
      <c r="B1082" s="14">
        <v>-53688</v>
      </c>
      <c r="C1082">
        <v>0.75</v>
      </c>
      <c r="D1082" s="14">
        <v>-53688</v>
      </c>
      <c r="E1082" t="s">
        <v>1693</v>
      </c>
      <c r="F1082" s="14">
        <v>-53688</v>
      </c>
      <c r="G1082" s="14">
        <v>-53688</v>
      </c>
      <c r="H1082" t="s">
        <v>1699</v>
      </c>
      <c r="I1082" s="14">
        <v>42807</v>
      </c>
      <c r="J1082" s="14">
        <v>72686</v>
      </c>
      <c r="K1082">
        <v>2.8864999999999998</v>
      </c>
      <c r="L1082">
        <v>5.5000000000000009</v>
      </c>
      <c r="M1082">
        <v>15</v>
      </c>
      <c r="N1082">
        <v>0</v>
      </c>
      <c r="O1082">
        <v>1</v>
      </c>
      <c r="P1082">
        <v>2</v>
      </c>
      <c r="Q1082">
        <v>0</v>
      </c>
      <c r="R1082">
        <v>13.5</v>
      </c>
      <c r="S1082">
        <v>2.16</v>
      </c>
    </row>
    <row r="1083" spans="1:19" x14ac:dyDescent="0.25">
      <c r="A1083" t="s">
        <v>1997</v>
      </c>
      <c r="B1083" s="14">
        <v>-53688</v>
      </c>
      <c r="C1083">
        <v>0.75</v>
      </c>
      <c r="D1083" s="14">
        <v>-53688</v>
      </c>
      <c r="E1083" t="s">
        <v>1693</v>
      </c>
      <c r="F1083" s="14">
        <v>-53688</v>
      </c>
      <c r="G1083" s="14">
        <v>-53688</v>
      </c>
      <c r="H1083" t="s">
        <v>1699</v>
      </c>
      <c r="I1083" s="14">
        <v>42807</v>
      </c>
      <c r="J1083" s="14">
        <v>72686</v>
      </c>
      <c r="K1083">
        <v>2.8864999999999998</v>
      </c>
      <c r="L1083">
        <v>5.5000000000000009</v>
      </c>
      <c r="M1083">
        <v>15</v>
      </c>
      <c r="N1083">
        <v>0</v>
      </c>
      <c r="O1083">
        <v>1</v>
      </c>
      <c r="P1083">
        <v>2</v>
      </c>
      <c r="Q1083">
        <v>0</v>
      </c>
      <c r="R1083">
        <v>15</v>
      </c>
      <c r="S1083">
        <v>2.16</v>
      </c>
    </row>
    <row r="1084" spans="1:19" x14ac:dyDescent="0.25">
      <c r="A1084" t="s">
        <v>5113</v>
      </c>
      <c r="B1084" s="14">
        <v>42789</v>
      </c>
      <c r="C1084">
        <v>40.910000000000004</v>
      </c>
      <c r="D1084" s="14">
        <v>72686</v>
      </c>
      <c r="E1084" t="s">
        <v>1693</v>
      </c>
      <c r="F1084" s="14">
        <v>-53688</v>
      </c>
      <c r="G1084" s="14">
        <v>-53688</v>
      </c>
      <c r="H1084" t="s">
        <v>1694</v>
      </c>
      <c r="I1084" s="14">
        <v>42807</v>
      </c>
      <c r="J1084" s="14">
        <v>72686</v>
      </c>
      <c r="K1084">
        <v>0.1908</v>
      </c>
      <c r="L1084">
        <v>2.8000000000000012</v>
      </c>
      <c r="M1084">
        <v>7.5</v>
      </c>
      <c r="N1084">
        <v>1</v>
      </c>
      <c r="O1084">
        <v>1</v>
      </c>
      <c r="P1084">
        <v>2</v>
      </c>
      <c r="Q1084">
        <v>1</v>
      </c>
      <c r="R1084">
        <v>4</v>
      </c>
      <c r="S1084">
        <v>31.22</v>
      </c>
    </row>
    <row r="1085" spans="1:19" x14ac:dyDescent="0.25">
      <c r="A1085" t="s">
        <v>2616</v>
      </c>
      <c r="B1085" s="14">
        <v>42461</v>
      </c>
      <c r="C1085">
        <v>39.78</v>
      </c>
      <c r="D1085" s="14">
        <v>72686</v>
      </c>
      <c r="E1085" t="s">
        <v>1693</v>
      </c>
      <c r="F1085" s="14">
        <v>-53688</v>
      </c>
      <c r="G1085" s="14">
        <v>-53688</v>
      </c>
      <c r="H1085" t="s">
        <v>1694</v>
      </c>
      <c r="I1085" s="14">
        <v>42807</v>
      </c>
      <c r="J1085" s="14">
        <v>72686</v>
      </c>
      <c r="K1085">
        <v>0.1908</v>
      </c>
      <c r="L1085">
        <v>2.8000000000000012</v>
      </c>
      <c r="M1085">
        <v>7.5</v>
      </c>
      <c r="N1085">
        <v>1</v>
      </c>
      <c r="O1085">
        <v>1</v>
      </c>
      <c r="P1085">
        <v>2</v>
      </c>
      <c r="Q1085">
        <v>0</v>
      </c>
      <c r="R1085">
        <v>4.5</v>
      </c>
      <c r="S1085">
        <v>34.15</v>
      </c>
    </row>
    <row r="1086" spans="1:19" x14ac:dyDescent="0.25">
      <c r="A1086" t="s">
        <v>1437</v>
      </c>
      <c r="B1086" s="14">
        <v>-53688</v>
      </c>
      <c r="C1086">
        <v>45.46</v>
      </c>
      <c r="D1086" s="14">
        <v>-53688</v>
      </c>
      <c r="E1086" t="s">
        <v>1693</v>
      </c>
      <c r="F1086" s="14">
        <v>-53688</v>
      </c>
      <c r="G1086" s="14">
        <v>-53688</v>
      </c>
      <c r="H1086" t="s">
        <v>1694</v>
      </c>
      <c r="I1086" s="14">
        <v>42807</v>
      </c>
      <c r="J1086" s="14">
        <v>72686</v>
      </c>
      <c r="K1086">
        <v>0.1908</v>
      </c>
      <c r="L1086">
        <v>2.8000000000000012</v>
      </c>
      <c r="M1086">
        <v>7.5</v>
      </c>
      <c r="N1086">
        <v>1</v>
      </c>
      <c r="O1086">
        <v>1</v>
      </c>
      <c r="P1086">
        <v>2</v>
      </c>
      <c r="Q1086">
        <v>0</v>
      </c>
      <c r="R1086">
        <v>4.8</v>
      </c>
      <c r="S1086">
        <v>41.63</v>
      </c>
    </row>
    <row r="1087" spans="1:19" x14ac:dyDescent="0.25">
      <c r="A1087" t="s">
        <v>2529</v>
      </c>
      <c r="B1087" s="14">
        <v>-53688</v>
      </c>
      <c r="C1087">
        <v>7.92</v>
      </c>
      <c r="D1087" s="14">
        <v>-53688</v>
      </c>
      <c r="E1087" t="s">
        <v>1693</v>
      </c>
      <c r="F1087" s="14">
        <v>-53688</v>
      </c>
      <c r="G1087" s="14">
        <v>-53688</v>
      </c>
      <c r="H1087" t="s">
        <v>1694</v>
      </c>
      <c r="I1087" s="14">
        <v>42807</v>
      </c>
      <c r="J1087" s="14">
        <v>72686</v>
      </c>
      <c r="K1087">
        <v>0.1908</v>
      </c>
      <c r="L1087">
        <v>2.8000000000000012</v>
      </c>
      <c r="M1087">
        <v>7.5</v>
      </c>
      <c r="N1087">
        <v>1</v>
      </c>
      <c r="O1087">
        <v>1</v>
      </c>
      <c r="P1087">
        <v>2</v>
      </c>
      <c r="Q1087">
        <v>0</v>
      </c>
      <c r="R1087">
        <v>4.8</v>
      </c>
      <c r="S1087">
        <v>7.25</v>
      </c>
    </row>
    <row r="1088" spans="1:19" x14ac:dyDescent="0.25">
      <c r="A1088" t="s">
        <v>2530</v>
      </c>
      <c r="B1088" s="14">
        <v>-53688</v>
      </c>
      <c r="C1088">
        <v>7.92</v>
      </c>
      <c r="D1088" s="14">
        <v>-53688</v>
      </c>
      <c r="E1088" t="s">
        <v>1693</v>
      </c>
      <c r="F1088" s="14">
        <v>-53688</v>
      </c>
      <c r="G1088" s="14">
        <v>-53688</v>
      </c>
      <c r="H1088" t="s">
        <v>1694</v>
      </c>
      <c r="I1088" s="14">
        <v>42807</v>
      </c>
      <c r="J1088" s="14">
        <v>72686</v>
      </c>
      <c r="K1088">
        <v>0.1908</v>
      </c>
      <c r="L1088">
        <v>2.8000000000000012</v>
      </c>
      <c r="M1088">
        <v>7.5</v>
      </c>
      <c r="N1088">
        <v>1</v>
      </c>
      <c r="O1088">
        <v>1</v>
      </c>
      <c r="P1088">
        <v>2</v>
      </c>
      <c r="Q1088">
        <v>0</v>
      </c>
      <c r="R1088">
        <v>4.8</v>
      </c>
      <c r="S1088">
        <v>7.25</v>
      </c>
    </row>
    <row r="1089" spans="1:19" x14ac:dyDescent="0.25">
      <c r="A1089" t="s">
        <v>2571</v>
      </c>
      <c r="B1089" s="14">
        <v>-53688</v>
      </c>
      <c r="C1089">
        <v>7.5</v>
      </c>
      <c r="D1089" s="14">
        <v>-53688</v>
      </c>
      <c r="E1089" t="s">
        <v>1693</v>
      </c>
      <c r="F1089" s="14">
        <v>-53688</v>
      </c>
      <c r="G1089" s="14">
        <v>-53688</v>
      </c>
      <c r="H1089" t="s">
        <v>2055</v>
      </c>
      <c r="I1089" s="14">
        <v>42807</v>
      </c>
      <c r="J1089" s="14">
        <v>72686</v>
      </c>
      <c r="K1089">
        <v>0.40379999999999999</v>
      </c>
      <c r="L1089">
        <v>1.2000000000000011</v>
      </c>
      <c r="M1089">
        <v>7.5</v>
      </c>
      <c r="N1089">
        <v>0</v>
      </c>
      <c r="O1089">
        <v>1</v>
      </c>
      <c r="P1089">
        <v>2</v>
      </c>
      <c r="Q1089">
        <v>0</v>
      </c>
      <c r="R1089">
        <v>4.5</v>
      </c>
      <c r="S1089">
        <v>3.02</v>
      </c>
    </row>
    <row r="1090" spans="1:19" x14ac:dyDescent="0.25">
      <c r="A1090" t="s">
        <v>1438</v>
      </c>
      <c r="B1090" s="14">
        <v>-53688</v>
      </c>
      <c r="C1090">
        <v>0.7</v>
      </c>
      <c r="D1090" s="14">
        <v>-53688</v>
      </c>
      <c r="E1090" t="s">
        <v>1693</v>
      </c>
      <c r="F1090" s="14">
        <v>-53688</v>
      </c>
      <c r="G1090" s="14">
        <v>-53688</v>
      </c>
      <c r="H1090" t="s">
        <v>1696</v>
      </c>
      <c r="I1090" s="14">
        <v>42807</v>
      </c>
      <c r="J1090" s="14">
        <v>72686</v>
      </c>
      <c r="K1090">
        <v>0.28739999999999999</v>
      </c>
      <c r="L1090">
        <v>1.0000000000000001E-15</v>
      </c>
      <c r="M1090">
        <v>100</v>
      </c>
      <c r="N1090">
        <v>1</v>
      </c>
      <c r="O1090">
        <v>1</v>
      </c>
      <c r="P1090">
        <v>1</v>
      </c>
      <c r="Q1090">
        <v>0</v>
      </c>
      <c r="R1090">
        <v>37.5</v>
      </c>
      <c r="S1090">
        <v>7.54</v>
      </c>
    </row>
    <row r="1091" spans="1:19" x14ac:dyDescent="0.25">
      <c r="A1091" t="s">
        <v>1439</v>
      </c>
      <c r="B1091" s="14">
        <v>-53688</v>
      </c>
      <c r="C1091">
        <v>0.187</v>
      </c>
      <c r="D1091" s="14">
        <v>-53688</v>
      </c>
      <c r="E1091" t="s">
        <v>1693</v>
      </c>
      <c r="F1091" s="14">
        <v>-53688</v>
      </c>
      <c r="G1091" s="14">
        <v>-53688</v>
      </c>
      <c r="H1091" t="s">
        <v>1699</v>
      </c>
      <c r="I1091" s="14">
        <v>42807</v>
      </c>
      <c r="J1091" s="14">
        <v>72686</v>
      </c>
      <c r="K1091">
        <v>2.8864999999999998</v>
      </c>
      <c r="L1091">
        <v>5.5000000000000009</v>
      </c>
      <c r="M1091">
        <v>15</v>
      </c>
      <c r="N1091">
        <v>0</v>
      </c>
      <c r="O1091">
        <v>1</v>
      </c>
      <c r="P1091">
        <v>2</v>
      </c>
      <c r="Q1091">
        <v>0</v>
      </c>
      <c r="R1091">
        <v>12</v>
      </c>
      <c r="S1091">
        <v>0.53</v>
      </c>
    </row>
    <row r="1092" spans="1:19" x14ac:dyDescent="0.25">
      <c r="A1092" t="s">
        <v>1440</v>
      </c>
      <c r="B1092" s="14">
        <v>-53688</v>
      </c>
      <c r="C1092">
        <v>0.187</v>
      </c>
      <c r="D1092" s="14">
        <v>-53688</v>
      </c>
      <c r="E1092" t="s">
        <v>1693</v>
      </c>
      <c r="F1092" s="14">
        <v>-53688</v>
      </c>
      <c r="G1092" s="14">
        <v>-53688</v>
      </c>
      <c r="H1092" t="s">
        <v>1699</v>
      </c>
      <c r="I1092" s="14">
        <v>42807</v>
      </c>
      <c r="J1092" s="14">
        <v>72686</v>
      </c>
      <c r="K1092">
        <v>2.8864999999999998</v>
      </c>
      <c r="L1092">
        <v>5.5000000000000009</v>
      </c>
      <c r="M1092">
        <v>15</v>
      </c>
      <c r="N1092">
        <v>0</v>
      </c>
      <c r="O1092">
        <v>1</v>
      </c>
      <c r="P1092">
        <v>2</v>
      </c>
      <c r="Q1092">
        <v>0</v>
      </c>
      <c r="R1092">
        <v>13.5</v>
      </c>
      <c r="S1092">
        <v>0.53</v>
      </c>
    </row>
    <row r="1093" spans="1:19" x14ac:dyDescent="0.25">
      <c r="A1093" t="s">
        <v>2299</v>
      </c>
      <c r="B1093" s="14">
        <v>-53688</v>
      </c>
      <c r="C1093">
        <v>50</v>
      </c>
      <c r="D1093" s="14">
        <v>-53688</v>
      </c>
      <c r="E1093" t="s">
        <v>1693</v>
      </c>
      <c r="F1093" s="14">
        <v>-53688</v>
      </c>
      <c r="G1093" s="14">
        <v>-53688</v>
      </c>
      <c r="H1093" t="s">
        <v>1694</v>
      </c>
      <c r="I1093" s="14">
        <v>42807</v>
      </c>
      <c r="J1093" s="14">
        <v>72686</v>
      </c>
      <c r="K1093">
        <v>8.4199999999999997E-2</v>
      </c>
      <c r="L1093">
        <v>1.2000000000000011</v>
      </c>
      <c r="M1093">
        <v>2.8</v>
      </c>
      <c r="N1093">
        <v>1</v>
      </c>
      <c r="O1093">
        <v>1</v>
      </c>
      <c r="P1093">
        <v>2</v>
      </c>
      <c r="Q1093">
        <v>0</v>
      </c>
      <c r="R1093">
        <v>2.8</v>
      </c>
      <c r="S1093">
        <v>11.78</v>
      </c>
    </row>
    <row r="1094" spans="1:19" x14ac:dyDescent="0.25">
      <c r="A1094" t="s">
        <v>2300</v>
      </c>
      <c r="B1094" s="14">
        <v>-53688</v>
      </c>
      <c r="C1094">
        <v>50</v>
      </c>
      <c r="D1094" s="14">
        <v>-53688</v>
      </c>
      <c r="E1094" t="s">
        <v>1693</v>
      </c>
      <c r="F1094" s="14">
        <v>-53688</v>
      </c>
      <c r="G1094" s="14">
        <v>-53688</v>
      </c>
      <c r="H1094" t="s">
        <v>1694</v>
      </c>
      <c r="I1094" s="14">
        <v>42807</v>
      </c>
      <c r="J1094" s="14">
        <v>72686</v>
      </c>
      <c r="K1094">
        <v>8.4199999999999997E-2</v>
      </c>
      <c r="L1094">
        <v>1.2000000000000011</v>
      </c>
      <c r="M1094">
        <v>2.8</v>
      </c>
      <c r="N1094">
        <v>1</v>
      </c>
      <c r="O1094">
        <v>1</v>
      </c>
      <c r="P1094">
        <v>2</v>
      </c>
      <c r="Q1094">
        <v>1</v>
      </c>
      <c r="R1094">
        <v>2.8</v>
      </c>
      <c r="S1094">
        <v>11.78</v>
      </c>
    </row>
    <row r="1095" spans="1:19" x14ac:dyDescent="0.25">
      <c r="A1095" t="s">
        <v>2531</v>
      </c>
      <c r="B1095" s="14">
        <v>-53688</v>
      </c>
      <c r="C1095">
        <v>7.92</v>
      </c>
      <c r="D1095" s="14">
        <v>-53688</v>
      </c>
      <c r="E1095" t="s">
        <v>1693</v>
      </c>
      <c r="F1095" s="14">
        <v>-53688</v>
      </c>
      <c r="G1095" s="14">
        <v>-53688</v>
      </c>
      <c r="H1095" t="s">
        <v>1694</v>
      </c>
      <c r="I1095" s="14">
        <v>42807</v>
      </c>
      <c r="J1095" s="14">
        <v>72686</v>
      </c>
      <c r="K1095">
        <v>0.1908</v>
      </c>
      <c r="L1095">
        <v>2.8000000000000012</v>
      </c>
      <c r="M1095">
        <v>7.5</v>
      </c>
      <c r="N1095">
        <v>1</v>
      </c>
      <c r="O1095">
        <v>1</v>
      </c>
      <c r="P1095">
        <v>2</v>
      </c>
      <c r="Q1095">
        <v>0</v>
      </c>
      <c r="R1095">
        <v>4.8</v>
      </c>
      <c r="S1095">
        <v>7.25</v>
      </c>
    </row>
    <row r="1096" spans="1:19" x14ac:dyDescent="0.25">
      <c r="A1096" t="s">
        <v>2532</v>
      </c>
      <c r="B1096" s="14">
        <v>-53688</v>
      </c>
      <c r="C1096">
        <v>6.6</v>
      </c>
      <c r="D1096" s="14">
        <v>-53688</v>
      </c>
      <c r="E1096" t="s">
        <v>1693</v>
      </c>
      <c r="F1096" s="14">
        <v>-53688</v>
      </c>
      <c r="G1096" s="14">
        <v>-53688</v>
      </c>
      <c r="H1096" t="s">
        <v>1694</v>
      </c>
      <c r="I1096" s="14">
        <v>42807</v>
      </c>
      <c r="J1096" s="14">
        <v>72686</v>
      </c>
      <c r="K1096">
        <v>0.1908</v>
      </c>
      <c r="L1096">
        <v>2.8000000000000012</v>
      </c>
      <c r="M1096">
        <v>7.5</v>
      </c>
      <c r="N1096">
        <v>1</v>
      </c>
      <c r="O1096">
        <v>1</v>
      </c>
      <c r="P1096">
        <v>2</v>
      </c>
      <c r="Q1096">
        <v>0</v>
      </c>
      <c r="R1096">
        <v>4.3</v>
      </c>
      <c r="S1096">
        <v>5.41</v>
      </c>
    </row>
    <row r="1097" spans="1:19" x14ac:dyDescent="0.25">
      <c r="A1097" t="s">
        <v>1441</v>
      </c>
      <c r="B1097" s="14">
        <v>-53688</v>
      </c>
      <c r="C1097">
        <v>0.7</v>
      </c>
      <c r="D1097" s="14">
        <v>-53688</v>
      </c>
      <c r="E1097" t="s">
        <v>1693</v>
      </c>
      <c r="F1097" s="14">
        <v>-53688</v>
      </c>
      <c r="G1097" s="14">
        <v>-53688</v>
      </c>
      <c r="H1097" t="s">
        <v>1696</v>
      </c>
      <c r="I1097" s="14">
        <v>42807</v>
      </c>
      <c r="J1097" s="14">
        <v>72686</v>
      </c>
      <c r="K1097">
        <v>0.28739999999999999</v>
      </c>
      <c r="L1097">
        <v>1.0000000000000001E-15</v>
      </c>
      <c r="M1097">
        <v>100</v>
      </c>
      <c r="N1097">
        <v>1</v>
      </c>
      <c r="O1097">
        <v>1</v>
      </c>
      <c r="P1097">
        <v>1</v>
      </c>
      <c r="Q1097">
        <v>0</v>
      </c>
      <c r="R1097">
        <v>41.3</v>
      </c>
      <c r="S1097">
        <v>8.3000000000000007</v>
      </c>
    </row>
    <row r="1098" spans="1:19" x14ac:dyDescent="0.25">
      <c r="A1098" t="s">
        <v>1998</v>
      </c>
      <c r="B1098" s="14">
        <v>-53688</v>
      </c>
      <c r="C1098">
        <v>0.7</v>
      </c>
      <c r="D1098" s="14">
        <v>-53688</v>
      </c>
      <c r="E1098" t="s">
        <v>1693</v>
      </c>
      <c r="F1098" s="14">
        <v>-53688</v>
      </c>
      <c r="G1098" s="14">
        <v>-53688</v>
      </c>
      <c r="H1098" t="s">
        <v>1696</v>
      </c>
      <c r="I1098" s="14">
        <v>42807</v>
      </c>
      <c r="J1098" s="14">
        <v>72686</v>
      </c>
      <c r="K1098">
        <v>0.28739999999999999</v>
      </c>
      <c r="L1098">
        <v>1.0000000000000001E-15</v>
      </c>
      <c r="M1098">
        <v>100</v>
      </c>
      <c r="N1098">
        <v>1</v>
      </c>
      <c r="O1098">
        <v>1</v>
      </c>
      <c r="P1098">
        <v>1</v>
      </c>
      <c r="Q1098">
        <v>0</v>
      </c>
      <c r="R1098">
        <v>45</v>
      </c>
      <c r="S1098">
        <v>9.0500000000000007</v>
      </c>
    </row>
    <row r="1099" spans="1:19" x14ac:dyDescent="0.25">
      <c r="A1099" t="s">
        <v>5710</v>
      </c>
      <c r="B1099" s="14">
        <v>-53688</v>
      </c>
      <c r="C1099">
        <v>0.7</v>
      </c>
      <c r="D1099" s="14">
        <v>-53688</v>
      </c>
      <c r="E1099" t="s">
        <v>1693</v>
      </c>
      <c r="F1099" s="14">
        <v>-53688</v>
      </c>
      <c r="G1099" s="14">
        <v>-53688</v>
      </c>
      <c r="H1099" t="s">
        <v>1696</v>
      </c>
      <c r="I1099" s="14">
        <v>42807</v>
      </c>
      <c r="J1099" s="14">
        <v>72686</v>
      </c>
      <c r="K1099">
        <v>0.28739999999999999</v>
      </c>
      <c r="L1099">
        <v>1.0000000000000001E-15</v>
      </c>
      <c r="M1099">
        <v>100</v>
      </c>
      <c r="N1099">
        <v>1</v>
      </c>
      <c r="O1099">
        <v>1</v>
      </c>
      <c r="P1099">
        <v>1</v>
      </c>
      <c r="Q1099">
        <v>0</v>
      </c>
      <c r="R1099">
        <v>41.6</v>
      </c>
      <c r="S1099">
        <v>8.36</v>
      </c>
    </row>
    <row r="1100" spans="1:19" x14ac:dyDescent="0.25">
      <c r="A1100" t="s">
        <v>1442</v>
      </c>
      <c r="B1100" s="14">
        <v>-53688</v>
      </c>
      <c r="C1100">
        <v>0.7</v>
      </c>
      <c r="D1100" s="14">
        <v>-53688</v>
      </c>
      <c r="E1100" t="s">
        <v>1693</v>
      </c>
      <c r="F1100" s="14">
        <v>-53688</v>
      </c>
      <c r="G1100" s="14">
        <v>-53688</v>
      </c>
      <c r="H1100" t="s">
        <v>1696</v>
      </c>
      <c r="I1100" s="14">
        <v>42807</v>
      </c>
      <c r="J1100" s="14">
        <v>72686</v>
      </c>
      <c r="K1100">
        <v>0.28739999999999999</v>
      </c>
      <c r="L1100">
        <v>1.0000000000000001E-15</v>
      </c>
      <c r="M1100">
        <v>100</v>
      </c>
      <c r="N1100">
        <v>1</v>
      </c>
      <c r="O1100">
        <v>1</v>
      </c>
      <c r="P1100">
        <v>1</v>
      </c>
      <c r="Q1100">
        <v>0</v>
      </c>
      <c r="R1100">
        <v>15</v>
      </c>
      <c r="S1100">
        <v>3.01</v>
      </c>
    </row>
    <row r="1101" spans="1:19" x14ac:dyDescent="0.25">
      <c r="A1101" t="s">
        <v>1999</v>
      </c>
      <c r="B1101" s="14">
        <v>-53688</v>
      </c>
      <c r="C1101">
        <v>0.7</v>
      </c>
      <c r="D1101" s="14">
        <v>-53688</v>
      </c>
      <c r="E1101" t="s">
        <v>1693</v>
      </c>
      <c r="F1101" s="14">
        <v>-53688</v>
      </c>
      <c r="G1101" s="14">
        <v>-53688</v>
      </c>
      <c r="H1101" t="s">
        <v>1696</v>
      </c>
      <c r="I1101" s="14">
        <v>42807</v>
      </c>
      <c r="J1101" s="14">
        <v>72686</v>
      </c>
      <c r="K1101">
        <v>0.28739999999999999</v>
      </c>
      <c r="L1101">
        <v>1.0000000000000001E-15</v>
      </c>
      <c r="M1101">
        <v>100</v>
      </c>
      <c r="N1101">
        <v>1</v>
      </c>
      <c r="O1101">
        <v>1</v>
      </c>
      <c r="P1101">
        <v>1</v>
      </c>
      <c r="Q1101">
        <v>0</v>
      </c>
      <c r="R1101">
        <v>40</v>
      </c>
      <c r="S1101">
        <v>8.0399999999999991</v>
      </c>
    </row>
    <row r="1102" spans="1:19" x14ac:dyDescent="0.25">
      <c r="A1102" t="s">
        <v>1443</v>
      </c>
      <c r="B1102" s="14">
        <v>-53688</v>
      </c>
      <c r="C1102">
        <v>0.75</v>
      </c>
      <c r="D1102" s="14">
        <v>-53688</v>
      </c>
      <c r="E1102" t="s">
        <v>1693</v>
      </c>
      <c r="F1102" s="14">
        <v>-53688</v>
      </c>
      <c r="G1102" s="14">
        <v>-53688</v>
      </c>
      <c r="H1102" t="s">
        <v>1699</v>
      </c>
      <c r="I1102" s="14">
        <v>42807</v>
      </c>
      <c r="J1102" s="14">
        <v>72686</v>
      </c>
      <c r="K1102">
        <v>2.8864999999999998</v>
      </c>
      <c r="L1102">
        <v>5.5000000000000009</v>
      </c>
      <c r="M1102">
        <v>15</v>
      </c>
      <c r="N1102">
        <v>0</v>
      </c>
      <c r="O1102">
        <v>1</v>
      </c>
      <c r="P1102">
        <v>2</v>
      </c>
      <c r="Q1102">
        <v>0</v>
      </c>
      <c r="R1102">
        <v>13</v>
      </c>
      <c r="S1102">
        <v>2.16</v>
      </c>
    </row>
    <row r="1103" spans="1:19" x14ac:dyDescent="0.25">
      <c r="A1103" t="s">
        <v>2000</v>
      </c>
      <c r="B1103" s="14">
        <v>-53688</v>
      </c>
      <c r="C1103">
        <v>0.75</v>
      </c>
      <c r="D1103" s="14">
        <v>-53688</v>
      </c>
      <c r="E1103" t="s">
        <v>1693</v>
      </c>
      <c r="F1103" s="14">
        <v>-53688</v>
      </c>
      <c r="G1103" s="14">
        <v>-53688</v>
      </c>
      <c r="H1103" t="s">
        <v>1699</v>
      </c>
      <c r="I1103" s="14">
        <v>42807</v>
      </c>
      <c r="J1103" s="14">
        <v>72686</v>
      </c>
      <c r="K1103">
        <v>2.8864999999999998</v>
      </c>
      <c r="L1103">
        <v>5.5000000000000009</v>
      </c>
      <c r="M1103">
        <v>15</v>
      </c>
      <c r="N1103">
        <v>0</v>
      </c>
      <c r="O1103">
        <v>1</v>
      </c>
      <c r="P1103">
        <v>2</v>
      </c>
      <c r="Q1103">
        <v>0</v>
      </c>
      <c r="R1103">
        <v>12</v>
      </c>
      <c r="S1103">
        <v>2.16</v>
      </c>
    </row>
    <row r="1104" spans="1:19" x14ac:dyDescent="0.25">
      <c r="A1104" t="s">
        <v>2308</v>
      </c>
      <c r="B1104" s="14">
        <v>-53688</v>
      </c>
      <c r="C1104">
        <v>50</v>
      </c>
      <c r="D1104" s="14">
        <v>-53688</v>
      </c>
      <c r="E1104" t="s">
        <v>1693</v>
      </c>
      <c r="F1104" s="14">
        <v>-53688</v>
      </c>
      <c r="G1104" s="14">
        <v>-53688</v>
      </c>
      <c r="H1104" t="s">
        <v>1694</v>
      </c>
      <c r="I1104" s="14">
        <v>42807</v>
      </c>
      <c r="J1104" s="14">
        <v>72686</v>
      </c>
      <c r="K1104">
        <v>0.1908</v>
      </c>
      <c r="L1104">
        <v>2.8000000000000012</v>
      </c>
      <c r="M1104">
        <v>7.5</v>
      </c>
      <c r="N1104">
        <v>1</v>
      </c>
      <c r="O1104">
        <v>1</v>
      </c>
      <c r="P1104">
        <v>2</v>
      </c>
      <c r="Q1104">
        <v>0</v>
      </c>
      <c r="R1104">
        <v>4.3</v>
      </c>
      <c r="S1104">
        <v>41.02</v>
      </c>
    </row>
    <row r="1105" spans="1:19" x14ac:dyDescent="0.25">
      <c r="A1105" t="s">
        <v>2001</v>
      </c>
      <c r="B1105" s="14">
        <v>-53688</v>
      </c>
      <c r="C1105">
        <v>0.75</v>
      </c>
      <c r="D1105" s="14">
        <v>-53688</v>
      </c>
      <c r="E1105" t="s">
        <v>1693</v>
      </c>
      <c r="F1105" s="14">
        <v>-53688</v>
      </c>
      <c r="G1105" s="14">
        <v>-53688</v>
      </c>
      <c r="H1105" t="s">
        <v>1699</v>
      </c>
      <c r="I1105" s="14">
        <v>42807</v>
      </c>
      <c r="J1105" s="14">
        <v>72686</v>
      </c>
      <c r="K1105">
        <v>2.8864999999999998</v>
      </c>
      <c r="L1105">
        <v>5.5000000000000009</v>
      </c>
      <c r="M1105">
        <v>15</v>
      </c>
      <c r="N1105">
        <v>0</v>
      </c>
      <c r="O1105">
        <v>1</v>
      </c>
      <c r="P1105">
        <v>2</v>
      </c>
      <c r="Q1105">
        <v>0</v>
      </c>
      <c r="R1105">
        <v>12</v>
      </c>
      <c r="S1105">
        <v>2.16</v>
      </c>
    </row>
    <row r="1106" spans="1:19" x14ac:dyDescent="0.25">
      <c r="A1106" t="s">
        <v>2002</v>
      </c>
      <c r="B1106" s="14">
        <v>-53688</v>
      </c>
      <c r="C1106">
        <v>0.75</v>
      </c>
      <c r="D1106" s="14">
        <v>-53688</v>
      </c>
      <c r="E1106" t="s">
        <v>1693</v>
      </c>
      <c r="F1106" s="14">
        <v>-53688</v>
      </c>
      <c r="G1106" s="14">
        <v>-53688</v>
      </c>
      <c r="H1106" t="s">
        <v>1699</v>
      </c>
      <c r="I1106" s="14">
        <v>42807</v>
      </c>
      <c r="J1106" s="14">
        <v>72686</v>
      </c>
      <c r="K1106">
        <v>2.8864999999999998</v>
      </c>
      <c r="L1106">
        <v>5.5000000000000009</v>
      </c>
      <c r="M1106">
        <v>15</v>
      </c>
      <c r="N1106">
        <v>0</v>
      </c>
      <c r="O1106">
        <v>1</v>
      </c>
      <c r="P1106">
        <v>2</v>
      </c>
      <c r="Q1106">
        <v>0</v>
      </c>
      <c r="R1106">
        <v>12</v>
      </c>
      <c r="S1106">
        <v>2.16</v>
      </c>
    </row>
    <row r="1107" spans="1:19" x14ac:dyDescent="0.25">
      <c r="A1107" t="s">
        <v>1444</v>
      </c>
      <c r="B1107" s="14">
        <v>-53688</v>
      </c>
      <c r="C1107">
        <v>0.75</v>
      </c>
      <c r="D1107" s="14">
        <v>-53688</v>
      </c>
      <c r="E1107" t="s">
        <v>1693</v>
      </c>
      <c r="F1107" s="14">
        <v>-53688</v>
      </c>
      <c r="G1107" s="14">
        <v>-53688</v>
      </c>
      <c r="H1107" t="s">
        <v>1699</v>
      </c>
      <c r="I1107" s="14">
        <v>42807</v>
      </c>
      <c r="J1107" s="14">
        <v>72686</v>
      </c>
      <c r="K1107">
        <v>2.8864999999999998</v>
      </c>
      <c r="L1107">
        <v>5.5000000000000009</v>
      </c>
      <c r="M1107">
        <v>15</v>
      </c>
      <c r="N1107">
        <v>0</v>
      </c>
      <c r="O1107">
        <v>1</v>
      </c>
      <c r="P1107">
        <v>2</v>
      </c>
      <c r="Q1107">
        <v>0</v>
      </c>
      <c r="R1107">
        <v>12.5</v>
      </c>
      <c r="S1107">
        <v>2.16</v>
      </c>
    </row>
    <row r="1108" spans="1:19" x14ac:dyDescent="0.25">
      <c r="A1108" t="s">
        <v>2003</v>
      </c>
      <c r="B1108" s="14">
        <v>-53688</v>
      </c>
      <c r="C1108">
        <v>0.7</v>
      </c>
      <c r="D1108" s="14">
        <v>-53688</v>
      </c>
      <c r="E1108" t="s">
        <v>1693</v>
      </c>
      <c r="F1108" s="14">
        <v>-53688</v>
      </c>
      <c r="G1108" s="14">
        <v>-53688</v>
      </c>
      <c r="H1108" t="s">
        <v>1696</v>
      </c>
      <c r="I1108" s="14">
        <v>42807</v>
      </c>
      <c r="J1108" s="14">
        <v>72686</v>
      </c>
      <c r="K1108">
        <v>0.28739999999999999</v>
      </c>
      <c r="L1108">
        <v>1.0000000000000001E-15</v>
      </c>
      <c r="M1108">
        <v>100</v>
      </c>
      <c r="N1108">
        <v>1</v>
      </c>
      <c r="O1108">
        <v>1</v>
      </c>
      <c r="P1108">
        <v>1</v>
      </c>
      <c r="Q1108">
        <v>0</v>
      </c>
      <c r="R1108">
        <v>43</v>
      </c>
      <c r="S1108">
        <v>8.65</v>
      </c>
    </row>
    <row r="1109" spans="1:19" x14ac:dyDescent="0.25">
      <c r="A1109" t="s">
        <v>1445</v>
      </c>
      <c r="B1109" s="14">
        <v>-53688</v>
      </c>
      <c r="C1109">
        <v>0.7</v>
      </c>
      <c r="D1109" s="14">
        <v>-53688</v>
      </c>
      <c r="E1109" t="s">
        <v>1693</v>
      </c>
      <c r="F1109" s="14">
        <v>-53688</v>
      </c>
      <c r="G1109" s="14">
        <v>-53688</v>
      </c>
      <c r="H1109" t="s">
        <v>1696</v>
      </c>
      <c r="I1109" s="14">
        <v>42807</v>
      </c>
      <c r="J1109" s="14">
        <v>72686</v>
      </c>
      <c r="K1109">
        <v>0.28739999999999999</v>
      </c>
      <c r="L1109">
        <v>1.0000000000000001E-15</v>
      </c>
      <c r="M1109">
        <v>100</v>
      </c>
      <c r="N1109">
        <v>1</v>
      </c>
      <c r="O1109">
        <v>1</v>
      </c>
      <c r="P1109">
        <v>1</v>
      </c>
      <c r="Q1109">
        <v>0</v>
      </c>
      <c r="R1109">
        <v>30</v>
      </c>
      <c r="S1109">
        <v>6.03</v>
      </c>
    </row>
    <row r="1110" spans="1:19" x14ac:dyDescent="0.25">
      <c r="A1110" t="s">
        <v>1446</v>
      </c>
      <c r="B1110" s="14">
        <v>-53688</v>
      </c>
      <c r="C1110">
        <v>0.75</v>
      </c>
      <c r="D1110" s="14">
        <v>-53688</v>
      </c>
      <c r="E1110" t="s">
        <v>1693</v>
      </c>
      <c r="F1110" s="14">
        <v>-53688</v>
      </c>
      <c r="G1110" s="14">
        <v>-53688</v>
      </c>
      <c r="H1110" t="s">
        <v>1699</v>
      </c>
      <c r="I1110" s="14">
        <v>42807</v>
      </c>
      <c r="J1110" s="14">
        <v>72686</v>
      </c>
      <c r="K1110">
        <v>2.8864999999999998</v>
      </c>
      <c r="L1110">
        <v>5.5000000000000009</v>
      </c>
      <c r="M1110">
        <v>15</v>
      </c>
      <c r="N1110">
        <v>0</v>
      </c>
      <c r="O1110">
        <v>1</v>
      </c>
      <c r="P1110">
        <v>2</v>
      </c>
      <c r="Q1110">
        <v>0</v>
      </c>
      <c r="R1110">
        <v>10.5</v>
      </c>
      <c r="S1110">
        <v>2.16</v>
      </c>
    </row>
    <row r="1111" spans="1:19" x14ac:dyDescent="0.25">
      <c r="A1111" t="s">
        <v>2312</v>
      </c>
      <c r="B1111" s="14">
        <v>-53688</v>
      </c>
      <c r="C1111">
        <v>7.92</v>
      </c>
      <c r="D1111" s="14">
        <v>-53688</v>
      </c>
      <c r="E1111" t="s">
        <v>1693</v>
      </c>
      <c r="F1111" s="14">
        <v>-53688</v>
      </c>
      <c r="G1111" s="14">
        <v>-53688</v>
      </c>
      <c r="H1111" t="s">
        <v>1694</v>
      </c>
      <c r="I1111" s="14">
        <v>42807</v>
      </c>
      <c r="J1111" s="14">
        <v>72686</v>
      </c>
      <c r="K1111">
        <v>0.1908</v>
      </c>
      <c r="L1111">
        <v>2.8000000000000012</v>
      </c>
      <c r="M1111">
        <v>7.5</v>
      </c>
      <c r="N1111">
        <v>1</v>
      </c>
      <c r="O1111">
        <v>1</v>
      </c>
      <c r="P1111">
        <v>2</v>
      </c>
      <c r="Q1111">
        <v>0</v>
      </c>
      <c r="R1111">
        <v>4.8</v>
      </c>
      <c r="S1111">
        <v>7.25</v>
      </c>
    </row>
    <row r="1112" spans="1:19" x14ac:dyDescent="0.25">
      <c r="A1112" t="s">
        <v>1447</v>
      </c>
      <c r="B1112" s="14">
        <v>-53688</v>
      </c>
      <c r="C1112">
        <v>0.7</v>
      </c>
      <c r="D1112" s="14">
        <v>-53688</v>
      </c>
      <c r="E1112" t="s">
        <v>1693</v>
      </c>
      <c r="F1112" s="14">
        <v>-53688</v>
      </c>
      <c r="G1112" s="14">
        <v>-53688</v>
      </c>
      <c r="H1112" t="s">
        <v>1696</v>
      </c>
      <c r="I1112" s="14">
        <v>42807</v>
      </c>
      <c r="J1112" s="14">
        <v>72686</v>
      </c>
      <c r="K1112">
        <v>0.28739999999999999</v>
      </c>
      <c r="L1112">
        <v>1.0000000000000001E-15</v>
      </c>
      <c r="M1112">
        <v>100</v>
      </c>
      <c r="N1112">
        <v>1</v>
      </c>
      <c r="O1112">
        <v>1</v>
      </c>
      <c r="P1112">
        <v>1</v>
      </c>
      <c r="Q1112">
        <v>0</v>
      </c>
      <c r="R1112">
        <v>35</v>
      </c>
      <c r="S1112">
        <v>7.04</v>
      </c>
    </row>
    <row r="1113" spans="1:19" x14ac:dyDescent="0.25">
      <c r="A1113" t="s">
        <v>5112</v>
      </c>
      <c r="B1113" s="14">
        <v>42919</v>
      </c>
      <c r="C1113">
        <v>40.913999999999994</v>
      </c>
      <c r="D1113" s="14">
        <v>72686</v>
      </c>
      <c r="E1113" t="s">
        <v>1693</v>
      </c>
      <c r="F1113" s="14">
        <v>-53688</v>
      </c>
      <c r="G1113" s="14">
        <v>-53688</v>
      </c>
      <c r="H1113" t="s">
        <v>1694</v>
      </c>
      <c r="I1113" s="14">
        <v>42807</v>
      </c>
      <c r="J1113" s="14">
        <v>72686</v>
      </c>
      <c r="K1113">
        <v>0.1908</v>
      </c>
      <c r="L1113">
        <v>2.8000000000000012</v>
      </c>
      <c r="M1113">
        <v>7.5</v>
      </c>
      <c r="N1113">
        <v>1</v>
      </c>
      <c r="O1113">
        <v>1</v>
      </c>
      <c r="P1113">
        <v>2</v>
      </c>
      <c r="Q1113">
        <v>1</v>
      </c>
      <c r="R1113">
        <v>4.5</v>
      </c>
      <c r="S1113">
        <v>35.119999999999997</v>
      </c>
    </row>
    <row r="1114" spans="1:19" x14ac:dyDescent="0.25">
      <c r="A1114" t="s">
        <v>2597</v>
      </c>
      <c r="B1114" s="14">
        <v>-53688</v>
      </c>
      <c r="C1114">
        <v>40.913999999999994</v>
      </c>
      <c r="D1114" s="14">
        <v>-53688</v>
      </c>
      <c r="E1114" t="s">
        <v>1693</v>
      </c>
      <c r="F1114" s="14">
        <v>-53688</v>
      </c>
      <c r="G1114" s="14">
        <v>-53688</v>
      </c>
      <c r="H1114" t="s">
        <v>1694</v>
      </c>
      <c r="I1114" s="14">
        <v>42807</v>
      </c>
      <c r="J1114" s="14">
        <v>72686</v>
      </c>
      <c r="K1114">
        <v>0.1908</v>
      </c>
      <c r="L1114">
        <v>2.8000000000000012</v>
      </c>
      <c r="M1114">
        <v>7.5</v>
      </c>
      <c r="N1114">
        <v>1</v>
      </c>
      <c r="O1114">
        <v>1</v>
      </c>
      <c r="P1114">
        <v>2</v>
      </c>
      <c r="Q1114">
        <v>1</v>
      </c>
      <c r="R1114">
        <v>3.8</v>
      </c>
      <c r="S1114">
        <v>29.66</v>
      </c>
    </row>
    <row r="1115" spans="1:19" x14ac:dyDescent="0.25">
      <c r="A1115" t="s">
        <v>2220</v>
      </c>
      <c r="B1115" s="14">
        <v>-53688</v>
      </c>
      <c r="C1115">
        <v>7.5</v>
      </c>
      <c r="D1115" s="14">
        <v>-53688</v>
      </c>
      <c r="E1115" t="s">
        <v>1693</v>
      </c>
      <c r="F1115" s="14">
        <v>-53688</v>
      </c>
      <c r="G1115" s="14">
        <v>-53688</v>
      </c>
      <c r="H1115" t="s">
        <v>1699</v>
      </c>
      <c r="I1115" s="14">
        <v>42807</v>
      </c>
      <c r="J1115" s="14">
        <v>72686</v>
      </c>
      <c r="K1115">
        <v>0.88929999999999998</v>
      </c>
      <c r="L1115">
        <v>1.2000000000000011</v>
      </c>
      <c r="M1115">
        <v>4</v>
      </c>
      <c r="N1115">
        <v>0</v>
      </c>
      <c r="O1115">
        <v>1</v>
      </c>
      <c r="P1115">
        <v>2</v>
      </c>
      <c r="Q1115">
        <v>0</v>
      </c>
      <c r="R1115">
        <v>4</v>
      </c>
      <c r="S1115">
        <v>6.66</v>
      </c>
    </row>
    <row r="1116" spans="1:19" x14ac:dyDescent="0.25">
      <c r="A1116" t="s">
        <v>2167</v>
      </c>
      <c r="B1116" s="14">
        <v>-53688</v>
      </c>
      <c r="C1116">
        <v>40.913999999999994</v>
      </c>
      <c r="D1116" s="14">
        <v>-53688</v>
      </c>
      <c r="E1116" t="s">
        <v>1693</v>
      </c>
      <c r="F1116" s="14">
        <v>-53688</v>
      </c>
      <c r="G1116" s="14">
        <v>-53688</v>
      </c>
      <c r="H1116" t="s">
        <v>1694</v>
      </c>
      <c r="I1116" s="14">
        <v>42807</v>
      </c>
      <c r="J1116" s="14">
        <v>72686</v>
      </c>
      <c r="K1116">
        <v>0.1908</v>
      </c>
      <c r="L1116">
        <v>2.8000000000000012</v>
      </c>
      <c r="M1116">
        <v>7.5</v>
      </c>
      <c r="N1116">
        <v>1</v>
      </c>
      <c r="O1116">
        <v>1</v>
      </c>
      <c r="P1116">
        <v>2</v>
      </c>
      <c r="Q1116">
        <v>1</v>
      </c>
      <c r="R1116">
        <v>4.5</v>
      </c>
      <c r="S1116">
        <v>35.119999999999997</v>
      </c>
    </row>
    <row r="1117" spans="1:19" x14ac:dyDescent="0.25">
      <c r="A1117" t="s">
        <v>2198</v>
      </c>
      <c r="B1117" s="14">
        <v>-53688</v>
      </c>
      <c r="C1117">
        <v>50</v>
      </c>
      <c r="D1117" s="14">
        <v>-53688</v>
      </c>
      <c r="E1117" t="s">
        <v>1693</v>
      </c>
      <c r="F1117" s="14">
        <v>-53688</v>
      </c>
      <c r="G1117" s="14">
        <v>-53688</v>
      </c>
      <c r="H1117" t="s">
        <v>1694</v>
      </c>
      <c r="I1117" s="14">
        <v>42807</v>
      </c>
      <c r="J1117" s="14">
        <v>72686</v>
      </c>
      <c r="K1117">
        <v>0.1908</v>
      </c>
      <c r="L1117">
        <v>2.8000000000000012</v>
      </c>
      <c r="M1117">
        <v>7.5</v>
      </c>
      <c r="N1117">
        <v>1</v>
      </c>
      <c r="O1117">
        <v>1</v>
      </c>
      <c r="P1117">
        <v>2</v>
      </c>
      <c r="Q1117">
        <v>0</v>
      </c>
      <c r="R1117">
        <v>4</v>
      </c>
      <c r="S1117">
        <v>38.159999999999997</v>
      </c>
    </row>
    <row r="1118" spans="1:19" x14ac:dyDescent="0.25">
      <c r="A1118" t="s">
        <v>2598</v>
      </c>
      <c r="B1118" s="14">
        <v>42461</v>
      </c>
      <c r="C1118">
        <v>40</v>
      </c>
      <c r="D1118" s="14">
        <v>72686</v>
      </c>
      <c r="E1118" t="s">
        <v>1693</v>
      </c>
      <c r="F1118" s="14">
        <v>-53688</v>
      </c>
      <c r="G1118" s="14">
        <v>-53688</v>
      </c>
      <c r="H1118" t="s">
        <v>1694</v>
      </c>
      <c r="I1118" s="14">
        <v>42807</v>
      </c>
      <c r="J1118" s="14">
        <v>72686</v>
      </c>
      <c r="K1118">
        <v>0.1908</v>
      </c>
      <c r="L1118">
        <v>2.8000000000000012</v>
      </c>
      <c r="M1118">
        <v>7.5</v>
      </c>
      <c r="N1118">
        <v>1</v>
      </c>
      <c r="O1118">
        <v>1</v>
      </c>
      <c r="P1118">
        <v>2</v>
      </c>
      <c r="Q1118">
        <v>0</v>
      </c>
      <c r="R1118">
        <v>3.5</v>
      </c>
      <c r="S1118">
        <v>26.71</v>
      </c>
    </row>
    <row r="1119" spans="1:19" x14ac:dyDescent="0.25">
      <c r="A1119" t="s">
        <v>2302</v>
      </c>
      <c r="B1119" s="14">
        <v>-53688</v>
      </c>
      <c r="C1119">
        <v>50</v>
      </c>
      <c r="D1119" s="14">
        <v>-53688</v>
      </c>
      <c r="E1119" t="s">
        <v>1693</v>
      </c>
      <c r="F1119" s="14">
        <v>-53688</v>
      </c>
      <c r="G1119" s="14">
        <v>-53688</v>
      </c>
      <c r="H1119" t="s">
        <v>1694</v>
      </c>
      <c r="I1119" s="14">
        <v>42807</v>
      </c>
      <c r="J1119" s="14">
        <v>72686</v>
      </c>
      <c r="K1119">
        <v>0.1908</v>
      </c>
      <c r="L1119">
        <v>2.8000000000000012</v>
      </c>
      <c r="M1119">
        <v>7.5</v>
      </c>
      <c r="N1119">
        <v>1</v>
      </c>
      <c r="O1119">
        <v>1</v>
      </c>
      <c r="P1119">
        <v>2</v>
      </c>
      <c r="Q1119">
        <v>0</v>
      </c>
      <c r="R1119">
        <v>4</v>
      </c>
      <c r="S1119">
        <v>38.159999999999997</v>
      </c>
    </row>
    <row r="1120" spans="1:19" x14ac:dyDescent="0.25">
      <c r="A1120" t="s">
        <v>2313</v>
      </c>
      <c r="B1120" s="14">
        <v>-53688</v>
      </c>
      <c r="C1120">
        <v>7.92</v>
      </c>
      <c r="D1120" s="14">
        <v>-53688</v>
      </c>
      <c r="E1120" t="s">
        <v>1693</v>
      </c>
      <c r="F1120" s="14">
        <v>-53688</v>
      </c>
      <c r="G1120" s="14">
        <v>-53688</v>
      </c>
      <c r="H1120" t="s">
        <v>1694</v>
      </c>
      <c r="I1120" s="14">
        <v>42807</v>
      </c>
      <c r="J1120" s="14">
        <v>72686</v>
      </c>
      <c r="K1120">
        <v>0.1908</v>
      </c>
      <c r="L1120">
        <v>2.8000000000000012</v>
      </c>
      <c r="M1120">
        <v>7.5</v>
      </c>
      <c r="N1120">
        <v>1</v>
      </c>
      <c r="O1120">
        <v>1</v>
      </c>
      <c r="P1120">
        <v>2</v>
      </c>
      <c r="Q1120">
        <v>0</v>
      </c>
      <c r="R1120">
        <v>4</v>
      </c>
      <c r="S1120">
        <v>6.04</v>
      </c>
    </row>
    <row r="1121" spans="1:19" x14ac:dyDescent="0.25">
      <c r="A1121" t="s">
        <v>2536</v>
      </c>
      <c r="B1121" s="14">
        <v>-53688</v>
      </c>
      <c r="C1121">
        <v>6.8159999999999998</v>
      </c>
      <c r="D1121" s="14">
        <v>-53688</v>
      </c>
      <c r="E1121" t="s">
        <v>1693</v>
      </c>
      <c r="F1121" s="14">
        <v>-53688</v>
      </c>
      <c r="G1121" s="14">
        <v>-53688</v>
      </c>
      <c r="H1121" t="s">
        <v>2055</v>
      </c>
      <c r="I1121" s="14">
        <v>42807</v>
      </c>
      <c r="J1121" s="14">
        <v>72686</v>
      </c>
      <c r="K1121">
        <v>0.40379999999999999</v>
      </c>
      <c r="L1121">
        <v>1.2000000000000011</v>
      </c>
      <c r="M1121">
        <v>7.5</v>
      </c>
      <c r="N1121">
        <v>0</v>
      </c>
      <c r="O1121">
        <v>1</v>
      </c>
      <c r="P1121">
        <v>2</v>
      </c>
      <c r="Q1121">
        <v>0</v>
      </c>
      <c r="R1121">
        <v>4.5</v>
      </c>
      <c r="S1121">
        <v>2.75</v>
      </c>
    </row>
    <row r="1122" spans="1:19" x14ac:dyDescent="0.25">
      <c r="A1122" t="s">
        <v>2130</v>
      </c>
      <c r="B1122" s="14">
        <v>-53688</v>
      </c>
      <c r="C1122">
        <v>10.56</v>
      </c>
      <c r="D1122" s="14">
        <v>-53688</v>
      </c>
      <c r="E1122" t="s">
        <v>1693</v>
      </c>
      <c r="F1122" s="14">
        <v>-53688</v>
      </c>
      <c r="G1122" s="14">
        <v>-53688</v>
      </c>
      <c r="H1122" t="s">
        <v>2055</v>
      </c>
      <c r="I1122" s="14">
        <v>42807</v>
      </c>
      <c r="J1122" s="14">
        <v>72686</v>
      </c>
      <c r="K1122">
        <v>0.40379999999999999</v>
      </c>
      <c r="L1122">
        <v>1.2000000000000011</v>
      </c>
      <c r="M1122">
        <v>7.5</v>
      </c>
      <c r="N1122">
        <v>0</v>
      </c>
      <c r="O1122">
        <v>1</v>
      </c>
      <c r="P1122">
        <v>2</v>
      </c>
      <c r="Q1122">
        <v>0</v>
      </c>
      <c r="R1122">
        <v>5</v>
      </c>
      <c r="S1122">
        <v>4.26</v>
      </c>
    </row>
    <row r="1123" spans="1:19" x14ac:dyDescent="0.25">
      <c r="A1123" t="s">
        <v>2004</v>
      </c>
      <c r="B1123" s="14">
        <v>-53688</v>
      </c>
      <c r="C1123">
        <v>0.7</v>
      </c>
      <c r="D1123" s="14">
        <v>-53688</v>
      </c>
      <c r="E1123" t="s">
        <v>1693</v>
      </c>
      <c r="F1123" s="14">
        <v>-53688</v>
      </c>
      <c r="G1123" s="14">
        <v>-53688</v>
      </c>
      <c r="H1123" t="s">
        <v>1696</v>
      </c>
      <c r="I1123" s="14">
        <v>42807</v>
      </c>
      <c r="J1123" s="14">
        <v>72686</v>
      </c>
      <c r="K1123">
        <v>0.28739999999999999</v>
      </c>
      <c r="L1123">
        <v>1.0000000000000001E-15</v>
      </c>
      <c r="M1123">
        <v>100</v>
      </c>
      <c r="N1123">
        <v>1</v>
      </c>
      <c r="O1123">
        <v>1</v>
      </c>
      <c r="P1123">
        <v>1</v>
      </c>
      <c r="Q1123">
        <v>0</v>
      </c>
      <c r="R1123">
        <v>40</v>
      </c>
      <c r="S1123">
        <v>8.0399999999999991</v>
      </c>
    </row>
    <row r="1124" spans="1:19" x14ac:dyDescent="0.25">
      <c r="A1124" t="s">
        <v>2005</v>
      </c>
      <c r="B1124" s="14">
        <v>-53688</v>
      </c>
      <c r="C1124">
        <v>0.7</v>
      </c>
      <c r="D1124" s="14">
        <v>-53688</v>
      </c>
      <c r="E1124" t="s">
        <v>1693</v>
      </c>
      <c r="F1124" s="14">
        <v>-53688</v>
      </c>
      <c r="G1124" s="14">
        <v>-53688</v>
      </c>
      <c r="H1124" t="s">
        <v>1696</v>
      </c>
      <c r="I1124" s="14">
        <v>42807</v>
      </c>
      <c r="J1124" s="14">
        <v>72686</v>
      </c>
      <c r="K1124">
        <v>0.28739999999999999</v>
      </c>
      <c r="L1124">
        <v>1.0000000000000001E-15</v>
      </c>
      <c r="M1124">
        <v>100</v>
      </c>
      <c r="N1124">
        <v>1</v>
      </c>
      <c r="O1124">
        <v>1</v>
      </c>
      <c r="P1124">
        <v>1</v>
      </c>
      <c r="Q1124">
        <v>0</v>
      </c>
      <c r="R1124">
        <v>38</v>
      </c>
      <c r="S1124">
        <v>7.64</v>
      </c>
    </row>
    <row r="1125" spans="1:19" x14ac:dyDescent="0.25">
      <c r="A1125" t="s">
        <v>2006</v>
      </c>
      <c r="B1125" s="14">
        <v>-53688</v>
      </c>
      <c r="C1125">
        <v>0.7</v>
      </c>
      <c r="D1125" s="14">
        <v>-53688</v>
      </c>
      <c r="E1125" t="s">
        <v>1693</v>
      </c>
      <c r="F1125" s="14">
        <v>-53688</v>
      </c>
      <c r="G1125" s="14">
        <v>-53688</v>
      </c>
      <c r="H1125" t="s">
        <v>1696</v>
      </c>
      <c r="I1125" s="14">
        <v>42807</v>
      </c>
      <c r="J1125" s="14">
        <v>72686</v>
      </c>
      <c r="K1125">
        <v>0.28739999999999999</v>
      </c>
      <c r="L1125">
        <v>1.0000000000000001E-15</v>
      </c>
      <c r="M1125">
        <v>100</v>
      </c>
      <c r="N1125">
        <v>1</v>
      </c>
      <c r="O1125">
        <v>1</v>
      </c>
      <c r="P1125">
        <v>1</v>
      </c>
      <c r="Q1125">
        <v>0</v>
      </c>
      <c r="R1125">
        <v>38</v>
      </c>
      <c r="S1125">
        <v>7.64</v>
      </c>
    </row>
    <row r="1126" spans="1:19" x14ac:dyDescent="0.25">
      <c r="A1126" t="s">
        <v>1448</v>
      </c>
      <c r="B1126" s="14">
        <v>-53688</v>
      </c>
      <c r="C1126">
        <v>0.7</v>
      </c>
      <c r="D1126" s="14">
        <v>-53688</v>
      </c>
      <c r="E1126" t="s">
        <v>1693</v>
      </c>
      <c r="F1126" s="14">
        <v>-53688</v>
      </c>
      <c r="G1126" s="14">
        <v>-53688</v>
      </c>
      <c r="H1126" t="s">
        <v>1696</v>
      </c>
      <c r="I1126" s="14">
        <v>42807</v>
      </c>
      <c r="J1126" s="14">
        <v>72686</v>
      </c>
      <c r="K1126">
        <v>0.28739999999999999</v>
      </c>
      <c r="L1126">
        <v>1.0000000000000001E-15</v>
      </c>
      <c r="M1126">
        <v>100</v>
      </c>
      <c r="N1126">
        <v>1</v>
      </c>
      <c r="O1126">
        <v>1</v>
      </c>
      <c r="P1126">
        <v>1</v>
      </c>
      <c r="Q1126">
        <v>0</v>
      </c>
      <c r="R1126">
        <v>30</v>
      </c>
      <c r="S1126">
        <v>6.03</v>
      </c>
    </row>
    <row r="1127" spans="1:19" x14ac:dyDescent="0.25">
      <c r="A1127" t="s">
        <v>5111</v>
      </c>
      <c r="B1127" s="14">
        <v>42823</v>
      </c>
      <c r="C1127">
        <v>40.910000000000004</v>
      </c>
      <c r="D1127" s="14">
        <v>72686</v>
      </c>
      <c r="E1127" t="s">
        <v>1693</v>
      </c>
      <c r="F1127" s="14">
        <v>-53688</v>
      </c>
      <c r="G1127" s="14">
        <v>-53688</v>
      </c>
      <c r="H1127" t="s">
        <v>1694</v>
      </c>
      <c r="I1127" s="14">
        <v>42807</v>
      </c>
      <c r="J1127" s="14">
        <v>72686</v>
      </c>
      <c r="K1127">
        <v>0.1908</v>
      </c>
      <c r="L1127">
        <v>2.8000000000000012</v>
      </c>
      <c r="M1127">
        <v>7.5</v>
      </c>
      <c r="N1127">
        <v>1</v>
      </c>
      <c r="O1127">
        <v>1</v>
      </c>
      <c r="P1127">
        <v>2</v>
      </c>
      <c r="Q1127">
        <v>1</v>
      </c>
      <c r="R1127">
        <v>4.8</v>
      </c>
      <c r="S1127">
        <v>37.46</v>
      </c>
    </row>
    <row r="1128" spans="1:19" x14ac:dyDescent="0.25">
      <c r="A1128" t="s">
        <v>2599</v>
      </c>
      <c r="B1128" s="14">
        <v>42461</v>
      </c>
      <c r="C1128">
        <v>40</v>
      </c>
      <c r="D1128" s="14">
        <v>72686</v>
      </c>
      <c r="E1128" t="s">
        <v>1693</v>
      </c>
      <c r="F1128" s="14">
        <v>-53688</v>
      </c>
      <c r="G1128" s="14">
        <v>-53688</v>
      </c>
      <c r="H1128" t="s">
        <v>1694</v>
      </c>
      <c r="I1128" s="14">
        <v>42807</v>
      </c>
      <c r="J1128" s="14">
        <v>72686</v>
      </c>
      <c r="K1128">
        <v>0.1908</v>
      </c>
      <c r="L1128">
        <v>2.8000000000000012</v>
      </c>
      <c r="M1128">
        <v>7.5</v>
      </c>
      <c r="N1128">
        <v>1</v>
      </c>
      <c r="O1128">
        <v>1</v>
      </c>
      <c r="P1128">
        <v>2</v>
      </c>
      <c r="Q1128">
        <v>0</v>
      </c>
      <c r="R1128">
        <v>4</v>
      </c>
      <c r="S1128">
        <v>30.52</v>
      </c>
    </row>
    <row r="1129" spans="1:19" x14ac:dyDescent="0.25">
      <c r="A1129" t="s">
        <v>2195</v>
      </c>
      <c r="B1129" s="14">
        <v>-53688</v>
      </c>
      <c r="C1129">
        <v>50</v>
      </c>
      <c r="D1129" s="14">
        <v>-53688</v>
      </c>
      <c r="E1129" t="s">
        <v>1693</v>
      </c>
      <c r="F1129" s="14">
        <v>-53688</v>
      </c>
      <c r="G1129" s="14">
        <v>-53688</v>
      </c>
      <c r="H1129" t="s">
        <v>1694</v>
      </c>
      <c r="I1129" s="14">
        <v>42807</v>
      </c>
      <c r="J1129" s="14">
        <v>72686</v>
      </c>
      <c r="K1129">
        <v>0.1908</v>
      </c>
      <c r="L1129">
        <v>2.8000000000000012</v>
      </c>
      <c r="M1129">
        <v>7.5</v>
      </c>
      <c r="N1129">
        <v>1</v>
      </c>
      <c r="O1129">
        <v>1</v>
      </c>
      <c r="P1129">
        <v>2</v>
      </c>
      <c r="Q1129">
        <v>0</v>
      </c>
      <c r="R1129">
        <v>4.8</v>
      </c>
      <c r="S1129">
        <v>45.79</v>
      </c>
    </row>
    <row r="1130" spans="1:19" x14ac:dyDescent="0.25">
      <c r="A1130" t="s">
        <v>2007</v>
      </c>
      <c r="B1130" s="14">
        <v>-53688</v>
      </c>
      <c r="C1130">
        <v>0.75</v>
      </c>
      <c r="D1130" s="14">
        <v>-53688</v>
      </c>
      <c r="E1130" t="s">
        <v>1693</v>
      </c>
      <c r="F1130" s="14">
        <v>-53688</v>
      </c>
      <c r="G1130" s="14">
        <v>-53688</v>
      </c>
      <c r="H1130" t="s">
        <v>1699</v>
      </c>
      <c r="I1130" s="14">
        <v>42807</v>
      </c>
      <c r="J1130" s="14">
        <v>72686</v>
      </c>
      <c r="K1130">
        <v>2.8864999999999998</v>
      </c>
      <c r="L1130">
        <v>5.5000000000000009</v>
      </c>
      <c r="M1130">
        <v>15</v>
      </c>
      <c r="N1130">
        <v>0</v>
      </c>
      <c r="O1130">
        <v>1</v>
      </c>
      <c r="P1130">
        <v>2</v>
      </c>
      <c r="Q1130">
        <v>0</v>
      </c>
      <c r="R1130">
        <v>13.5</v>
      </c>
      <c r="S1130">
        <v>2.16</v>
      </c>
    </row>
    <row r="1131" spans="1:19" x14ac:dyDescent="0.25">
      <c r="A1131" t="s">
        <v>2008</v>
      </c>
      <c r="B1131" s="14">
        <v>-53688</v>
      </c>
      <c r="C1131">
        <v>0.75</v>
      </c>
      <c r="D1131" s="14">
        <v>-53688</v>
      </c>
      <c r="E1131" t="s">
        <v>1693</v>
      </c>
      <c r="F1131" s="14">
        <v>-53688</v>
      </c>
      <c r="G1131" s="14">
        <v>-53688</v>
      </c>
      <c r="H1131" t="s">
        <v>1699</v>
      </c>
      <c r="I1131" s="14">
        <v>42807</v>
      </c>
      <c r="J1131" s="14">
        <v>72686</v>
      </c>
      <c r="K1131">
        <v>2.8864999999999998</v>
      </c>
      <c r="L1131">
        <v>5.5000000000000009</v>
      </c>
      <c r="M1131">
        <v>15</v>
      </c>
      <c r="N1131">
        <v>0</v>
      </c>
      <c r="O1131">
        <v>1</v>
      </c>
      <c r="P1131">
        <v>2</v>
      </c>
      <c r="Q1131">
        <v>0</v>
      </c>
      <c r="R1131">
        <v>14</v>
      </c>
      <c r="S1131">
        <v>2.16</v>
      </c>
    </row>
    <row r="1132" spans="1:19" x14ac:dyDescent="0.25">
      <c r="A1132" t="s">
        <v>2196</v>
      </c>
      <c r="B1132" s="14">
        <v>-53688</v>
      </c>
      <c r="C1132">
        <v>50</v>
      </c>
      <c r="D1132" s="14">
        <v>-53688</v>
      </c>
      <c r="E1132" t="s">
        <v>1693</v>
      </c>
      <c r="F1132" s="14">
        <v>-53688</v>
      </c>
      <c r="G1132" s="14">
        <v>-53688</v>
      </c>
      <c r="H1132" t="s">
        <v>1694</v>
      </c>
      <c r="I1132" s="14">
        <v>42807</v>
      </c>
      <c r="J1132" s="14">
        <v>72686</v>
      </c>
      <c r="K1132">
        <v>0.1908</v>
      </c>
      <c r="L1132">
        <v>2.8000000000000012</v>
      </c>
      <c r="M1132">
        <v>7.5</v>
      </c>
      <c r="N1132">
        <v>1</v>
      </c>
      <c r="O1132">
        <v>1</v>
      </c>
      <c r="P1132">
        <v>2</v>
      </c>
      <c r="Q1132">
        <v>0</v>
      </c>
      <c r="R1132">
        <v>4.3</v>
      </c>
      <c r="S1132">
        <v>41.02</v>
      </c>
    </row>
    <row r="1133" spans="1:19" x14ac:dyDescent="0.25">
      <c r="A1133" t="s">
        <v>2555</v>
      </c>
      <c r="B1133" s="14">
        <v>-53688</v>
      </c>
      <c r="C1133">
        <v>6</v>
      </c>
      <c r="D1133" s="14">
        <v>-53688</v>
      </c>
      <c r="E1133" t="s">
        <v>1693</v>
      </c>
      <c r="F1133" s="14">
        <v>-53688</v>
      </c>
      <c r="G1133" s="14">
        <v>-53688</v>
      </c>
      <c r="H1133" t="s">
        <v>1699</v>
      </c>
      <c r="I1133" s="14">
        <v>42807</v>
      </c>
      <c r="J1133" s="14">
        <v>72686</v>
      </c>
      <c r="K1133">
        <v>0.88929999999999998</v>
      </c>
      <c r="L1133">
        <v>1.2000000000000011</v>
      </c>
      <c r="M1133">
        <v>4</v>
      </c>
      <c r="N1133">
        <v>0</v>
      </c>
      <c r="O1133">
        <v>1</v>
      </c>
      <c r="P1133">
        <v>2</v>
      </c>
      <c r="Q1133">
        <v>0</v>
      </c>
      <c r="R1133">
        <v>4</v>
      </c>
      <c r="S1133">
        <v>5.33</v>
      </c>
    </row>
    <row r="1134" spans="1:19" x14ac:dyDescent="0.25">
      <c r="A1134" t="s">
        <v>2218</v>
      </c>
      <c r="B1134" s="14">
        <v>-53688</v>
      </c>
      <c r="C1134">
        <v>7.92</v>
      </c>
      <c r="D1134" s="14">
        <v>-53688</v>
      </c>
      <c r="E1134" t="s">
        <v>1693</v>
      </c>
      <c r="F1134" s="14">
        <v>-53688</v>
      </c>
      <c r="G1134" s="14">
        <v>-53688</v>
      </c>
      <c r="H1134" t="s">
        <v>1694</v>
      </c>
      <c r="I1134" s="14">
        <v>42807</v>
      </c>
      <c r="J1134" s="14">
        <v>72686</v>
      </c>
      <c r="K1134">
        <v>0.1908</v>
      </c>
      <c r="L1134">
        <v>2.8000000000000012</v>
      </c>
      <c r="M1134">
        <v>7.5</v>
      </c>
      <c r="N1134">
        <v>1</v>
      </c>
      <c r="O1134">
        <v>1</v>
      </c>
      <c r="P1134">
        <v>2</v>
      </c>
      <c r="Q1134">
        <v>0</v>
      </c>
      <c r="R1134">
        <v>4.3</v>
      </c>
      <c r="S1134">
        <v>6.49</v>
      </c>
    </row>
    <row r="1135" spans="1:19" x14ac:dyDescent="0.25">
      <c r="A1135" t="s">
        <v>1449</v>
      </c>
      <c r="B1135" s="14">
        <v>-53688</v>
      </c>
      <c r="C1135">
        <v>0.7</v>
      </c>
      <c r="D1135" s="14">
        <v>-53688</v>
      </c>
      <c r="E1135" t="s">
        <v>1693</v>
      </c>
      <c r="F1135" s="14">
        <v>-53688</v>
      </c>
      <c r="G1135" s="14">
        <v>-53688</v>
      </c>
      <c r="H1135" t="s">
        <v>1696</v>
      </c>
      <c r="I1135" s="14">
        <v>42807</v>
      </c>
      <c r="J1135" s="14">
        <v>72686</v>
      </c>
      <c r="K1135">
        <v>0.28739999999999999</v>
      </c>
      <c r="L1135">
        <v>1.0000000000000001E-15</v>
      </c>
      <c r="M1135">
        <v>100</v>
      </c>
      <c r="N1135">
        <v>1</v>
      </c>
      <c r="O1135">
        <v>1</v>
      </c>
      <c r="P1135">
        <v>1</v>
      </c>
      <c r="Q1135">
        <v>0</v>
      </c>
      <c r="R1135">
        <v>40</v>
      </c>
      <c r="S1135">
        <v>8.0399999999999991</v>
      </c>
    </row>
    <row r="1136" spans="1:19" x14ac:dyDescent="0.25">
      <c r="A1136" t="s">
        <v>5109</v>
      </c>
      <c r="B1136" s="14">
        <v>42852</v>
      </c>
      <c r="C1136">
        <v>40.913999999999994</v>
      </c>
      <c r="D1136" s="14">
        <v>72686</v>
      </c>
      <c r="E1136" t="s">
        <v>1693</v>
      </c>
      <c r="F1136" s="14">
        <v>-53688</v>
      </c>
      <c r="G1136" s="14">
        <v>-53688</v>
      </c>
      <c r="H1136" t="s">
        <v>1694</v>
      </c>
      <c r="I1136" s="14">
        <v>42807</v>
      </c>
      <c r="J1136" s="14">
        <v>72686</v>
      </c>
      <c r="K1136">
        <v>0.1908</v>
      </c>
      <c r="L1136">
        <v>2.8000000000000012</v>
      </c>
      <c r="M1136">
        <v>7.5</v>
      </c>
      <c r="N1136">
        <v>1</v>
      </c>
      <c r="O1136">
        <v>1</v>
      </c>
      <c r="P1136">
        <v>2</v>
      </c>
      <c r="Q1136">
        <v>1</v>
      </c>
      <c r="R1136">
        <v>4</v>
      </c>
      <c r="S1136">
        <v>31.22</v>
      </c>
    </row>
    <row r="1137" spans="1:19" x14ac:dyDescent="0.25">
      <c r="A1137" t="s">
        <v>2371</v>
      </c>
      <c r="B1137" s="14">
        <v>-53688</v>
      </c>
      <c r="C1137">
        <v>20</v>
      </c>
      <c r="D1137" s="14">
        <v>-53688</v>
      </c>
      <c r="E1137" t="s">
        <v>1693</v>
      </c>
      <c r="F1137" s="14">
        <v>-53688</v>
      </c>
      <c r="G1137" s="14">
        <v>-53688</v>
      </c>
      <c r="H1137" t="s">
        <v>2055</v>
      </c>
      <c r="I1137" s="14">
        <v>42807</v>
      </c>
      <c r="J1137" s="14">
        <v>72686</v>
      </c>
      <c r="K1137">
        <v>0.40379999999999999</v>
      </c>
      <c r="L1137">
        <v>1.2000000000000011</v>
      </c>
      <c r="M1137">
        <v>7.5</v>
      </c>
      <c r="N1137">
        <v>0</v>
      </c>
      <c r="O1137">
        <v>1</v>
      </c>
      <c r="P1137">
        <v>2</v>
      </c>
      <c r="Q1137">
        <v>0</v>
      </c>
      <c r="R1137">
        <v>6</v>
      </c>
      <c r="S1137">
        <v>8.07</v>
      </c>
    </row>
    <row r="1138" spans="1:19" x14ac:dyDescent="0.25">
      <c r="A1138" t="s">
        <v>2197</v>
      </c>
      <c r="B1138" s="14">
        <v>-53688</v>
      </c>
      <c r="C1138">
        <v>50</v>
      </c>
      <c r="D1138" s="14">
        <v>-53688</v>
      </c>
      <c r="E1138" t="s">
        <v>1693</v>
      </c>
      <c r="F1138" s="14">
        <v>-53688</v>
      </c>
      <c r="G1138" s="14">
        <v>-53688</v>
      </c>
      <c r="H1138" t="s">
        <v>1694</v>
      </c>
      <c r="I1138" s="14">
        <v>42807</v>
      </c>
      <c r="J1138" s="14">
        <v>72686</v>
      </c>
      <c r="K1138">
        <v>0.1908</v>
      </c>
      <c r="L1138">
        <v>2.8000000000000012</v>
      </c>
      <c r="M1138">
        <v>7.5</v>
      </c>
      <c r="N1138">
        <v>1</v>
      </c>
      <c r="O1138">
        <v>1</v>
      </c>
      <c r="P1138">
        <v>2</v>
      </c>
      <c r="Q1138">
        <v>0</v>
      </c>
      <c r="R1138">
        <v>4.2</v>
      </c>
      <c r="S1138">
        <v>40.06</v>
      </c>
    </row>
    <row r="1139" spans="1:19" x14ac:dyDescent="0.25">
      <c r="A1139" t="s">
        <v>1450</v>
      </c>
      <c r="B1139" s="14">
        <v>-53688</v>
      </c>
      <c r="C1139">
        <v>0.75</v>
      </c>
      <c r="D1139" s="14">
        <v>-53688</v>
      </c>
      <c r="E1139" t="s">
        <v>1693</v>
      </c>
      <c r="F1139" s="14">
        <v>-53688</v>
      </c>
      <c r="G1139" s="14">
        <v>-53688</v>
      </c>
      <c r="H1139" t="s">
        <v>1699</v>
      </c>
      <c r="I1139" s="14">
        <v>42807</v>
      </c>
      <c r="J1139" s="14">
        <v>72686</v>
      </c>
      <c r="K1139">
        <v>2.8864999999999998</v>
      </c>
      <c r="L1139">
        <v>5.5000000000000009</v>
      </c>
      <c r="M1139">
        <v>15</v>
      </c>
      <c r="N1139">
        <v>0</v>
      </c>
      <c r="O1139">
        <v>1</v>
      </c>
      <c r="P1139">
        <v>2</v>
      </c>
      <c r="Q1139">
        <v>0</v>
      </c>
      <c r="R1139">
        <v>13</v>
      </c>
      <c r="S1139">
        <v>2.16</v>
      </c>
    </row>
    <row r="1140" spans="1:19" x14ac:dyDescent="0.25">
      <c r="A1140" t="s">
        <v>2237</v>
      </c>
      <c r="B1140" s="14">
        <v>-53688</v>
      </c>
      <c r="C1140">
        <v>8.52</v>
      </c>
      <c r="D1140" s="14">
        <v>-53688</v>
      </c>
      <c r="E1140" t="s">
        <v>1693</v>
      </c>
      <c r="F1140" s="14">
        <v>-53688</v>
      </c>
      <c r="G1140" s="14">
        <v>-53688</v>
      </c>
      <c r="H1140" t="s">
        <v>1694</v>
      </c>
      <c r="I1140" s="14">
        <v>42807</v>
      </c>
      <c r="J1140" s="14">
        <v>72686</v>
      </c>
      <c r="K1140">
        <v>0.1908</v>
      </c>
      <c r="L1140">
        <v>2.8000000000000012</v>
      </c>
      <c r="M1140">
        <v>7.5</v>
      </c>
      <c r="N1140">
        <v>1</v>
      </c>
      <c r="O1140">
        <v>1</v>
      </c>
      <c r="P1140">
        <v>2</v>
      </c>
      <c r="Q1140">
        <v>0</v>
      </c>
      <c r="R1140">
        <v>5.2</v>
      </c>
      <c r="S1140">
        <v>8.4499999999999993</v>
      </c>
    </row>
    <row r="1141" spans="1:19" x14ac:dyDescent="0.25">
      <c r="A1141" t="s">
        <v>2633</v>
      </c>
      <c r="B1141" s="14">
        <v>-53688</v>
      </c>
      <c r="C1141">
        <v>7.92</v>
      </c>
      <c r="D1141" s="14">
        <v>-53688</v>
      </c>
      <c r="E1141" t="s">
        <v>1693</v>
      </c>
      <c r="F1141" s="14">
        <v>-53688</v>
      </c>
      <c r="G1141" s="14">
        <v>-53688</v>
      </c>
      <c r="H1141" t="s">
        <v>1694</v>
      </c>
      <c r="I1141" s="14">
        <v>42807</v>
      </c>
      <c r="J1141" s="14">
        <v>72686</v>
      </c>
      <c r="K1141">
        <v>0.1908</v>
      </c>
      <c r="L1141">
        <v>2.8000000000000012</v>
      </c>
      <c r="M1141">
        <v>7.5</v>
      </c>
      <c r="N1141">
        <v>1</v>
      </c>
      <c r="O1141">
        <v>1</v>
      </c>
      <c r="P1141">
        <v>2</v>
      </c>
      <c r="Q1141">
        <v>0</v>
      </c>
      <c r="R1141">
        <v>5.6</v>
      </c>
      <c r="S1141">
        <v>8.4600000000000009</v>
      </c>
    </row>
    <row r="1142" spans="1:19" x14ac:dyDescent="0.25">
      <c r="A1142" t="s">
        <v>1451</v>
      </c>
      <c r="B1142" s="14">
        <v>-53688</v>
      </c>
      <c r="C1142">
        <v>0.7</v>
      </c>
      <c r="D1142" s="14">
        <v>-53688</v>
      </c>
      <c r="E1142" t="s">
        <v>1693</v>
      </c>
      <c r="F1142" s="14">
        <v>-53688</v>
      </c>
      <c r="G1142" s="14">
        <v>-53688</v>
      </c>
      <c r="H1142" t="s">
        <v>1696</v>
      </c>
      <c r="I1142" s="14">
        <v>42807</v>
      </c>
      <c r="J1142" s="14">
        <v>72686</v>
      </c>
      <c r="K1142">
        <v>0.28739999999999999</v>
      </c>
      <c r="L1142">
        <v>1.0000000000000001E-15</v>
      </c>
      <c r="M1142">
        <v>100</v>
      </c>
      <c r="N1142">
        <v>1</v>
      </c>
      <c r="O1142">
        <v>1</v>
      </c>
      <c r="P1142">
        <v>1</v>
      </c>
      <c r="Q1142">
        <v>0</v>
      </c>
      <c r="R1142">
        <v>40</v>
      </c>
      <c r="S1142">
        <v>8.0399999999999991</v>
      </c>
    </row>
    <row r="1143" spans="1:19" x14ac:dyDescent="0.25">
      <c r="A1143" t="s">
        <v>2556</v>
      </c>
      <c r="B1143" s="14">
        <v>-53688</v>
      </c>
      <c r="C1143">
        <v>6</v>
      </c>
      <c r="D1143" s="14">
        <v>-53688</v>
      </c>
      <c r="E1143" t="s">
        <v>1693</v>
      </c>
      <c r="F1143" s="14">
        <v>-53688</v>
      </c>
      <c r="G1143" s="14">
        <v>-53688</v>
      </c>
      <c r="H1143" t="s">
        <v>1699</v>
      </c>
      <c r="I1143" s="14">
        <v>42807</v>
      </c>
      <c r="J1143" s="14">
        <v>72686</v>
      </c>
      <c r="K1143">
        <v>0.88929999999999998</v>
      </c>
      <c r="L1143">
        <v>1.2000000000000011</v>
      </c>
      <c r="M1143">
        <v>4</v>
      </c>
      <c r="N1143">
        <v>0</v>
      </c>
      <c r="O1143">
        <v>1</v>
      </c>
      <c r="P1143">
        <v>2</v>
      </c>
      <c r="Q1143">
        <v>0</v>
      </c>
      <c r="R1143">
        <v>4</v>
      </c>
      <c r="S1143">
        <v>5.33</v>
      </c>
    </row>
    <row r="1144" spans="1:19" x14ac:dyDescent="0.25">
      <c r="A1144" t="s">
        <v>1452</v>
      </c>
      <c r="B1144" s="14">
        <v>-53688</v>
      </c>
      <c r="C1144">
        <v>0.7</v>
      </c>
      <c r="D1144" s="14">
        <v>-53688</v>
      </c>
      <c r="E1144" t="s">
        <v>1693</v>
      </c>
      <c r="F1144" s="14">
        <v>-53688</v>
      </c>
      <c r="G1144" s="14">
        <v>-53688</v>
      </c>
      <c r="H1144" t="s">
        <v>1696</v>
      </c>
      <c r="I1144" s="14">
        <v>42807</v>
      </c>
      <c r="J1144" s="14">
        <v>72686</v>
      </c>
      <c r="K1144">
        <v>0.28739999999999999</v>
      </c>
      <c r="L1144">
        <v>1.0000000000000001E-15</v>
      </c>
      <c r="M1144">
        <v>100</v>
      </c>
      <c r="N1144">
        <v>1</v>
      </c>
      <c r="O1144">
        <v>1</v>
      </c>
      <c r="P1144">
        <v>1</v>
      </c>
      <c r="Q1144">
        <v>0</v>
      </c>
      <c r="R1144">
        <v>40</v>
      </c>
      <c r="S1144">
        <v>8.0399999999999991</v>
      </c>
    </row>
    <row r="1145" spans="1:19" x14ac:dyDescent="0.25">
      <c r="A1145" t="s">
        <v>1453</v>
      </c>
      <c r="B1145" s="14">
        <v>-53688</v>
      </c>
      <c r="C1145">
        <v>0.7</v>
      </c>
      <c r="D1145" s="14">
        <v>-53688</v>
      </c>
      <c r="E1145" t="s">
        <v>1693</v>
      </c>
      <c r="F1145" s="14">
        <v>-53688</v>
      </c>
      <c r="G1145" s="14">
        <v>-53688</v>
      </c>
      <c r="H1145" t="s">
        <v>1696</v>
      </c>
      <c r="I1145" s="14">
        <v>42807</v>
      </c>
      <c r="J1145" s="14">
        <v>72686</v>
      </c>
      <c r="K1145">
        <v>0.28739999999999999</v>
      </c>
      <c r="L1145">
        <v>1.0000000000000001E-15</v>
      </c>
      <c r="M1145">
        <v>100</v>
      </c>
      <c r="N1145">
        <v>1</v>
      </c>
      <c r="O1145">
        <v>1</v>
      </c>
      <c r="P1145">
        <v>1</v>
      </c>
      <c r="Q1145">
        <v>0</v>
      </c>
      <c r="R1145">
        <v>40</v>
      </c>
      <c r="S1145">
        <v>8.0399999999999991</v>
      </c>
    </row>
    <row r="1146" spans="1:19" x14ac:dyDescent="0.25">
      <c r="A1146" t="s">
        <v>2009</v>
      </c>
      <c r="B1146" s="14">
        <v>-53688</v>
      </c>
      <c r="C1146">
        <v>1.5</v>
      </c>
      <c r="D1146" s="14">
        <v>-53688</v>
      </c>
      <c r="E1146" t="s">
        <v>1693</v>
      </c>
      <c r="F1146" s="14">
        <v>-53688</v>
      </c>
      <c r="G1146" s="14">
        <v>-53688</v>
      </c>
      <c r="H1146" t="s">
        <v>1696</v>
      </c>
      <c r="I1146" s="14">
        <v>42807</v>
      </c>
      <c r="J1146" s="14">
        <v>72686</v>
      </c>
      <c r="K1146">
        <v>0.28739999999999999</v>
      </c>
      <c r="L1146">
        <v>1.0000000000000001E-15</v>
      </c>
      <c r="M1146">
        <v>100</v>
      </c>
      <c r="N1146">
        <v>1</v>
      </c>
      <c r="O1146">
        <v>1</v>
      </c>
      <c r="P1146">
        <v>1</v>
      </c>
      <c r="Q1146">
        <v>0</v>
      </c>
      <c r="R1146">
        <v>40</v>
      </c>
      <c r="S1146">
        <v>17.239999999999998</v>
      </c>
    </row>
    <row r="1147" spans="1:19" x14ac:dyDescent="0.25">
      <c r="A1147" t="s">
        <v>1454</v>
      </c>
      <c r="B1147" s="14">
        <v>-53688</v>
      </c>
      <c r="C1147">
        <v>0.7</v>
      </c>
      <c r="D1147" s="14">
        <v>-53688</v>
      </c>
      <c r="E1147" t="s">
        <v>1693</v>
      </c>
      <c r="F1147" s="14">
        <v>-53688</v>
      </c>
      <c r="G1147" s="14">
        <v>-53688</v>
      </c>
      <c r="H1147" t="s">
        <v>1696</v>
      </c>
      <c r="I1147" s="14">
        <v>42807</v>
      </c>
      <c r="J1147" s="14">
        <v>72686</v>
      </c>
      <c r="K1147">
        <v>0.28739999999999999</v>
      </c>
      <c r="L1147">
        <v>1.0000000000000001E-15</v>
      </c>
      <c r="M1147">
        <v>100</v>
      </c>
      <c r="N1147">
        <v>1</v>
      </c>
      <c r="O1147">
        <v>1</v>
      </c>
      <c r="P1147">
        <v>1</v>
      </c>
      <c r="Q1147">
        <v>0</v>
      </c>
      <c r="R1147">
        <v>38</v>
      </c>
      <c r="S1147">
        <v>7.64</v>
      </c>
    </row>
    <row r="1148" spans="1:19" x14ac:dyDescent="0.25">
      <c r="A1148" t="s">
        <v>1455</v>
      </c>
      <c r="B1148" s="14">
        <v>-53688</v>
      </c>
      <c r="C1148">
        <v>0.7</v>
      </c>
      <c r="D1148" s="14">
        <v>-53688</v>
      </c>
      <c r="E1148" t="s">
        <v>1693</v>
      </c>
      <c r="F1148" s="14">
        <v>-53688</v>
      </c>
      <c r="G1148" s="14">
        <v>-53688</v>
      </c>
      <c r="H1148" t="s">
        <v>1696</v>
      </c>
      <c r="I1148" s="14">
        <v>42807</v>
      </c>
      <c r="J1148" s="14">
        <v>72686</v>
      </c>
      <c r="K1148">
        <v>0.28739999999999999</v>
      </c>
      <c r="L1148">
        <v>1.0000000000000001E-15</v>
      </c>
      <c r="M1148">
        <v>100</v>
      </c>
      <c r="N1148">
        <v>1</v>
      </c>
      <c r="O1148">
        <v>1</v>
      </c>
      <c r="P1148">
        <v>1</v>
      </c>
      <c r="Q1148">
        <v>0</v>
      </c>
      <c r="R1148">
        <v>38</v>
      </c>
      <c r="S1148">
        <v>7.64</v>
      </c>
    </row>
    <row r="1149" spans="1:19" x14ac:dyDescent="0.25">
      <c r="A1149" t="s">
        <v>1456</v>
      </c>
      <c r="B1149" s="14">
        <v>-53688</v>
      </c>
      <c r="C1149">
        <v>0.7</v>
      </c>
      <c r="D1149" s="14">
        <v>-53688</v>
      </c>
      <c r="E1149" t="s">
        <v>1693</v>
      </c>
      <c r="F1149" s="14">
        <v>-53688</v>
      </c>
      <c r="G1149" s="14">
        <v>-53688</v>
      </c>
      <c r="H1149" t="s">
        <v>1696</v>
      </c>
      <c r="I1149" s="14">
        <v>42807</v>
      </c>
      <c r="J1149" s="14">
        <v>72686</v>
      </c>
      <c r="K1149">
        <v>0.28739999999999999</v>
      </c>
      <c r="L1149">
        <v>1.0000000000000001E-15</v>
      </c>
      <c r="M1149">
        <v>100</v>
      </c>
      <c r="N1149">
        <v>1</v>
      </c>
      <c r="O1149">
        <v>1</v>
      </c>
      <c r="P1149">
        <v>1</v>
      </c>
      <c r="Q1149">
        <v>0</v>
      </c>
      <c r="R1149">
        <v>38</v>
      </c>
      <c r="S1149">
        <v>7.64</v>
      </c>
    </row>
    <row r="1150" spans="1:19" x14ac:dyDescent="0.25">
      <c r="A1150" t="s">
        <v>1457</v>
      </c>
      <c r="B1150" s="14">
        <v>-53688</v>
      </c>
      <c r="C1150">
        <v>0.7</v>
      </c>
      <c r="D1150" s="14">
        <v>-53688</v>
      </c>
      <c r="E1150" t="s">
        <v>1693</v>
      </c>
      <c r="F1150" s="14">
        <v>-53688</v>
      </c>
      <c r="G1150" s="14">
        <v>-53688</v>
      </c>
      <c r="H1150" t="s">
        <v>1696</v>
      </c>
      <c r="I1150" s="14">
        <v>42807</v>
      </c>
      <c r="J1150" s="14">
        <v>72686</v>
      </c>
      <c r="K1150">
        <v>0.28739999999999999</v>
      </c>
      <c r="L1150">
        <v>1.0000000000000001E-15</v>
      </c>
      <c r="M1150">
        <v>100</v>
      </c>
      <c r="N1150">
        <v>1</v>
      </c>
      <c r="O1150">
        <v>1</v>
      </c>
      <c r="P1150">
        <v>1</v>
      </c>
      <c r="Q1150">
        <v>0</v>
      </c>
      <c r="R1150">
        <v>38</v>
      </c>
      <c r="S1150">
        <v>7.64</v>
      </c>
    </row>
    <row r="1151" spans="1:19" x14ac:dyDescent="0.25">
      <c r="A1151" t="s">
        <v>1458</v>
      </c>
      <c r="B1151" s="14">
        <v>-53688</v>
      </c>
      <c r="C1151">
        <v>0.7</v>
      </c>
      <c r="D1151" s="14">
        <v>-53688</v>
      </c>
      <c r="E1151" t="s">
        <v>1693</v>
      </c>
      <c r="F1151" s="14">
        <v>-53688</v>
      </c>
      <c r="G1151" s="14">
        <v>-53688</v>
      </c>
      <c r="H1151" t="s">
        <v>1696</v>
      </c>
      <c r="I1151" s="14">
        <v>42807</v>
      </c>
      <c r="J1151" s="14">
        <v>72686</v>
      </c>
      <c r="K1151">
        <v>0.28739999999999999</v>
      </c>
      <c r="L1151">
        <v>1.0000000000000001E-15</v>
      </c>
      <c r="M1151">
        <v>100</v>
      </c>
      <c r="N1151">
        <v>1</v>
      </c>
      <c r="O1151">
        <v>1</v>
      </c>
      <c r="P1151">
        <v>1</v>
      </c>
      <c r="Q1151">
        <v>0</v>
      </c>
      <c r="R1151">
        <v>38</v>
      </c>
      <c r="S1151">
        <v>7.64</v>
      </c>
    </row>
    <row r="1152" spans="1:19" x14ac:dyDescent="0.25">
      <c r="A1152" t="s">
        <v>1459</v>
      </c>
      <c r="B1152" s="14">
        <v>-53688</v>
      </c>
      <c r="C1152">
        <v>0.7</v>
      </c>
      <c r="D1152" s="14">
        <v>-53688</v>
      </c>
      <c r="E1152" t="s">
        <v>1693</v>
      </c>
      <c r="F1152" s="14">
        <v>-53688</v>
      </c>
      <c r="G1152" s="14">
        <v>-53688</v>
      </c>
      <c r="H1152" t="s">
        <v>1696</v>
      </c>
      <c r="I1152" s="14">
        <v>42807</v>
      </c>
      <c r="J1152" s="14">
        <v>72686</v>
      </c>
      <c r="K1152">
        <v>0.28739999999999999</v>
      </c>
      <c r="L1152">
        <v>1.0000000000000001E-15</v>
      </c>
      <c r="M1152">
        <v>100</v>
      </c>
      <c r="N1152">
        <v>1</v>
      </c>
      <c r="O1152">
        <v>1</v>
      </c>
      <c r="P1152">
        <v>1</v>
      </c>
      <c r="Q1152">
        <v>0</v>
      </c>
      <c r="R1152">
        <v>38</v>
      </c>
      <c r="S1152">
        <v>7.64</v>
      </c>
    </row>
    <row r="1153" spans="1:19" x14ac:dyDescent="0.25">
      <c r="A1153" t="s">
        <v>5145</v>
      </c>
      <c r="B1153" s="14">
        <v>42823</v>
      </c>
      <c r="C1153">
        <v>40.910000000000004</v>
      </c>
      <c r="D1153" s="14">
        <v>72686</v>
      </c>
      <c r="E1153" t="s">
        <v>1693</v>
      </c>
      <c r="F1153" s="14">
        <v>-53688</v>
      </c>
      <c r="G1153" s="14">
        <v>-53688</v>
      </c>
      <c r="H1153" t="s">
        <v>1694</v>
      </c>
      <c r="I1153" s="14">
        <v>42807</v>
      </c>
      <c r="J1153" s="14">
        <v>72686</v>
      </c>
      <c r="K1153">
        <v>0.1908</v>
      </c>
      <c r="L1153">
        <v>2.8000000000000012</v>
      </c>
      <c r="M1153">
        <v>7.5</v>
      </c>
      <c r="N1153">
        <v>1</v>
      </c>
      <c r="O1153">
        <v>1</v>
      </c>
      <c r="P1153">
        <v>2</v>
      </c>
      <c r="Q1153">
        <v>1</v>
      </c>
      <c r="R1153">
        <v>4.4000000000000004</v>
      </c>
      <c r="S1153">
        <v>34.340000000000003</v>
      </c>
    </row>
    <row r="1154" spans="1:19" x14ac:dyDescent="0.25">
      <c r="A1154" t="s">
        <v>5146</v>
      </c>
      <c r="B1154" s="14">
        <v>42852</v>
      </c>
      <c r="C1154">
        <v>40.913999999999994</v>
      </c>
      <c r="D1154" s="14">
        <v>72686</v>
      </c>
      <c r="E1154" t="s">
        <v>1693</v>
      </c>
      <c r="F1154" s="14">
        <v>-53688</v>
      </c>
      <c r="G1154" s="14">
        <v>-53688</v>
      </c>
      <c r="H1154" t="s">
        <v>1694</v>
      </c>
      <c r="I1154" s="14">
        <v>42807</v>
      </c>
      <c r="J1154" s="14">
        <v>72686</v>
      </c>
      <c r="K1154">
        <v>0.1908</v>
      </c>
      <c r="L1154">
        <v>2.8000000000000012</v>
      </c>
      <c r="M1154">
        <v>7.5</v>
      </c>
      <c r="N1154">
        <v>1</v>
      </c>
      <c r="O1154">
        <v>1</v>
      </c>
      <c r="P1154">
        <v>2</v>
      </c>
      <c r="Q1154">
        <v>1</v>
      </c>
      <c r="R1154">
        <v>3.9</v>
      </c>
      <c r="S1154">
        <v>30.44</v>
      </c>
    </row>
    <row r="1155" spans="1:19" x14ac:dyDescent="0.25">
      <c r="A1155" t="s">
        <v>2210</v>
      </c>
      <c r="B1155" s="14">
        <v>-53688</v>
      </c>
      <c r="C1155">
        <v>6.6</v>
      </c>
      <c r="D1155" s="14">
        <v>-53688</v>
      </c>
      <c r="E1155" t="s">
        <v>1693</v>
      </c>
      <c r="F1155" s="14">
        <v>-53688</v>
      </c>
      <c r="G1155" s="14">
        <v>-53688</v>
      </c>
      <c r="H1155" t="s">
        <v>1694</v>
      </c>
      <c r="I1155" s="14">
        <v>42807</v>
      </c>
      <c r="J1155" s="14">
        <v>72686</v>
      </c>
      <c r="K1155">
        <v>0.1908</v>
      </c>
      <c r="L1155">
        <v>2.8000000000000012</v>
      </c>
      <c r="M1155">
        <v>7.5</v>
      </c>
      <c r="N1155">
        <v>1</v>
      </c>
      <c r="O1155">
        <v>1</v>
      </c>
      <c r="P1155">
        <v>2</v>
      </c>
      <c r="Q1155">
        <v>0</v>
      </c>
      <c r="R1155">
        <v>4</v>
      </c>
      <c r="S1155">
        <v>5.03</v>
      </c>
    </row>
    <row r="1156" spans="1:19" x14ac:dyDescent="0.25">
      <c r="A1156" t="s">
        <v>2186</v>
      </c>
      <c r="B1156" s="14">
        <v>-53688</v>
      </c>
      <c r="C1156">
        <v>50</v>
      </c>
      <c r="D1156" s="14">
        <v>-53688</v>
      </c>
      <c r="E1156" t="s">
        <v>1693</v>
      </c>
      <c r="F1156" s="14">
        <v>-53688</v>
      </c>
      <c r="G1156" s="14">
        <v>-53688</v>
      </c>
      <c r="H1156" t="s">
        <v>1694</v>
      </c>
      <c r="I1156" s="14">
        <v>42807</v>
      </c>
      <c r="J1156" s="14">
        <v>72686</v>
      </c>
      <c r="K1156">
        <v>0.1908</v>
      </c>
      <c r="L1156">
        <v>2.8000000000000012</v>
      </c>
      <c r="M1156">
        <v>7.5</v>
      </c>
      <c r="N1156">
        <v>1</v>
      </c>
      <c r="O1156">
        <v>1</v>
      </c>
      <c r="P1156">
        <v>2</v>
      </c>
      <c r="Q1156">
        <v>0</v>
      </c>
      <c r="R1156">
        <v>4</v>
      </c>
      <c r="S1156">
        <v>38.159999999999997</v>
      </c>
    </row>
    <row r="1157" spans="1:19" x14ac:dyDescent="0.25">
      <c r="A1157" t="s">
        <v>5149</v>
      </c>
      <c r="B1157" s="14">
        <v>42823</v>
      </c>
      <c r="C1157">
        <v>40.910000000000004</v>
      </c>
      <c r="D1157" s="14">
        <v>72686</v>
      </c>
      <c r="E1157" t="s">
        <v>1693</v>
      </c>
      <c r="F1157" s="14">
        <v>-53688</v>
      </c>
      <c r="G1157" s="14">
        <v>-53688</v>
      </c>
      <c r="H1157" t="s">
        <v>1694</v>
      </c>
      <c r="I1157" s="14">
        <v>42807</v>
      </c>
      <c r="J1157" s="14">
        <v>72686</v>
      </c>
      <c r="K1157">
        <v>0.1908</v>
      </c>
      <c r="L1157">
        <v>2.8000000000000012</v>
      </c>
      <c r="M1157">
        <v>7.5</v>
      </c>
      <c r="N1157">
        <v>1</v>
      </c>
      <c r="O1157">
        <v>1</v>
      </c>
      <c r="P1157">
        <v>2</v>
      </c>
      <c r="Q1157">
        <v>1</v>
      </c>
      <c r="R1157">
        <v>3.9</v>
      </c>
      <c r="S1157">
        <v>30.44</v>
      </c>
    </row>
    <row r="1158" spans="1:19" x14ac:dyDescent="0.25">
      <c r="A1158" t="s">
        <v>5360</v>
      </c>
      <c r="B1158" s="14">
        <v>-53688</v>
      </c>
      <c r="C1158">
        <v>0.75</v>
      </c>
      <c r="D1158" s="14">
        <v>-53688</v>
      </c>
      <c r="E1158" t="s">
        <v>1693</v>
      </c>
      <c r="F1158" s="14">
        <v>-53688</v>
      </c>
      <c r="G1158" s="14">
        <v>-53688</v>
      </c>
      <c r="H1158" t="s">
        <v>1699</v>
      </c>
      <c r="I1158" s="14">
        <v>42807</v>
      </c>
      <c r="J1158" s="14">
        <v>72686</v>
      </c>
      <c r="K1158">
        <v>2.8864999999999998</v>
      </c>
      <c r="L1158">
        <v>5.5000000000000009</v>
      </c>
      <c r="M1158">
        <v>15</v>
      </c>
      <c r="N1158">
        <v>0</v>
      </c>
      <c r="O1158">
        <v>1</v>
      </c>
      <c r="P1158">
        <v>2</v>
      </c>
      <c r="Q1158">
        <v>0</v>
      </c>
      <c r="R1158">
        <v>12.5</v>
      </c>
      <c r="S1158">
        <v>2.16</v>
      </c>
    </row>
    <row r="1159" spans="1:19" x14ac:dyDescent="0.25">
      <c r="A1159" t="s">
        <v>1460</v>
      </c>
      <c r="B1159" s="14">
        <v>-53688</v>
      </c>
      <c r="C1159">
        <v>0.7</v>
      </c>
      <c r="D1159" s="14">
        <v>-53688</v>
      </c>
      <c r="E1159" t="s">
        <v>1693</v>
      </c>
      <c r="F1159" s="14">
        <v>-53688</v>
      </c>
      <c r="G1159" s="14">
        <v>-53688</v>
      </c>
      <c r="H1159" t="s">
        <v>1696</v>
      </c>
      <c r="I1159" s="14">
        <v>42807</v>
      </c>
      <c r="J1159" s="14">
        <v>72686</v>
      </c>
      <c r="K1159">
        <v>0.28739999999999999</v>
      </c>
      <c r="L1159">
        <v>1.0000000000000001E-15</v>
      </c>
      <c r="M1159">
        <v>100</v>
      </c>
      <c r="N1159">
        <v>1</v>
      </c>
      <c r="O1159">
        <v>1</v>
      </c>
      <c r="P1159">
        <v>1</v>
      </c>
      <c r="Q1159">
        <v>0</v>
      </c>
      <c r="R1159">
        <v>37.5</v>
      </c>
      <c r="S1159">
        <v>7.54</v>
      </c>
    </row>
    <row r="1160" spans="1:19" x14ac:dyDescent="0.25">
      <c r="A1160" t="s">
        <v>1461</v>
      </c>
      <c r="B1160" s="14">
        <v>-53688</v>
      </c>
      <c r="C1160">
        <v>0.75</v>
      </c>
      <c r="D1160" s="14">
        <v>-53688</v>
      </c>
      <c r="E1160" t="s">
        <v>1693</v>
      </c>
      <c r="F1160" s="14">
        <v>-53688</v>
      </c>
      <c r="G1160" s="14">
        <v>-53688</v>
      </c>
      <c r="H1160" t="s">
        <v>1699</v>
      </c>
      <c r="I1160" s="14">
        <v>42807</v>
      </c>
      <c r="J1160" s="14">
        <v>72686</v>
      </c>
      <c r="K1160">
        <v>2.8864999999999998</v>
      </c>
      <c r="L1160">
        <v>5.5000000000000009</v>
      </c>
      <c r="M1160">
        <v>15</v>
      </c>
      <c r="N1160">
        <v>0</v>
      </c>
      <c r="O1160">
        <v>1</v>
      </c>
      <c r="P1160">
        <v>2</v>
      </c>
      <c r="Q1160">
        <v>0</v>
      </c>
      <c r="R1160">
        <v>12</v>
      </c>
      <c r="S1160">
        <v>2.16</v>
      </c>
    </row>
    <row r="1161" spans="1:19" x14ac:dyDescent="0.25">
      <c r="A1161" t="s">
        <v>5484</v>
      </c>
      <c r="B1161" s="14">
        <v>-53688</v>
      </c>
      <c r="C1161">
        <v>0.75</v>
      </c>
      <c r="D1161" s="14">
        <v>-53688</v>
      </c>
      <c r="E1161" t="s">
        <v>1693</v>
      </c>
      <c r="F1161" s="14">
        <v>-53688</v>
      </c>
      <c r="G1161" s="14">
        <v>-53688</v>
      </c>
      <c r="H1161" t="s">
        <v>1699</v>
      </c>
      <c r="I1161" s="14">
        <v>42807</v>
      </c>
      <c r="J1161" s="14">
        <v>72686</v>
      </c>
      <c r="K1161">
        <v>2.8864999999999998</v>
      </c>
      <c r="L1161">
        <v>5.5000000000000009</v>
      </c>
      <c r="M1161">
        <v>15</v>
      </c>
      <c r="N1161">
        <v>0</v>
      </c>
      <c r="O1161">
        <v>1</v>
      </c>
      <c r="P1161">
        <v>2</v>
      </c>
      <c r="Q1161">
        <v>0</v>
      </c>
      <c r="R1161">
        <v>13</v>
      </c>
      <c r="S1161">
        <v>2.16</v>
      </c>
    </row>
    <row r="1162" spans="1:19" x14ac:dyDescent="0.25">
      <c r="A1162" t="s">
        <v>5485</v>
      </c>
      <c r="B1162" s="14">
        <v>-53688</v>
      </c>
      <c r="C1162">
        <v>0.187</v>
      </c>
      <c r="D1162" s="14">
        <v>-53688</v>
      </c>
      <c r="E1162" t="s">
        <v>1693</v>
      </c>
      <c r="F1162" s="14">
        <v>-53688</v>
      </c>
      <c r="G1162" s="14">
        <v>-53688</v>
      </c>
      <c r="H1162" t="s">
        <v>1699</v>
      </c>
      <c r="I1162" s="14">
        <v>42807</v>
      </c>
      <c r="J1162" s="14">
        <v>72686</v>
      </c>
      <c r="K1162">
        <v>2.8864999999999998</v>
      </c>
      <c r="L1162">
        <v>5.5000000000000009</v>
      </c>
      <c r="M1162">
        <v>15</v>
      </c>
      <c r="N1162">
        <v>0</v>
      </c>
      <c r="O1162">
        <v>1</v>
      </c>
      <c r="P1162">
        <v>2</v>
      </c>
      <c r="Q1162">
        <v>0</v>
      </c>
      <c r="R1162">
        <v>12</v>
      </c>
      <c r="S1162">
        <v>0.53</v>
      </c>
    </row>
    <row r="1163" spans="1:19" x14ac:dyDescent="0.25">
      <c r="A1163" t="s">
        <v>1462</v>
      </c>
      <c r="B1163" s="14">
        <v>-53688</v>
      </c>
      <c r="C1163">
        <v>0.7</v>
      </c>
      <c r="D1163" s="14">
        <v>-53688</v>
      </c>
      <c r="E1163" t="s">
        <v>1693</v>
      </c>
      <c r="F1163" s="14">
        <v>-53688</v>
      </c>
      <c r="G1163" s="14">
        <v>-53688</v>
      </c>
      <c r="H1163" t="s">
        <v>1696</v>
      </c>
      <c r="I1163" s="14">
        <v>42807</v>
      </c>
      <c r="J1163" s="14">
        <v>72686</v>
      </c>
      <c r="K1163">
        <v>0.28739999999999999</v>
      </c>
      <c r="L1163">
        <v>1.0000000000000001E-15</v>
      </c>
      <c r="M1163">
        <v>100</v>
      </c>
      <c r="N1163">
        <v>1</v>
      </c>
      <c r="O1163">
        <v>1</v>
      </c>
      <c r="P1163">
        <v>1</v>
      </c>
      <c r="Q1163">
        <v>0</v>
      </c>
      <c r="R1163">
        <v>37.5</v>
      </c>
      <c r="S1163">
        <v>7.54</v>
      </c>
    </row>
    <row r="1164" spans="1:19" x14ac:dyDescent="0.25">
      <c r="A1164" t="s">
        <v>2080</v>
      </c>
      <c r="B1164" s="14">
        <v>-53688</v>
      </c>
      <c r="C1164">
        <v>50</v>
      </c>
      <c r="D1164" s="14">
        <v>-53688</v>
      </c>
      <c r="E1164" t="s">
        <v>1693</v>
      </c>
      <c r="F1164" s="14">
        <v>-53688</v>
      </c>
      <c r="G1164" s="14">
        <v>-53688</v>
      </c>
      <c r="H1164" t="s">
        <v>1694</v>
      </c>
      <c r="I1164" s="14">
        <v>42807</v>
      </c>
      <c r="J1164" s="14">
        <v>72686</v>
      </c>
      <c r="K1164">
        <v>0.1908</v>
      </c>
      <c r="L1164">
        <v>2.8000000000000012</v>
      </c>
      <c r="M1164">
        <v>7.5</v>
      </c>
      <c r="N1164">
        <v>1</v>
      </c>
      <c r="O1164">
        <v>1</v>
      </c>
      <c r="P1164">
        <v>2</v>
      </c>
      <c r="Q1164">
        <v>0</v>
      </c>
      <c r="R1164">
        <v>3.6</v>
      </c>
      <c r="S1164">
        <v>34.340000000000003</v>
      </c>
    </row>
    <row r="1165" spans="1:19" x14ac:dyDescent="0.25">
      <c r="A1165" t="s">
        <v>2081</v>
      </c>
      <c r="B1165" s="14">
        <v>-53688</v>
      </c>
      <c r="C1165">
        <v>100</v>
      </c>
      <c r="D1165" s="14">
        <v>-53688</v>
      </c>
      <c r="E1165" t="s">
        <v>1693</v>
      </c>
      <c r="F1165" s="14">
        <v>-53688</v>
      </c>
      <c r="G1165" s="14">
        <v>-53688</v>
      </c>
      <c r="H1165" t="s">
        <v>1694</v>
      </c>
      <c r="I1165" s="14">
        <v>42807</v>
      </c>
      <c r="J1165" s="14">
        <v>72686</v>
      </c>
      <c r="K1165">
        <v>0.1908</v>
      </c>
      <c r="L1165">
        <v>2.8000000000000012</v>
      </c>
      <c r="M1165">
        <v>7.5</v>
      </c>
      <c r="N1165">
        <v>1</v>
      </c>
      <c r="O1165">
        <v>1</v>
      </c>
      <c r="P1165">
        <v>2</v>
      </c>
      <c r="Q1165">
        <v>0</v>
      </c>
      <c r="R1165">
        <v>3.6</v>
      </c>
      <c r="S1165">
        <v>68.680000000000007</v>
      </c>
    </row>
    <row r="1166" spans="1:19" x14ac:dyDescent="0.25">
      <c r="A1166" t="s">
        <v>2010</v>
      </c>
      <c r="B1166" s="14">
        <v>-53688</v>
      </c>
      <c r="C1166">
        <v>0.75</v>
      </c>
      <c r="D1166" s="14">
        <v>-53688</v>
      </c>
      <c r="E1166" t="s">
        <v>1693</v>
      </c>
      <c r="F1166" s="14">
        <v>-53688</v>
      </c>
      <c r="G1166" s="14">
        <v>-53688</v>
      </c>
      <c r="H1166" t="s">
        <v>1699</v>
      </c>
      <c r="I1166" s="14">
        <v>42807</v>
      </c>
      <c r="J1166" s="14">
        <v>72686</v>
      </c>
      <c r="K1166">
        <v>2.8864999999999998</v>
      </c>
      <c r="L1166">
        <v>5.5000000000000009</v>
      </c>
      <c r="M1166">
        <v>15</v>
      </c>
      <c r="N1166">
        <v>0</v>
      </c>
      <c r="O1166">
        <v>1</v>
      </c>
      <c r="P1166">
        <v>2</v>
      </c>
      <c r="Q1166">
        <v>0</v>
      </c>
      <c r="R1166">
        <v>13</v>
      </c>
      <c r="S1166">
        <v>2.16</v>
      </c>
    </row>
    <row r="1167" spans="1:19" x14ac:dyDescent="0.25">
      <c r="A1167" t="s">
        <v>2011</v>
      </c>
      <c r="B1167" s="14">
        <v>-53688</v>
      </c>
      <c r="C1167">
        <v>0.75</v>
      </c>
      <c r="D1167" s="14">
        <v>-53688</v>
      </c>
      <c r="E1167" t="s">
        <v>1693</v>
      </c>
      <c r="F1167" s="14">
        <v>-53688</v>
      </c>
      <c r="G1167" s="14">
        <v>-53688</v>
      </c>
      <c r="H1167" t="s">
        <v>1699</v>
      </c>
      <c r="I1167" s="14">
        <v>42807</v>
      </c>
      <c r="J1167" s="14">
        <v>72686</v>
      </c>
      <c r="K1167">
        <v>2.8864999999999998</v>
      </c>
      <c r="L1167">
        <v>5.5000000000000009</v>
      </c>
      <c r="M1167">
        <v>15</v>
      </c>
      <c r="N1167">
        <v>0</v>
      </c>
      <c r="O1167">
        <v>1</v>
      </c>
      <c r="P1167">
        <v>2</v>
      </c>
      <c r="Q1167">
        <v>0</v>
      </c>
      <c r="R1167">
        <v>13</v>
      </c>
      <c r="S1167">
        <v>2.16</v>
      </c>
    </row>
    <row r="1168" spans="1:19" x14ac:dyDescent="0.25">
      <c r="A1168" t="s">
        <v>2012</v>
      </c>
      <c r="B1168" s="14">
        <v>-53688</v>
      </c>
      <c r="C1168">
        <v>0.75</v>
      </c>
      <c r="D1168" s="14">
        <v>-53688</v>
      </c>
      <c r="E1168" t="s">
        <v>1693</v>
      </c>
      <c r="F1168" s="14">
        <v>-53688</v>
      </c>
      <c r="G1168" s="14">
        <v>-53688</v>
      </c>
      <c r="H1168" t="s">
        <v>1699</v>
      </c>
      <c r="I1168" s="14">
        <v>42807</v>
      </c>
      <c r="J1168" s="14">
        <v>72686</v>
      </c>
      <c r="K1168">
        <v>1.2230000000000001</v>
      </c>
      <c r="L1168">
        <v>4.0000000000000009</v>
      </c>
      <c r="M1168">
        <v>5.5</v>
      </c>
      <c r="N1168">
        <v>0</v>
      </c>
      <c r="O1168">
        <v>1</v>
      </c>
      <c r="P1168">
        <v>2</v>
      </c>
      <c r="Q1168">
        <v>0</v>
      </c>
      <c r="R1168">
        <v>5.5</v>
      </c>
      <c r="S1168">
        <v>0.91</v>
      </c>
    </row>
    <row r="1169" spans="1:19" x14ac:dyDescent="0.25">
      <c r="A1169" t="s">
        <v>2013</v>
      </c>
      <c r="B1169" s="14">
        <v>-53688</v>
      </c>
      <c r="C1169">
        <v>0.75</v>
      </c>
      <c r="D1169" s="14">
        <v>-53688</v>
      </c>
      <c r="E1169" t="s">
        <v>1693</v>
      </c>
      <c r="F1169" s="14">
        <v>-53688</v>
      </c>
      <c r="G1169" s="14">
        <v>-53688</v>
      </c>
      <c r="H1169" t="s">
        <v>1699</v>
      </c>
      <c r="I1169" s="14">
        <v>42807</v>
      </c>
      <c r="J1169" s="14">
        <v>72686</v>
      </c>
      <c r="K1169">
        <v>2.8864999999999998</v>
      </c>
      <c r="L1169">
        <v>5.5000000000000009</v>
      </c>
      <c r="M1169">
        <v>15</v>
      </c>
      <c r="N1169">
        <v>0</v>
      </c>
      <c r="O1169">
        <v>1</v>
      </c>
      <c r="P1169">
        <v>2</v>
      </c>
      <c r="Q1169">
        <v>0</v>
      </c>
      <c r="R1169">
        <v>13</v>
      </c>
      <c r="S1169">
        <v>2.16</v>
      </c>
    </row>
    <row r="1170" spans="1:19" x14ac:dyDescent="0.25">
      <c r="A1170" t="s">
        <v>2014</v>
      </c>
      <c r="B1170" s="14">
        <v>-53688</v>
      </c>
      <c r="C1170">
        <v>0.75</v>
      </c>
      <c r="D1170" s="14">
        <v>-53688</v>
      </c>
      <c r="E1170" t="s">
        <v>1693</v>
      </c>
      <c r="F1170" s="14">
        <v>-53688</v>
      </c>
      <c r="G1170" s="14">
        <v>-53688</v>
      </c>
      <c r="H1170" t="s">
        <v>1699</v>
      </c>
      <c r="I1170" s="14">
        <v>42807</v>
      </c>
      <c r="J1170" s="14">
        <v>72686</v>
      </c>
      <c r="K1170">
        <v>2.8864999999999998</v>
      </c>
      <c r="L1170">
        <v>5.5000000000000009</v>
      </c>
      <c r="M1170">
        <v>15</v>
      </c>
      <c r="N1170">
        <v>0</v>
      </c>
      <c r="O1170">
        <v>1</v>
      </c>
      <c r="P1170">
        <v>2</v>
      </c>
      <c r="Q1170">
        <v>0</v>
      </c>
      <c r="R1170">
        <v>13.5</v>
      </c>
      <c r="S1170">
        <v>2.16</v>
      </c>
    </row>
    <row r="1171" spans="1:19" x14ac:dyDescent="0.25">
      <c r="A1171" t="s">
        <v>2082</v>
      </c>
      <c r="B1171" s="14">
        <v>-53688</v>
      </c>
      <c r="C1171">
        <v>50</v>
      </c>
      <c r="D1171" s="14">
        <v>-53688</v>
      </c>
      <c r="E1171" t="s">
        <v>1693</v>
      </c>
      <c r="F1171" s="14">
        <v>-53688</v>
      </c>
      <c r="G1171" s="14">
        <v>-53688</v>
      </c>
      <c r="H1171" t="s">
        <v>1694</v>
      </c>
      <c r="I1171" s="14">
        <v>42807</v>
      </c>
      <c r="J1171" s="14">
        <v>72686</v>
      </c>
      <c r="K1171">
        <v>0.1908</v>
      </c>
      <c r="L1171">
        <v>2.8000000000000012</v>
      </c>
      <c r="M1171">
        <v>7.5</v>
      </c>
      <c r="N1171">
        <v>1</v>
      </c>
      <c r="O1171">
        <v>1</v>
      </c>
      <c r="P1171">
        <v>2</v>
      </c>
      <c r="Q1171">
        <v>0</v>
      </c>
      <c r="R1171">
        <v>3.6</v>
      </c>
      <c r="S1171">
        <v>34.340000000000003</v>
      </c>
    </row>
    <row r="1172" spans="1:19" x14ac:dyDescent="0.25">
      <c r="A1172" t="s">
        <v>2168</v>
      </c>
      <c r="B1172" s="14">
        <v>42461</v>
      </c>
      <c r="C1172">
        <v>39.21</v>
      </c>
      <c r="D1172" s="14">
        <v>72686</v>
      </c>
      <c r="E1172" t="s">
        <v>1693</v>
      </c>
      <c r="F1172" s="14">
        <v>-53688</v>
      </c>
      <c r="G1172" s="14">
        <v>-53688</v>
      </c>
      <c r="H1172" t="s">
        <v>1694</v>
      </c>
      <c r="I1172" s="14">
        <v>42807</v>
      </c>
      <c r="J1172" s="14">
        <v>72686</v>
      </c>
      <c r="K1172">
        <v>0.1908</v>
      </c>
      <c r="L1172">
        <v>2.8000000000000012</v>
      </c>
      <c r="M1172">
        <v>7.5</v>
      </c>
      <c r="N1172">
        <v>1</v>
      </c>
      <c r="O1172">
        <v>1</v>
      </c>
      <c r="P1172">
        <v>2</v>
      </c>
      <c r="Q1172">
        <v>0</v>
      </c>
      <c r="R1172">
        <v>4.0999999999999996</v>
      </c>
      <c r="S1172">
        <v>30.67</v>
      </c>
    </row>
    <row r="1173" spans="1:19" x14ac:dyDescent="0.25">
      <c r="A1173" t="s">
        <v>2235</v>
      </c>
      <c r="B1173" s="14">
        <v>-53688</v>
      </c>
      <c r="C1173">
        <v>8.52</v>
      </c>
      <c r="D1173" s="14">
        <v>-53688</v>
      </c>
      <c r="E1173" t="s">
        <v>1693</v>
      </c>
      <c r="F1173" s="14">
        <v>-53688</v>
      </c>
      <c r="G1173" s="14">
        <v>-53688</v>
      </c>
      <c r="H1173" t="s">
        <v>1694</v>
      </c>
      <c r="I1173" s="14">
        <v>42807</v>
      </c>
      <c r="J1173" s="14">
        <v>72686</v>
      </c>
      <c r="K1173">
        <v>0.1908</v>
      </c>
      <c r="L1173">
        <v>2.8000000000000012</v>
      </c>
      <c r="M1173">
        <v>7.5</v>
      </c>
      <c r="N1173">
        <v>1</v>
      </c>
      <c r="O1173">
        <v>1</v>
      </c>
      <c r="P1173">
        <v>2</v>
      </c>
      <c r="Q1173">
        <v>0</v>
      </c>
      <c r="R1173">
        <v>4.8</v>
      </c>
      <c r="S1173">
        <v>7.8</v>
      </c>
    </row>
    <row r="1174" spans="1:19" x14ac:dyDescent="0.25">
      <c r="A1174" t="s">
        <v>2015</v>
      </c>
      <c r="B1174" s="14">
        <v>-53688</v>
      </c>
      <c r="C1174">
        <v>0.187</v>
      </c>
      <c r="D1174" s="14">
        <v>-53688</v>
      </c>
      <c r="E1174" t="s">
        <v>1693</v>
      </c>
      <c r="F1174" s="14">
        <v>-53688</v>
      </c>
      <c r="G1174" s="14">
        <v>-53688</v>
      </c>
      <c r="H1174" t="s">
        <v>1699</v>
      </c>
      <c r="I1174" s="14">
        <v>42807</v>
      </c>
      <c r="J1174" s="14">
        <v>72686</v>
      </c>
      <c r="K1174">
        <v>2.8864999999999998</v>
      </c>
      <c r="L1174">
        <v>5.5000000000000009</v>
      </c>
      <c r="M1174">
        <v>15</v>
      </c>
      <c r="N1174">
        <v>0</v>
      </c>
      <c r="O1174">
        <v>1</v>
      </c>
      <c r="P1174">
        <v>2</v>
      </c>
      <c r="Q1174">
        <v>0</v>
      </c>
      <c r="R1174">
        <v>12</v>
      </c>
      <c r="S1174">
        <v>0.53</v>
      </c>
    </row>
    <row r="1175" spans="1:19" x14ac:dyDescent="0.25">
      <c r="A1175" t="s">
        <v>5140</v>
      </c>
      <c r="B1175" s="14">
        <v>42919</v>
      </c>
      <c r="C1175">
        <v>40.913999999999994</v>
      </c>
      <c r="D1175" s="14">
        <v>72686</v>
      </c>
      <c r="E1175" t="s">
        <v>1693</v>
      </c>
      <c r="F1175" s="14">
        <v>-53688</v>
      </c>
      <c r="G1175" s="14">
        <v>-53688</v>
      </c>
      <c r="H1175" t="s">
        <v>1694</v>
      </c>
      <c r="I1175" s="14">
        <v>42807</v>
      </c>
      <c r="J1175" s="14">
        <v>72686</v>
      </c>
      <c r="K1175">
        <v>0.1908</v>
      </c>
      <c r="L1175">
        <v>2.8000000000000012</v>
      </c>
      <c r="M1175">
        <v>7.5</v>
      </c>
      <c r="N1175">
        <v>1</v>
      </c>
      <c r="O1175">
        <v>1</v>
      </c>
      <c r="P1175">
        <v>2</v>
      </c>
      <c r="Q1175">
        <v>1</v>
      </c>
      <c r="R1175">
        <v>3.9</v>
      </c>
      <c r="S1175">
        <v>30.44</v>
      </c>
    </row>
    <row r="1176" spans="1:19" x14ac:dyDescent="0.25">
      <c r="A1176" t="s">
        <v>6900</v>
      </c>
      <c r="B1176" s="14">
        <v>42826</v>
      </c>
      <c r="C1176">
        <v>39.769999999999996</v>
      </c>
      <c r="D1176" s="14">
        <v>72686</v>
      </c>
      <c r="E1176" t="s">
        <v>1693</v>
      </c>
      <c r="F1176" s="14">
        <v>-53688</v>
      </c>
      <c r="G1176" s="14">
        <v>-53688</v>
      </c>
      <c r="H1176" t="s">
        <v>1694</v>
      </c>
      <c r="I1176" s="14">
        <v>42807</v>
      </c>
      <c r="J1176" s="14">
        <v>72686</v>
      </c>
      <c r="K1176">
        <v>0.1908</v>
      </c>
      <c r="L1176">
        <v>2.8000000000000012</v>
      </c>
      <c r="M1176">
        <v>7.5</v>
      </c>
      <c r="N1176">
        <v>1</v>
      </c>
      <c r="O1176">
        <v>1</v>
      </c>
      <c r="P1176">
        <v>2</v>
      </c>
      <c r="Q1176">
        <v>0</v>
      </c>
      <c r="R1176">
        <v>4.5</v>
      </c>
      <c r="S1176">
        <v>34.14</v>
      </c>
    </row>
    <row r="1177" spans="1:19" x14ac:dyDescent="0.25">
      <c r="A1177" t="s">
        <v>2236</v>
      </c>
      <c r="B1177" s="14">
        <v>-53688</v>
      </c>
      <c r="C1177">
        <v>7.92</v>
      </c>
      <c r="D1177" s="14">
        <v>-53688</v>
      </c>
      <c r="E1177" t="s">
        <v>1693</v>
      </c>
      <c r="F1177" s="14">
        <v>-53688</v>
      </c>
      <c r="G1177" s="14">
        <v>-53688</v>
      </c>
      <c r="H1177" t="s">
        <v>1694</v>
      </c>
      <c r="I1177" s="14">
        <v>42807</v>
      </c>
      <c r="J1177" s="14">
        <v>72686</v>
      </c>
      <c r="K1177">
        <v>0.1908</v>
      </c>
      <c r="L1177">
        <v>2.8000000000000012</v>
      </c>
      <c r="M1177">
        <v>7.5</v>
      </c>
      <c r="N1177">
        <v>1</v>
      </c>
      <c r="O1177">
        <v>1</v>
      </c>
      <c r="P1177">
        <v>2</v>
      </c>
      <c r="Q1177">
        <v>0</v>
      </c>
      <c r="R1177">
        <v>5</v>
      </c>
      <c r="S1177">
        <v>7.55</v>
      </c>
    </row>
    <row r="1178" spans="1:19" x14ac:dyDescent="0.25">
      <c r="A1178" t="s">
        <v>2016</v>
      </c>
      <c r="B1178" s="14">
        <v>-53688</v>
      </c>
      <c r="C1178">
        <v>0.75</v>
      </c>
      <c r="D1178" s="14">
        <v>-53688</v>
      </c>
      <c r="E1178" t="s">
        <v>1693</v>
      </c>
      <c r="F1178" s="14">
        <v>-53688</v>
      </c>
      <c r="G1178" s="14">
        <v>-53688</v>
      </c>
      <c r="H1178" t="s">
        <v>1699</v>
      </c>
      <c r="I1178" s="14">
        <v>42807</v>
      </c>
      <c r="J1178" s="14">
        <v>72686</v>
      </c>
      <c r="K1178">
        <v>2.8864999999999998</v>
      </c>
      <c r="L1178">
        <v>5.5000000000000009</v>
      </c>
      <c r="M1178">
        <v>15</v>
      </c>
      <c r="N1178">
        <v>0</v>
      </c>
      <c r="O1178">
        <v>1</v>
      </c>
      <c r="P1178">
        <v>2</v>
      </c>
      <c r="Q1178">
        <v>0</v>
      </c>
      <c r="R1178">
        <v>14</v>
      </c>
      <c r="S1178">
        <v>2.16</v>
      </c>
    </row>
    <row r="1179" spans="1:19" x14ac:dyDescent="0.25">
      <c r="A1179" t="s">
        <v>1463</v>
      </c>
      <c r="B1179" s="14">
        <v>-53688</v>
      </c>
      <c r="C1179">
        <v>0.75</v>
      </c>
      <c r="D1179" s="14">
        <v>-53688</v>
      </c>
      <c r="E1179" t="s">
        <v>1693</v>
      </c>
      <c r="F1179" s="14">
        <v>-53688</v>
      </c>
      <c r="G1179" s="14">
        <v>-53688</v>
      </c>
      <c r="H1179" t="s">
        <v>1699</v>
      </c>
      <c r="I1179" s="14">
        <v>42807</v>
      </c>
      <c r="J1179" s="14">
        <v>72686</v>
      </c>
      <c r="K1179">
        <v>2.8864999999999998</v>
      </c>
      <c r="L1179">
        <v>5.5000000000000009</v>
      </c>
      <c r="M1179">
        <v>15</v>
      </c>
      <c r="N1179">
        <v>0</v>
      </c>
      <c r="O1179">
        <v>1</v>
      </c>
      <c r="P1179">
        <v>2</v>
      </c>
      <c r="Q1179">
        <v>0</v>
      </c>
      <c r="R1179">
        <v>13.5</v>
      </c>
      <c r="S1179">
        <v>2.16</v>
      </c>
    </row>
    <row r="1180" spans="1:19" x14ac:dyDescent="0.25">
      <c r="A1180" t="s">
        <v>1464</v>
      </c>
      <c r="B1180" s="14">
        <v>-53688</v>
      </c>
      <c r="C1180">
        <v>0.75</v>
      </c>
      <c r="D1180" s="14">
        <v>-53688</v>
      </c>
      <c r="E1180" t="s">
        <v>1693</v>
      </c>
      <c r="F1180" s="14">
        <v>-53688</v>
      </c>
      <c r="G1180" s="14">
        <v>-53688</v>
      </c>
      <c r="H1180" t="s">
        <v>1699</v>
      </c>
      <c r="I1180" s="14">
        <v>42807</v>
      </c>
      <c r="J1180" s="14">
        <v>72686</v>
      </c>
      <c r="K1180">
        <v>2.8864999999999998</v>
      </c>
      <c r="L1180">
        <v>5.5000000000000009</v>
      </c>
      <c r="M1180">
        <v>15</v>
      </c>
      <c r="N1180">
        <v>0</v>
      </c>
      <c r="O1180">
        <v>1</v>
      </c>
      <c r="P1180">
        <v>2</v>
      </c>
      <c r="Q1180">
        <v>0</v>
      </c>
      <c r="R1180">
        <v>13</v>
      </c>
      <c r="S1180">
        <v>2.16</v>
      </c>
    </row>
    <row r="1181" spans="1:19" x14ac:dyDescent="0.25">
      <c r="A1181" t="s">
        <v>2378</v>
      </c>
      <c r="B1181" s="14">
        <v>-53688</v>
      </c>
      <c r="C1181">
        <v>6</v>
      </c>
      <c r="D1181" s="14">
        <v>-53688</v>
      </c>
      <c r="E1181" t="s">
        <v>1693</v>
      </c>
      <c r="F1181" s="14">
        <v>-53688</v>
      </c>
      <c r="G1181" s="14">
        <v>-53688</v>
      </c>
      <c r="H1181" t="s">
        <v>2055</v>
      </c>
      <c r="I1181" s="14">
        <v>42807</v>
      </c>
      <c r="J1181" s="14">
        <v>72686</v>
      </c>
      <c r="K1181">
        <v>0.40379999999999999</v>
      </c>
      <c r="L1181">
        <v>1.2000000000000011</v>
      </c>
      <c r="M1181">
        <v>7.5</v>
      </c>
      <c r="N1181">
        <v>0</v>
      </c>
      <c r="O1181">
        <v>1</v>
      </c>
      <c r="P1181">
        <v>2</v>
      </c>
      <c r="Q1181">
        <v>0</v>
      </c>
      <c r="R1181">
        <v>4.8</v>
      </c>
      <c r="S1181">
        <v>2.42</v>
      </c>
    </row>
    <row r="1182" spans="1:19" x14ac:dyDescent="0.25">
      <c r="A1182" t="s">
        <v>1465</v>
      </c>
      <c r="B1182" s="14">
        <v>-53688</v>
      </c>
      <c r="C1182">
        <v>0.75</v>
      </c>
      <c r="D1182" s="14">
        <v>-53688</v>
      </c>
      <c r="E1182" t="s">
        <v>1693</v>
      </c>
      <c r="F1182" s="14">
        <v>-53688</v>
      </c>
      <c r="G1182" s="14">
        <v>-53688</v>
      </c>
      <c r="H1182" t="s">
        <v>1699</v>
      </c>
      <c r="I1182" s="14">
        <v>42807</v>
      </c>
      <c r="J1182" s="14">
        <v>72686</v>
      </c>
      <c r="K1182">
        <v>2.8864999999999998</v>
      </c>
      <c r="L1182">
        <v>5.5000000000000009</v>
      </c>
      <c r="M1182">
        <v>15</v>
      </c>
      <c r="N1182">
        <v>0</v>
      </c>
      <c r="O1182">
        <v>1</v>
      </c>
      <c r="P1182">
        <v>2</v>
      </c>
      <c r="Q1182">
        <v>0</v>
      </c>
      <c r="R1182">
        <v>13</v>
      </c>
      <c r="S1182">
        <v>2.16</v>
      </c>
    </row>
    <row r="1183" spans="1:19" x14ac:dyDescent="0.25">
      <c r="A1183" t="s">
        <v>2017</v>
      </c>
      <c r="B1183" s="14">
        <v>-53688</v>
      </c>
      <c r="C1183">
        <v>0.75</v>
      </c>
      <c r="D1183" s="14">
        <v>-53688</v>
      </c>
      <c r="E1183" t="s">
        <v>1693</v>
      </c>
      <c r="F1183" s="14">
        <v>-53688</v>
      </c>
      <c r="G1183" s="14">
        <v>-53688</v>
      </c>
      <c r="H1183" t="s">
        <v>1699</v>
      </c>
      <c r="I1183" s="14">
        <v>42807</v>
      </c>
      <c r="J1183" s="14">
        <v>72686</v>
      </c>
      <c r="K1183">
        <v>2.8864999999999998</v>
      </c>
      <c r="L1183">
        <v>5.5000000000000009</v>
      </c>
      <c r="M1183">
        <v>15</v>
      </c>
      <c r="N1183">
        <v>0</v>
      </c>
      <c r="O1183">
        <v>1</v>
      </c>
      <c r="P1183">
        <v>2</v>
      </c>
      <c r="Q1183">
        <v>0</v>
      </c>
      <c r="R1183">
        <v>11</v>
      </c>
      <c r="S1183">
        <v>2.16</v>
      </c>
    </row>
    <row r="1184" spans="1:19" x14ac:dyDescent="0.25">
      <c r="A1184" t="s">
        <v>2018</v>
      </c>
      <c r="B1184" s="14">
        <v>-53688</v>
      </c>
      <c r="C1184">
        <v>0.75</v>
      </c>
      <c r="D1184" s="14">
        <v>-53688</v>
      </c>
      <c r="E1184" t="s">
        <v>1693</v>
      </c>
      <c r="F1184" s="14">
        <v>-53688</v>
      </c>
      <c r="G1184" s="14">
        <v>-53688</v>
      </c>
      <c r="H1184" t="s">
        <v>1699</v>
      </c>
      <c r="I1184" s="14">
        <v>42807</v>
      </c>
      <c r="J1184" s="14">
        <v>72686</v>
      </c>
      <c r="K1184">
        <v>2.8864999999999998</v>
      </c>
      <c r="L1184">
        <v>5.5000000000000009</v>
      </c>
      <c r="M1184">
        <v>15</v>
      </c>
      <c r="N1184">
        <v>0</v>
      </c>
      <c r="O1184">
        <v>1</v>
      </c>
      <c r="P1184">
        <v>2</v>
      </c>
      <c r="Q1184">
        <v>0</v>
      </c>
      <c r="R1184">
        <v>14.5</v>
      </c>
      <c r="S1184">
        <v>2.16</v>
      </c>
    </row>
    <row r="1185" spans="1:19" x14ac:dyDescent="0.25">
      <c r="A1185" t="s">
        <v>1466</v>
      </c>
      <c r="B1185" s="14">
        <v>-53688</v>
      </c>
      <c r="C1185">
        <v>0.75</v>
      </c>
      <c r="D1185" s="14">
        <v>-53688</v>
      </c>
      <c r="E1185" t="s">
        <v>1693</v>
      </c>
      <c r="F1185" s="14">
        <v>-53688</v>
      </c>
      <c r="G1185" s="14">
        <v>-53688</v>
      </c>
      <c r="H1185" t="s">
        <v>1708</v>
      </c>
      <c r="I1185" s="14">
        <v>42807</v>
      </c>
      <c r="J1185" s="14">
        <v>72686</v>
      </c>
      <c r="K1185">
        <v>3.6972</v>
      </c>
      <c r="L1185">
        <v>8.5</v>
      </c>
      <c r="M1185">
        <v>15</v>
      </c>
      <c r="N1185">
        <v>0</v>
      </c>
      <c r="O1185">
        <v>2</v>
      </c>
      <c r="P1185">
        <v>2</v>
      </c>
      <c r="Q1185">
        <v>0</v>
      </c>
      <c r="R1185">
        <v>11</v>
      </c>
      <c r="S1185">
        <v>2.77</v>
      </c>
    </row>
    <row r="1186" spans="1:19" x14ac:dyDescent="0.25">
      <c r="A1186" t="s">
        <v>2019</v>
      </c>
      <c r="B1186" s="14">
        <v>-53688</v>
      </c>
      <c r="C1186">
        <v>0.75</v>
      </c>
      <c r="D1186" s="14">
        <v>-53688</v>
      </c>
      <c r="E1186" t="s">
        <v>1693</v>
      </c>
      <c r="F1186" s="14">
        <v>-53688</v>
      </c>
      <c r="G1186" s="14">
        <v>-53688</v>
      </c>
      <c r="H1186" t="s">
        <v>1699</v>
      </c>
      <c r="I1186" s="14">
        <v>42807</v>
      </c>
      <c r="J1186" s="14">
        <v>72686</v>
      </c>
      <c r="K1186">
        <v>2.8864999999999998</v>
      </c>
      <c r="L1186">
        <v>5.5000000000000009</v>
      </c>
      <c r="M1186">
        <v>15</v>
      </c>
      <c r="N1186">
        <v>0</v>
      </c>
      <c r="O1186">
        <v>1</v>
      </c>
      <c r="P1186">
        <v>2</v>
      </c>
      <c r="Q1186">
        <v>0</v>
      </c>
      <c r="R1186">
        <v>12.5</v>
      </c>
      <c r="S1186">
        <v>2.16</v>
      </c>
    </row>
    <row r="1187" spans="1:19" x14ac:dyDescent="0.25">
      <c r="A1187" t="s">
        <v>2020</v>
      </c>
      <c r="B1187" s="14">
        <v>-53688</v>
      </c>
      <c r="C1187">
        <v>0.75</v>
      </c>
      <c r="D1187" s="14">
        <v>-53688</v>
      </c>
      <c r="E1187" t="s">
        <v>1693</v>
      </c>
      <c r="F1187" s="14">
        <v>-53688</v>
      </c>
      <c r="G1187" s="14">
        <v>-53688</v>
      </c>
      <c r="H1187" t="s">
        <v>1699</v>
      </c>
      <c r="I1187" s="14">
        <v>42807</v>
      </c>
      <c r="J1187" s="14">
        <v>72686</v>
      </c>
      <c r="K1187">
        <v>2.8864999999999998</v>
      </c>
      <c r="L1187">
        <v>5.5000000000000009</v>
      </c>
      <c r="M1187">
        <v>15</v>
      </c>
      <c r="N1187">
        <v>0</v>
      </c>
      <c r="O1187">
        <v>1</v>
      </c>
      <c r="P1187">
        <v>2</v>
      </c>
      <c r="Q1187">
        <v>0</v>
      </c>
      <c r="R1187">
        <v>13</v>
      </c>
      <c r="S1187">
        <v>2.16</v>
      </c>
    </row>
    <row r="1188" spans="1:19" x14ac:dyDescent="0.25">
      <c r="A1188" t="s">
        <v>1467</v>
      </c>
      <c r="B1188" s="14">
        <v>-53688</v>
      </c>
      <c r="C1188">
        <v>0.75</v>
      </c>
      <c r="D1188" s="14">
        <v>-53688</v>
      </c>
      <c r="E1188" t="s">
        <v>1693</v>
      </c>
      <c r="F1188" s="14">
        <v>-53688</v>
      </c>
      <c r="G1188" s="14">
        <v>-53688</v>
      </c>
      <c r="H1188" t="s">
        <v>1699</v>
      </c>
      <c r="I1188" s="14">
        <v>42807</v>
      </c>
      <c r="J1188" s="14">
        <v>72686</v>
      </c>
      <c r="K1188">
        <v>2.8864999999999998</v>
      </c>
      <c r="L1188">
        <v>5.5000000000000009</v>
      </c>
      <c r="M1188">
        <v>15</v>
      </c>
      <c r="N1188">
        <v>0</v>
      </c>
      <c r="O1188">
        <v>1</v>
      </c>
      <c r="P1188">
        <v>2</v>
      </c>
      <c r="Q1188">
        <v>0</v>
      </c>
      <c r="R1188">
        <v>14</v>
      </c>
      <c r="S1188">
        <v>2.16</v>
      </c>
    </row>
    <row r="1189" spans="1:19" x14ac:dyDescent="0.25">
      <c r="A1189" t="s">
        <v>1468</v>
      </c>
      <c r="B1189" s="14">
        <v>-53688</v>
      </c>
      <c r="C1189">
        <v>0.75</v>
      </c>
      <c r="D1189" s="14">
        <v>-53688</v>
      </c>
      <c r="E1189" t="s">
        <v>1693</v>
      </c>
      <c r="F1189" s="14">
        <v>-53688</v>
      </c>
      <c r="G1189" s="14">
        <v>-53688</v>
      </c>
      <c r="H1189" t="s">
        <v>1699</v>
      </c>
      <c r="I1189" s="14">
        <v>42807</v>
      </c>
      <c r="J1189" s="14">
        <v>72686</v>
      </c>
      <c r="K1189">
        <v>2.8864999999999998</v>
      </c>
      <c r="L1189">
        <v>5.5000000000000009</v>
      </c>
      <c r="M1189">
        <v>15</v>
      </c>
      <c r="N1189">
        <v>0</v>
      </c>
      <c r="O1189">
        <v>1</v>
      </c>
      <c r="P1189">
        <v>2</v>
      </c>
      <c r="Q1189">
        <v>0</v>
      </c>
      <c r="R1189">
        <v>11</v>
      </c>
      <c r="S1189">
        <v>2.16</v>
      </c>
    </row>
    <row r="1190" spans="1:19" x14ac:dyDescent="0.25">
      <c r="A1190" t="s">
        <v>5488</v>
      </c>
      <c r="B1190" s="14">
        <v>-53688</v>
      </c>
      <c r="C1190">
        <v>0.75</v>
      </c>
      <c r="D1190" s="14">
        <v>-53688</v>
      </c>
      <c r="E1190" t="s">
        <v>1693</v>
      </c>
      <c r="F1190" s="14">
        <v>-53688</v>
      </c>
      <c r="G1190" s="14">
        <v>-53688</v>
      </c>
      <c r="H1190" t="s">
        <v>1699</v>
      </c>
      <c r="I1190" s="14">
        <v>42807</v>
      </c>
      <c r="J1190" s="14">
        <v>72686</v>
      </c>
      <c r="K1190">
        <v>2.8864999999999998</v>
      </c>
      <c r="L1190">
        <v>5.5000000000000009</v>
      </c>
      <c r="M1190">
        <v>15</v>
      </c>
      <c r="N1190">
        <v>0</v>
      </c>
      <c r="O1190">
        <v>1</v>
      </c>
      <c r="P1190">
        <v>2</v>
      </c>
      <c r="Q1190">
        <v>0</v>
      </c>
      <c r="R1190">
        <v>13</v>
      </c>
      <c r="S1190">
        <v>2.16</v>
      </c>
    </row>
    <row r="1191" spans="1:19" x14ac:dyDescent="0.25">
      <c r="A1191" t="s">
        <v>2021</v>
      </c>
      <c r="B1191" s="14">
        <v>-53688</v>
      </c>
      <c r="C1191">
        <v>0.75</v>
      </c>
      <c r="D1191" s="14">
        <v>-53688</v>
      </c>
      <c r="E1191" t="s">
        <v>1693</v>
      </c>
      <c r="F1191" s="14">
        <v>-53688</v>
      </c>
      <c r="G1191" s="14">
        <v>-53688</v>
      </c>
      <c r="H1191" t="s">
        <v>1699</v>
      </c>
      <c r="I1191" s="14">
        <v>42807</v>
      </c>
      <c r="J1191" s="14">
        <v>72686</v>
      </c>
      <c r="K1191">
        <v>2.8864999999999998</v>
      </c>
      <c r="L1191">
        <v>5.5000000000000009</v>
      </c>
      <c r="M1191">
        <v>15</v>
      </c>
      <c r="N1191">
        <v>0</v>
      </c>
      <c r="O1191">
        <v>1</v>
      </c>
      <c r="P1191">
        <v>2</v>
      </c>
      <c r="Q1191">
        <v>0</v>
      </c>
      <c r="R1191">
        <v>13.5</v>
      </c>
      <c r="S1191">
        <v>2.16</v>
      </c>
    </row>
    <row r="1192" spans="1:19" x14ac:dyDescent="0.25">
      <c r="A1192" t="s">
        <v>2594</v>
      </c>
      <c r="B1192" s="14">
        <v>42461</v>
      </c>
      <c r="C1192">
        <v>39.5</v>
      </c>
      <c r="D1192" s="14">
        <v>72686</v>
      </c>
      <c r="E1192" t="s">
        <v>1693</v>
      </c>
      <c r="F1192" s="14">
        <v>-53688</v>
      </c>
      <c r="G1192" s="14">
        <v>-53688</v>
      </c>
      <c r="H1192" t="s">
        <v>1694</v>
      </c>
      <c r="I1192" s="14">
        <v>42807</v>
      </c>
      <c r="J1192" s="14">
        <v>72686</v>
      </c>
      <c r="K1192">
        <v>0.1908</v>
      </c>
      <c r="L1192">
        <v>2.8000000000000012</v>
      </c>
      <c r="M1192">
        <v>7.5</v>
      </c>
      <c r="N1192">
        <v>1</v>
      </c>
      <c r="O1192">
        <v>1</v>
      </c>
      <c r="P1192">
        <v>2</v>
      </c>
      <c r="Q1192">
        <v>0</v>
      </c>
      <c r="R1192">
        <v>4</v>
      </c>
      <c r="S1192">
        <v>30.14</v>
      </c>
    </row>
    <row r="1193" spans="1:19" x14ac:dyDescent="0.25">
      <c r="A1193" t="s">
        <v>2615</v>
      </c>
      <c r="B1193" s="14">
        <v>-53688</v>
      </c>
      <c r="C1193">
        <v>40.913999999999994</v>
      </c>
      <c r="D1193" s="14">
        <v>-53688</v>
      </c>
      <c r="E1193" t="s">
        <v>1693</v>
      </c>
      <c r="F1193" s="14">
        <v>-53688</v>
      </c>
      <c r="G1193" s="14">
        <v>-53688</v>
      </c>
      <c r="H1193" t="s">
        <v>1694</v>
      </c>
      <c r="I1193" s="14">
        <v>42807</v>
      </c>
      <c r="J1193" s="14">
        <v>72686</v>
      </c>
      <c r="K1193">
        <v>0.1908</v>
      </c>
      <c r="L1193">
        <v>2.8000000000000012</v>
      </c>
      <c r="M1193">
        <v>7.5</v>
      </c>
      <c r="N1193">
        <v>1</v>
      </c>
      <c r="O1193">
        <v>1</v>
      </c>
      <c r="P1193">
        <v>2</v>
      </c>
      <c r="Q1193">
        <v>1</v>
      </c>
      <c r="R1193">
        <v>4.7</v>
      </c>
      <c r="S1193">
        <v>36.69</v>
      </c>
    </row>
    <row r="1194" spans="1:19" x14ac:dyDescent="0.25">
      <c r="A1194" t="s">
        <v>2638</v>
      </c>
      <c r="B1194" s="14">
        <v>-53688</v>
      </c>
      <c r="C1194">
        <v>6</v>
      </c>
      <c r="D1194" s="14">
        <v>-53688</v>
      </c>
      <c r="E1194" t="s">
        <v>1693</v>
      </c>
      <c r="F1194" s="14">
        <v>-53688</v>
      </c>
      <c r="G1194" s="14">
        <v>-53688</v>
      </c>
      <c r="H1194" t="s">
        <v>1699</v>
      </c>
      <c r="I1194" s="14">
        <v>42807</v>
      </c>
      <c r="J1194" s="14">
        <v>72686</v>
      </c>
      <c r="K1194">
        <v>0.88929999999999998</v>
      </c>
      <c r="L1194">
        <v>1.2000000000000011</v>
      </c>
      <c r="M1194">
        <v>4</v>
      </c>
      <c r="N1194">
        <v>0</v>
      </c>
      <c r="O1194">
        <v>1</v>
      </c>
      <c r="P1194">
        <v>2</v>
      </c>
      <c r="Q1194">
        <v>0</v>
      </c>
      <c r="R1194">
        <v>4</v>
      </c>
      <c r="S1194">
        <v>5.33</v>
      </c>
    </row>
    <row r="1195" spans="1:19" x14ac:dyDescent="0.25">
      <c r="A1195" t="s">
        <v>2022</v>
      </c>
      <c r="B1195" s="14">
        <v>-53688</v>
      </c>
      <c r="C1195">
        <v>0.75</v>
      </c>
      <c r="D1195" s="14">
        <v>-53688</v>
      </c>
      <c r="E1195" t="s">
        <v>1693</v>
      </c>
      <c r="F1195" s="14">
        <v>-53688</v>
      </c>
      <c r="G1195" s="14">
        <v>-53688</v>
      </c>
      <c r="H1195" t="s">
        <v>1699</v>
      </c>
      <c r="I1195" s="14">
        <v>42807</v>
      </c>
      <c r="J1195" s="14">
        <v>72686</v>
      </c>
      <c r="K1195">
        <v>2.8864999999999998</v>
      </c>
      <c r="L1195">
        <v>5.5000000000000009</v>
      </c>
      <c r="M1195">
        <v>15</v>
      </c>
      <c r="N1195">
        <v>0</v>
      </c>
      <c r="O1195">
        <v>1</v>
      </c>
      <c r="P1195">
        <v>2</v>
      </c>
      <c r="Q1195">
        <v>0</v>
      </c>
      <c r="R1195">
        <v>13.5</v>
      </c>
      <c r="S1195">
        <v>2.16</v>
      </c>
    </row>
    <row r="1196" spans="1:19" x14ac:dyDescent="0.25">
      <c r="A1196" t="s">
        <v>1469</v>
      </c>
      <c r="B1196" s="14">
        <v>-53688</v>
      </c>
      <c r="C1196">
        <v>0.75</v>
      </c>
      <c r="D1196" s="14">
        <v>-53688</v>
      </c>
      <c r="E1196" t="s">
        <v>1693</v>
      </c>
      <c r="F1196" s="14">
        <v>-53688</v>
      </c>
      <c r="G1196" s="14">
        <v>-53688</v>
      </c>
      <c r="H1196" t="s">
        <v>1699</v>
      </c>
      <c r="I1196" s="14">
        <v>42807</v>
      </c>
      <c r="J1196" s="14">
        <v>72686</v>
      </c>
      <c r="K1196">
        <v>2.8864999999999998</v>
      </c>
      <c r="L1196">
        <v>5.5000000000000009</v>
      </c>
      <c r="M1196">
        <v>15</v>
      </c>
      <c r="N1196">
        <v>0</v>
      </c>
      <c r="O1196">
        <v>1</v>
      </c>
      <c r="P1196">
        <v>2</v>
      </c>
      <c r="Q1196">
        <v>0</v>
      </c>
      <c r="R1196">
        <v>13.5</v>
      </c>
      <c r="S1196">
        <v>2.16</v>
      </c>
    </row>
    <row r="1197" spans="1:19" x14ac:dyDescent="0.25">
      <c r="A1197" t="s">
        <v>5758</v>
      </c>
      <c r="B1197" s="14">
        <v>-53688</v>
      </c>
      <c r="C1197">
        <v>1.5</v>
      </c>
      <c r="D1197" s="14">
        <v>-53688</v>
      </c>
      <c r="E1197" t="s">
        <v>1693</v>
      </c>
      <c r="F1197" s="14">
        <v>-53688</v>
      </c>
      <c r="G1197" s="14">
        <v>-53688</v>
      </c>
      <c r="H1197" t="s">
        <v>1696</v>
      </c>
      <c r="I1197" s="14">
        <v>42807</v>
      </c>
      <c r="J1197" s="14">
        <v>72686</v>
      </c>
      <c r="K1197">
        <v>0.28739999999999999</v>
      </c>
      <c r="L1197">
        <v>1.0000000000000001E-15</v>
      </c>
      <c r="M1197">
        <v>100</v>
      </c>
      <c r="N1197">
        <v>1</v>
      </c>
      <c r="O1197">
        <v>1</v>
      </c>
      <c r="P1197">
        <v>1</v>
      </c>
      <c r="Q1197">
        <v>0</v>
      </c>
      <c r="R1197">
        <v>40</v>
      </c>
      <c r="S1197">
        <v>17.239999999999998</v>
      </c>
    </row>
    <row r="1198" spans="1:19" x14ac:dyDescent="0.25">
      <c r="A1198" t="s">
        <v>2023</v>
      </c>
      <c r="B1198" s="14">
        <v>-53688</v>
      </c>
      <c r="C1198">
        <v>0.7</v>
      </c>
      <c r="D1198" s="14">
        <v>-53688</v>
      </c>
      <c r="E1198" t="s">
        <v>1693</v>
      </c>
      <c r="F1198" s="14">
        <v>-53688</v>
      </c>
      <c r="G1198" s="14">
        <v>-53688</v>
      </c>
      <c r="H1198" t="s">
        <v>1696</v>
      </c>
      <c r="I1198" s="14">
        <v>42807</v>
      </c>
      <c r="J1198" s="14">
        <v>72686</v>
      </c>
      <c r="K1198">
        <v>0.28739999999999999</v>
      </c>
      <c r="L1198">
        <v>1.0000000000000001E-15</v>
      </c>
      <c r="M1198">
        <v>100</v>
      </c>
      <c r="N1198">
        <v>1</v>
      </c>
      <c r="O1198">
        <v>1</v>
      </c>
      <c r="P1198">
        <v>1</v>
      </c>
      <c r="Q1198">
        <v>0</v>
      </c>
      <c r="R1198">
        <v>40</v>
      </c>
      <c r="S1198">
        <v>8.0399999999999991</v>
      </c>
    </row>
    <row r="1199" spans="1:19" x14ac:dyDescent="0.25">
      <c r="A1199" t="s">
        <v>2024</v>
      </c>
      <c r="B1199" s="14">
        <v>-53688</v>
      </c>
      <c r="C1199">
        <v>0.7</v>
      </c>
      <c r="D1199" s="14">
        <v>-53688</v>
      </c>
      <c r="E1199" t="s">
        <v>1693</v>
      </c>
      <c r="F1199" s="14">
        <v>-53688</v>
      </c>
      <c r="G1199" s="14">
        <v>-53688</v>
      </c>
      <c r="H1199" t="s">
        <v>1696</v>
      </c>
      <c r="I1199" s="14">
        <v>42807</v>
      </c>
      <c r="J1199" s="14">
        <v>72686</v>
      </c>
      <c r="K1199">
        <v>0.28739999999999999</v>
      </c>
      <c r="L1199">
        <v>1.0000000000000001E-15</v>
      </c>
      <c r="M1199">
        <v>100</v>
      </c>
      <c r="N1199">
        <v>1</v>
      </c>
      <c r="O1199">
        <v>1</v>
      </c>
      <c r="P1199">
        <v>1</v>
      </c>
      <c r="Q1199">
        <v>0</v>
      </c>
      <c r="R1199">
        <v>45</v>
      </c>
      <c r="S1199">
        <v>9.0500000000000007</v>
      </c>
    </row>
    <row r="1200" spans="1:19" x14ac:dyDescent="0.25">
      <c r="A1200" t="s">
        <v>2025</v>
      </c>
      <c r="B1200" s="14">
        <v>-53688</v>
      </c>
      <c r="C1200">
        <v>0.75</v>
      </c>
      <c r="D1200" s="14">
        <v>-53688</v>
      </c>
      <c r="E1200" t="s">
        <v>1693</v>
      </c>
      <c r="F1200" s="14">
        <v>-53688</v>
      </c>
      <c r="G1200" s="14">
        <v>-53688</v>
      </c>
      <c r="H1200" t="s">
        <v>1699</v>
      </c>
      <c r="I1200" s="14">
        <v>42807</v>
      </c>
      <c r="J1200" s="14">
        <v>72686</v>
      </c>
      <c r="K1200">
        <v>2.8864999999999998</v>
      </c>
      <c r="L1200">
        <v>5.5000000000000009</v>
      </c>
      <c r="M1200">
        <v>15</v>
      </c>
      <c r="N1200">
        <v>0</v>
      </c>
      <c r="O1200">
        <v>1</v>
      </c>
      <c r="P1200">
        <v>2</v>
      </c>
      <c r="Q1200">
        <v>0</v>
      </c>
      <c r="R1200">
        <v>13</v>
      </c>
      <c r="S1200">
        <v>2.16</v>
      </c>
    </row>
    <row r="1201" spans="1:19" x14ac:dyDescent="0.25">
      <c r="A1201" t="s">
        <v>2596</v>
      </c>
      <c r="B1201" s="14">
        <v>42401</v>
      </c>
      <c r="C1201">
        <v>39</v>
      </c>
      <c r="D1201" s="14">
        <v>72686</v>
      </c>
      <c r="E1201" t="s">
        <v>1693</v>
      </c>
      <c r="F1201" s="14">
        <v>-53688</v>
      </c>
      <c r="G1201" s="14">
        <v>-53688</v>
      </c>
      <c r="H1201" t="s">
        <v>1694</v>
      </c>
      <c r="I1201" s="14">
        <v>42807</v>
      </c>
      <c r="J1201" s="14">
        <v>72686</v>
      </c>
      <c r="K1201">
        <v>0.1908</v>
      </c>
      <c r="L1201">
        <v>2.8000000000000012</v>
      </c>
      <c r="M1201">
        <v>7.5</v>
      </c>
      <c r="N1201">
        <v>1</v>
      </c>
      <c r="O1201">
        <v>1</v>
      </c>
      <c r="P1201">
        <v>2</v>
      </c>
      <c r="Q1201">
        <v>0</v>
      </c>
      <c r="R1201">
        <v>4</v>
      </c>
      <c r="S1201">
        <v>29.76</v>
      </c>
    </row>
    <row r="1202" spans="1:19" x14ac:dyDescent="0.25">
      <c r="A1202" t="s">
        <v>2026</v>
      </c>
      <c r="B1202" s="14">
        <v>-53688</v>
      </c>
      <c r="C1202">
        <v>0.75</v>
      </c>
      <c r="D1202" s="14">
        <v>-53688</v>
      </c>
      <c r="E1202" t="s">
        <v>1693</v>
      </c>
      <c r="F1202" s="14">
        <v>-53688</v>
      </c>
      <c r="G1202" s="14">
        <v>-53688</v>
      </c>
      <c r="H1202" t="s">
        <v>1699</v>
      </c>
      <c r="I1202" s="14">
        <v>42807</v>
      </c>
      <c r="J1202" s="14">
        <v>72686</v>
      </c>
      <c r="K1202">
        <v>2.8864999999999998</v>
      </c>
      <c r="L1202">
        <v>5.5000000000000009</v>
      </c>
      <c r="M1202">
        <v>15</v>
      </c>
      <c r="N1202">
        <v>0</v>
      </c>
      <c r="O1202">
        <v>1</v>
      </c>
      <c r="P1202">
        <v>2</v>
      </c>
      <c r="Q1202">
        <v>0</v>
      </c>
      <c r="R1202">
        <v>13</v>
      </c>
      <c r="S1202">
        <v>2.16</v>
      </c>
    </row>
    <row r="1203" spans="1:19" x14ac:dyDescent="0.25">
      <c r="A1203" t="s">
        <v>2027</v>
      </c>
      <c r="B1203" s="14">
        <v>-53688</v>
      </c>
      <c r="C1203">
        <v>0.75</v>
      </c>
      <c r="D1203" s="14">
        <v>-53688</v>
      </c>
      <c r="E1203" t="s">
        <v>1693</v>
      </c>
      <c r="F1203" s="14">
        <v>-53688</v>
      </c>
      <c r="G1203" s="14">
        <v>-53688</v>
      </c>
      <c r="H1203" t="s">
        <v>1699</v>
      </c>
      <c r="I1203" s="14">
        <v>42807</v>
      </c>
      <c r="J1203" s="14">
        <v>72686</v>
      </c>
      <c r="K1203">
        <v>2.8864999999999998</v>
      </c>
      <c r="L1203">
        <v>5.5000000000000009</v>
      </c>
      <c r="M1203">
        <v>15</v>
      </c>
      <c r="N1203">
        <v>0</v>
      </c>
      <c r="O1203">
        <v>1</v>
      </c>
      <c r="P1203">
        <v>2</v>
      </c>
      <c r="Q1203">
        <v>0</v>
      </c>
      <c r="R1203">
        <v>13</v>
      </c>
      <c r="S1203">
        <v>2.16</v>
      </c>
    </row>
    <row r="1204" spans="1:19" x14ac:dyDescent="0.25">
      <c r="A1204" t="s">
        <v>2028</v>
      </c>
      <c r="B1204" s="14">
        <v>-53688</v>
      </c>
      <c r="C1204">
        <v>0.75</v>
      </c>
      <c r="D1204" s="14">
        <v>-53688</v>
      </c>
      <c r="E1204" t="s">
        <v>1693</v>
      </c>
      <c r="F1204" s="14">
        <v>-53688</v>
      </c>
      <c r="G1204" s="14">
        <v>-53688</v>
      </c>
      <c r="H1204" t="s">
        <v>1699</v>
      </c>
      <c r="I1204" s="14">
        <v>42807</v>
      </c>
      <c r="J1204" s="14">
        <v>72686</v>
      </c>
      <c r="K1204">
        <v>2.8864999999999998</v>
      </c>
      <c r="L1204">
        <v>5.5000000000000009</v>
      </c>
      <c r="M1204">
        <v>15</v>
      </c>
      <c r="N1204">
        <v>0</v>
      </c>
      <c r="O1204">
        <v>1</v>
      </c>
      <c r="P1204">
        <v>2</v>
      </c>
      <c r="Q1204">
        <v>0</v>
      </c>
      <c r="R1204">
        <v>13</v>
      </c>
      <c r="S1204">
        <v>2.16</v>
      </c>
    </row>
    <row r="1205" spans="1:19" x14ac:dyDescent="0.25">
      <c r="A1205" t="s">
        <v>5138</v>
      </c>
      <c r="B1205" s="14">
        <v>42919</v>
      </c>
      <c r="C1205">
        <v>40.913999999999994</v>
      </c>
      <c r="D1205" s="14">
        <v>72686</v>
      </c>
      <c r="E1205" t="s">
        <v>1693</v>
      </c>
      <c r="F1205" s="14">
        <v>-53688</v>
      </c>
      <c r="G1205" s="14">
        <v>-53688</v>
      </c>
      <c r="H1205" t="s">
        <v>1694</v>
      </c>
      <c r="I1205" s="14">
        <v>42807</v>
      </c>
      <c r="J1205" s="14">
        <v>72686</v>
      </c>
      <c r="K1205">
        <v>0.1908</v>
      </c>
      <c r="L1205">
        <v>2.8000000000000012</v>
      </c>
      <c r="M1205">
        <v>7.5</v>
      </c>
      <c r="N1205">
        <v>1</v>
      </c>
      <c r="O1205">
        <v>1</v>
      </c>
      <c r="P1205">
        <v>2</v>
      </c>
      <c r="Q1205">
        <v>1</v>
      </c>
      <c r="R1205">
        <v>3.9</v>
      </c>
      <c r="S1205">
        <v>30.44</v>
      </c>
    </row>
    <row r="1206" spans="1:19" x14ac:dyDescent="0.25">
      <c r="A1206" t="s">
        <v>1470</v>
      </c>
      <c r="B1206" s="14">
        <v>-53688</v>
      </c>
      <c r="C1206">
        <v>0.75</v>
      </c>
      <c r="D1206" s="14">
        <v>-53688</v>
      </c>
      <c r="E1206" t="s">
        <v>1693</v>
      </c>
      <c r="F1206" s="14">
        <v>-53688</v>
      </c>
      <c r="G1206" s="14">
        <v>-53688</v>
      </c>
      <c r="H1206" t="s">
        <v>1699</v>
      </c>
      <c r="I1206" s="14">
        <v>42807</v>
      </c>
      <c r="J1206" s="14">
        <v>72686</v>
      </c>
      <c r="K1206">
        <v>2.8864999999999998</v>
      </c>
      <c r="L1206">
        <v>5.5000000000000009</v>
      </c>
      <c r="M1206">
        <v>15</v>
      </c>
      <c r="N1206">
        <v>0</v>
      </c>
      <c r="O1206">
        <v>1</v>
      </c>
      <c r="P1206">
        <v>2</v>
      </c>
      <c r="Q1206">
        <v>0</v>
      </c>
      <c r="R1206">
        <v>13</v>
      </c>
      <c r="S1206">
        <v>2.16</v>
      </c>
    </row>
    <row r="1207" spans="1:19" x14ac:dyDescent="0.25">
      <c r="A1207" t="s">
        <v>1471</v>
      </c>
      <c r="B1207" s="14">
        <v>-53688</v>
      </c>
      <c r="C1207">
        <v>0.75</v>
      </c>
      <c r="D1207" s="14">
        <v>-53688</v>
      </c>
      <c r="E1207" t="s">
        <v>1693</v>
      </c>
      <c r="F1207" s="14">
        <v>-53688</v>
      </c>
      <c r="G1207" s="14">
        <v>-53688</v>
      </c>
      <c r="H1207" t="s">
        <v>1699</v>
      </c>
      <c r="I1207" s="14">
        <v>42807</v>
      </c>
      <c r="J1207" s="14">
        <v>72686</v>
      </c>
      <c r="K1207">
        <v>2.8864999999999998</v>
      </c>
      <c r="L1207">
        <v>5.5000000000000009</v>
      </c>
      <c r="M1207">
        <v>15</v>
      </c>
      <c r="N1207">
        <v>0</v>
      </c>
      <c r="O1207">
        <v>1</v>
      </c>
      <c r="P1207">
        <v>2</v>
      </c>
      <c r="Q1207">
        <v>0</v>
      </c>
      <c r="R1207">
        <v>12</v>
      </c>
      <c r="S1207">
        <v>2.16</v>
      </c>
    </row>
    <row r="1208" spans="1:19" x14ac:dyDescent="0.25">
      <c r="A1208" t="s">
        <v>1472</v>
      </c>
      <c r="B1208" s="14">
        <v>-53688</v>
      </c>
      <c r="C1208">
        <v>0.75</v>
      </c>
      <c r="D1208" s="14">
        <v>-53688</v>
      </c>
      <c r="E1208" t="s">
        <v>1693</v>
      </c>
      <c r="F1208" s="14">
        <v>-53688</v>
      </c>
      <c r="G1208" s="14">
        <v>-53688</v>
      </c>
      <c r="H1208" t="s">
        <v>1699</v>
      </c>
      <c r="I1208" s="14">
        <v>42807</v>
      </c>
      <c r="J1208" s="14">
        <v>72686</v>
      </c>
      <c r="K1208">
        <v>2.8864999999999998</v>
      </c>
      <c r="L1208">
        <v>5.5000000000000009</v>
      </c>
      <c r="M1208">
        <v>15</v>
      </c>
      <c r="N1208">
        <v>0</v>
      </c>
      <c r="O1208">
        <v>1</v>
      </c>
      <c r="P1208">
        <v>2</v>
      </c>
      <c r="Q1208">
        <v>0</v>
      </c>
      <c r="R1208">
        <v>13</v>
      </c>
      <c r="S1208">
        <v>2.16</v>
      </c>
    </row>
    <row r="1209" spans="1:19" x14ac:dyDescent="0.25">
      <c r="A1209" t="s">
        <v>1473</v>
      </c>
      <c r="B1209" s="14">
        <v>-53688</v>
      </c>
      <c r="C1209">
        <v>0.75</v>
      </c>
      <c r="D1209" s="14">
        <v>-53688</v>
      </c>
      <c r="E1209" t="s">
        <v>1693</v>
      </c>
      <c r="F1209" s="14">
        <v>-53688</v>
      </c>
      <c r="G1209" s="14">
        <v>-53688</v>
      </c>
      <c r="H1209" t="s">
        <v>1699</v>
      </c>
      <c r="I1209" s="14">
        <v>42807</v>
      </c>
      <c r="J1209" s="14">
        <v>72686</v>
      </c>
      <c r="K1209">
        <v>2.8864999999999998</v>
      </c>
      <c r="L1209">
        <v>5.5000000000000009</v>
      </c>
      <c r="M1209">
        <v>15</v>
      </c>
      <c r="N1209">
        <v>0</v>
      </c>
      <c r="O1209">
        <v>1</v>
      </c>
      <c r="P1209">
        <v>2</v>
      </c>
      <c r="Q1209">
        <v>0</v>
      </c>
      <c r="R1209">
        <v>12</v>
      </c>
      <c r="S1209">
        <v>2.16</v>
      </c>
    </row>
    <row r="1210" spans="1:19" x14ac:dyDescent="0.25">
      <c r="A1210" t="s">
        <v>1474</v>
      </c>
      <c r="B1210" s="14">
        <v>-53688</v>
      </c>
      <c r="C1210">
        <v>0.75</v>
      </c>
      <c r="D1210" s="14">
        <v>-53688</v>
      </c>
      <c r="E1210" t="s">
        <v>1693</v>
      </c>
      <c r="F1210" s="14">
        <v>-53688</v>
      </c>
      <c r="G1210" s="14">
        <v>-53688</v>
      </c>
      <c r="H1210" t="s">
        <v>1699</v>
      </c>
      <c r="I1210" s="14">
        <v>42807</v>
      </c>
      <c r="J1210" s="14">
        <v>72686</v>
      </c>
      <c r="K1210">
        <v>2.8864999999999998</v>
      </c>
      <c r="L1210">
        <v>5.5000000000000009</v>
      </c>
      <c r="M1210">
        <v>15</v>
      </c>
      <c r="N1210">
        <v>0</v>
      </c>
      <c r="O1210">
        <v>1</v>
      </c>
      <c r="P1210">
        <v>2</v>
      </c>
      <c r="Q1210">
        <v>0</v>
      </c>
      <c r="R1210">
        <v>13</v>
      </c>
      <c r="S1210">
        <v>2.16</v>
      </c>
    </row>
    <row r="1211" spans="1:19" x14ac:dyDescent="0.25">
      <c r="A1211" t="s">
        <v>1475</v>
      </c>
      <c r="B1211" s="14">
        <v>-53688</v>
      </c>
      <c r="C1211">
        <v>0.75</v>
      </c>
      <c r="D1211" s="14">
        <v>-53688</v>
      </c>
      <c r="E1211" t="s">
        <v>1693</v>
      </c>
      <c r="F1211" s="14">
        <v>-53688</v>
      </c>
      <c r="G1211" s="14">
        <v>-53688</v>
      </c>
      <c r="H1211" t="s">
        <v>1699</v>
      </c>
      <c r="I1211" s="14">
        <v>42807</v>
      </c>
      <c r="J1211" s="14">
        <v>72686</v>
      </c>
      <c r="K1211">
        <v>2.8864999999999998</v>
      </c>
      <c r="L1211">
        <v>5.5000000000000009</v>
      </c>
      <c r="M1211">
        <v>15</v>
      </c>
      <c r="N1211">
        <v>0</v>
      </c>
      <c r="O1211">
        <v>1</v>
      </c>
      <c r="P1211">
        <v>2</v>
      </c>
      <c r="Q1211">
        <v>0</v>
      </c>
      <c r="R1211">
        <v>10.5</v>
      </c>
      <c r="S1211">
        <v>2.16</v>
      </c>
    </row>
    <row r="1212" spans="1:19" x14ac:dyDescent="0.25">
      <c r="A1212" t="s">
        <v>2029</v>
      </c>
      <c r="B1212" s="14">
        <v>-53688</v>
      </c>
      <c r="C1212">
        <v>0.7</v>
      </c>
      <c r="D1212" s="14">
        <v>-53688</v>
      </c>
      <c r="E1212" t="s">
        <v>1693</v>
      </c>
      <c r="F1212" s="14">
        <v>-53688</v>
      </c>
      <c r="G1212" s="14">
        <v>-53688</v>
      </c>
      <c r="H1212" t="s">
        <v>1696</v>
      </c>
      <c r="I1212" s="14">
        <v>42807</v>
      </c>
      <c r="J1212" s="14">
        <v>72686</v>
      </c>
      <c r="K1212">
        <v>0.28739999999999999</v>
      </c>
      <c r="L1212">
        <v>1.0000000000000001E-15</v>
      </c>
      <c r="M1212">
        <v>100</v>
      </c>
      <c r="N1212">
        <v>1</v>
      </c>
      <c r="O1212">
        <v>1</v>
      </c>
      <c r="P1212">
        <v>1</v>
      </c>
      <c r="Q1212">
        <v>0</v>
      </c>
      <c r="R1212">
        <v>25</v>
      </c>
      <c r="S1212">
        <v>5.0199999999999996</v>
      </c>
    </row>
    <row r="1213" spans="1:19" x14ac:dyDescent="0.25">
      <c r="A1213" t="s">
        <v>5759</v>
      </c>
      <c r="B1213" s="14">
        <v>-53688</v>
      </c>
      <c r="C1213">
        <v>0.7</v>
      </c>
      <c r="D1213" s="14">
        <v>-53688</v>
      </c>
      <c r="E1213" t="s">
        <v>1693</v>
      </c>
      <c r="F1213" s="14">
        <v>-53688</v>
      </c>
      <c r="G1213" s="14">
        <v>-53688</v>
      </c>
      <c r="H1213" t="s">
        <v>1696</v>
      </c>
      <c r="I1213" s="14">
        <v>42807</v>
      </c>
      <c r="J1213" s="14">
        <v>72686</v>
      </c>
      <c r="K1213">
        <v>0.28739999999999999</v>
      </c>
      <c r="L1213">
        <v>1.0000000000000001E-15</v>
      </c>
      <c r="M1213">
        <v>100</v>
      </c>
      <c r="N1213">
        <v>1</v>
      </c>
      <c r="O1213">
        <v>1</v>
      </c>
      <c r="P1213">
        <v>1</v>
      </c>
      <c r="Q1213">
        <v>0</v>
      </c>
      <c r="R1213">
        <v>37.5</v>
      </c>
      <c r="S1213">
        <v>7.54</v>
      </c>
    </row>
    <row r="1214" spans="1:19" x14ac:dyDescent="0.25">
      <c r="A1214" t="s">
        <v>2030</v>
      </c>
      <c r="B1214" s="14">
        <v>-53688</v>
      </c>
      <c r="C1214">
        <v>0.7</v>
      </c>
      <c r="D1214" s="14">
        <v>-53688</v>
      </c>
      <c r="E1214" t="s">
        <v>1693</v>
      </c>
      <c r="F1214" s="14">
        <v>-53688</v>
      </c>
      <c r="G1214" s="14">
        <v>-53688</v>
      </c>
      <c r="H1214" t="s">
        <v>1696</v>
      </c>
      <c r="I1214" s="14">
        <v>42807</v>
      </c>
      <c r="J1214" s="14">
        <v>72686</v>
      </c>
      <c r="K1214">
        <v>0.28739999999999999</v>
      </c>
      <c r="L1214">
        <v>1.0000000000000001E-15</v>
      </c>
      <c r="M1214">
        <v>100</v>
      </c>
      <c r="N1214">
        <v>1</v>
      </c>
      <c r="O1214">
        <v>1</v>
      </c>
      <c r="P1214">
        <v>1</v>
      </c>
      <c r="Q1214">
        <v>0</v>
      </c>
      <c r="R1214">
        <v>37.5</v>
      </c>
      <c r="S1214">
        <v>7.54</v>
      </c>
    </row>
    <row r="1215" spans="1:19" x14ac:dyDescent="0.25">
      <c r="A1215" t="s">
        <v>2031</v>
      </c>
      <c r="B1215" s="14">
        <v>-53688</v>
      </c>
      <c r="C1215">
        <v>0.7</v>
      </c>
      <c r="D1215" s="14">
        <v>-53688</v>
      </c>
      <c r="E1215" t="s">
        <v>1693</v>
      </c>
      <c r="F1215" s="14">
        <v>-53688</v>
      </c>
      <c r="G1215" s="14">
        <v>-53688</v>
      </c>
      <c r="H1215" t="s">
        <v>1696</v>
      </c>
      <c r="I1215" s="14">
        <v>42807</v>
      </c>
      <c r="J1215" s="14">
        <v>72686</v>
      </c>
      <c r="K1215">
        <v>0.28739999999999999</v>
      </c>
      <c r="L1215">
        <v>1.0000000000000001E-15</v>
      </c>
      <c r="M1215">
        <v>100</v>
      </c>
      <c r="N1215">
        <v>1</v>
      </c>
      <c r="O1215">
        <v>1</v>
      </c>
      <c r="P1215">
        <v>1</v>
      </c>
      <c r="Q1215">
        <v>0</v>
      </c>
      <c r="R1215">
        <v>37.5</v>
      </c>
      <c r="S1215">
        <v>7.54</v>
      </c>
    </row>
    <row r="1216" spans="1:19" x14ac:dyDescent="0.25">
      <c r="A1216" t="s">
        <v>1476</v>
      </c>
      <c r="B1216" s="14">
        <v>-53688</v>
      </c>
      <c r="C1216">
        <v>0.7</v>
      </c>
      <c r="D1216" s="14">
        <v>-53688</v>
      </c>
      <c r="E1216" t="s">
        <v>1693</v>
      </c>
      <c r="F1216" s="14">
        <v>-53688</v>
      </c>
      <c r="G1216" s="14">
        <v>-53688</v>
      </c>
      <c r="H1216" t="s">
        <v>1696</v>
      </c>
      <c r="I1216" s="14">
        <v>42807</v>
      </c>
      <c r="J1216" s="14">
        <v>72686</v>
      </c>
      <c r="K1216">
        <v>0.28739999999999999</v>
      </c>
      <c r="L1216">
        <v>1.0000000000000001E-15</v>
      </c>
      <c r="M1216">
        <v>100</v>
      </c>
      <c r="N1216">
        <v>1</v>
      </c>
      <c r="O1216">
        <v>1</v>
      </c>
      <c r="P1216">
        <v>1</v>
      </c>
      <c r="Q1216">
        <v>0</v>
      </c>
      <c r="R1216">
        <v>37.5</v>
      </c>
      <c r="S1216">
        <v>7.54</v>
      </c>
    </row>
    <row r="1217" spans="1:19" x14ac:dyDescent="0.25">
      <c r="A1217" t="s">
        <v>1477</v>
      </c>
      <c r="B1217" s="14">
        <v>-53688</v>
      </c>
      <c r="C1217">
        <v>0.7</v>
      </c>
      <c r="D1217" s="14">
        <v>-53688</v>
      </c>
      <c r="E1217" t="s">
        <v>1693</v>
      </c>
      <c r="F1217" s="14">
        <v>-53688</v>
      </c>
      <c r="G1217" s="14">
        <v>-53688</v>
      </c>
      <c r="H1217" t="s">
        <v>1696</v>
      </c>
      <c r="I1217" s="14">
        <v>42807</v>
      </c>
      <c r="J1217" s="14">
        <v>72686</v>
      </c>
      <c r="K1217">
        <v>0.28739999999999999</v>
      </c>
      <c r="L1217">
        <v>1.0000000000000001E-15</v>
      </c>
      <c r="M1217">
        <v>100</v>
      </c>
      <c r="N1217">
        <v>1</v>
      </c>
      <c r="O1217">
        <v>1</v>
      </c>
      <c r="P1217">
        <v>1</v>
      </c>
      <c r="Q1217">
        <v>0</v>
      </c>
      <c r="R1217">
        <v>37.5</v>
      </c>
      <c r="S1217">
        <v>7.54</v>
      </c>
    </row>
    <row r="1218" spans="1:19" x14ac:dyDescent="0.25">
      <c r="A1218" t="s">
        <v>2357</v>
      </c>
      <c r="B1218" s="14">
        <v>42461</v>
      </c>
      <c r="C1218">
        <v>40.56</v>
      </c>
      <c r="D1218" s="14">
        <v>72686</v>
      </c>
      <c r="E1218" t="s">
        <v>1693</v>
      </c>
      <c r="F1218" s="14">
        <v>-53688</v>
      </c>
      <c r="G1218" s="14">
        <v>-53688</v>
      </c>
      <c r="H1218" t="s">
        <v>1694</v>
      </c>
      <c r="I1218" s="14">
        <v>42807</v>
      </c>
      <c r="J1218" s="14">
        <v>72686</v>
      </c>
      <c r="K1218">
        <v>0.1908</v>
      </c>
      <c r="L1218">
        <v>2.8000000000000012</v>
      </c>
      <c r="M1218">
        <v>7.5</v>
      </c>
      <c r="N1218">
        <v>1</v>
      </c>
      <c r="O1218">
        <v>1</v>
      </c>
      <c r="P1218">
        <v>2</v>
      </c>
      <c r="Q1218">
        <v>0</v>
      </c>
      <c r="R1218">
        <v>3.7</v>
      </c>
      <c r="S1218">
        <v>28.63</v>
      </c>
    </row>
    <row r="1219" spans="1:19" x14ac:dyDescent="0.25">
      <c r="A1219" t="s">
        <v>2032</v>
      </c>
      <c r="B1219" s="14">
        <v>-53688</v>
      </c>
      <c r="C1219">
        <v>0.187</v>
      </c>
      <c r="D1219" s="14">
        <v>-53688</v>
      </c>
      <c r="E1219" t="s">
        <v>1693</v>
      </c>
      <c r="F1219" s="14">
        <v>-53688</v>
      </c>
      <c r="G1219" s="14">
        <v>-53688</v>
      </c>
      <c r="H1219" t="s">
        <v>1699</v>
      </c>
      <c r="I1219" s="14">
        <v>42807</v>
      </c>
      <c r="J1219" s="14">
        <v>72686</v>
      </c>
      <c r="K1219">
        <v>2.8864999999999998</v>
      </c>
      <c r="L1219">
        <v>5.5000000000000009</v>
      </c>
      <c r="M1219">
        <v>15</v>
      </c>
      <c r="N1219">
        <v>0</v>
      </c>
      <c r="O1219">
        <v>1</v>
      </c>
      <c r="P1219">
        <v>2</v>
      </c>
      <c r="Q1219">
        <v>0</v>
      </c>
      <c r="R1219">
        <v>12.5</v>
      </c>
      <c r="S1219">
        <v>0.53</v>
      </c>
    </row>
    <row r="1220" spans="1:19" x14ac:dyDescent="0.25">
      <c r="A1220" t="s">
        <v>1478</v>
      </c>
      <c r="B1220" s="14">
        <v>-53688</v>
      </c>
      <c r="C1220">
        <v>0.75</v>
      </c>
      <c r="D1220" s="14">
        <v>-53688</v>
      </c>
      <c r="E1220" t="s">
        <v>1693</v>
      </c>
      <c r="F1220" s="14">
        <v>-53688</v>
      </c>
      <c r="G1220" s="14">
        <v>-53688</v>
      </c>
      <c r="H1220" t="s">
        <v>1708</v>
      </c>
      <c r="I1220" s="14">
        <v>42807</v>
      </c>
      <c r="J1220" s="14">
        <v>72686</v>
      </c>
      <c r="K1220">
        <v>3.6972</v>
      </c>
      <c r="L1220">
        <v>8.5</v>
      </c>
      <c r="M1220">
        <v>15</v>
      </c>
      <c r="N1220">
        <v>0</v>
      </c>
      <c r="O1220">
        <v>2</v>
      </c>
      <c r="P1220">
        <v>2</v>
      </c>
      <c r="Q1220">
        <v>0</v>
      </c>
      <c r="R1220">
        <v>11.5</v>
      </c>
      <c r="S1220">
        <v>2.77</v>
      </c>
    </row>
    <row r="1221" spans="1:19" x14ac:dyDescent="0.25">
      <c r="A1221" t="s">
        <v>2303</v>
      </c>
      <c r="B1221" s="14">
        <v>-53688</v>
      </c>
      <c r="C1221">
        <v>50</v>
      </c>
      <c r="D1221" s="14">
        <v>-53688</v>
      </c>
      <c r="E1221" t="s">
        <v>1693</v>
      </c>
      <c r="F1221" s="14">
        <v>-53688</v>
      </c>
      <c r="G1221" s="14">
        <v>-53688</v>
      </c>
      <c r="H1221" t="s">
        <v>1694</v>
      </c>
      <c r="I1221" s="14">
        <v>42807</v>
      </c>
      <c r="J1221" s="14">
        <v>72686</v>
      </c>
      <c r="K1221">
        <v>0.1908</v>
      </c>
      <c r="L1221">
        <v>2.8000000000000012</v>
      </c>
      <c r="M1221">
        <v>7.5</v>
      </c>
      <c r="N1221">
        <v>1</v>
      </c>
      <c r="O1221">
        <v>1</v>
      </c>
      <c r="P1221">
        <v>2</v>
      </c>
      <c r="Q1221">
        <v>0</v>
      </c>
      <c r="R1221">
        <v>4</v>
      </c>
      <c r="S1221">
        <v>38.159999999999997</v>
      </c>
    </row>
    <row r="1222" spans="1:19" x14ac:dyDescent="0.25">
      <c r="A1222" t="s">
        <v>2304</v>
      </c>
      <c r="B1222" s="14">
        <v>-53688</v>
      </c>
      <c r="C1222">
        <v>100</v>
      </c>
      <c r="D1222" s="14">
        <v>-53688</v>
      </c>
      <c r="E1222" t="s">
        <v>1693</v>
      </c>
      <c r="F1222" s="14">
        <v>-53688</v>
      </c>
      <c r="G1222" s="14">
        <v>-53688</v>
      </c>
      <c r="H1222" t="s">
        <v>1694</v>
      </c>
      <c r="I1222" s="14">
        <v>42807</v>
      </c>
      <c r="J1222" s="14">
        <v>72686</v>
      </c>
      <c r="K1222">
        <v>0.1908</v>
      </c>
      <c r="L1222">
        <v>2.8000000000000012</v>
      </c>
      <c r="M1222">
        <v>7.5</v>
      </c>
      <c r="N1222">
        <v>1</v>
      </c>
      <c r="O1222">
        <v>1</v>
      </c>
      <c r="P1222">
        <v>2</v>
      </c>
      <c r="Q1222">
        <v>0</v>
      </c>
      <c r="R1222">
        <v>4</v>
      </c>
      <c r="S1222">
        <v>76.319999999999993</v>
      </c>
    </row>
    <row r="1223" spans="1:19" x14ac:dyDescent="0.25">
      <c r="A1223" t="s">
        <v>2642</v>
      </c>
      <c r="B1223" s="14">
        <v>-53688</v>
      </c>
      <c r="C1223">
        <v>6</v>
      </c>
      <c r="D1223" s="14">
        <v>-53688</v>
      </c>
      <c r="E1223" t="s">
        <v>1693</v>
      </c>
      <c r="F1223" s="14">
        <v>-53688</v>
      </c>
      <c r="G1223" s="14">
        <v>-53688</v>
      </c>
      <c r="H1223" t="s">
        <v>1699</v>
      </c>
      <c r="I1223" s="14">
        <v>42807</v>
      </c>
      <c r="J1223" s="14">
        <v>72686</v>
      </c>
      <c r="K1223">
        <v>0.88929999999999998</v>
      </c>
      <c r="L1223">
        <v>1.2000000000000011</v>
      </c>
      <c r="M1223">
        <v>4</v>
      </c>
      <c r="N1223">
        <v>0</v>
      </c>
      <c r="O1223">
        <v>1</v>
      </c>
      <c r="P1223">
        <v>2</v>
      </c>
      <c r="Q1223">
        <v>0</v>
      </c>
      <c r="R1223">
        <v>4</v>
      </c>
      <c r="S1223">
        <v>5.33</v>
      </c>
    </row>
    <row r="1224" spans="1:19" x14ac:dyDescent="0.25">
      <c r="A1224" t="s">
        <v>2233</v>
      </c>
      <c r="B1224" s="14">
        <v>-53688</v>
      </c>
      <c r="C1224">
        <v>8.52</v>
      </c>
      <c r="D1224" s="14">
        <v>-53688</v>
      </c>
      <c r="E1224" t="s">
        <v>1693</v>
      </c>
      <c r="F1224" s="14">
        <v>-53688</v>
      </c>
      <c r="G1224" s="14">
        <v>-53688</v>
      </c>
      <c r="H1224" t="s">
        <v>1694</v>
      </c>
      <c r="I1224" s="14">
        <v>42807</v>
      </c>
      <c r="J1224" s="14">
        <v>72686</v>
      </c>
      <c r="K1224">
        <v>0.1908</v>
      </c>
      <c r="L1224">
        <v>2.8000000000000012</v>
      </c>
      <c r="M1224">
        <v>7.5</v>
      </c>
      <c r="N1224">
        <v>1</v>
      </c>
      <c r="O1224">
        <v>1</v>
      </c>
      <c r="P1224">
        <v>2</v>
      </c>
      <c r="Q1224">
        <v>0</v>
      </c>
      <c r="R1224">
        <v>5.6</v>
      </c>
      <c r="S1224">
        <v>9.1</v>
      </c>
    </row>
    <row r="1225" spans="1:19" x14ac:dyDescent="0.25">
      <c r="A1225" t="s">
        <v>2234</v>
      </c>
      <c r="B1225" s="14">
        <v>-53688</v>
      </c>
      <c r="C1225">
        <v>8.52</v>
      </c>
      <c r="D1225" s="14">
        <v>-53688</v>
      </c>
      <c r="E1225" t="s">
        <v>1693</v>
      </c>
      <c r="F1225" s="14">
        <v>-53688</v>
      </c>
      <c r="G1225" s="14">
        <v>-53688</v>
      </c>
      <c r="H1225" t="s">
        <v>1694</v>
      </c>
      <c r="I1225" s="14">
        <v>42807</v>
      </c>
      <c r="J1225" s="14">
        <v>72686</v>
      </c>
      <c r="K1225">
        <v>0.1908</v>
      </c>
      <c r="L1225">
        <v>2.8000000000000012</v>
      </c>
      <c r="M1225">
        <v>7.5</v>
      </c>
      <c r="N1225">
        <v>1</v>
      </c>
      <c r="O1225">
        <v>1</v>
      </c>
      <c r="P1225">
        <v>2</v>
      </c>
      <c r="Q1225">
        <v>0</v>
      </c>
      <c r="R1225">
        <v>5.4</v>
      </c>
      <c r="S1225">
        <v>8.77</v>
      </c>
    </row>
    <row r="1226" spans="1:19" x14ac:dyDescent="0.25">
      <c r="A1226" t="s">
        <v>2033</v>
      </c>
      <c r="B1226" s="14">
        <v>-53688</v>
      </c>
      <c r="C1226">
        <v>0.75</v>
      </c>
      <c r="D1226" s="14">
        <v>-53688</v>
      </c>
      <c r="E1226" t="s">
        <v>1693</v>
      </c>
      <c r="F1226" s="14">
        <v>-53688</v>
      </c>
      <c r="G1226" s="14">
        <v>-53688</v>
      </c>
      <c r="H1226" t="s">
        <v>1699</v>
      </c>
      <c r="I1226" s="14">
        <v>42807</v>
      </c>
      <c r="J1226" s="14">
        <v>72686</v>
      </c>
      <c r="K1226">
        <v>2.8864999999999998</v>
      </c>
      <c r="L1226">
        <v>5.5000000000000009</v>
      </c>
      <c r="M1226">
        <v>15</v>
      </c>
      <c r="N1226">
        <v>0</v>
      </c>
      <c r="O1226">
        <v>1</v>
      </c>
      <c r="P1226">
        <v>2</v>
      </c>
      <c r="Q1226">
        <v>0</v>
      </c>
      <c r="R1226">
        <v>13</v>
      </c>
      <c r="S1226">
        <v>2.16</v>
      </c>
    </row>
    <row r="1227" spans="1:19" x14ac:dyDescent="0.25">
      <c r="A1227" t="s">
        <v>2542</v>
      </c>
      <c r="B1227" s="14">
        <v>-53688</v>
      </c>
      <c r="C1227">
        <v>20</v>
      </c>
      <c r="D1227" s="14">
        <v>-53688</v>
      </c>
      <c r="E1227" t="s">
        <v>1693</v>
      </c>
      <c r="F1227" s="14">
        <v>-53688</v>
      </c>
      <c r="G1227" s="14">
        <v>-53688</v>
      </c>
      <c r="H1227" t="s">
        <v>2055</v>
      </c>
      <c r="I1227" s="14">
        <v>42807</v>
      </c>
      <c r="J1227" s="14">
        <v>72686</v>
      </c>
      <c r="K1227">
        <v>0.40379999999999999</v>
      </c>
      <c r="L1227">
        <v>1.2000000000000011</v>
      </c>
      <c r="M1227">
        <v>7.5</v>
      </c>
      <c r="N1227">
        <v>0</v>
      </c>
      <c r="O1227">
        <v>1</v>
      </c>
      <c r="P1227">
        <v>2</v>
      </c>
      <c r="Q1227">
        <v>0</v>
      </c>
      <c r="R1227">
        <v>4.8</v>
      </c>
      <c r="S1227">
        <v>8.07</v>
      </c>
    </row>
    <row r="1228" spans="1:19" x14ac:dyDescent="0.25">
      <c r="A1228" t="s">
        <v>2595</v>
      </c>
      <c r="B1228" s="14">
        <v>42461</v>
      </c>
      <c r="C1228">
        <v>39.910000000000004</v>
      </c>
      <c r="D1228" s="14">
        <v>72686</v>
      </c>
      <c r="E1228" t="s">
        <v>1693</v>
      </c>
      <c r="F1228" s="14">
        <v>-53688</v>
      </c>
      <c r="G1228" s="14">
        <v>-53688</v>
      </c>
      <c r="H1228" t="s">
        <v>1694</v>
      </c>
      <c r="I1228" s="14">
        <v>42807</v>
      </c>
      <c r="J1228" s="14">
        <v>72686</v>
      </c>
      <c r="K1228">
        <v>0.1908</v>
      </c>
      <c r="L1228">
        <v>2.8000000000000012</v>
      </c>
      <c r="M1228">
        <v>7.5</v>
      </c>
      <c r="N1228">
        <v>1</v>
      </c>
      <c r="O1228">
        <v>1</v>
      </c>
      <c r="P1228">
        <v>2</v>
      </c>
      <c r="Q1228">
        <v>0</v>
      </c>
      <c r="R1228">
        <v>4.8</v>
      </c>
      <c r="S1228">
        <v>36.549999999999997</v>
      </c>
    </row>
    <row r="1229" spans="1:19" x14ac:dyDescent="0.25">
      <c r="A1229" t="s">
        <v>1479</v>
      </c>
      <c r="B1229" s="14">
        <v>-53688</v>
      </c>
      <c r="C1229">
        <v>0.7</v>
      </c>
      <c r="D1229" s="14">
        <v>-53688</v>
      </c>
      <c r="E1229" t="s">
        <v>1693</v>
      </c>
      <c r="F1229" s="14">
        <v>-53688</v>
      </c>
      <c r="G1229" s="14">
        <v>-53688</v>
      </c>
      <c r="H1229" t="s">
        <v>1696</v>
      </c>
      <c r="I1229" s="14">
        <v>42807</v>
      </c>
      <c r="J1229" s="14">
        <v>72686</v>
      </c>
      <c r="K1229">
        <v>0.28739999999999999</v>
      </c>
      <c r="L1229">
        <v>1.0000000000000001E-15</v>
      </c>
      <c r="M1229">
        <v>100</v>
      </c>
      <c r="N1229">
        <v>1</v>
      </c>
      <c r="O1229">
        <v>1</v>
      </c>
      <c r="P1229">
        <v>1</v>
      </c>
      <c r="Q1229">
        <v>0</v>
      </c>
      <c r="R1229">
        <v>15</v>
      </c>
      <c r="S1229">
        <v>3.01</v>
      </c>
    </row>
    <row r="1230" spans="1:19" x14ac:dyDescent="0.25">
      <c r="A1230" t="s">
        <v>2034</v>
      </c>
      <c r="B1230" s="14">
        <v>-53688</v>
      </c>
      <c r="C1230">
        <v>0.75</v>
      </c>
      <c r="D1230" s="14">
        <v>-53688</v>
      </c>
      <c r="E1230" t="s">
        <v>1693</v>
      </c>
      <c r="F1230" s="14">
        <v>-53688</v>
      </c>
      <c r="G1230" s="14">
        <v>-53688</v>
      </c>
      <c r="H1230" t="s">
        <v>1699</v>
      </c>
      <c r="I1230" s="14">
        <v>42807</v>
      </c>
      <c r="J1230" s="14">
        <v>72686</v>
      </c>
      <c r="K1230">
        <v>2.8864999999999998</v>
      </c>
      <c r="L1230">
        <v>5.5000000000000009</v>
      </c>
      <c r="M1230">
        <v>15</v>
      </c>
      <c r="N1230">
        <v>0</v>
      </c>
      <c r="O1230">
        <v>1</v>
      </c>
      <c r="P1230">
        <v>2</v>
      </c>
      <c r="Q1230">
        <v>0</v>
      </c>
      <c r="R1230">
        <v>13</v>
      </c>
      <c r="S1230">
        <v>2.16</v>
      </c>
    </row>
    <row r="1231" spans="1:19" x14ac:dyDescent="0.25">
      <c r="A1231" t="s">
        <v>2541</v>
      </c>
      <c r="B1231" s="14">
        <v>-53688</v>
      </c>
      <c r="C1231">
        <v>20</v>
      </c>
      <c r="D1231" s="14">
        <v>-53688</v>
      </c>
      <c r="E1231" t="s">
        <v>1693</v>
      </c>
      <c r="F1231" s="14">
        <v>-53688</v>
      </c>
      <c r="G1231" s="14">
        <v>-53688</v>
      </c>
      <c r="H1231" t="s">
        <v>2055</v>
      </c>
      <c r="I1231" s="14">
        <v>42807</v>
      </c>
      <c r="J1231" s="14">
        <v>72686</v>
      </c>
      <c r="K1231">
        <v>0.40379999999999999</v>
      </c>
      <c r="L1231">
        <v>1.2000000000000011</v>
      </c>
      <c r="M1231">
        <v>7.5</v>
      </c>
      <c r="N1231">
        <v>0</v>
      </c>
      <c r="O1231">
        <v>1</v>
      </c>
      <c r="P1231">
        <v>2</v>
      </c>
      <c r="Q1231">
        <v>0</v>
      </c>
      <c r="R1231">
        <v>6</v>
      </c>
      <c r="S1231">
        <v>8.07</v>
      </c>
    </row>
    <row r="1232" spans="1:19" x14ac:dyDescent="0.25">
      <c r="A1232" t="s">
        <v>5122</v>
      </c>
      <c r="B1232" s="14">
        <v>42880</v>
      </c>
      <c r="C1232">
        <v>40.913999999999994</v>
      </c>
      <c r="D1232" s="14">
        <v>72686</v>
      </c>
      <c r="E1232" t="s">
        <v>1693</v>
      </c>
      <c r="F1232" s="14">
        <v>-53688</v>
      </c>
      <c r="G1232" s="14">
        <v>-53688</v>
      </c>
      <c r="H1232" t="s">
        <v>1694</v>
      </c>
      <c r="I1232" s="14">
        <v>42807</v>
      </c>
      <c r="J1232" s="14">
        <v>72686</v>
      </c>
      <c r="K1232">
        <v>0.1908</v>
      </c>
      <c r="L1232">
        <v>2.8000000000000012</v>
      </c>
      <c r="M1232">
        <v>7.5</v>
      </c>
      <c r="N1232">
        <v>1</v>
      </c>
      <c r="O1232">
        <v>1</v>
      </c>
      <c r="P1232">
        <v>2</v>
      </c>
      <c r="Q1232">
        <v>1</v>
      </c>
      <c r="R1232">
        <v>4.3</v>
      </c>
      <c r="S1232">
        <v>33.56</v>
      </c>
    </row>
    <row r="1233" spans="1:19" x14ac:dyDescent="0.25">
      <c r="A1233" t="s">
        <v>1480</v>
      </c>
      <c r="B1233" s="14">
        <v>-53688</v>
      </c>
      <c r="C1233">
        <v>0.7</v>
      </c>
      <c r="D1233" s="14">
        <v>-53688</v>
      </c>
      <c r="E1233" t="s">
        <v>1693</v>
      </c>
      <c r="F1233" s="14">
        <v>-53688</v>
      </c>
      <c r="G1233" s="14">
        <v>-53688</v>
      </c>
      <c r="H1233" t="s">
        <v>1696</v>
      </c>
      <c r="I1233" s="14">
        <v>42807</v>
      </c>
      <c r="J1233" s="14">
        <v>72686</v>
      </c>
      <c r="K1233">
        <v>0.28739999999999999</v>
      </c>
      <c r="L1233">
        <v>1.0000000000000001E-15</v>
      </c>
      <c r="M1233">
        <v>100</v>
      </c>
      <c r="N1233">
        <v>1</v>
      </c>
      <c r="O1233">
        <v>1</v>
      </c>
      <c r="P1233">
        <v>1</v>
      </c>
      <c r="Q1233">
        <v>0</v>
      </c>
      <c r="R1233">
        <v>38</v>
      </c>
      <c r="S1233">
        <v>7.64</v>
      </c>
    </row>
    <row r="1234" spans="1:19" x14ac:dyDescent="0.25">
      <c r="A1234" t="s">
        <v>1481</v>
      </c>
      <c r="B1234" s="14">
        <v>-53688</v>
      </c>
      <c r="C1234">
        <v>0.7</v>
      </c>
      <c r="D1234" s="14">
        <v>-53688</v>
      </c>
      <c r="E1234" t="s">
        <v>1693</v>
      </c>
      <c r="F1234" s="14">
        <v>-53688</v>
      </c>
      <c r="G1234" s="14">
        <v>-53688</v>
      </c>
      <c r="H1234" t="s">
        <v>1696</v>
      </c>
      <c r="I1234" s="14">
        <v>42807</v>
      </c>
      <c r="J1234" s="14">
        <v>72686</v>
      </c>
      <c r="K1234">
        <v>0.28739999999999999</v>
      </c>
      <c r="L1234">
        <v>1.0000000000000001E-15</v>
      </c>
      <c r="M1234">
        <v>100</v>
      </c>
      <c r="N1234">
        <v>1</v>
      </c>
      <c r="O1234">
        <v>1</v>
      </c>
      <c r="P1234">
        <v>1</v>
      </c>
      <c r="Q1234">
        <v>0</v>
      </c>
      <c r="R1234">
        <v>38</v>
      </c>
      <c r="S1234">
        <v>7.64</v>
      </c>
    </row>
    <row r="1235" spans="1:19" x14ac:dyDescent="0.25">
      <c r="A1235" t="s">
        <v>2035</v>
      </c>
      <c r="B1235" s="14">
        <v>-53688</v>
      </c>
      <c r="C1235">
        <v>0.75</v>
      </c>
      <c r="D1235" s="14">
        <v>-53688</v>
      </c>
      <c r="E1235" t="s">
        <v>1693</v>
      </c>
      <c r="F1235" s="14">
        <v>-53688</v>
      </c>
      <c r="G1235" s="14">
        <v>-53688</v>
      </c>
      <c r="H1235" t="s">
        <v>1699</v>
      </c>
      <c r="I1235" s="14">
        <v>42807</v>
      </c>
      <c r="J1235" s="14">
        <v>72686</v>
      </c>
      <c r="K1235">
        <v>2.8864999999999998</v>
      </c>
      <c r="L1235">
        <v>5.5000000000000009</v>
      </c>
      <c r="M1235">
        <v>15</v>
      </c>
      <c r="N1235">
        <v>0</v>
      </c>
      <c r="O1235">
        <v>1</v>
      </c>
      <c r="P1235">
        <v>2</v>
      </c>
      <c r="Q1235">
        <v>0</v>
      </c>
      <c r="R1235">
        <v>13</v>
      </c>
      <c r="S1235">
        <v>2.16</v>
      </c>
    </row>
    <row r="1236" spans="1:19" x14ac:dyDescent="0.25">
      <c r="A1236" t="s">
        <v>2036</v>
      </c>
      <c r="B1236" s="14">
        <v>-53688</v>
      </c>
      <c r="C1236">
        <v>0.75</v>
      </c>
      <c r="D1236" s="14">
        <v>-53688</v>
      </c>
      <c r="E1236" t="s">
        <v>1693</v>
      </c>
      <c r="F1236" s="14">
        <v>-53688</v>
      </c>
      <c r="G1236" s="14">
        <v>-53688</v>
      </c>
      <c r="H1236" t="s">
        <v>1699</v>
      </c>
      <c r="I1236" s="14">
        <v>42807</v>
      </c>
      <c r="J1236" s="14">
        <v>72686</v>
      </c>
      <c r="K1236">
        <v>2.8864999999999998</v>
      </c>
      <c r="L1236">
        <v>5.5000000000000009</v>
      </c>
      <c r="M1236">
        <v>15</v>
      </c>
      <c r="N1236">
        <v>0</v>
      </c>
      <c r="O1236">
        <v>1</v>
      </c>
      <c r="P1236">
        <v>2</v>
      </c>
      <c r="Q1236">
        <v>0</v>
      </c>
      <c r="R1236">
        <v>13</v>
      </c>
      <c r="S1236">
        <v>2.16</v>
      </c>
    </row>
    <row r="1237" spans="1:19" x14ac:dyDescent="0.25">
      <c r="A1237" t="s">
        <v>1482</v>
      </c>
      <c r="B1237" s="14">
        <v>-53688</v>
      </c>
      <c r="C1237">
        <v>0.7</v>
      </c>
      <c r="D1237" s="14">
        <v>-53688</v>
      </c>
      <c r="E1237" t="s">
        <v>1693</v>
      </c>
      <c r="F1237" s="14">
        <v>-53688</v>
      </c>
      <c r="G1237" s="14">
        <v>-53688</v>
      </c>
      <c r="H1237" t="s">
        <v>1696</v>
      </c>
      <c r="I1237" s="14">
        <v>42807</v>
      </c>
      <c r="J1237" s="14">
        <v>72686</v>
      </c>
      <c r="K1237">
        <v>0.28739999999999999</v>
      </c>
      <c r="L1237">
        <v>1.0000000000000001E-15</v>
      </c>
      <c r="M1237">
        <v>100</v>
      </c>
      <c r="N1237">
        <v>1</v>
      </c>
      <c r="O1237">
        <v>1</v>
      </c>
      <c r="P1237">
        <v>1</v>
      </c>
      <c r="Q1237">
        <v>0</v>
      </c>
      <c r="R1237">
        <v>40</v>
      </c>
      <c r="S1237">
        <v>8.0399999999999991</v>
      </c>
    </row>
    <row r="1238" spans="1:19" x14ac:dyDescent="0.25">
      <c r="A1238" t="s">
        <v>1483</v>
      </c>
      <c r="B1238" s="14">
        <v>-53688</v>
      </c>
      <c r="C1238">
        <v>0.7</v>
      </c>
      <c r="D1238" s="14">
        <v>-53688</v>
      </c>
      <c r="E1238" t="s">
        <v>1693</v>
      </c>
      <c r="F1238" s="14">
        <v>-53688</v>
      </c>
      <c r="G1238" s="14">
        <v>-53688</v>
      </c>
      <c r="H1238" t="s">
        <v>1696</v>
      </c>
      <c r="I1238" s="14">
        <v>42807</v>
      </c>
      <c r="J1238" s="14">
        <v>72686</v>
      </c>
      <c r="K1238">
        <v>0.28739999999999999</v>
      </c>
      <c r="L1238">
        <v>1.0000000000000001E-15</v>
      </c>
      <c r="M1238">
        <v>100</v>
      </c>
      <c r="N1238">
        <v>1</v>
      </c>
      <c r="O1238">
        <v>1</v>
      </c>
      <c r="P1238">
        <v>1</v>
      </c>
      <c r="Q1238">
        <v>0</v>
      </c>
      <c r="R1238">
        <v>36</v>
      </c>
      <c r="S1238">
        <v>7.24</v>
      </c>
    </row>
    <row r="1239" spans="1:19" x14ac:dyDescent="0.25">
      <c r="A1239" t="s">
        <v>5483</v>
      </c>
      <c r="B1239" s="14">
        <v>-53688</v>
      </c>
      <c r="C1239">
        <v>0.375</v>
      </c>
      <c r="D1239" s="14">
        <v>-53688</v>
      </c>
      <c r="E1239" t="s">
        <v>1693</v>
      </c>
      <c r="F1239" s="14">
        <v>-53688</v>
      </c>
      <c r="G1239" s="14">
        <v>-53688</v>
      </c>
      <c r="H1239" t="s">
        <v>1699</v>
      </c>
      <c r="I1239" s="14">
        <v>42807</v>
      </c>
      <c r="J1239" s="14">
        <v>72686</v>
      </c>
      <c r="K1239">
        <v>2.8864999999999998</v>
      </c>
      <c r="L1239">
        <v>5.5000000000000009</v>
      </c>
      <c r="M1239">
        <v>15</v>
      </c>
      <c r="N1239">
        <v>0</v>
      </c>
      <c r="O1239">
        <v>1</v>
      </c>
      <c r="P1239">
        <v>2</v>
      </c>
      <c r="Q1239">
        <v>0</v>
      </c>
      <c r="R1239">
        <v>15</v>
      </c>
      <c r="S1239">
        <v>1.08</v>
      </c>
    </row>
    <row r="1240" spans="1:19" x14ac:dyDescent="0.25">
      <c r="A1240" t="s">
        <v>2557</v>
      </c>
      <c r="B1240" s="14">
        <v>-53688</v>
      </c>
      <c r="C1240">
        <v>6</v>
      </c>
      <c r="D1240" s="14">
        <v>-53688</v>
      </c>
      <c r="E1240" t="s">
        <v>1693</v>
      </c>
      <c r="F1240" s="14">
        <v>-53688</v>
      </c>
      <c r="G1240" s="14">
        <v>-53688</v>
      </c>
      <c r="H1240" t="s">
        <v>1699</v>
      </c>
      <c r="I1240" s="14">
        <v>42807</v>
      </c>
      <c r="J1240" s="14">
        <v>72686</v>
      </c>
      <c r="K1240">
        <v>0.88929999999999998</v>
      </c>
      <c r="L1240">
        <v>1.2000000000000011</v>
      </c>
      <c r="M1240">
        <v>4</v>
      </c>
      <c r="N1240">
        <v>0</v>
      </c>
      <c r="O1240">
        <v>1</v>
      </c>
      <c r="P1240">
        <v>2</v>
      </c>
      <c r="Q1240">
        <v>0</v>
      </c>
      <c r="R1240">
        <v>4</v>
      </c>
      <c r="S1240">
        <v>5.33</v>
      </c>
    </row>
    <row r="1241" spans="1:19" x14ac:dyDescent="0.25">
      <c r="A1241" t="s">
        <v>5482</v>
      </c>
      <c r="B1241" s="14">
        <v>-53688</v>
      </c>
      <c r="C1241">
        <v>0.187</v>
      </c>
      <c r="D1241" s="14">
        <v>-53688</v>
      </c>
      <c r="E1241" t="s">
        <v>1693</v>
      </c>
      <c r="F1241" s="14">
        <v>-53688</v>
      </c>
      <c r="G1241" s="14">
        <v>-53688</v>
      </c>
      <c r="H1241" t="s">
        <v>1699</v>
      </c>
      <c r="I1241" s="14">
        <v>42807</v>
      </c>
      <c r="J1241" s="14">
        <v>72686</v>
      </c>
      <c r="K1241">
        <v>2.8864999999999998</v>
      </c>
      <c r="L1241">
        <v>5.5000000000000009</v>
      </c>
      <c r="M1241">
        <v>15</v>
      </c>
      <c r="N1241">
        <v>0</v>
      </c>
      <c r="O1241">
        <v>1</v>
      </c>
      <c r="P1241">
        <v>2</v>
      </c>
      <c r="Q1241">
        <v>0</v>
      </c>
      <c r="R1241">
        <v>9.5</v>
      </c>
      <c r="S1241">
        <v>0.53</v>
      </c>
    </row>
    <row r="1242" spans="1:19" x14ac:dyDescent="0.25">
      <c r="A1242" t="s">
        <v>2217</v>
      </c>
      <c r="B1242" s="14">
        <v>-53688</v>
      </c>
      <c r="C1242">
        <v>7.92</v>
      </c>
      <c r="D1242" s="14">
        <v>-53688</v>
      </c>
      <c r="E1242" t="s">
        <v>1693</v>
      </c>
      <c r="F1242" s="14">
        <v>-53688</v>
      </c>
      <c r="G1242" s="14">
        <v>-53688</v>
      </c>
      <c r="H1242" t="s">
        <v>1694</v>
      </c>
      <c r="I1242" s="14">
        <v>42807</v>
      </c>
      <c r="J1242" s="14">
        <v>72686</v>
      </c>
      <c r="K1242">
        <v>0.1908</v>
      </c>
      <c r="L1242">
        <v>2.8000000000000012</v>
      </c>
      <c r="M1242">
        <v>7.5</v>
      </c>
      <c r="N1242">
        <v>1</v>
      </c>
      <c r="O1242">
        <v>1</v>
      </c>
      <c r="P1242">
        <v>2</v>
      </c>
      <c r="Q1242">
        <v>0</v>
      </c>
      <c r="R1242">
        <v>6.5</v>
      </c>
      <c r="S1242">
        <v>9.82</v>
      </c>
    </row>
    <row r="1243" spans="1:19" x14ac:dyDescent="0.25">
      <c r="A1243" t="s">
        <v>2607</v>
      </c>
      <c r="B1243" s="14">
        <v>42461</v>
      </c>
      <c r="C1243">
        <v>39.21</v>
      </c>
      <c r="D1243" s="14">
        <v>72686</v>
      </c>
      <c r="E1243" t="s">
        <v>1693</v>
      </c>
      <c r="F1243" s="14">
        <v>-53688</v>
      </c>
      <c r="G1243" s="14">
        <v>-53688</v>
      </c>
      <c r="H1243" t="s">
        <v>1694</v>
      </c>
      <c r="I1243" s="14">
        <v>42807</v>
      </c>
      <c r="J1243" s="14">
        <v>72686</v>
      </c>
      <c r="K1243">
        <v>0.1908</v>
      </c>
      <c r="L1243">
        <v>2.8000000000000012</v>
      </c>
      <c r="M1243">
        <v>7.5</v>
      </c>
      <c r="N1243">
        <v>1</v>
      </c>
      <c r="O1243">
        <v>1</v>
      </c>
      <c r="P1243">
        <v>2</v>
      </c>
      <c r="Q1243">
        <v>0</v>
      </c>
      <c r="R1243">
        <v>4</v>
      </c>
      <c r="S1243">
        <v>29.92</v>
      </c>
    </row>
    <row r="1244" spans="1:19" x14ac:dyDescent="0.25">
      <c r="A1244" t="s">
        <v>1484</v>
      </c>
      <c r="B1244" s="14">
        <v>-53688</v>
      </c>
      <c r="C1244">
        <v>0.7</v>
      </c>
      <c r="D1244" s="14">
        <v>-53688</v>
      </c>
      <c r="E1244" t="s">
        <v>1693</v>
      </c>
      <c r="F1244" s="14">
        <v>-53688</v>
      </c>
      <c r="G1244" s="14">
        <v>-53688</v>
      </c>
      <c r="H1244" t="s">
        <v>1696</v>
      </c>
      <c r="I1244" s="14">
        <v>42807</v>
      </c>
      <c r="J1244" s="14">
        <v>72686</v>
      </c>
      <c r="K1244">
        <v>0.28739999999999999</v>
      </c>
      <c r="L1244">
        <v>1.0000000000000001E-15</v>
      </c>
      <c r="M1244">
        <v>100</v>
      </c>
      <c r="N1244">
        <v>1</v>
      </c>
      <c r="O1244">
        <v>1</v>
      </c>
      <c r="P1244">
        <v>1</v>
      </c>
      <c r="Q1244">
        <v>0</v>
      </c>
      <c r="R1244">
        <v>41.2</v>
      </c>
      <c r="S1244">
        <v>8.2799999999999994</v>
      </c>
    </row>
    <row r="1245" spans="1:19" x14ac:dyDescent="0.25">
      <c r="A1245" t="s">
        <v>2104</v>
      </c>
      <c r="B1245" s="14">
        <v>-53688</v>
      </c>
      <c r="C1245">
        <v>50</v>
      </c>
      <c r="D1245" s="14">
        <v>-53688</v>
      </c>
      <c r="E1245" t="s">
        <v>1693</v>
      </c>
      <c r="F1245" s="14">
        <v>-53688</v>
      </c>
      <c r="G1245" s="14">
        <v>-53688</v>
      </c>
      <c r="H1245" t="s">
        <v>1699</v>
      </c>
      <c r="I1245" s="14">
        <v>42807</v>
      </c>
      <c r="J1245" s="14">
        <v>72686</v>
      </c>
      <c r="K1245">
        <v>0.88929999999999998</v>
      </c>
      <c r="L1245">
        <v>1.2000000000000011</v>
      </c>
      <c r="M1245">
        <v>4</v>
      </c>
      <c r="N1245">
        <v>0</v>
      </c>
      <c r="O1245">
        <v>1</v>
      </c>
      <c r="P1245">
        <v>2</v>
      </c>
      <c r="Q1245">
        <v>0</v>
      </c>
      <c r="R1245">
        <v>4</v>
      </c>
      <c r="S1245">
        <v>44.46</v>
      </c>
    </row>
    <row r="1246" spans="1:19" x14ac:dyDescent="0.25">
      <c r="A1246" t="s">
        <v>1485</v>
      </c>
      <c r="B1246" s="14">
        <v>-53688</v>
      </c>
      <c r="C1246">
        <v>0.7</v>
      </c>
      <c r="D1246" s="14">
        <v>-53688</v>
      </c>
      <c r="E1246" t="s">
        <v>1693</v>
      </c>
      <c r="F1246" s="14">
        <v>-53688</v>
      </c>
      <c r="G1246" s="14">
        <v>-53688</v>
      </c>
      <c r="H1246" t="s">
        <v>1696</v>
      </c>
      <c r="I1246" s="14">
        <v>42807</v>
      </c>
      <c r="J1246" s="14">
        <v>72686</v>
      </c>
      <c r="K1246">
        <v>0.28739999999999999</v>
      </c>
      <c r="L1246">
        <v>1.0000000000000001E-15</v>
      </c>
      <c r="M1246">
        <v>100</v>
      </c>
      <c r="N1246">
        <v>1</v>
      </c>
      <c r="O1246">
        <v>1</v>
      </c>
      <c r="P1246">
        <v>1</v>
      </c>
      <c r="Q1246">
        <v>0</v>
      </c>
      <c r="R1246">
        <v>37.5</v>
      </c>
      <c r="S1246">
        <v>7.54</v>
      </c>
    </row>
    <row r="1247" spans="1:19" x14ac:dyDescent="0.25">
      <c r="A1247" t="s">
        <v>2528</v>
      </c>
      <c r="B1247" s="14">
        <v>-53688</v>
      </c>
      <c r="C1247">
        <v>7.92</v>
      </c>
      <c r="D1247" s="14">
        <v>-53688</v>
      </c>
      <c r="E1247" t="s">
        <v>1693</v>
      </c>
      <c r="F1247" s="14">
        <v>-53688</v>
      </c>
      <c r="G1247" s="14">
        <v>-53688</v>
      </c>
      <c r="H1247" t="s">
        <v>1694</v>
      </c>
      <c r="I1247" s="14">
        <v>42807</v>
      </c>
      <c r="J1247" s="14">
        <v>72686</v>
      </c>
      <c r="K1247">
        <v>0.1908</v>
      </c>
      <c r="L1247">
        <v>2.8000000000000012</v>
      </c>
      <c r="M1247">
        <v>7.5</v>
      </c>
      <c r="N1247">
        <v>1</v>
      </c>
      <c r="O1247">
        <v>1</v>
      </c>
      <c r="P1247">
        <v>2</v>
      </c>
      <c r="Q1247">
        <v>0</v>
      </c>
      <c r="R1247">
        <v>4.3</v>
      </c>
      <c r="S1247">
        <v>6.49</v>
      </c>
    </row>
    <row r="1248" spans="1:19" x14ac:dyDescent="0.25">
      <c r="A1248" t="s">
        <v>1486</v>
      </c>
      <c r="B1248" s="14">
        <v>-53688</v>
      </c>
      <c r="C1248">
        <v>0.75</v>
      </c>
      <c r="D1248" s="14">
        <v>-53688</v>
      </c>
      <c r="E1248" t="s">
        <v>1693</v>
      </c>
      <c r="F1248" s="14">
        <v>-53688</v>
      </c>
      <c r="G1248" s="14">
        <v>-53688</v>
      </c>
      <c r="H1248" t="s">
        <v>1699</v>
      </c>
      <c r="I1248" s="14">
        <v>42807</v>
      </c>
      <c r="J1248" s="14">
        <v>72686</v>
      </c>
      <c r="K1248">
        <v>2.8864999999999998</v>
      </c>
      <c r="L1248">
        <v>5.5000000000000009</v>
      </c>
      <c r="M1248">
        <v>15</v>
      </c>
      <c r="N1248">
        <v>0</v>
      </c>
      <c r="O1248">
        <v>1</v>
      </c>
      <c r="P1248">
        <v>2</v>
      </c>
      <c r="Q1248">
        <v>0</v>
      </c>
      <c r="R1248">
        <v>11</v>
      </c>
      <c r="S1248">
        <v>2.16</v>
      </c>
    </row>
    <row r="1249" spans="1:19" x14ac:dyDescent="0.25">
      <c r="A1249" t="s">
        <v>1487</v>
      </c>
      <c r="B1249" s="14">
        <v>-53688</v>
      </c>
      <c r="C1249">
        <v>0.75</v>
      </c>
      <c r="D1249" s="14">
        <v>-53688</v>
      </c>
      <c r="E1249" t="s">
        <v>1693</v>
      </c>
      <c r="F1249" s="14">
        <v>-53688</v>
      </c>
      <c r="G1249" s="14">
        <v>-53688</v>
      </c>
      <c r="H1249" t="s">
        <v>1699</v>
      </c>
      <c r="I1249" s="14">
        <v>42807</v>
      </c>
      <c r="J1249" s="14">
        <v>72686</v>
      </c>
      <c r="K1249">
        <v>2.8864999999999998</v>
      </c>
      <c r="L1249">
        <v>5.5000000000000009</v>
      </c>
      <c r="M1249">
        <v>15</v>
      </c>
      <c r="N1249">
        <v>0</v>
      </c>
      <c r="O1249">
        <v>1</v>
      </c>
      <c r="P1249">
        <v>2</v>
      </c>
      <c r="Q1249">
        <v>0</v>
      </c>
      <c r="R1249">
        <v>11</v>
      </c>
      <c r="S1249">
        <v>2.16</v>
      </c>
    </row>
    <row r="1250" spans="1:19" x14ac:dyDescent="0.25">
      <c r="A1250" t="s">
        <v>2037</v>
      </c>
      <c r="B1250" s="14">
        <v>-53688</v>
      </c>
      <c r="C1250">
        <v>0.75</v>
      </c>
      <c r="D1250" s="14">
        <v>-53688</v>
      </c>
      <c r="E1250" t="s">
        <v>1693</v>
      </c>
      <c r="F1250" s="14">
        <v>-53688</v>
      </c>
      <c r="G1250" s="14">
        <v>-53688</v>
      </c>
      <c r="H1250" t="s">
        <v>1699</v>
      </c>
      <c r="I1250" s="14">
        <v>42807</v>
      </c>
      <c r="J1250" s="14">
        <v>72686</v>
      </c>
      <c r="K1250">
        <v>2.8864999999999998</v>
      </c>
      <c r="L1250">
        <v>5.5000000000000009</v>
      </c>
      <c r="M1250">
        <v>15</v>
      </c>
      <c r="N1250">
        <v>0</v>
      </c>
      <c r="O1250">
        <v>1</v>
      </c>
      <c r="P1250">
        <v>2</v>
      </c>
      <c r="Q1250">
        <v>0</v>
      </c>
      <c r="R1250">
        <v>11</v>
      </c>
      <c r="S1250">
        <v>2.16</v>
      </c>
    </row>
    <row r="1251" spans="1:19" x14ac:dyDescent="0.25">
      <c r="A1251" t="s">
        <v>2637</v>
      </c>
      <c r="B1251" s="14">
        <v>-53688</v>
      </c>
      <c r="C1251">
        <v>3.96</v>
      </c>
      <c r="D1251" s="14">
        <v>-53688</v>
      </c>
      <c r="E1251" t="s">
        <v>1693</v>
      </c>
      <c r="F1251" s="14">
        <v>-53688</v>
      </c>
      <c r="G1251" s="14">
        <v>-53688</v>
      </c>
      <c r="H1251" t="s">
        <v>1699</v>
      </c>
      <c r="I1251" s="14">
        <v>42807</v>
      </c>
      <c r="J1251" s="14">
        <v>72686</v>
      </c>
      <c r="K1251">
        <v>0.88929999999999998</v>
      </c>
      <c r="L1251">
        <v>1.2000000000000011</v>
      </c>
      <c r="M1251">
        <v>4</v>
      </c>
      <c r="N1251">
        <v>0</v>
      </c>
      <c r="O1251">
        <v>1</v>
      </c>
      <c r="P1251">
        <v>2</v>
      </c>
      <c r="Q1251">
        <v>0</v>
      </c>
      <c r="R1251">
        <v>4</v>
      </c>
      <c r="S1251">
        <v>3.52</v>
      </c>
    </row>
    <row r="1252" spans="1:19" x14ac:dyDescent="0.25">
      <c r="A1252" t="s">
        <v>2352</v>
      </c>
      <c r="B1252" s="14">
        <v>-53688</v>
      </c>
      <c r="C1252">
        <v>6</v>
      </c>
      <c r="D1252" s="14">
        <v>-53688</v>
      </c>
      <c r="E1252" t="s">
        <v>1693</v>
      </c>
      <c r="F1252" s="14">
        <v>-53688</v>
      </c>
      <c r="G1252" s="14">
        <v>-53688</v>
      </c>
      <c r="H1252" t="s">
        <v>1694</v>
      </c>
      <c r="I1252" s="14">
        <v>42807</v>
      </c>
      <c r="J1252" s="14">
        <v>72686</v>
      </c>
      <c r="K1252">
        <v>0.1908</v>
      </c>
      <c r="L1252">
        <v>2.8000000000000012</v>
      </c>
      <c r="M1252">
        <v>7.5</v>
      </c>
      <c r="N1252">
        <v>1</v>
      </c>
      <c r="O1252">
        <v>1</v>
      </c>
      <c r="P1252">
        <v>2</v>
      </c>
      <c r="Q1252">
        <v>0</v>
      </c>
      <c r="R1252">
        <v>5</v>
      </c>
      <c r="S1252">
        <v>5.72</v>
      </c>
    </row>
    <row r="1253" spans="1:19" x14ac:dyDescent="0.25">
      <c r="A1253" t="s">
        <v>2558</v>
      </c>
      <c r="B1253" s="14">
        <v>-53688</v>
      </c>
      <c r="C1253">
        <v>6.6</v>
      </c>
      <c r="D1253" s="14">
        <v>-53688</v>
      </c>
      <c r="E1253" t="s">
        <v>1693</v>
      </c>
      <c r="F1253" s="14">
        <v>-53688</v>
      </c>
      <c r="G1253" s="14">
        <v>-53688</v>
      </c>
      <c r="H1253" t="s">
        <v>1699</v>
      </c>
      <c r="I1253" s="14">
        <v>42807</v>
      </c>
      <c r="J1253" s="14">
        <v>72686</v>
      </c>
      <c r="K1253">
        <v>0.88929999999999998</v>
      </c>
      <c r="L1253">
        <v>1.2000000000000011</v>
      </c>
      <c r="M1253">
        <v>4</v>
      </c>
      <c r="N1253">
        <v>0</v>
      </c>
      <c r="O1253">
        <v>1</v>
      </c>
      <c r="P1253">
        <v>2</v>
      </c>
      <c r="Q1253">
        <v>0</v>
      </c>
      <c r="R1253">
        <v>4</v>
      </c>
      <c r="S1253">
        <v>5.86</v>
      </c>
    </row>
    <row r="1254" spans="1:19" x14ac:dyDescent="0.25">
      <c r="A1254" t="s">
        <v>2559</v>
      </c>
      <c r="B1254" s="14">
        <v>-53688</v>
      </c>
      <c r="C1254">
        <v>6.6</v>
      </c>
      <c r="D1254" s="14">
        <v>-53688</v>
      </c>
      <c r="E1254" t="s">
        <v>1693</v>
      </c>
      <c r="F1254" s="14">
        <v>-53688</v>
      </c>
      <c r="G1254" s="14">
        <v>-53688</v>
      </c>
      <c r="H1254" t="s">
        <v>1699</v>
      </c>
      <c r="I1254" s="14">
        <v>42807</v>
      </c>
      <c r="J1254" s="14">
        <v>72686</v>
      </c>
      <c r="K1254">
        <v>0.88929999999999998</v>
      </c>
      <c r="L1254">
        <v>1.2000000000000011</v>
      </c>
      <c r="M1254">
        <v>4</v>
      </c>
      <c r="N1254">
        <v>0</v>
      </c>
      <c r="O1254">
        <v>1</v>
      </c>
      <c r="P1254">
        <v>2</v>
      </c>
      <c r="Q1254">
        <v>0</v>
      </c>
      <c r="R1254">
        <v>4</v>
      </c>
      <c r="S1254">
        <v>5.86</v>
      </c>
    </row>
    <row r="1255" spans="1:19" x14ac:dyDescent="0.25">
      <c r="A1255" t="s">
        <v>2560</v>
      </c>
      <c r="B1255" s="14">
        <v>-53688</v>
      </c>
      <c r="C1255">
        <v>6.6</v>
      </c>
      <c r="D1255" s="14">
        <v>-53688</v>
      </c>
      <c r="E1255" t="s">
        <v>1693</v>
      </c>
      <c r="F1255" s="14">
        <v>-53688</v>
      </c>
      <c r="G1255" s="14">
        <v>-53688</v>
      </c>
      <c r="H1255" t="s">
        <v>1699</v>
      </c>
      <c r="I1255" s="14">
        <v>42807</v>
      </c>
      <c r="J1255" s="14">
        <v>72686</v>
      </c>
      <c r="K1255">
        <v>0.88929999999999998</v>
      </c>
      <c r="L1255">
        <v>1.2000000000000011</v>
      </c>
      <c r="M1255">
        <v>4</v>
      </c>
      <c r="N1255">
        <v>0</v>
      </c>
      <c r="O1255">
        <v>1</v>
      </c>
      <c r="P1255">
        <v>2</v>
      </c>
      <c r="Q1255">
        <v>0</v>
      </c>
      <c r="R1255">
        <v>4</v>
      </c>
      <c r="S1255">
        <v>5.86</v>
      </c>
    </row>
    <row r="1256" spans="1:19" x14ac:dyDescent="0.25">
      <c r="A1256" t="s">
        <v>2561</v>
      </c>
      <c r="B1256" s="14">
        <v>-53688</v>
      </c>
      <c r="C1256">
        <v>6.6</v>
      </c>
      <c r="D1256" s="14">
        <v>-53688</v>
      </c>
      <c r="E1256" t="s">
        <v>1693</v>
      </c>
      <c r="F1256" s="14">
        <v>-53688</v>
      </c>
      <c r="G1256" s="14">
        <v>-53688</v>
      </c>
      <c r="H1256" t="s">
        <v>1699</v>
      </c>
      <c r="I1256" s="14">
        <v>42807</v>
      </c>
      <c r="J1256" s="14">
        <v>72686</v>
      </c>
      <c r="K1256">
        <v>0.88929999999999998</v>
      </c>
      <c r="L1256">
        <v>1.2000000000000011</v>
      </c>
      <c r="M1256">
        <v>4</v>
      </c>
      <c r="N1256">
        <v>0</v>
      </c>
      <c r="O1256">
        <v>1</v>
      </c>
      <c r="P1256">
        <v>2</v>
      </c>
      <c r="Q1256">
        <v>0</v>
      </c>
      <c r="R1256">
        <v>4</v>
      </c>
      <c r="S1256">
        <v>5.86</v>
      </c>
    </row>
    <row r="1257" spans="1:19" x14ac:dyDescent="0.25">
      <c r="A1257" t="s">
        <v>2239</v>
      </c>
      <c r="B1257" s="14">
        <v>-53688</v>
      </c>
      <c r="C1257">
        <v>8.52</v>
      </c>
      <c r="D1257" s="14">
        <v>-53688</v>
      </c>
      <c r="E1257" t="s">
        <v>1693</v>
      </c>
      <c r="F1257" s="14">
        <v>-53688</v>
      </c>
      <c r="G1257" s="14">
        <v>-53688</v>
      </c>
      <c r="H1257" t="s">
        <v>1694</v>
      </c>
      <c r="I1257" s="14">
        <v>42807</v>
      </c>
      <c r="J1257" s="14">
        <v>72686</v>
      </c>
      <c r="K1257">
        <v>0.1908</v>
      </c>
      <c r="L1257">
        <v>2.8000000000000012</v>
      </c>
      <c r="M1257">
        <v>7.5</v>
      </c>
      <c r="N1257">
        <v>1</v>
      </c>
      <c r="O1257">
        <v>1</v>
      </c>
      <c r="P1257">
        <v>2</v>
      </c>
      <c r="Q1257">
        <v>0</v>
      </c>
      <c r="R1257">
        <v>5.9</v>
      </c>
      <c r="S1257">
        <v>9.59</v>
      </c>
    </row>
    <row r="1258" spans="1:19" x14ac:dyDescent="0.25">
      <c r="A1258" t="s">
        <v>2241</v>
      </c>
      <c r="B1258" s="14">
        <v>-53688</v>
      </c>
      <c r="C1258">
        <v>8.52</v>
      </c>
      <c r="D1258" s="14">
        <v>-53688</v>
      </c>
      <c r="E1258" t="s">
        <v>1693</v>
      </c>
      <c r="F1258" s="14">
        <v>-53688</v>
      </c>
      <c r="G1258" s="14">
        <v>-53688</v>
      </c>
      <c r="H1258" t="s">
        <v>1694</v>
      </c>
      <c r="I1258" s="14">
        <v>42807</v>
      </c>
      <c r="J1258" s="14">
        <v>72686</v>
      </c>
      <c r="K1258">
        <v>0.1908</v>
      </c>
      <c r="L1258">
        <v>2.8000000000000012</v>
      </c>
      <c r="M1258">
        <v>7.5</v>
      </c>
      <c r="N1258">
        <v>1</v>
      </c>
      <c r="O1258">
        <v>1</v>
      </c>
      <c r="P1258">
        <v>2</v>
      </c>
      <c r="Q1258">
        <v>0</v>
      </c>
      <c r="R1258">
        <v>5.6</v>
      </c>
      <c r="S1258">
        <v>9.1</v>
      </c>
    </row>
    <row r="1259" spans="1:19" x14ac:dyDescent="0.25">
      <c r="A1259" t="s">
        <v>5986</v>
      </c>
      <c r="B1259" s="14">
        <v>-53688</v>
      </c>
      <c r="C1259">
        <v>0.7</v>
      </c>
      <c r="D1259" s="14">
        <v>-53688</v>
      </c>
      <c r="E1259" t="s">
        <v>1693</v>
      </c>
      <c r="F1259" s="14">
        <v>-53688</v>
      </c>
      <c r="G1259" s="14">
        <v>-53688</v>
      </c>
      <c r="H1259" t="s">
        <v>1696</v>
      </c>
      <c r="I1259" s="14">
        <v>42807</v>
      </c>
      <c r="J1259" s="14">
        <v>72686</v>
      </c>
      <c r="K1259">
        <v>0.28739999999999999</v>
      </c>
      <c r="L1259">
        <v>1.0000000000000001E-15</v>
      </c>
      <c r="M1259">
        <v>100</v>
      </c>
      <c r="N1259">
        <v>1</v>
      </c>
      <c r="O1259">
        <v>1</v>
      </c>
      <c r="P1259">
        <v>1</v>
      </c>
      <c r="Q1259">
        <v>0</v>
      </c>
      <c r="R1259">
        <v>38</v>
      </c>
      <c r="S1259">
        <v>7.64</v>
      </c>
    </row>
    <row r="1260" spans="1:19" x14ac:dyDescent="0.25">
      <c r="A1260" t="s">
        <v>2407</v>
      </c>
      <c r="B1260" s="14">
        <v>-53688</v>
      </c>
      <c r="C1260">
        <v>30</v>
      </c>
      <c r="D1260" s="14">
        <v>-53688</v>
      </c>
      <c r="E1260" t="s">
        <v>1693</v>
      </c>
      <c r="F1260" s="14">
        <v>-53688</v>
      </c>
      <c r="G1260" s="14">
        <v>-53688</v>
      </c>
      <c r="H1260" t="s">
        <v>1694</v>
      </c>
      <c r="I1260" s="14">
        <v>42807</v>
      </c>
      <c r="J1260" s="14">
        <v>72686</v>
      </c>
      <c r="K1260">
        <v>0.1908</v>
      </c>
      <c r="L1260">
        <v>2.8000000000000012</v>
      </c>
      <c r="M1260">
        <v>7.5</v>
      </c>
      <c r="N1260">
        <v>1</v>
      </c>
      <c r="O1260">
        <v>1</v>
      </c>
      <c r="P1260">
        <v>2</v>
      </c>
      <c r="Q1260">
        <v>0</v>
      </c>
      <c r="R1260">
        <v>4.0999999999999996</v>
      </c>
      <c r="S1260">
        <v>23.46</v>
      </c>
    </row>
    <row r="1261" spans="1:19" x14ac:dyDescent="0.25">
      <c r="A1261" t="s">
        <v>2240</v>
      </c>
      <c r="B1261" s="14">
        <v>-53688</v>
      </c>
      <c r="C1261">
        <v>7.92</v>
      </c>
      <c r="D1261" s="14">
        <v>-53688</v>
      </c>
      <c r="E1261" t="s">
        <v>1693</v>
      </c>
      <c r="F1261" s="14">
        <v>-53688</v>
      </c>
      <c r="G1261" s="14">
        <v>-53688</v>
      </c>
      <c r="H1261" t="s">
        <v>1694</v>
      </c>
      <c r="I1261" s="14">
        <v>42807</v>
      </c>
      <c r="J1261" s="14">
        <v>72686</v>
      </c>
      <c r="K1261">
        <v>0.1908</v>
      </c>
      <c r="L1261">
        <v>2.8000000000000012</v>
      </c>
      <c r="M1261">
        <v>7.5</v>
      </c>
      <c r="N1261">
        <v>1</v>
      </c>
      <c r="O1261">
        <v>1</v>
      </c>
      <c r="P1261">
        <v>2</v>
      </c>
      <c r="Q1261">
        <v>0</v>
      </c>
      <c r="R1261">
        <v>4.3</v>
      </c>
      <c r="S1261">
        <v>6.49</v>
      </c>
    </row>
    <row r="1262" spans="1:19" x14ac:dyDescent="0.25">
      <c r="A1262" t="s">
        <v>2327</v>
      </c>
      <c r="B1262" s="14">
        <v>-53688</v>
      </c>
      <c r="C1262">
        <v>7.92</v>
      </c>
      <c r="D1262" s="14">
        <v>-53688</v>
      </c>
      <c r="E1262" t="s">
        <v>1693</v>
      </c>
      <c r="F1262" s="14">
        <v>-53688</v>
      </c>
      <c r="G1262" s="14">
        <v>-53688</v>
      </c>
      <c r="H1262" t="s">
        <v>1694</v>
      </c>
      <c r="I1262" s="14">
        <v>42807</v>
      </c>
      <c r="J1262" s="14">
        <v>72686</v>
      </c>
      <c r="K1262">
        <v>0.1908</v>
      </c>
      <c r="L1262">
        <v>2.8000000000000012</v>
      </c>
      <c r="M1262">
        <v>7.5</v>
      </c>
      <c r="N1262">
        <v>1</v>
      </c>
      <c r="O1262">
        <v>1</v>
      </c>
      <c r="P1262">
        <v>2</v>
      </c>
      <c r="Q1262">
        <v>0</v>
      </c>
      <c r="R1262">
        <v>4.2</v>
      </c>
      <c r="S1262">
        <v>6.34</v>
      </c>
    </row>
    <row r="1263" spans="1:19" x14ac:dyDescent="0.25">
      <c r="A1263" t="s">
        <v>2173</v>
      </c>
      <c r="B1263" s="14">
        <v>42461</v>
      </c>
      <c r="C1263">
        <v>39.200000000000003</v>
      </c>
      <c r="D1263" s="14">
        <v>72686</v>
      </c>
      <c r="E1263" t="s">
        <v>1693</v>
      </c>
      <c r="F1263" s="14">
        <v>-53688</v>
      </c>
      <c r="G1263" s="14">
        <v>-53688</v>
      </c>
      <c r="H1263" t="s">
        <v>1694</v>
      </c>
      <c r="I1263" s="14">
        <v>42807</v>
      </c>
      <c r="J1263" s="14">
        <v>72686</v>
      </c>
      <c r="K1263">
        <v>0.1908</v>
      </c>
      <c r="L1263">
        <v>2.8000000000000012</v>
      </c>
      <c r="M1263">
        <v>7.5</v>
      </c>
      <c r="N1263">
        <v>1</v>
      </c>
      <c r="O1263">
        <v>1</v>
      </c>
      <c r="P1263">
        <v>2</v>
      </c>
      <c r="Q1263">
        <v>0</v>
      </c>
      <c r="R1263">
        <v>3.8</v>
      </c>
      <c r="S1263">
        <v>28.42</v>
      </c>
    </row>
    <row r="1264" spans="1:19" x14ac:dyDescent="0.25">
      <c r="A1264" t="s">
        <v>2366</v>
      </c>
      <c r="B1264" s="14">
        <v>42461</v>
      </c>
      <c r="C1264">
        <v>38.9</v>
      </c>
      <c r="D1264" s="14">
        <v>72686</v>
      </c>
      <c r="E1264" t="s">
        <v>1693</v>
      </c>
      <c r="F1264" s="14">
        <v>-53688</v>
      </c>
      <c r="G1264" s="14">
        <v>-53688</v>
      </c>
      <c r="H1264" t="s">
        <v>1694</v>
      </c>
      <c r="I1264" s="14">
        <v>42807</v>
      </c>
      <c r="J1264" s="14">
        <v>72686</v>
      </c>
      <c r="K1264">
        <v>0.1908</v>
      </c>
      <c r="L1264">
        <v>2.8000000000000012</v>
      </c>
      <c r="M1264">
        <v>7.5</v>
      </c>
      <c r="N1264">
        <v>1</v>
      </c>
      <c r="O1264">
        <v>1</v>
      </c>
      <c r="P1264">
        <v>2</v>
      </c>
      <c r="Q1264">
        <v>0</v>
      </c>
      <c r="R1264">
        <v>3.9</v>
      </c>
      <c r="S1264">
        <v>28.94</v>
      </c>
    </row>
    <row r="1265" spans="1:19" x14ac:dyDescent="0.25">
      <c r="A1265" t="s">
        <v>6642</v>
      </c>
      <c r="B1265" s="14">
        <v>40940</v>
      </c>
      <c r="C1265">
        <v>39.5</v>
      </c>
      <c r="D1265" s="14">
        <v>43191</v>
      </c>
      <c r="E1265" t="s">
        <v>1693</v>
      </c>
      <c r="F1265" s="14">
        <v>-53688</v>
      </c>
      <c r="G1265" s="14">
        <v>-53688</v>
      </c>
      <c r="H1265" t="s">
        <v>1694</v>
      </c>
      <c r="I1265" s="14">
        <v>42807</v>
      </c>
      <c r="J1265" s="14">
        <v>72686</v>
      </c>
      <c r="K1265">
        <v>0.1908</v>
      </c>
      <c r="L1265">
        <v>2.8000000000000012</v>
      </c>
      <c r="M1265">
        <v>7.5</v>
      </c>
      <c r="N1265">
        <v>1</v>
      </c>
      <c r="O1265">
        <v>1</v>
      </c>
      <c r="P1265">
        <v>2</v>
      </c>
      <c r="Q1265">
        <v>0</v>
      </c>
      <c r="R1265">
        <v>4.5</v>
      </c>
      <c r="S1265">
        <v>33.909999999999997</v>
      </c>
    </row>
    <row r="1266" spans="1:19" x14ac:dyDescent="0.25">
      <c r="A1266" t="s">
        <v>2402</v>
      </c>
      <c r="B1266" s="14">
        <v>-53688</v>
      </c>
      <c r="C1266">
        <v>30</v>
      </c>
      <c r="D1266" s="14">
        <v>-53688</v>
      </c>
      <c r="E1266" t="s">
        <v>1693</v>
      </c>
      <c r="F1266" s="14">
        <v>-53688</v>
      </c>
      <c r="G1266" s="14">
        <v>-53688</v>
      </c>
      <c r="H1266" t="s">
        <v>1694</v>
      </c>
      <c r="I1266" s="14">
        <v>42807</v>
      </c>
      <c r="J1266" s="14">
        <v>72686</v>
      </c>
      <c r="K1266">
        <v>0.1908</v>
      </c>
      <c r="L1266">
        <v>2.8000000000000012</v>
      </c>
      <c r="M1266">
        <v>7.5</v>
      </c>
      <c r="N1266">
        <v>1</v>
      </c>
      <c r="O1266">
        <v>1</v>
      </c>
      <c r="P1266">
        <v>2</v>
      </c>
      <c r="Q1266">
        <v>0</v>
      </c>
      <c r="R1266">
        <v>4.5</v>
      </c>
      <c r="S1266">
        <v>25.75</v>
      </c>
    </row>
    <row r="1267" spans="1:19" x14ac:dyDescent="0.25">
      <c r="A1267" t="s">
        <v>2038</v>
      </c>
      <c r="B1267" s="14">
        <v>-53688</v>
      </c>
      <c r="C1267">
        <v>0.75</v>
      </c>
      <c r="D1267" s="14">
        <v>-53688</v>
      </c>
      <c r="E1267" t="s">
        <v>1693</v>
      </c>
      <c r="F1267" s="14">
        <v>-53688</v>
      </c>
      <c r="G1267" s="14">
        <v>-53688</v>
      </c>
      <c r="H1267" t="s">
        <v>1699</v>
      </c>
      <c r="I1267" s="14">
        <v>42807</v>
      </c>
      <c r="J1267" s="14">
        <v>72686</v>
      </c>
      <c r="K1267">
        <v>2.8864999999999998</v>
      </c>
      <c r="L1267">
        <v>5.5000000000000009</v>
      </c>
      <c r="M1267">
        <v>15</v>
      </c>
      <c r="N1267">
        <v>0</v>
      </c>
      <c r="O1267">
        <v>1</v>
      </c>
      <c r="P1267">
        <v>2</v>
      </c>
      <c r="Q1267">
        <v>0</v>
      </c>
      <c r="R1267">
        <v>11.5</v>
      </c>
      <c r="S1267">
        <v>2.16</v>
      </c>
    </row>
    <row r="1268" spans="1:19" x14ac:dyDescent="0.25">
      <c r="A1268" t="s">
        <v>2292</v>
      </c>
      <c r="B1268" s="14">
        <v>-53688</v>
      </c>
      <c r="C1268">
        <v>40.913999999999994</v>
      </c>
      <c r="D1268" s="14">
        <v>-53688</v>
      </c>
      <c r="E1268" t="s">
        <v>1693</v>
      </c>
      <c r="F1268" s="14">
        <v>-53688</v>
      </c>
      <c r="G1268" s="14">
        <v>-53688</v>
      </c>
      <c r="H1268" t="s">
        <v>1694</v>
      </c>
      <c r="I1268" s="14">
        <v>42807</v>
      </c>
      <c r="J1268" s="14">
        <v>72686</v>
      </c>
      <c r="K1268">
        <v>0.1908</v>
      </c>
      <c r="L1268">
        <v>2.8000000000000012</v>
      </c>
      <c r="M1268">
        <v>7.5</v>
      </c>
      <c r="N1268">
        <v>1</v>
      </c>
      <c r="O1268">
        <v>1</v>
      </c>
      <c r="P1268">
        <v>2</v>
      </c>
      <c r="Q1268">
        <v>1</v>
      </c>
      <c r="R1268">
        <v>3.6</v>
      </c>
      <c r="S1268">
        <v>28.1</v>
      </c>
    </row>
    <row r="1269" spans="1:19" x14ac:dyDescent="0.25">
      <c r="A1269" t="s">
        <v>1488</v>
      </c>
      <c r="B1269" s="14">
        <v>-53688</v>
      </c>
      <c r="C1269">
        <v>0.7</v>
      </c>
      <c r="D1269" s="14">
        <v>-53688</v>
      </c>
      <c r="E1269" t="s">
        <v>1693</v>
      </c>
      <c r="F1269" s="14">
        <v>-53688</v>
      </c>
      <c r="G1269" s="14">
        <v>-53688</v>
      </c>
      <c r="H1269" t="s">
        <v>1696</v>
      </c>
      <c r="I1269" s="14">
        <v>42807</v>
      </c>
      <c r="J1269" s="14">
        <v>72686</v>
      </c>
      <c r="K1269">
        <v>0.28739999999999999</v>
      </c>
      <c r="L1269">
        <v>1.0000000000000001E-15</v>
      </c>
      <c r="M1269">
        <v>100</v>
      </c>
      <c r="N1269">
        <v>1</v>
      </c>
      <c r="O1269">
        <v>1</v>
      </c>
      <c r="P1269">
        <v>1</v>
      </c>
      <c r="Q1269">
        <v>0</v>
      </c>
      <c r="R1269">
        <v>35</v>
      </c>
      <c r="S1269">
        <v>7.04</v>
      </c>
    </row>
    <row r="1270" spans="1:19" x14ac:dyDescent="0.25">
      <c r="A1270" t="s">
        <v>1489</v>
      </c>
      <c r="B1270" s="14">
        <v>-53688</v>
      </c>
      <c r="C1270">
        <v>1.5</v>
      </c>
      <c r="D1270" s="14">
        <v>-53688</v>
      </c>
      <c r="E1270" t="s">
        <v>1693</v>
      </c>
      <c r="F1270" s="14">
        <v>-53688</v>
      </c>
      <c r="G1270" s="14">
        <v>-53688</v>
      </c>
      <c r="H1270" t="s">
        <v>1696</v>
      </c>
      <c r="I1270" s="14">
        <v>42807</v>
      </c>
      <c r="J1270" s="14">
        <v>72686</v>
      </c>
      <c r="K1270">
        <v>0.28739999999999999</v>
      </c>
      <c r="L1270">
        <v>1.0000000000000001E-15</v>
      </c>
      <c r="M1270">
        <v>100</v>
      </c>
      <c r="N1270">
        <v>1</v>
      </c>
      <c r="O1270">
        <v>1</v>
      </c>
      <c r="P1270">
        <v>1</v>
      </c>
      <c r="Q1270">
        <v>0</v>
      </c>
      <c r="R1270">
        <v>40</v>
      </c>
      <c r="S1270">
        <v>17.239999999999998</v>
      </c>
    </row>
    <row r="1271" spans="1:19" x14ac:dyDescent="0.25">
      <c r="A1271" t="s">
        <v>2634</v>
      </c>
      <c r="B1271" s="14">
        <v>-53688</v>
      </c>
      <c r="C1271">
        <v>4</v>
      </c>
      <c r="D1271" s="14">
        <v>-53688</v>
      </c>
      <c r="E1271" t="s">
        <v>1693</v>
      </c>
      <c r="F1271" s="14">
        <v>-53688</v>
      </c>
      <c r="G1271" s="14">
        <v>-53688</v>
      </c>
      <c r="H1271" t="s">
        <v>1694</v>
      </c>
      <c r="I1271" s="14">
        <v>42807</v>
      </c>
      <c r="J1271" s="14">
        <v>72686</v>
      </c>
      <c r="K1271">
        <v>0.1908</v>
      </c>
      <c r="L1271">
        <v>2.8000000000000012</v>
      </c>
      <c r="M1271">
        <v>7.5</v>
      </c>
      <c r="N1271">
        <v>1</v>
      </c>
      <c r="O1271">
        <v>1</v>
      </c>
      <c r="P1271">
        <v>2</v>
      </c>
      <c r="Q1271">
        <v>0</v>
      </c>
      <c r="R1271">
        <v>4.7</v>
      </c>
      <c r="S1271">
        <v>3.58</v>
      </c>
    </row>
    <row r="1272" spans="1:19" x14ac:dyDescent="0.25">
      <c r="A1272" t="s">
        <v>2562</v>
      </c>
      <c r="B1272" s="14">
        <v>-53688</v>
      </c>
      <c r="C1272">
        <v>6.6</v>
      </c>
      <c r="D1272" s="14">
        <v>-53688</v>
      </c>
      <c r="E1272" t="s">
        <v>1693</v>
      </c>
      <c r="F1272" s="14">
        <v>-53688</v>
      </c>
      <c r="G1272" s="14">
        <v>-53688</v>
      </c>
      <c r="H1272" t="s">
        <v>1699</v>
      </c>
      <c r="I1272" s="14">
        <v>42807</v>
      </c>
      <c r="J1272" s="14">
        <v>72686</v>
      </c>
      <c r="K1272">
        <v>0.88929999999999998</v>
      </c>
      <c r="L1272">
        <v>1.2000000000000011</v>
      </c>
      <c r="M1272">
        <v>4</v>
      </c>
      <c r="N1272">
        <v>0</v>
      </c>
      <c r="O1272">
        <v>1</v>
      </c>
      <c r="P1272">
        <v>2</v>
      </c>
      <c r="Q1272">
        <v>0</v>
      </c>
      <c r="R1272">
        <v>4</v>
      </c>
      <c r="S1272">
        <v>5.86</v>
      </c>
    </row>
    <row r="1273" spans="1:19" x14ac:dyDescent="0.25">
      <c r="A1273" t="s">
        <v>2200</v>
      </c>
      <c r="B1273" s="14">
        <v>-53688</v>
      </c>
      <c r="C1273">
        <v>30</v>
      </c>
      <c r="D1273" s="14">
        <v>-53688</v>
      </c>
      <c r="E1273" t="s">
        <v>1693</v>
      </c>
      <c r="F1273" s="14">
        <v>-53688</v>
      </c>
      <c r="G1273" s="14">
        <v>-53688</v>
      </c>
      <c r="H1273" t="s">
        <v>1694</v>
      </c>
      <c r="I1273" s="14">
        <v>42807</v>
      </c>
      <c r="J1273" s="14">
        <v>72686</v>
      </c>
      <c r="K1273">
        <v>0.1908</v>
      </c>
      <c r="L1273">
        <v>2.8000000000000012</v>
      </c>
      <c r="M1273">
        <v>7.5</v>
      </c>
      <c r="N1273">
        <v>1</v>
      </c>
      <c r="O1273">
        <v>1</v>
      </c>
      <c r="P1273">
        <v>2</v>
      </c>
      <c r="Q1273">
        <v>0</v>
      </c>
      <c r="R1273">
        <v>4.5999999999999996</v>
      </c>
      <c r="S1273">
        <v>26.33</v>
      </c>
    </row>
    <row r="1274" spans="1:19" x14ac:dyDescent="0.25">
      <c r="A1274" t="s">
        <v>2621</v>
      </c>
      <c r="B1274" s="14">
        <v>-53688</v>
      </c>
      <c r="C1274">
        <v>30</v>
      </c>
      <c r="D1274" s="14">
        <v>-53688</v>
      </c>
      <c r="E1274" t="s">
        <v>1693</v>
      </c>
      <c r="F1274" s="14">
        <v>-53688</v>
      </c>
      <c r="G1274" s="14">
        <v>-53688</v>
      </c>
      <c r="H1274" t="s">
        <v>1694</v>
      </c>
      <c r="I1274" s="14">
        <v>42807</v>
      </c>
      <c r="J1274" s="14">
        <v>72686</v>
      </c>
      <c r="K1274">
        <v>0.1908</v>
      </c>
      <c r="L1274">
        <v>2.8000000000000012</v>
      </c>
      <c r="M1274">
        <v>7.5</v>
      </c>
      <c r="N1274">
        <v>1</v>
      </c>
      <c r="O1274">
        <v>1</v>
      </c>
      <c r="P1274">
        <v>2</v>
      </c>
      <c r="Q1274">
        <v>0</v>
      </c>
      <c r="R1274">
        <v>5.6</v>
      </c>
      <c r="S1274">
        <v>32.049999999999997</v>
      </c>
    </row>
    <row r="1275" spans="1:19" x14ac:dyDescent="0.25">
      <c r="A1275" t="s">
        <v>2201</v>
      </c>
      <c r="B1275" s="14">
        <v>-53688</v>
      </c>
      <c r="C1275">
        <v>30</v>
      </c>
      <c r="D1275" s="14">
        <v>-53688</v>
      </c>
      <c r="E1275" t="s">
        <v>1693</v>
      </c>
      <c r="F1275" s="14">
        <v>-53688</v>
      </c>
      <c r="G1275" s="14">
        <v>-53688</v>
      </c>
      <c r="H1275" t="s">
        <v>1694</v>
      </c>
      <c r="I1275" s="14">
        <v>42807</v>
      </c>
      <c r="J1275" s="14">
        <v>72686</v>
      </c>
      <c r="K1275">
        <v>0.1908</v>
      </c>
      <c r="L1275">
        <v>2.8000000000000012</v>
      </c>
      <c r="M1275">
        <v>7.5</v>
      </c>
      <c r="N1275">
        <v>1</v>
      </c>
      <c r="O1275">
        <v>1</v>
      </c>
      <c r="P1275">
        <v>2</v>
      </c>
      <c r="Q1275">
        <v>0</v>
      </c>
      <c r="R1275">
        <v>4.0999999999999996</v>
      </c>
      <c r="S1275">
        <v>23.46</v>
      </c>
    </row>
    <row r="1276" spans="1:19" x14ac:dyDescent="0.25">
      <c r="A1276" t="s">
        <v>2039</v>
      </c>
      <c r="B1276" s="14">
        <v>-53688</v>
      </c>
      <c r="C1276">
        <v>0.75</v>
      </c>
      <c r="D1276" s="14">
        <v>-53688</v>
      </c>
      <c r="E1276" t="s">
        <v>1693</v>
      </c>
      <c r="F1276" s="14">
        <v>-53688</v>
      </c>
      <c r="G1276" s="14">
        <v>-53688</v>
      </c>
      <c r="H1276" t="s">
        <v>1699</v>
      </c>
      <c r="I1276" s="14">
        <v>42807</v>
      </c>
      <c r="J1276" s="14">
        <v>72686</v>
      </c>
      <c r="K1276">
        <v>2.8864999999999998</v>
      </c>
      <c r="L1276">
        <v>5.5000000000000009</v>
      </c>
      <c r="M1276">
        <v>15</v>
      </c>
      <c r="N1276">
        <v>0</v>
      </c>
      <c r="O1276">
        <v>1</v>
      </c>
      <c r="P1276">
        <v>2</v>
      </c>
      <c r="Q1276">
        <v>0</v>
      </c>
      <c r="R1276">
        <v>12</v>
      </c>
      <c r="S1276">
        <v>2.16</v>
      </c>
    </row>
    <row r="1277" spans="1:19" x14ac:dyDescent="0.25">
      <c r="A1277" t="s">
        <v>2040</v>
      </c>
      <c r="B1277" s="14">
        <v>-53688</v>
      </c>
      <c r="C1277">
        <v>0.75</v>
      </c>
      <c r="D1277" s="14">
        <v>-53688</v>
      </c>
      <c r="E1277" t="s">
        <v>1693</v>
      </c>
      <c r="F1277" s="14">
        <v>-53688</v>
      </c>
      <c r="G1277" s="14">
        <v>-53688</v>
      </c>
      <c r="H1277" t="s">
        <v>1699</v>
      </c>
      <c r="I1277" s="14">
        <v>42807</v>
      </c>
      <c r="J1277" s="14">
        <v>72686</v>
      </c>
      <c r="K1277">
        <v>2.8864999999999998</v>
      </c>
      <c r="L1277">
        <v>5.5000000000000009</v>
      </c>
      <c r="M1277">
        <v>15</v>
      </c>
      <c r="N1277">
        <v>0</v>
      </c>
      <c r="O1277">
        <v>1</v>
      </c>
      <c r="P1277">
        <v>2</v>
      </c>
      <c r="Q1277">
        <v>0</v>
      </c>
      <c r="R1277">
        <v>12</v>
      </c>
      <c r="S1277">
        <v>2.16</v>
      </c>
    </row>
    <row r="1278" spans="1:19" x14ac:dyDescent="0.25">
      <c r="A1278" t="s">
        <v>2041</v>
      </c>
      <c r="B1278" s="14">
        <v>-53688</v>
      </c>
      <c r="C1278">
        <v>0.75</v>
      </c>
      <c r="D1278" s="14">
        <v>-53688</v>
      </c>
      <c r="E1278" t="s">
        <v>1693</v>
      </c>
      <c r="F1278" s="14">
        <v>-53688</v>
      </c>
      <c r="G1278" s="14">
        <v>-53688</v>
      </c>
      <c r="H1278" t="s">
        <v>1699</v>
      </c>
      <c r="I1278" s="14">
        <v>42807</v>
      </c>
      <c r="J1278" s="14">
        <v>72686</v>
      </c>
      <c r="K1278">
        <v>2.8864999999999998</v>
      </c>
      <c r="L1278">
        <v>5.5000000000000009</v>
      </c>
      <c r="M1278">
        <v>15</v>
      </c>
      <c r="N1278">
        <v>0</v>
      </c>
      <c r="O1278">
        <v>1</v>
      </c>
      <c r="P1278">
        <v>2</v>
      </c>
      <c r="Q1278">
        <v>0</v>
      </c>
      <c r="R1278">
        <v>10</v>
      </c>
      <c r="S1278">
        <v>2.16</v>
      </c>
    </row>
    <row r="1279" spans="1:19" x14ac:dyDescent="0.25">
      <c r="A1279" t="s">
        <v>2174</v>
      </c>
      <c r="B1279" s="14">
        <v>-53688</v>
      </c>
      <c r="C1279">
        <v>40.913999999999994</v>
      </c>
      <c r="D1279" s="14">
        <v>-53688</v>
      </c>
      <c r="E1279" t="s">
        <v>1693</v>
      </c>
      <c r="F1279" s="14">
        <v>-53688</v>
      </c>
      <c r="G1279" s="14">
        <v>-53688</v>
      </c>
      <c r="H1279" t="s">
        <v>1694</v>
      </c>
      <c r="I1279" s="14">
        <v>42807</v>
      </c>
      <c r="J1279" s="14">
        <v>72686</v>
      </c>
      <c r="K1279">
        <v>0.1908</v>
      </c>
      <c r="L1279">
        <v>2.8000000000000012</v>
      </c>
      <c r="M1279">
        <v>7.5</v>
      </c>
      <c r="N1279">
        <v>1</v>
      </c>
      <c r="O1279">
        <v>1</v>
      </c>
      <c r="P1279">
        <v>2</v>
      </c>
      <c r="Q1279">
        <v>1</v>
      </c>
      <c r="R1279">
        <v>4.4000000000000004</v>
      </c>
      <c r="S1279">
        <v>34.340000000000003</v>
      </c>
    </row>
    <row r="1280" spans="1:19" x14ac:dyDescent="0.25">
      <c r="A1280" t="s">
        <v>5999</v>
      </c>
      <c r="B1280" s="14">
        <v>-53688</v>
      </c>
      <c r="C1280">
        <v>0.7</v>
      </c>
      <c r="D1280" s="14">
        <v>-53688</v>
      </c>
      <c r="E1280" t="s">
        <v>1693</v>
      </c>
      <c r="F1280" s="14">
        <v>-53688</v>
      </c>
      <c r="G1280" s="14">
        <v>-53688</v>
      </c>
      <c r="H1280" t="s">
        <v>1696</v>
      </c>
      <c r="I1280" s="14">
        <v>42807</v>
      </c>
      <c r="J1280" s="14">
        <v>72686</v>
      </c>
      <c r="K1280">
        <v>0.28739999999999999</v>
      </c>
      <c r="L1280">
        <v>1.0000000000000001E-15</v>
      </c>
      <c r="M1280">
        <v>100</v>
      </c>
      <c r="N1280">
        <v>1</v>
      </c>
      <c r="O1280">
        <v>1</v>
      </c>
      <c r="P1280">
        <v>1</v>
      </c>
      <c r="Q1280">
        <v>0</v>
      </c>
      <c r="R1280">
        <v>40</v>
      </c>
      <c r="S1280">
        <v>8.0399999999999991</v>
      </c>
    </row>
    <row r="1281" spans="1:19" x14ac:dyDescent="0.25">
      <c r="A1281" t="s">
        <v>2354</v>
      </c>
      <c r="B1281" s="14">
        <v>-53688</v>
      </c>
      <c r="C1281">
        <v>3.96</v>
      </c>
      <c r="D1281" s="14">
        <v>-53688</v>
      </c>
      <c r="E1281" t="s">
        <v>1693</v>
      </c>
      <c r="F1281" s="14">
        <v>-53688</v>
      </c>
      <c r="G1281" s="14">
        <v>-53688</v>
      </c>
      <c r="H1281" t="s">
        <v>1694</v>
      </c>
      <c r="I1281" s="14">
        <v>42807</v>
      </c>
      <c r="J1281" s="14">
        <v>72686</v>
      </c>
      <c r="K1281">
        <v>0.1908</v>
      </c>
      <c r="L1281">
        <v>2.8000000000000012</v>
      </c>
      <c r="M1281">
        <v>7.5</v>
      </c>
      <c r="N1281">
        <v>1</v>
      </c>
      <c r="O1281">
        <v>1</v>
      </c>
      <c r="P1281">
        <v>2</v>
      </c>
      <c r="Q1281">
        <v>0</v>
      </c>
      <c r="R1281">
        <v>5</v>
      </c>
      <c r="S1281">
        <v>3.77</v>
      </c>
    </row>
    <row r="1282" spans="1:19" x14ac:dyDescent="0.25">
      <c r="A1282" t="s">
        <v>2351</v>
      </c>
      <c r="B1282" s="14">
        <v>-53688</v>
      </c>
      <c r="C1282">
        <v>3.96</v>
      </c>
      <c r="D1282" s="14">
        <v>-53688</v>
      </c>
      <c r="E1282" t="s">
        <v>1693</v>
      </c>
      <c r="F1282" s="14">
        <v>-53688</v>
      </c>
      <c r="G1282" s="14">
        <v>-53688</v>
      </c>
      <c r="H1282" t="s">
        <v>1694</v>
      </c>
      <c r="I1282" s="14">
        <v>42807</v>
      </c>
      <c r="J1282" s="14">
        <v>72686</v>
      </c>
      <c r="K1282">
        <v>0.1908</v>
      </c>
      <c r="L1282">
        <v>2.8000000000000012</v>
      </c>
      <c r="M1282">
        <v>7.5</v>
      </c>
      <c r="N1282">
        <v>1</v>
      </c>
      <c r="O1282">
        <v>1</v>
      </c>
      <c r="P1282">
        <v>2</v>
      </c>
      <c r="Q1282">
        <v>0</v>
      </c>
      <c r="R1282">
        <v>4.2</v>
      </c>
      <c r="S1282">
        <v>3.17</v>
      </c>
    </row>
    <row r="1283" spans="1:19" x14ac:dyDescent="0.25">
      <c r="A1283" t="s">
        <v>2353</v>
      </c>
      <c r="B1283" s="14">
        <v>-53688</v>
      </c>
      <c r="C1283">
        <v>3.96</v>
      </c>
      <c r="D1283" s="14">
        <v>-53688</v>
      </c>
      <c r="E1283" t="s">
        <v>1693</v>
      </c>
      <c r="F1283" s="14">
        <v>-53688</v>
      </c>
      <c r="G1283" s="14">
        <v>-53688</v>
      </c>
      <c r="H1283" t="s">
        <v>1694</v>
      </c>
      <c r="I1283" s="14">
        <v>42807</v>
      </c>
      <c r="J1283" s="14">
        <v>72686</v>
      </c>
      <c r="K1283">
        <v>0.1908</v>
      </c>
      <c r="L1283">
        <v>2.8000000000000012</v>
      </c>
      <c r="M1283">
        <v>7.5</v>
      </c>
      <c r="N1283">
        <v>1</v>
      </c>
      <c r="O1283">
        <v>1</v>
      </c>
      <c r="P1283">
        <v>2</v>
      </c>
      <c r="Q1283">
        <v>0</v>
      </c>
      <c r="R1283">
        <v>4</v>
      </c>
      <c r="S1283">
        <v>3.02</v>
      </c>
    </row>
    <row r="1284" spans="1:19" x14ac:dyDescent="0.25">
      <c r="A1284" t="s">
        <v>2042</v>
      </c>
      <c r="B1284" s="14">
        <v>-53688</v>
      </c>
      <c r="C1284">
        <v>0.75</v>
      </c>
      <c r="D1284" s="14">
        <v>-53688</v>
      </c>
      <c r="E1284" t="s">
        <v>1693</v>
      </c>
      <c r="F1284" s="14">
        <v>-53688</v>
      </c>
      <c r="G1284" s="14">
        <v>-53688</v>
      </c>
      <c r="H1284" t="s">
        <v>1708</v>
      </c>
      <c r="I1284" s="14">
        <v>42807</v>
      </c>
      <c r="J1284" s="14">
        <v>72686</v>
      </c>
      <c r="K1284">
        <v>3.6972</v>
      </c>
      <c r="L1284">
        <v>8.5</v>
      </c>
      <c r="M1284">
        <v>15</v>
      </c>
      <c r="N1284">
        <v>0</v>
      </c>
      <c r="O1284">
        <v>2</v>
      </c>
      <c r="P1284">
        <v>2</v>
      </c>
      <c r="Q1284">
        <v>0</v>
      </c>
      <c r="R1284">
        <v>12.5</v>
      </c>
      <c r="S1284">
        <v>2.77</v>
      </c>
    </row>
    <row r="1285" spans="1:19" x14ac:dyDescent="0.25">
      <c r="A1285" t="s">
        <v>2043</v>
      </c>
      <c r="B1285" s="14">
        <v>-53688</v>
      </c>
      <c r="C1285">
        <v>0.75</v>
      </c>
      <c r="D1285" s="14">
        <v>-53688</v>
      </c>
      <c r="E1285" t="s">
        <v>1693</v>
      </c>
      <c r="F1285" s="14">
        <v>-53688</v>
      </c>
      <c r="G1285" s="14">
        <v>-53688</v>
      </c>
      <c r="H1285" t="s">
        <v>1708</v>
      </c>
      <c r="I1285" s="14">
        <v>42807</v>
      </c>
      <c r="J1285" s="14">
        <v>72686</v>
      </c>
      <c r="K1285">
        <v>3.6972</v>
      </c>
      <c r="L1285">
        <v>8.5</v>
      </c>
      <c r="M1285">
        <v>15</v>
      </c>
      <c r="N1285">
        <v>0</v>
      </c>
      <c r="O1285">
        <v>2</v>
      </c>
      <c r="P1285">
        <v>2</v>
      </c>
      <c r="Q1285">
        <v>0</v>
      </c>
      <c r="R1285">
        <v>12.5</v>
      </c>
      <c r="S1285">
        <v>2.77</v>
      </c>
    </row>
    <row r="1286" spans="1:19" x14ac:dyDescent="0.25">
      <c r="A1286" t="s">
        <v>2044</v>
      </c>
      <c r="B1286" s="14">
        <v>-53688</v>
      </c>
      <c r="C1286">
        <v>0.75</v>
      </c>
      <c r="D1286" s="14">
        <v>-53688</v>
      </c>
      <c r="E1286" t="s">
        <v>1693</v>
      </c>
      <c r="F1286" s="14">
        <v>-53688</v>
      </c>
      <c r="G1286" s="14">
        <v>-53688</v>
      </c>
      <c r="H1286" t="s">
        <v>1699</v>
      </c>
      <c r="I1286" s="14">
        <v>42807</v>
      </c>
      <c r="J1286" s="14">
        <v>72686</v>
      </c>
      <c r="K1286">
        <v>2.8864999999999998</v>
      </c>
      <c r="L1286">
        <v>5.5000000000000009</v>
      </c>
      <c r="M1286">
        <v>15</v>
      </c>
      <c r="N1286">
        <v>0</v>
      </c>
      <c r="O1286">
        <v>1</v>
      </c>
      <c r="P1286">
        <v>2</v>
      </c>
      <c r="Q1286">
        <v>0</v>
      </c>
      <c r="R1286">
        <v>13</v>
      </c>
      <c r="S1286">
        <v>2.16</v>
      </c>
    </row>
    <row r="1287" spans="1:19" x14ac:dyDescent="0.25">
      <c r="A1287" t="s">
        <v>2045</v>
      </c>
      <c r="B1287" s="14">
        <v>-53688</v>
      </c>
      <c r="C1287">
        <v>0.75</v>
      </c>
      <c r="D1287" s="14">
        <v>-53688</v>
      </c>
      <c r="E1287" t="s">
        <v>1693</v>
      </c>
      <c r="F1287" s="14">
        <v>-53688</v>
      </c>
      <c r="G1287" s="14">
        <v>-53688</v>
      </c>
      <c r="H1287" t="s">
        <v>1699</v>
      </c>
      <c r="I1287" s="14">
        <v>42807</v>
      </c>
      <c r="J1287" s="14">
        <v>72686</v>
      </c>
      <c r="K1287">
        <v>2.8864999999999998</v>
      </c>
      <c r="L1287">
        <v>5.5000000000000009</v>
      </c>
      <c r="M1287">
        <v>15</v>
      </c>
      <c r="N1287">
        <v>0</v>
      </c>
      <c r="O1287">
        <v>1</v>
      </c>
      <c r="P1287">
        <v>2</v>
      </c>
      <c r="Q1287">
        <v>0</v>
      </c>
      <c r="R1287">
        <v>13</v>
      </c>
      <c r="S1287">
        <v>2.16</v>
      </c>
    </row>
    <row r="1288" spans="1:19" x14ac:dyDescent="0.25">
      <c r="A1288" t="s">
        <v>2216</v>
      </c>
      <c r="B1288" s="14">
        <v>-53688</v>
      </c>
      <c r="C1288">
        <v>7.92</v>
      </c>
      <c r="D1288" s="14">
        <v>-53688</v>
      </c>
      <c r="E1288" t="s">
        <v>1693</v>
      </c>
      <c r="F1288" s="14">
        <v>-53688</v>
      </c>
      <c r="G1288" s="14">
        <v>-53688</v>
      </c>
      <c r="H1288" t="s">
        <v>1694</v>
      </c>
      <c r="I1288" s="14">
        <v>42807</v>
      </c>
      <c r="J1288" s="14">
        <v>72686</v>
      </c>
      <c r="K1288">
        <v>0.1908</v>
      </c>
      <c r="L1288">
        <v>2.8000000000000012</v>
      </c>
      <c r="M1288">
        <v>7.5</v>
      </c>
      <c r="N1288">
        <v>1</v>
      </c>
      <c r="O1288">
        <v>1</v>
      </c>
      <c r="P1288">
        <v>2</v>
      </c>
      <c r="Q1288">
        <v>0</v>
      </c>
      <c r="R1288">
        <v>6.7</v>
      </c>
      <c r="S1288">
        <v>10.119999999999999</v>
      </c>
    </row>
    <row r="1289" spans="1:19" x14ac:dyDescent="0.25">
      <c r="A1289" t="s">
        <v>2046</v>
      </c>
      <c r="B1289" s="14">
        <v>-53688</v>
      </c>
      <c r="C1289">
        <v>0.75</v>
      </c>
      <c r="D1289" s="14">
        <v>-53688</v>
      </c>
      <c r="E1289" t="s">
        <v>1693</v>
      </c>
      <c r="F1289" s="14">
        <v>-53688</v>
      </c>
      <c r="G1289" s="14">
        <v>-53688</v>
      </c>
      <c r="H1289" t="s">
        <v>1699</v>
      </c>
      <c r="I1289" s="14">
        <v>42807</v>
      </c>
      <c r="J1289" s="14">
        <v>72686</v>
      </c>
      <c r="K1289">
        <v>2.8864999999999998</v>
      </c>
      <c r="L1289">
        <v>5.5000000000000009</v>
      </c>
      <c r="M1289">
        <v>15</v>
      </c>
      <c r="N1289">
        <v>0</v>
      </c>
      <c r="O1289">
        <v>1</v>
      </c>
      <c r="P1289">
        <v>2</v>
      </c>
      <c r="Q1289">
        <v>0</v>
      </c>
      <c r="R1289">
        <v>12.5</v>
      </c>
      <c r="S1289">
        <v>2.16</v>
      </c>
    </row>
    <row r="1290" spans="1:19" x14ac:dyDescent="0.25">
      <c r="A1290" t="s">
        <v>2047</v>
      </c>
      <c r="B1290" s="14">
        <v>-53688</v>
      </c>
      <c r="C1290">
        <v>0.75</v>
      </c>
      <c r="D1290" s="14">
        <v>-53688</v>
      </c>
      <c r="E1290" t="s">
        <v>1693</v>
      </c>
      <c r="F1290" s="14">
        <v>-53688</v>
      </c>
      <c r="G1290" s="14">
        <v>-53688</v>
      </c>
      <c r="H1290" t="s">
        <v>1699</v>
      </c>
      <c r="I1290" s="14">
        <v>42807</v>
      </c>
      <c r="J1290" s="14">
        <v>72686</v>
      </c>
      <c r="K1290">
        <v>2.8864999999999998</v>
      </c>
      <c r="L1290">
        <v>5.5000000000000009</v>
      </c>
      <c r="M1290">
        <v>15</v>
      </c>
      <c r="N1290">
        <v>0</v>
      </c>
      <c r="O1290">
        <v>1</v>
      </c>
      <c r="P1290">
        <v>2</v>
      </c>
      <c r="Q1290">
        <v>0</v>
      </c>
      <c r="R1290">
        <v>11</v>
      </c>
      <c r="S1290">
        <v>2.16</v>
      </c>
    </row>
    <row r="1291" spans="1:19" x14ac:dyDescent="0.25">
      <c r="A1291" t="s">
        <v>1490</v>
      </c>
      <c r="B1291" s="14">
        <v>-53688</v>
      </c>
      <c r="C1291">
        <v>0.75</v>
      </c>
      <c r="D1291" s="14">
        <v>-53688</v>
      </c>
      <c r="E1291" t="s">
        <v>1693</v>
      </c>
      <c r="F1291" s="14">
        <v>-53688</v>
      </c>
      <c r="G1291" s="14">
        <v>-53688</v>
      </c>
      <c r="H1291" t="s">
        <v>1699</v>
      </c>
      <c r="I1291" s="14">
        <v>42807</v>
      </c>
      <c r="J1291" s="14">
        <v>72686</v>
      </c>
      <c r="K1291">
        <v>2.8864999999999998</v>
      </c>
      <c r="L1291">
        <v>5.5000000000000009</v>
      </c>
      <c r="M1291">
        <v>15</v>
      </c>
      <c r="N1291">
        <v>0</v>
      </c>
      <c r="O1291">
        <v>1</v>
      </c>
      <c r="P1291">
        <v>2</v>
      </c>
      <c r="Q1291">
        <v>0</v>
      </c>
      <c r="R1291">
        <v>13</v>
      </c>
      <c r="S1291">
        <v>2.16</v>
      </c>
    </row>
    <row r="1292" spans="1:19" x14ac:dyDescent="0.25">
      <c r="A1292" t="s">
        <v>1491</v>
      </c>
      <c r="B1292" s="14">
        <v>-53688</v>
      </c>
      <c r="C1292">
        <v>0.75</v>
      </c>
      <c r="D1292" s="14">
        <v>-53688</v>
      </c>
      <c r="E1292" t="s">
        <v>1693</v>
      </c>
      <c r="F1292" s="14">
        <v>-53688</v>
      </c>
      <c r="G1292" s="14">
        <v>-53688</v>
      </c>
      <c r="H1292" t="s">
        <v>1699</v>
      </c>
      <c r="I1292" s="14">
        <v>42807</v>
      </c>
      <c r="J1292" s="14">
        <v>72686</v>
      </c>
      <c r="K1292">
        <v>2.8864999999999998</v>
      </c>
      <c r="L1292">
        <v>5.5000000000000009</v>
      </c>
      <c r="M1292">
        <v>15</v>
      </c>
      <c r="N1292">
        <v>0</v>
      </c>
      <c r="O1292">
        <v>1</v>
      </c>
      <c r="P1292">
        <v>2</v>
      </c>
      <c r="Q1292">
        <v>0</v>
      </c>
      <c r="R1292">
        <v>13</v>
      </c>
      <c r="S1292">
        <v>2.16</v>
      </c>
    </row>
    <row r="1293" spans="1:19" x14ac:dyDescent="0.25">
      <c r="A1293" t="s">
        <v>1492</v>
      </c>
      <c r="B1293" s="14">
        <v>-53688</v>
      </c>
      <c r="C1293">
        <v>0.75</v>
      </c>
      <c r="D1293" s="14">
        <v>-53688</v>
      </c>
      <c r="E1293" t="s">
        <v>1693</v>
      </c>
      <c r="F1293" s="14">
        <v>-53688</v>
      </c>
      <c r="G1293" s="14">
        <v>-53688</v>
      </c>
      <c r="H1293" t="s">
        <v>1699</v>
      </c>
      <c r="I1293" s="14">
        <v>42807</v>
      </c>
      <c r="J1293" s="14">
        <v>72686</v>
      </c>
      <c r="K1293">
        <v>2.8864999999999998</v>
      </c>
      <c r="L1293">
        <v>5.5000000000000009</v>
      </c>
      <c r="M1293">
        <v>15</v>
      </c>
      <c r="N1293">
        <v>0</v>
      </c>
      <c r="O1293">
        <v>1</v>
      </c>
      <c r="P1293">
        <v>2</v>
      </c>
      <c r="Q1293">
        <v>0</v>
      </c>
      <c r="R1293">
        <v>12.5</v>
      </c>
      <c r="S1293">
        <v>2.16</v>
      </c>
    </row>
    <row r="1294" spans="1:19" x14ac:dyDescent="0.25">
      <c r="A1294" t="s">
        <v>2610</v>
      </c>
      <c r="B1294" s="14">
        <v>42461</v>
      </c>
      <c r="C1294">
        <v>39.769999999999996</v>
      </c>
      <c r="D1294" s="14">
        <v>72686</v>
      </c>
      <c r="E1294" t="s">
        <v>1693</v>
      </c>
      <c r="F1294" s="14">
        <v>-53688</v>
      </c>
      <c r="G1294" s="14">
        <v>-53688</v>
      </c>
      <c r="H1294" t="s">
        <v>1694</v>
      </c>
      <c r="I1294" s="14">
        <v>42807</v>
      </c>
      <c r="J1294" s="14">
        <v>72686</v>
      </c>
      <c r="K1294">
        <v>0.1908</v>
      </c>
      <c r="L1294">
        <v>2.8000000000000012</v>
      </c>
      <c r="M1294">
        <v>7.5</v>
      </c>
      <c r="N1294">
        <v>1</v>
      </c>
      <c r="O1294">
        <v>1</v>
      </c>
      <c r="P1294">
        <v>2</v>
      </c>
      <c r="Q1294">
        <v>0</v>
      </c>
      <c r="R1294">
        <v>4.0999999999999996</v>
      </c>
      <c r="S1294">
        <v>31.11</v>
      </c>
    </row>
    <row r="1295" spans="1:19" x14ac:dyDescent="0.25">
      <c r="A1295" t="s">
        <v>2048</v>
      </c>
      <c r="B1295" s="14">
        <v>-53688</v>
      </c>
      <c r="C1295">
        <v>0.75</v>
      </c>
      <c r="D1295" s="14">
        <v>-53688</v>
      </c>
      <c r="E1295" t="s">
        <v>1693</v>
      </c>
      <c r="F1295" s="14">
        <v>-53688</v>
      </c>
      <c r="G1295" s="14">
        <v>-53688</v>
      </c>
      <c r="H1295" t="s">
        <v>1699</v>
      </c>
      <c r="I1295" s="14">
        <v>42807</v>
      </c>
      <c r="J1295" s="14">
        <v>72686</v>
      </c>
      <c r="K1295">
        <v>2.8864999999999998</v>
      </c>
      <c r="L1295">
        <v>5.5000000000000009</v>
      </c>
      <c r="M1295">
        <v>15</v>
      </c>
      <c r="N1295">
        <v>0</v>
      </c>
      <c r="O1295">
        <v>1</v>
      </c>
      <c r="P1295">
        <v>2</v>
      </c>
      <c r="Q1295">
        <v>0</v>
      </c>
      <c r="R1295">
        <v>12.5</v>
      </c>
      <c r="S1295">
        <v>2.16</v>
      </c>
    </row>
    <row r="1296" spans="1:19" x14ac:dyDescent="0.25">
      <c r="A1296" t="s">
        <v>2049</v>
      </c>
      <c r="B1296" s="14">
        <v>-53688</v>
      </c>
      <c r="C1296">
        <v>0.75</v>
      </c>
      <c r="D1296" s="14">
        <v>-53688</v>
      </c>
      <c r="E1296" t="s">
        <v>1693</v>
      </c>
      <c r="F1296" s="14">
        <v>-53688</v>
      </c>
      <c r="G1296" s="14">
        <v>-53688</v>
      </c>
      <c r="H1296" t="s">
        <v>1699</v>
      </c>
      <c r="I1296" s="14">
        <v>42807</v>
      </c>
      <c r="J1296" s="14">
        <v>72686</v>
      </c>
      <c r="K1296">
        <v>2.8864999999999998</v>
      </c>
      <c r="L1296">
        <v>5.5000000000000009</v>
      </c>
      <c r="M1296">
        <v>15</v>
      </c>
      <c r="N1296">
        <v>0</v>
      </c>
      <c r="O1296">
        <v>1</v>
      </c>
      <c r="P1296">
        <v>2</v>
      </c>
      <c r="Q1296">
        <v>0</v>
      </c>
      <c r="R1296">
        <v>13.5</v>
      </c>
      <c r="S1296">
        <v>2.16</v>
      </c>
    </row>
    <row r="1297" spans="1:19" x14ac:dyDescent="0.25">
      <c r="A1297" t="s">
        <v>5509</v>
      </c>
      <c r="B1297" s="14">
        <v>-53688</v>
      </c>
      <c r="C1297">
        <v>0.75</v>
      </c>
      <c r="D1297" s="14">
        <v>-53688</v>
      </c>
      <c r="E1297" t="s">
        <v>1693</v>
      </c>
      <c r="F1297" s="14">
        <v>-53688</v>
      </c>
      <c r="G1297" s="14">
        <v>-53688</v>
      </c>
      <c r="H1297" t="s">
        <v>1699</v>
      </c>
      <c r="I1297" s="14">
        <v>42807</v>
      </c>
      <c r="J1297" s="14">
        <v>72686</v>
      </c>
      <c r="K1297">
        <v>2.8864999999999998</v>
      </c>
      <c r="L1297">
        <v>5.5000000000000009</v>
      </c>
      <c r="M1297">
        <v>15</v>
      </c>
      <c r="N1297">
        <v>0</v>
      </c>
      <c r="O1297">
        <v>1</v>
      </c>
      <c r="P1297">
        <v>2</v>
      </c>
      <c r="Q1297">
        <v>0</v>
      </c>
      <c r="R1297">
        <v>13</v>
      </c>
      <c r="S1297">
        <v>2.16</v>
      </c>
    </row>
    <row r="1298" spans="1:19" x14ac:dyDescent="0.25">
      <c r="A1298" t="s">
        <v>5339</v>
      </c>
      <c r="B1298" s="14">
        <v>-53688</v>
      </c>
      <c r="C1298">
        <v>0.75</v>
      </c>
      <c r="D1298" s="14">
        <v>-53688</v>
      </c>
      <c r="E1298" t="s">
        <v>1693</v>
      </c>
      <c r="F1298" s="14">
        <v>-53688</v>
      </c>
      <c r="G1298" s="14">
        <v>-53688</v>
      </c>
      <c r="H1298" t="s">
        <v>1699</v>
      </c>
      <c r="I1298" s="14">
        <v>42807</v>
      </c>
      <c r="J1298" s="14">
        <v>72686</v>
      </c>
      <c r="K1298">
        <v>2.8864999999999998</v>
      </c>
      <c r="L1298">
        <v>5.5000000000000009</v>
      </c>
      <c r="M1298">
        <v>15</v>
      </c>
      <c r="N1298">
        <v>0</v>
      </c>
      <c r="O1298">
        <v>1</v>
      </c>
      <c r="P1298">
        <v>2</v>
      </c>
      <c r="Q1298">
        <v>0</v>
      </c>
      <c r="R1298">
        <v>13</v>
      </c>
      <c r="S1298">
        <v>2.16</v>
      </c>
    </row>
    <row r="1299" spans="1:19" x14ac:dyDescent="0.25">
      <c r="A1299" t="s">
        <v>2050</v>
      </c>
      <c r="B1299" s="14">
        <v>-53688</v>
      </c>
      <c r="C1299">
        <v>0.75</v>
      </c>
      <c r="D1299" s="14">
        <v>-53688</v>
      </c>
      <c r="E1299" t="s">
        <v>1693</v>
      </c>
      <c r="F1299" s="14">
        <v>-53688</v>
      </c>
      <c r="G1299" s="14">
        <v>-53688</v>
      </c>
      <c r="H1299" t="s">
        <v>1708</v>
      </c>
      <c r="I1299" s="14">
        <v>42807</v>
      </c>
      <c r="J1299" s="14">
        <v>72686</v>
      </c>
      <c r="K1299">
        <v>3.6972</v>
      </c>
      <c r="L1299">
        <v>8.5</v>
      </c>
      <c r="M1299">
        <v>15</v>
      </c>
      <c r="N1299">
        <v>0</v>
      </c>
      <c r="O1299">
        <v>2</v>
      </c>
      <c r="P1299">
        <v>2</v>
      </c>
      <c r="Q1299">
        <v>0</v>
      </c>
      <c r="R1299">
        <v>12</v>
      </c>
      <c r="S1299">
        <v>2.77</v>
      </c>
    </row>
    <row r="1300" spans="1:19" x14ac:dyDescent="0.25">
      <c r="A1300" t="s">
        <v>2051</v>
      </c>
      <c r="B1300" s="14">
        <v>-53688</v>
      </c>
      <c r="C1300">
        <v>0.75</v>
      </c>
      <c r="D1300" s="14">
        <v>-53688</v>
      </c>
      <c r="E1300" t="s">
        <v>1693</v>
      </c>
      <c r="F1300" s="14">
        <v>-53688</v>
      </c>
      <c r="G1300" s="14">
        <v>-53688</v>
      </c>
      <c r="H1300" t="s">
        <v>1699</v>
      </c>
      <c r="I1300" s="14">
        <v>42807</v>
      </c>
      <c r="J1300" s="14">
        <v>72686</v>
      </c>
      <c r="K1300">
        <v>2.8864999999999998</v>
      </c>
      <c r="L1300">
        <v>5.5000000000000009</v>
      </c>
      <c r="M1300">
        <v>15</v>
      </c>
      <c r="N1300">
        <v>0</v>
      </c>
      <c r="O1300">
        <v>1</v>
      </c>
      <c r="P1300">
        <v>2</v>
      </c>
      <c r="Q1300">
        <v>0</v>
      </c>
      <c r="R1300">
        <v>13</v>
      </c>
      <c r="S1300">
        <v>2.16</v>
      </c>
    </row>
    <row r="1301" spans="1:19" x14ac:dyDescent="0.25">
      <c r="A1301" t="s">
        <v>2052</v>
      </c>
      <c r="B1301" s="14">
        <v>-53688</v>
      </c>
      <c r="C1301">
        <v>0.75</v>
      </c>
      <c r="D1301" s="14">
        <v>-53688</v>
      </c>
      <c r="E1301" t="s">
        <v>1693</v>
      </c>
      <c r="F1301" s="14">
        <v>-53688</v>
      </c>
      <c r="G1301" s="14">
        <v>-53688</v>
      </c>
      <c r="H1301" t="s">
        <v>1699</v>
      </c>
      <c r="I1301" s="14">
        <v>42807</v>
      </c>
      <c r="J1301" s="14">
        <v>72686</v>
      </c>
      <c r="K1301">
        <v>2.8864999999999998</v>
      </c>
      <c r="L1301">
        <v>5.5000000000000009</v>
      </c>
      <c r="M1301">
        <v>15</v>
      </c>
      <c r="N1301">
        <v>0</v>
      </c>
      <c r="O1301">
        <v>1</v>
      </c>
      <c r="P1301">
        <v>2</v>
      </c>
      <c r="Q1301">
        <v>0</v>
      </c>
      <c r="R1301">
        <v>13.5</v>
      </c>
      <c r="S1301">
        <v>2.16</v>
      </c>
    </row>
    <row r="1302" spans="1:19" x14ac:dyDescent="0.25">
      <c r="A1302" t="s">
        <v>2053</v>
      </c>
      <c r="B1302" s="14">
        <v>-53688</v>
      </c>
      <c r="C1302">
        <v>0.75</v>
      </c>
      <c r="D1302" s="14">
        <v>-53688</v>
      </c>
      <c r="E1302" t="s">
        <v>1693</v>
      </c>
      <c r="F1302" s="14">
        <v>-53688</v>
      </c>
      <c r="G1302" s="14">
        <v>-53688</v>
      </c>
      <c r="H1302" t="s">
        <v>1699</v>
      </c>
      <c r="I1302" s="14">
        <v>42807</v>
      </c>
      <c r="J1302" s="14">
        <v>72686</v>
      </c>
      <c r="K1302">
        <v>2.8864999999999998</v>
      </c>
      <c r="L1302">
        <v>5.5000000000000009</v>
      </c>
      <c r="M1302">
        <v>15</v>
      </c>
      <c r="N1302">
        <v>0</v>
      </c>
      <c r="O1302">
        <v>1</v>
      </c>
      <c r="P1302">
        <v>2</v>
      </c>
      <c r="Q1302">
        <v>0</v>
      </c>
      <c r="R1302">
        <v>13</v>
      </c>
      <c r="S1302">
        <v>2.16</v>
      </c>
    </row>
    <row r="1303" spans="1:19" x14ac:dyDescent="0.25">
      <c r="A1303" t="s">
        <v>1493</v>
      </c>
      <c r="B1303" s="14">
        <v>-53688</v>
      </c>
      <c r="C1303">
        <v>0.75</v>
      </c>
      <c r="D1303" s="14">
        <v>-53688</v>
      </c>
      <c r="E1303" t="s">
        <v>1693</v>
      </c>
      <c r="F1303" s="14">
        <v>-53688</v>
      </c>
      <c r="G1303" s="14">
        <v>-53688</v>
      </c>
      <c r="H1303" t="s">
        <v>1699</v>
      </c>
      <c r="I1303" s="14">
        <v>42807</v>
      </c>
      <c r="J1303" s="14">
        <v>72686</v>
      </c>
      <c r="K1303">
        <v>2.8864999999999998</v>
      </c>
      <c r="L1303">
        <v>5.5000000000000009</v>
      </c>
      <c r="M1303">
        <v>15</v>
      </c>
      <c r="N1303">
        <v>0</v>
      </c>
      <c r="O1303">
        <v>1</v>
      </c>
      <c r="P1303">
        <v>2</v>
      </c>
      <c r="Q1303">
        <v>0</v>
      </c>
      <c r="R1303">
        <v>13</v>
      </c>
      <c r="S1303">
        <v>2.16</v>
      </c>
    </row>
    <row r="1304" spans="1:19" x14ac:dyDescent="0.25">
      <c r="A1304" t="s">
        <v>1494</v>
      </c>
      <c r="B1304" s="14">
        <v>-53688</v>
      </c>
      <c r="C1304">
        <v>0.75</v>
      </c>
      <c r="D1304" s="14">
        <v>-53688</v>
      </c>
      <c r="E1304" t="s">
        <v>1693</v>
      </c>
      <c r="F1304" s="14">
        <v>-53688</v>
      </c>
      <c r="G1304" s="14">
        <v>-53688</v>
      </c>
      <c r="H1304" t="s">
        <v>1699</v>
      </c>
      <c r="I1304" s="14">
        <v>42807</v>
      </c>
      <c r="J1304" s="14">
        <v>72686</v>
      </c>
      <c r="K1304">
        <v>2.8864999999999998</v>
      </c>
      <c r="L1304">
        <v>5.5000000000000009</v>
      </c>
      <c r="M1304">
        <v>15</v>
      </c>
      <c r="N1304">
        <v>0</v>
      </c>
      <c r="O1304">
        <v>1</v>
      </c>
      <c r="P1304">
        <v>2</v>
      </c>
      <c r="Q1304">
        <v>0</v>
      </c>
      <c r="R1304">
        <v>14</v>
      </c>
      <c r="S1304">
        <v>2.16</v>
      </c>
    </row>
    <row r="1305" spans="1:19" x14ac:dyDescent="0.25">
      <c r="A1305" t="s">
        <v>1495</v>
      </c>
      <c r="B1305" s="14">
        <v>-53688</v>
      </c>
      <c r="C1305">
        <v>0.187</v>
      </c>
      <c r="D1305" s="14">
        <v>-53688</v>
      </c>
      <c r="E1305" t="s">
        <v>1693</v>
      </c>
      <c r="F1305" s="14">
        <v>-53688</v>
      </c>
      <c r="G1305" s="14">
        <v>-53688</v>
      </c>
      <c r="H1305" t="s">
        <v>1699</v>
      </c>
      <c r="I1305" s="14">
        <v>42807</v>
      </c>
      <c r="J1305" s="14">
        <v>72686</v>
      </c>
      <c r="K1305">
        <v>2.8864999999999998</v>
      </c>
      <c r="L1305">
        <v>5.5000000000000009</v>
      </c>
      <c r="M1305">
        <v>15</v>
      </c>
      <c r="N1305">
        <v>0</v>
      </c>
      <c r="O1305">
        <v>1</v>
      </c>
      <c r="P1305">
        <v>2</v>
      </c>
      <c r="Q1305">
        <v>0</v>
      </c>
      <c r="R1305">
        <v>10.5</v>
      </c>
      <c r="S1305">
        <v>0.53</v>
      </c>
    </row>
    <row r="1306" spans="1:19" x14ac:dyDescent="0.25">
      <c r="A1306" t="s">
        <v>1496</v>
      </c>
      <c r="B1306" s="14">
        <v>-53688</v>
      </c>
      <c r="C1306">
        <v>0.187</v>
      </c>
      <c r="D1306" s="14">
        <v>-53688</v>
      </c>
      <c r="E1306" t="s">
        <v>1693</v>
      </c>
      <c r="F1306" s="14">
        <v>-53688</v>
      </c>
      <c r="G1306" s="14">
        <v>-53688</v>
      </c>
      <c r="H1306" t="s">
        <v>1699</v>
      </c>
      <c r="I1306" s="14">
        <v>42807</v>
      </c>
      <c r="J1306" s="14">
        <v>72686</v>
      </c>
      <c r="K1306">
        <v>2.8864999999999998</v>
      </c>
      <c r="L1306">
        <v>5.5000000000000009</v>
      </c>
      <c r="M1306">
        <v>15</v>
      </c>
      <c r="N1306">
        <v>0</v>
      </c>
      <c r="O1306">
        <v>1</v>
      </c>
      <c r="P1306">
        <v>2</v>
      </c>
      <c r="Q1306">
        <v>0</v>
      </c>
      <c r="R1306">
        <v>12</v>
      </c>
      <c r="S1306">
        <v>0.53</v>
      </c>
    </row>
    <row r="1307" spans="1:19" x14ac:dyDescent="0.25">
      <c r="A1307" t="s">
        <v>1497</v>
      </c>
      <c r="B1307" s="14">
        <v>-53688</v>
      </c>
      <c r="C1307">
        <v>0.187</v>
      </c>
      <c r="D1307" s="14">
        <v>-53688</v>
      </c>
      <c r="E1307" t="s">
        <v>1693</v>
      </c>
      <c r="F1307" s="14">
        <v>-53688</v>
      </c>
      <c r="G1307" s="14">
        <v>-53688</v>
      </c>
      <c r="H1307" t="s">
        <v>1699</v>
      </c>
      <c r="I1307" s="14">
        <v>42807</v>
      </c>
      <c r="J1307" s="14">
        <v>72686</v>
      </c>
      <c r="K1307">
        <v>2.8864999999999998</v>
      </c>
      <c r="L1307">
        <v>5.5000000000000009</v>
      </c>
      <c r="M1307">
        <v>15</v>
      </c>
      <c r="N1307">
        <v>0</v>
      </c>
      <c r="O1307">
        <v>1</v>
      </c>
      <c r="P1307">
        <v>2</v>
      </c>
      <c r="Q1307">
        <v>0</v>
      </c>
      <c r="R1307">
        <v>13</v>
      </c>
      <c r="S1307">
        <v>0.53</v>
      </c>
    </row>
    <row r="1308" spans="1:19" x14ac:dyDescent="0.25">
      <c r="A1308" t="s">
        <v>5690</v>
      </c>
      <c r="B1308" s="14">
        <v>-53688</v>
      </c>
      <c r="C1308">
        <v>0.7</v>
      </c>
      <c r="D1308" s="14">
        <v>-53688</v>
      </c>
      <c r="E1308" t="s">
        <v>1693</v>
      </c>
      <c r="F1308" s="14">
        <v>-53688</v>
      </c>
      <c r="G1308" s="14">
        <v>-53688</v>
      </c>
      <c r="H1308" t="s">
        <v>1696</v>
      </c>
      <c r="I1308" s="14">
        <v>42807</v>
      </c>
      <c r="J1308" s="14">
        <v>72686</v>
      </c>
      <c r="K1308">
        <v>0.28739999999999999</v>
      </c>
      <c r="L1308">
        <v>1.0000000000000001E-15</v>
      </c>
      <c r="M1308">
        <v>100</v>
      </c>
      <c r="N1308">
        <v>1</v>
      </c>
      <c r="O1308">
        <v>1</v>
      </c>
      <c r="P1308">
        <v>1</v>
      </c>
      <c r="Q1308">
        <v>0</v>
      </c>
      <c r="R1308">
        <v>45</v>
      </c>
      <c r="S1308">
        <v>9.0500000000000007</v>
      </c>
    </row>
    <row r="1309" spans="1:19" x14ac:dyDescent="0.25">
      <c r="A1309" t="s">
        <v>6001</v>
      </c>
      <c r="B1309" s="14">
        <v>-53688</v>
      </c>
      <c r="C1309">
        <v>0.7</v>
      </c>
      <c r="D1309" s="14">
        <v>-53688</v>
      </c>
      <c r="E1309" t="s">
        <v>1693</v>
      </c>
      <c r="F1309" s="14">
        <v>-53688</v>
      </c>
      <c r="G1309" s="14">
        <v>-53688</v>
      </c>
      <c r="H1309" t="s">
        <v>1696</v>
      </c>
      <c r="I1309" s="14">
        <v>42807</v>
      </c>
      <c r="J1309" s="14">
        <v>72686</v>
      </c>
      <c r="K1309">
        <v>0.28739999999999999</v>
      </c>
      <c r="L1309">
        <v>1.0000000000000001E-15</v>
      </c>
      <c r="M1309">
        <v>100</v>
      </c>
      <c r="N1309">
        <v>1</v>
      </c>
      <c r="O1309">
        <v>1</v>
      </c>
      <c r="P1309">
        <v>1</v>
      </c>
      <c r="Q1309">
        <v>0</v>
      </c>
      <c r="R1309">
        <v>38</v>
      </c>
      <c r="S1309">
        <v>7.64</v>
      </c>
    </row>
    <row r="1310" spans="1:19" x14ac:dyDescent="0.25">
      <c r="A1310" t="s">
        <v>6002</v>
      </c>
      <c r="B1310" s="14">
        <v>-53688</v>
      </c>
      <c r="C1310">
        <v>0.7</v>
      </c>
      <c r="D1310" s="14">
        <v>-53688</v>
      </c>
      <c r="E1310" t="s">
        <v>1693</v>
      </c>
      <c r="F1310" s="14">
        <v>-53688</v>
      </c>
      <c r="G1310" s="14">
        <v>-53688</v>
      </c>
      <c r="H1310" t="s">
        <v>1696</v>
      </c>
      <c r="I1310" s="14">
        <v>42807</v>
      </c>
      <c r="J1310" s="14">
        <v>72686</v>
      </c>
      <c r="K1310">
        <v>0.28739999999999999</v>
      </c>
      <c r="L1310">
        <v>1.0000000000000001E-15</v>
      </c>
      <c r="M1310">
        <v>100</v>
      </c>
      <c r="N1310">
        <v>1</v>
      </c>
      <c r="O1310">
        <v>1</v>
      </c>
      <c r="P1310">
        <v>1</v>
      </c>
      <c r="Q1310">
        <v>0</v>
      </c>
      <c r="R1310">
        <v>22</v>
      </c>
      <c r="S1310">
        <v>4.42</v>
      </c>
    </row>
    <row r="1311" spans="1:19" x14ac:dyDescent="0.25">
      <c r="A1311" t="s">
        <v>1498</v>
      </c>
      <c r="B1311" s="14">
        <v>-53688</v>
      </c>
      <c r="C1311">
        <v>0.7</v>
      </c>
      <c r="D1311" s="14">
        <v>-53688</v>
      </c>
      <c r="E1311" t="s">
        <v>1693</v>
      </c>
      <c r="F1311" s="14">
        <v>-53688</v>
      </c>
      <c r="G1311" s="14">
        <v>-53688</v>
      </c>
      <c r="H1311" t="s">
        <v>1696</v>
      </c>
      <c r="I1311" s="14">
        <v>42807</v>
      </c>
      <c r="J1311" s="14">
        <v>72686</v>
      </c>
      <c r="K1311">
        <v>0.28739999999999999</v>
      </c>
      <c r="L1311">
        <v>1.0000000000000001E-15</v>
      </c>
      <c r="M1311">
        <v>100</v>
      </c>
      <c r="N1311">
        <v>1</v>
      </c>
      <c r="O1311">
        <v>1</v>
      </c>
      <c r="P1311">
        <v>1</v>
      </c>
      <c r="Q1311">
        <v>0</v>
      </c>
      <c r="R1311">
        <v>38</v>
      </c>
      <c r="S1311">
        <v>7.64</v>
      </c>
    </row>
    <row r="1312" spans="1:19" x14ac:dyDescent="0.25">
      <c r="A1312" t="s">
        <v>1499</v>
      </c>
      <c r="B1312" s="14">
        <v>-53688</v>
      </c>
      <c r="C1312">
        <v>0.75</v>
      </c>
      <c r="D1312" s="14">
        <v>-53688</v>
      </c>
      <c r="E1312" t="s">
        <v>1693</v>
      </c>
      <c r="F1312" s="14">
        <v>-53688</v>
      </c>
      <c r="G1312" s="14">
        <v>-53688</v>
      </c>
      <c r="H1312" t="s">
        <v>1699</v>
      </c>
      <c r="I1312" s="14">
        <v>42807</v>
      </c>
      <c r="J1312" s="14">
        <v>72686</v>
      </c>
      <c r="K1312">
        <v>2.8864999999999998</v>
      </c>
      <c r="L1312">
        <v>5.5000000000000009</v>
      </c>
      <c r="M1312">
        <v>15</v>
      </c>
      <c r="N1312">
        <v>0</v>
      </c>
      <c r="O1312">
        <v>1</v>
      </c>
      <c r="P1312">
        <v>2</v>
      </c>
      <c r="Q1312">
        <v>0</v>
      </c>
      <c r="R1312">
        <v>13</v>
      </c>
      <c r="S1312">
        <v>2.16</v>
      </c>
    </row>
    <row r="1313" spans="1:19" x14ac:dyDescent="0.25">
      <c r="A1313" t="s">
        <v>2213</v>
      </c>
      <c r="B1313" s="14">
        <v>-53688</v>
      </c>
      <c r="C1313">
        <v>12</v>
      </c>
      <c r="D1313" s="14">
        <v>-53688</v>
      </c>
      <c r="E1313" t="s">
        <v>1693</v>
      </c>
      <c r="F1313" s="14">
        <v>-53688</v>
      </c>
      <c r="G1313" s="14">
        <v>-53688</v>
      </c>
      <c r="H1313" t="s">
        <v>1694</v>
      </c>
      <c r="I1313" s="14">
        <v>42807</v>
      </c>
      <c r="J1313" s="14">
        <v>72686</v>
      </c>
      <c r="K1313">
        <v>0.1908</v>
      </c>
      <c r="L1313">
        <v>2.8000000000000012</v>
      </c>
      <c r="M1313">
        <v>7.5</v>
      </c>
      <c r="N1313">
        <v>1</v>
      </c>
      <c r="O1313">
        <v>1</v>
      </c>
      <c r="P1313">
        <v>2</v>
      </c>
      <c r="Q1313">
        <v>0</v>
      </c>
      <c r="R1313">
        <v>3.8</v>
      </c>
      <c r="S1313">
        <v>8.6999999999999993</v>
      </c>
    </row>
    <row r="1314" spans="1:19" x14ac:dyDescent="0.25">
      <c r="A1314" t="s">
        <v>374</v>
      </c>
      <c r="B1314" s="14">
        <v>-53688</v>
      </c>
      <c r="C1314">
        <v>50</v>
      </c>
      <c r="D1314" s="14">
        <v>-53688</v>
      </c>
      <c r="E1314" t="s">
        <v>1693</v>
      </c>
      <c r="F1314" s="14">
        <v>-53688</v>
      </c>
      <c r="G1314" s="14">
        <v>-53688</v>
      </c>
      <c r="H1314" t="s">
        <v>1694</v>
      </c>
      <c r="I1314" s="14">
        <v>42807</v>
      </c>
      <c r="J1314" s="14">
        <v>72686</v>
      </c>
      <c r="K1314">
        <v>0.1908</v>
      </c>
      <c r="L1314">
        <v>2.8000000000000012</v>
      </c>
      <c r="M1314">
        <v>7.5</v>
      </c>
      <c r="N1314">
        <v>1</v>
      </c>
      <c r="O1314">
        <v>1</v>
      </c>
      <c r="P1314">
        <v>2</v>
      </c>
      <c r="Q1314">
        <v>0</v>
      </c>
      <c r="R1314">
        <v>4</v>
      </c>
      <c r="S1314">
        <v>38.159999999999997</v>
      </c>
    </row>
    <row r="1315" spans="1:19" x14ac:dyDescent="0.25">
      <c r="A1315" t="s">
        <v>377</v>
      </c>
      <c r="B1315" s="14">
        <v>-53688</v>
      </c>
      <c r="C1315">
        <v>100</v>
      </c>
      <c r="D1315" s="14">
        <v>-53688</v>
      </c>
      <c r="E1315" t="s">
        <v>1693</v>
      </c>
      <c r="F1315" s="14">
        <v>-53688</v>
      </c>
      <c r="G1315" s="14">
        <v>-53688</v>
      </c>
      <c r="H1315" t="s">
        <v>1694</v>
      </c>
      <c r="I1315" s="14">
        <v>42807</v>
      </c>
      <c r="J1315" s="14">
        <v>72686</v>
      </c>
      <c r="K1315">
        <v>0.1908</v>
      </c>
      <c r="L1315">
        <v>2.8000000000000012</v>
      </c>
      <c r="M1315">
        <v>7.5</v>
      </c>
      <c r="N1315">
        <v>1</v>
      </c>
      <c r="O1315">
        <v>1</v>
      </c>
      <c r="P1315">
        <v>2</v>
      </c>
      <c r="Q1315">
        <v>0</v>
      </c>
      <c r="R1315">
        <v>4</v>
      </c>
      <c r="S1315">
        <v>76.319999999999993</v>
      </c>
    </row>
    <row r="1316" spans="1:19" x14ac:dyDescent="0.25">
      <c r="A1316" t="s">
        <v>572</v>
      </c>
      <c r="B1316" s="14">
        <v>-53688</v>
      </c>
      <c r="C1316">
        <v>50</v>
      </c>
      <c r="D1316" s="14">
        <v>-53688</v>
      </c>
      <c r="E1316" t="s">
        <v>1693</v>
      </c>
      <c r="F1316" s="14">
        <v>-53688</v>
      </c>
      <c r="G1316" s="14">
        <v>-53688</v>
      </c>
      <c r="H1316" t="s">
        <v>1694</v>
      </c>
      <c r="I1316" s="14">
        <v>42807</v>
      </c>
      <c r="J1316" s="14">
        <v>72686</v>
      </c>
      <c r="K1316">
        <v>0.1908</v>
      </c>
      <c r="L1316">
        <v>2.8000000000000012</v>
      </c>
      <c r="M1316">
        <v>7.5</v>
      </c>
      <c r="N1316">
        <v>1</v>
      </c>
      <c r="O1316">
        <v>1</v>
      </c>
      <c r="P1316">
        <v>2</v>
      </c>
      <c r="Q1316">
        <v>0</v>
      </c>
      <c r="R1316">
        <v>5</v>
      </c>
      <c r="S1316">
        <v>47.7</v>
      </c>
    </row>
    <row r="1317" spans="1:19" x14ac:dyDescent="0.25">
      <c r="A1317" t="s">
        <v>575</v>
      </c>
      <c r="B1317" s="14">
        <v>-53688</v>
      </c>
      <c r="C1317">
        <v>100</v>
      </c>
      <c r="D1317" s="14">
        <v>-53688</v>
      </c>
      <c r="E1317" t="s">
        <v>1693</v>
      </c>
      <c r="F1317" s="14">
        <v>-53688</v>
      </c>
      <c r="G1317" s="14">
        <v>-53688</v>
      </c>
      <c r="H1317" t="s">
        <v>1694</v>
      </c>
      <c r="I1317" s="14">
        <v>42807</v>
      </c>
      <c r="J1317" s="14">
        <v>72686</v>
      </c>
      <c r="K1317">
        <v>0.1908</v>
      </c>
      <c r="L1317">
        <v>2.8000000000000012</v>
      </c>
      <c r="M1317">
        <v>7.5</v>
      </c>
      <c r="N1317">
        <v>1</v>
      </c>
      <c r="O1317">
        <v>1</v>
      </c>
      <c r="P1317">
        <v>2</v>
      </c>
      <c r="Q1317">
        <v>0</v>
      </c>
      <c r="R1317">
        <v>5</v>
      </c>
      <c r="S1317">
        <v>95.4</v>
      </c>
    </row>
    <row r="1318" spans="1:19" x14ac:dyDescent="0.25">
      <c r="A1318" t="s">
        <v>544</v>
      </c>
      <c r="B1318" s="14">
        <v>42461</v>
      </c>
      <c r="C1318">
        <v>40</v>
      </c>
      <c r="D1318" s="14">
        <v>72686</v>
      </c>
      <c r="E1318" t="s">
        <v>1693</v>
      </c>
      <c r="F1318" s="14">
        <v>-53688</v>
      </c>
      <c r="G1318" s="14">
        <v>-53688</v>
      </c>
      <c r="H1318" t="s">
        <v>1694</v>
      </c>
      <c r="I1318" s="14">
        <v>42807</v>
      </c>
      <c r="J1318" s="14">
        <v>72686</v>
      </c>
      <c r="K1318">
        <v>0.1908</v>
      </c>
      <c r="L1318">
        <v>2.8000000000000012</v>
      </c>
      <c r="M1318">
        <v>7.5</v>
      </c>
      <c r="N1318">
        <v>1</v>
      </c>
      <c r="O1318">
        <v>1</v>
      </c>
      <c r="P1318">
        <v>2</v>
      </c>
      <c r="Q1318">
        <v>0</v>
      </c>
      <c r="R1318">
        <v>3.8</v>
      </c>
      <c r="S1318">
        <v>29</v>
      </c>
    </row>
    <row r="1319" spans="1:19" x14ac:dyDescent="0.25">
      <c r="A1319" t="s">
        <v>84</v>
      </c>
      <c r="B1319" s="14">
        <v>-53688</v>
      </c>
      <c r="C1319">
        <v>50</v>
      </c>
      <c r="D1319" s="14">
        <v>-53688</v>
      </c>
      <c r="E1319" t="s">
        <v>1693</v>
      </c>
      <c r="F1319" s="14">
        <v>-53688</v>
      </c>
      <c r="G1319" s="14">
        <v>-53688</v>
      </c>
      <c r="H1319" t="s">
        <v>1694</v>
      </c>
      <c r="I1319" s="14">
        <v>42807</v>
      </c>
      <c r="J1319" s="14">
        <v>72686</v>
      </c>
      <c r="K1319">
        <v>0.1908</v>
      </c>
      <c r="L1319">
        <v>2.8000000000000012</v>
      </c>
      <c r="M1319">
        <v>7.5</v>
      </c>
      <c r="N1319">
        <v>1</v>
      </c>
      <c r="O1319">
        <v>1</v>
      </c>
      <c r="P1319">
        <v>2</v>
      </c>
      <c r="Q1319">
        <v>0</v>
      </c>
      <c r="R1319">
        <v>3.2</v>
      </c>
      <c r="S1319">
        <v>30.52</v>
      </c>
    </row>
    <row r="1320" spans="1:19" x14ac:dyDescent="0.25">
      <c r="A1320" t="s">
        <v>977</v>
      </c>
      <c r="B1320" s="14">
        <v>-53688</v>
      </c>
      <c r="C1320">
        <v>50</v>
      </c>
      <c r="D1320" s="14">
        <v>-53688</v>
      </c>
      <c r="E1320" t="s">
        <v>1693</v>
      </c>
      <c r="F1320" s="14">
        <v>-53688</v>
      </c>
      <c r="G1320" s="14">
        <v>-53688</v>
      </c>
      <c r="H1320" t="s">
        <v>1694</v>
      </c>
      <c r="I1320" s="14">
        <v>42807</v>
      </c>
      <c r="J1320" s="14">
        <v>72686</v>
      </c>
      <c r="K1320">
        <v>0.1908</v>
      </c>
      <c r="L1320">
        <v>2.8000000000000012</v>
      </c>
      <c r="M1320">
        <v>7.5</v>
      </c>
      <c r="N1320">
        <v>1</v>
      </c>
      <c r="O1320">
        <v>1</v>
      </c>
      <c r="P1320">
        <v>2</v>
      </c>
      <c r="Q1320">
        <v>1</v>
      </c>
      <c r="R1320">
        <v>3.5</v>
      </c>
      <c r="S1320">
        <v>33.39</v>
      </c>
    </row>
    <row r="1321" spans="1:19" x14ac:dyDescent="0.25">
      <c r="A1321" t="s">
        <v>701</v>
      </c>
      <c r="B1321" s="14">
        <v>-53688</v>
      </c>
      <c r="C1321">
        <v>50</v>
      </c>
      <c r="D1321" s="14">
        <v>-53688</v>
      </c>
      <c r="E1321" t="s">
        <v>1693</v>
      </c>
      <c r="F1321" s="14">
        <v>-53688</v>
      </c>
      <c r="G1321" s="14">
        <v>-53688</v>
      </c>
      <c r="H1321" t="s">
        <v>1694</v>
      </c>
      <c r="I1321" s="14">
        <v>42807</v>
      </c>
      <c r="J1321" s="14">
        <v>72686</v>
      </c>
      <c r="K1321">
        <v>0.1908</v>
      </c>
      <c r="L1321">
        <v>2.8000000000000012</v>
      </c>
      <c r="M1321">
        <v>7.5</v>
      </c>
      <c r="N1321">
        <v>1</v>
      </c>
      <c r="O1321">
        <v>1</v>
      </c>
      <c r="P1321">
        <v>2</v>
      </c>
      <c r="Q1321">
        <v>0</v>
      </c>
      <c r="R1321">
        <v>4.3</v>
      </c>
      <c r="S1321">
        <v>41.02</v>
      </c>
    </row>
    <row r="1322" spans="1:19" x14ac:dyDescent="0.25">
      <c r="A1322" t="s">
        <v>615</v>
      </c>
      <c r="B1322" s="14">
        <v>-53688</v>
      </c>
      <c r="C1322">
        <v>50</v>
      </c>
      <c r="D1322" s="14">
        <v>-53688</v>
      </c>
      <c r="E1322" t="s">
        <v>1693</v>
      </c>
      <c r="F1322" s="14">
        <v>-53688</v>
      </c>
      <c r="G1322" s="14">
        <v>-53688</v>
      </c>
      <c r="H1322" t="s">
        <v>1694</v>
      </c>
      <c r="I1322" s="14">
        <v>42807</v>
      </c>
      <c r="J1322" s="14">
        <v>72686</v>
      </c>
      <c r="K1322">
        <v>0.1908</v>
      </c>
      <c r="L1322">
        <v>2.8000000000000012</v>
      </c>
      <c r="M1322">
        <v>7.5</v>
      </c>
      <c r="N1322">
        <v>1</v>
      </c>
      <c r="O1322">
        <v>1</v>
      </c>
      <c r="P1322">
        <v>2</v>
      </c>
      <c r="Q1322">
        <v>0</v>
      </c>
      <c r="R1322">
        <v>4</v>
      </c>
      <c r="S1322">
        <v>38.159999999999997</v>
      </c>
    </row>
    <row r="1323" spans="1:19" x14ac:dyDescent="0.25">
      <c r="A1323" t="s">
        <v>658</v>
      </c>
      <c r="B1323" s="14">
        <v>43186</v>
      </c>
      <c r="C1323">
        <v>38.728999999999999</v>
      </c>
      <c r="D1323" s="14">
        <v>72686</v>
      </c>
      <c r="E1323" t="s">
        <v>1693</v>
      </c>
      <c r="F1323" s="14">
        <v>-53688</v>
      </c>
      <c r="G1323" s="14">
        <v>-53688</v>
      </c>
      <c r="H1323" t="s">
        <v>1694</v>
      </c>
      <c r="I1323" s="14">
        <v>42807</v>
      </c>
      <c r="J1323" s="14">
        <v>72686</v>
      </c>
      <c r="K1323">
        <v>0.1908</v>
      </c>
      <c r="L1323">
        <v>2.8000000000000012</v>
      </c>
      <c r="M1323">
        <v>7.5</v>
      </c>
      <c r="N1323">
        <v>1</v>
      </c>
      <c r="O1323">
        <v>1</v>
      </c>
      <c r="P1323">
        <v>2</v>
      </c>
      <c r="Q1323">
        <v>1</v>
      </c>
      <c r="R1323">
        <v>4.5</v>
      </c>
      <c r="S1323">
        <v>33.25</v>
      </c>
    </row>
    <row r="1324" spans="1:19" x14ac:dyDescent="0.25">
      <c r="A1324" t="s">
        <v>428</v>
      </c>
      <c r="B1324" s="14">
        <v>-53688</v>
      </c>
      <c r="C1324">
        <v>50</v>
      </c>
      <c r="D1324" s="14">
        <v>-53688</v>
      </c>
      <c r="E1324" t="s">
        <v>1693</v>
      </c>
      <c r="F1324" s="14">
        <v>-53688</v>
      </c>
      <c r="G1324" s="14">
        <v>-53688</v>
      </c>
      <c r="H1324" t="s">
        <v>1694</v>
      </c>
      <c r="I1324" s="14">
        <v>42807</v>
      </c>
      <c r="J1324" s="14">
        <v>72686</v>
      </c>
      <c r="K1324">
        <v>0.1908</v>
      </c>
      <c r="L1324">
        <v>2.8000000000000012</v>
      </c>
      <c r="M1324">
        <v>7.5</v>
      </c>
      <c r="N1324">
        <v>1</v>
      </c>
      <c r="O1324">
        <v>1</v>
      </c>
      <c r="P1324">
        <v>2</v>
      </c>
      <c r="Q1324">
        <v>0</v>
      </c>
      <c r="R1324">
        <v>4.0999999999999996</v>
      </c>
      <c r="S1324">
        <v>39.11</v>
      </c>
    </row>
    <row r="1325" spans="1:19" x14ac:dyDescent="0.25">
      <c r="A1325" t="s">
        <v>420</v>
      </c>
      <c r="B1325" s="14">
        <v>-53688</v>
      </c>
      <c r="C1325">
        <v>40.913999999999994</v>
      </c>
      <c r="D1325" s="14">
        <v>-53688</v>
      </c>
      <c r="E1325" t="s">
        <v>1693</v>
      </c>
      <c r="F1325" s="14">
        <v>-53688</v>
      </c>
      <c r="G1325" s="14">
        <v>-53688</v>
      </c>
      <c r="H1325" t="s">
        <v>1694</v>
      </c>
      <c r="I1325" s="14">
        <v>42807</v>
      </c>
      <c r="J1325" s="14">
        <v>72686</v>
      </c>
      <c r="K1325">
        <v>0.1908</v>
      </c>
      <c r="L1325">
        <v>2.8000000000000012</v>
      </c>
      <c r="M1325">
        <v>7.5</v>
      </c>
      <c r="N1325">
        <v>1</v>
      </c>
      <c r="O1325">
        <v>1</v>
      </c>
      <c r="P1325">
        <v>2</v>
      </c>
      <c r="Q1325">
        <v>1</v>
      </c>
      <c r="R1325">
        <v>3.6</v>
      </c>
      <c r="S1325">
        <v>28.1</v>
      </c>
    </row>
    <row r="1326" spans="1:19" x14ac:dyDescent="0.25">
      <c r="A1326" t="s">
        <v>414</v>
      </c>
      <c r="B1326" s="14">
        <v>42736</v>
      </c>
      <c r="C1326">
        <v>38.190000000000005</v>
      </c>
      <c r="D1326" s="14">
        <v>43465</v>
      </c>
      <c r="E1326" t="s">
        <v>1693</v>
      </c>
      <c r="F1326" s="14">
        <v>-53688</v>
      </c>
      <c r="G1326" s="14">
        <v>-53688</v>
      </c>
      <c r="H1326" t="s">
        <v>1694</v>
      </c>
      <c r="I1326" s="14">
        <v>42807</v>
      </c>
      <c r="J1326" s="14">
        <v>72686</v>
      </c>
      <c r="K1326">
        <v>0.1908</v>
      </c>
      <c r="L1326">
        <v>2.8000000000000012</v>
      </c>
      <c r="M1326">
        <v>7.5</v>
      </c>
      <c r="N1326">
        <v>1</v>
      </c>
      <c r="O1326">
        <v>1</v>
      </c>
      <c r="P1326">
        <v>2</v>
      </c>
      <c r="Q1326">
        <v>1</v>
      </c>
      <c r="R1326">
        <v>5</v>
      </c>
      <c r="S1326">
        <v>36.43</v>
      </c>
    </row>
    <row r="1327" spans="1:19" x14ac:dyDescent="0.25">
      <c r="A1327" t="s">
        <v>930</v>
      </c>
      <c r="B1327" s="14">
        <v>42461</v>
      </c>
      <c r="C1327">
        <v>39.21</v>
      </c>
      <c r="D1327" s="14">
        <v>72686</v>
      </c>
      <c r="E1327" t="s">
        <v>1693</v>
      </c>
      <c r="F1327" s="14">
        <v>-53688</v>
      </c>
      <c r="G1327" s="14">
        <v>-53688</v>
      </c>
      <c r="H1327" t="s">
        <v>1694</v>
      </c>
      <c r="I1327" s="14">
        <v>42807</v>
      </c>
      <c r="J1327" s="14">
        <v>72686</v>
      </c>
      <c r="K1327">
        <v>0.1908</v>
      </c>
      <c r="L1327">
        <v>2.8000000000000012</v>
      </c>
      <c r="M1327">
        <v>7.5</v>
      </c>
      <c r="N1327">
        <v>1</v>
      </c>
      <c r="O1327">
        <v>1</v>
      </c>
      <c r="P1327">
        <v>2</v>
      </c>
      <c r="Q1327">
        <v>0</v>
      </c>
      <c r="R1327">
        <v>3.7</v>
      </c>
      <c r="S1327">
        <v>27.68</v>
      </c>
    </row>
    <row r="1328" spans="1:19" x14ac:dyDescent="0.25">
      <c r="A1328" t="s">
        <v>928</v>
      </c>
      <c r="B1328" s="14">
        <v>42461</v>
      </c>
      <c r="C1328">
        <v>80.13</v>
      </c>
      <c r="D1328" s="14">
        <v>72686</v>
      </c>
      <c r="E1328" t="s">
        <v>1693</v>
      </c>
      <c r="F1328" s="14">
        <v>-53688</v>
      </c>
      <c r="G1328" s="14">
        <v>-53688</v>
      </c>
      <c r="H1328" t="s">
        <v>1694</v>
      </c>
      <c r="I1328" s="14">
        <v>42807</v>
      </c>
      <c r="J1328" s="14">
        <v>72686</v>
      </c>
      <c r="K1328">
        <v>0.1908</v>
      </c>
      <c r="L1328">
        <v>2.8000000000000012</v>
      </c>
      <c r="M1328">
        <v>7.5</v>
      </c>
      <c r="N1328">
        <v>1</v>
      </c>
      <c r="O1328">
        <v>1</v>
      </c>
      <c r="P1328">
        <v>2</v>
      </c>
      <c r="Q1328">
        <v>0</v>
      </c>
      <c r="R1328">
        <v>3.7</v>
      </c>
      <c r="S1328">
        <v>56.56</v>
      </c>
    </row>
    <row r="1329" spans="1:19" x14ac:dyDescent="0.25">
      <c r="A1329" t="s">
        <v>938</v>
      </c>
      <c r="B1329" s="14">
        <v>-53688</v>
      </c>
      <c r="C1329">
        <v>50</v>
      </c>
      <c r="D1329" s="14">
        <v>-53688</v>
      </c>
      <c r="E1329" t="s">
        <v>1693</v>
      </c>
      <c r="F1329" s="14">
        <v>-53688</v>
      </c>
      <c r="G1329" s="14">
        <v>-53688</v>
      </c>
      <c r="H1329" t="s">
        <v>1694</v>
      </c>
      <c r="I1329" s="14">
        <v>42807</v>
      </c>
      <c r="J1329" s="14">
        <v>72686</v>
      </c>
      <c r="K1329">
        <v>0.1908</v>
      </c>
      <c r="L1329">
        <v>2.8000000000000012</v>
      </c>
      <c r="M1329">
        <v>7.5</v>
      </c>
      <c r="N1329">
        <v>1</v>
      </c>
      <c r="O1329">
        <v>1</v>
      </c>
      <c r="P1329">
        <v>2</v>
      </c>
      <c r="Q1329">
        <v>0</v>
      </c>
      <c r="R1329">
        <v>3.6</v>
      </c>
      <c r="S1329">
        <v>34.340000000000003</v>
      </c>
    </row>
    <row r="1330" spans="1:19" x14ac:dyDescent="0.25">
      <c r="A1330" t="s">
        <v>255</v>
      </c>
      <c r="B1330" s="14">
        <v>-53688</v>
      </c>
      <c r="C1330">
        <v>50</v>
      </c>
      <c r="D1330" s="14">
        <v>-53688</v>
      </c>
      <c r="E1330" t="s">
        <v>1693</v>
      </c>
      <c r="F1330" s="14">
        <v>-53688</v>
      </c>
      <c r="G1330" s="14">
        <v>-53688</v>
      </c>
      <c r="H1330" t="s">
        <v>1694</v>
      </c>
      <c r="I1330" s="14">
        <v>42807</v>
      </c>
      <c r="J1330" s="14">
        <v>72686</v>
      </c>
      <c r="K1330">
        <v>0.1908</v>
      </c>
      <c r="L1330">
        <v>2.8000000000000012</v>
      </c>
      <c r="M1330">
        <v>7.5</v>
      </c>
      <c r="N1330">
        <v>1</v>
      </c>
      <c r="O1330">
        <v>1</v>
      </c>
      <c r="P1330">
        <v>2</v>
      </c>
      <c r="Q1330">
        <v>0</v>
      </c>
      <c r="R1330">
        <v>3.8</v>
      </c>
      <c r="S1330">
        <v>36.25</v>
      </c>
    </row>
    <row r="1331" spans="1:19" x14ac:dyDescent="0.25">
      <c r="A1331" t="s">
        <v>258</v>
      </c>
      <c r="B1331" s="14">
        <v>-53688</v>
      </c>
      <c r="C1331">
        <v>81.827999999999989</v>
      </c>
      <c r="D1331" s="14">
        <v>-53688</v>
      </c>
      <c r="E1331" t="s">
        <v>1693</v>
      </c>
      <c r="F1331" s="14">
        <v>-53688</v>
      </c>
      <c r="G1331" s="14">
        <v>-53688</v>
      </c>
      <c r="H1331" t="s">
        <v>1694</v>
      </c>
      <c r="I1331" s="14">
        <v>42807</v>
      </c>
      <c r="J1331" s="14">
        <v>72686</v>
      </c>
      <c r="K1331">
        <v>0.1908</v>
      </c>
      <c r="L1331">
        <v>2.8000000000000012</v>
      </c>
      <c r="M1331">
        <v>7.5</v>
      </c>
      <c r="N1331">
        <v>1</v>
      </c>
      <c r="O1331">
        <v>1</v>
      </c>
      <c r="P1331">
        <v>2</v>
      </c>
      <c r="Q1331">
        <v>0</v>
      </c>
      <c r="R1331">
        <v>3.8</v>
      </c>
      <c r="S1331">
        <v>59.32</v>
      </c>
    </row>
    <row r="1332" spans="1:19" x14ac:dyDescent="0.25">
      <c r="A1332" t="s">
        <v>655</v>
      </c>
      <c r="B1332" s="14">
        <v>43186</v>
      </c>
      <c r="C1332">
        <v>79.45</v>
      </c>
      <c r="D1332" s="14">
        <v>43551</v>
      </c>
      <c r="E1332" t="s">
        <v>1693</v>
      </c>
      <c r="F1332" s="14">
        <v>-53688</v>
      </c>
      <c r="G1332" s="14">
        <v>-53688</v>
      </c>
      <c r="H1332" t="s">
        <v>1694</v>
      </c>
      <c r="I1332" s="14">
        <v>42807</v>
      </c>
      <c r="J1332" s="14">
        <v>72686</v>
      </c>
      <c r="K1332">
        <v>0.1908</v>
      </c>
      <c r="L1332">
        <v>2.8000000000000012</v>
      </c>
      <c r="M1332">
        <v>7.5</v>
      </c>
      <c r="N1332">
        <v>1</v>
      </c>
      <c r="O1332">
        <v>1</v>
      </c>
      <c r="P1332">
        <v>2</v>
      </c>
      <c r="Q1332">
        <v>0</v>
      </c>
      <c r="R1332">
        <v>4.5</v>
      </c>
      <c r="S1332">
        <v>68.209999999999994</v>
      </c>
    </row>
    <row r="1333" spans="1:19" x14ac:dyDescent="0.25">
      <c r="A1333" t="s">
        <v>1124</v>
      </c>
      <c r="B1333" s="14">
        <v>42461</v>
      </c>
      <c r="C1333">
        <v>39.5</v>
      </c>
      <c r="D1333" s="14">
        <v>43191</v>
      </c>
      <c r="E1333" t="s">
        <v>1693</v>
      </c>
      <c r="F1333" s="14">
        <v>-53688</v>
      </c>
      <c r="G1333" s="14">
        <v>-53688</v>
      </c>
      <c r="H1333" t="s">
        <v>1694</v>
      </c>
      <c r="I1333" s="14">
        <v>42807</v>
      </c>
      <c r="J1333" s="14">
        <v>72686</v>
      </c>
      <c r="K1333">
        <v>0.1908</v>
      </c>
      <c r="L1333">
        <v>2.8000000000000012</v>
      </c>
      <c r="M1333">
        <v>7.5</v>
      </c>
      <c r="N1333">
        <v>1</v>
      </c>
      <c r="O1333">
        <v>1</v>
      </c>
      <c r="P1333">
        <v>2</v>
      </c>
      <c r="Q1333">
        <v>0</v>
      </c>
      <c r="R1333">
        <v>3.7</v>
      </c>
      <c r="S1333">
        <v>27.88</v>
      </c>
    </row>
    <row r="1334" spans="1:19" x14ac:dyDescent="0.25">
      <c r="A1334" t="s">
        <v>549</v>
      </c>
      <c r="B1334" s="14">
        <v>42461</v>
      </c>
      <c r="C1334">
        <v>39.21</v>
      </c>
      <c r="D1334" s="14">
        <v>72686</v>
      </c>
      <c r="E1334" t="s">
        <v>1693</v>
      </c>
      <c r="F1334" s="14">
        <v>-53688</v>
      </c>
      <c r="G1334" s="14">
        <v>-53688</v>
      </c>
      <c r="H1334" t="s">
        <v>1694</v>
      </c>
      <c r="I1334" s="14">
        <v>42807</v>
      </c>
      <c r="J1334" s="14">
        <v>72686</v>
      </c>
      <c r="K1334">
        <v>0.1908</v>
      </c>
      <c r="L1334">
        <v>2.8000000000000012</v>
      </c>
      <c r="M1334">
        <v>7.5</v>
      </c>
      <c r="N1334">
        <v>1</v>
      </c>
      <c r="O1334">
        <v>1</v>
      </c>
      <c r="P1334">
        <v>2</v>
      </c>
      <c r="Q1334">
        <v>0</v>
      </c>
      <c r="R1334">
        <v>4</v>
      </c>
      <c r="S1334">
        <v>29.92</v>
      </c>
    </row>
    <row r="1335" spans="1:19" x14ac:dyDescent="0.25">
      <c r="A1335" t="s">
        <v>7398</v>
      </c>
      <c r="B1335" s="14">
        <v>43151</v>
      </c>
      <c r="C1335">
        <v>40.913999999999994</v>
      </c>
      <c r="D1335" s="14">
        <v>72686</v>
      </c>
      <c r="E1335" t="s">
        <v>1693</v>
      </c>
      <c r="F1335" s="14">
        <v>-53688</v>
      </c>
      <c r="G1335" s="14">
        <v>-53688</v>
      </c>
      <c r="H1335" t="s">
        <v>1694</v>
      </c>
      <c r="I1335" s="14">
        <v>42807</v>
      </c>
      <c r="J1335" s="14">
        <v>72686</v>
      </c>
      <c r="K1335">
        <v>0.1908</v>
      </c>
      <c r="L1335">
        <v>2.8000000000000012</v>
      </c>
      <c r="M1335">
        <v>7.5</v>
      </c>
      <c r="N1335">
        <v>1</v>
      </c>
      <c r="O1335">
        <v>1</v>
      </c>
      <c r="P1335">
        <v>2</v>
      </c>
      <c r="Q1335">
        <v>1</v>
      </c>
      <c r="R1335">
        <v>3.8</v>
      </c>
      <c r="S1335">
        <v>29.66</v>
      </c>
    </row>
    <row r="1336" spans="1:19" x14ac:dyDescent="0.25">
      <c r="A1336" t="s">
        <v>7404</v>
      </c>
      <c r="B1336" s="14">
        <v>43151</v>
      </c>
      <c r="C1336">
        <v>40.913999999999994</v>
      </c>
      <c r="D1336" s="14">
        <v>72686</v>
      </c>
      <c r="E1336" t="s">
        <v>1693</v>
      </c>
      <c r="F1336" s="14">
        <v>-53688</v>
      </c>
      <c r="G1336" s="14">
        <v>-53688</v>
      </c>
      <c r="H1336" t="s">
        <v>1694</v>
      </c>
      <c r="I1336" s="14">
        <v>42807</v>
      </c>
      <c r="J1336" s="14">
        <v>72686</v>
      </c>
      <c r="K1336">
        <v>0.1908</v>
      </c>
      <c r="L1336">
        <v>2.8000000000000012</v>
      </c>
      <c r="M1336">
        <v>7.5</v>
      </c>
      <c r="N1336">
        <v>1</v>
      </c>
      <c r="O1336">
        <v>1</v>
      </c>
      <c r="P1336">
        <v>2</v>
      </c>
      <c r="Q1336">
        <v>1</v>
      </c>
      <c r="R1336">
        <v>4.5</v>
      </c>
      <c r="S1336">
        <v>35.119999999999997</v>
      </c>
    </row>
    <row r="1337" spans="1:19" x14ac:dyDescent="0.25">
      <c r="A1337" t="s">
        <v>1500</v>
      </c>
      <c r="B1337" s="14">
        <v>43006</v>
      </c>
      <c r="C1337">
        <v>40.913999999999994</v>
      </c>
      <c r="D1337" s="14">
        <v>72686</v>
      </c>
      <c r="E1337" t="s">
        <v>1693</v>
      </c>
      <c r="F1337" s="14">
        <v>-53688</v>
      </c>
      <c r="G1337" s="14">
        <v>-53688</v>
      </c>
      <c r="H1337" t="s">
        <v>1694</v>
      </c>
      <c r="I1337" s="14">
        <v>42807</v>
      </c>
      <c r="J1337" s="14">
        <v>72686</v>
      </c>
      <c r="K1337">
        <v>0.1908</v>
      </c>
      <c r="L1337">
        <v>2.8000000000000012</v>
      </c>
      <c r="M1337">
        <v>7.5</v>
      </c>
      <c r="N1337">
        <v>1</v>
      </c>
      <c r="O1337">
        <v>1</v>
      </c>
      <c r="P1337">
        <v>2</v>
      </c>
      <c r="Q1337">
        <v>1</v>
      </c>
      <c r="R1337">
        <v>4.5</v>
      </c>
      <c r="S1337">
        <v>35.119999999999997</v>
      </c>
    </row>
    <row r="1338" spans="1:19" x14ac:dyDescent="0.25">
      <c r="A1338" t="s">
        <v>332</v>
      </c>
      <c r="B1338" s="14">
        <v>43132</v>
      </c>
      <c r="C1338">
        <v>40.913999999999994</v>
      </c>
      <c r="D1338" s="14">
        <v>72686</v>
      </c>
      <c r="E1338" t="s">
        <v>1693</v>
      </c>
      <c r="F1338" s="14">
        <v>-53688</v>
      </c>
      <c r="G1338" s="14">
        <v>-53688</v>
      </c>
      <c r="H1338" t="s">
        <v>1694</v>
      </c>
      <c r="I1338" s="14">
        <v>42807</v>
      </c>
      <c r="J1338" s="14">
        <v>72686</v>
      </c>
      <c r="K1338">
        <v>0.1908</v>
      </c>
      <c r="L1338">
        <v>2.8000000000000012</v>
      </c>
      <c r="M1338">
        <v>7.5</v>
      </c>
      <c r="N1338">
        <v>1</v>
      </c>
      <c r="O1338">
        <v>1</v>
      </c>
      <c r="P1338">
        <v>2</v>
      </c>
      <c r="Q1338">
        <v>1</v>
      </c>
      <c r="R1338">
        <v>4</v>
      </c>
      <c r="S1338">
        <v>31.22</v>
      </c>
    </row>
    <row r="1339" spans="1:19" x14ac:dyDescent="0.25">
      <c r="A1339" t="s">
        <v>1080</v>
      </c>
      <c r="B1339" s="14">
        <v>-53688</v>
      </c>
      <c r="C1339">
        <v>30</v>
      </c>
      <c r="D1339" s="14">
        <v>-53688</v>
      </c>
      <c r="E1339" t="s">
        <v>1693</v>
      </c>
      <c r="F1339" s="14">
        <v>-53688</v>
      </c>
      <c r="G1339" s="14">
        <v>-53688</v>
      </c>
      <c r="H1339" t="s">
        <v>1694</v>
      </c>
      <c r="I1339" s="14">
        <v>42807</v>
      </c>
      <c r="J1339" s="14">
        <v>72686</v>
      </c>
      <c r="K1339">
        <v>0.1908</v>
      </c>
      <c r="L1339">
        <v>2.8000000000000012</v>
      </c>
      <c r="M1339">
        <v>7.5</v>
      </c>
      <c r="N1339">
        <v>1</v>
      </c>
      <c r="O1339">
        <v>1</v>
      </c>
      <c r="P1339">
        <v>2</v>
      </c>
      <c r="Q1339">
        <v>1</v>
      </c>
      <c r="R1339">
        <v>3.9</v>
      </c>
      <c r="S1339">
        <v>22.32</v>
      </c>
    </row>
    <row r="1340" spans="1:19" x14ac:dyDescent="0.25">
      <c r="A1340" t="s">
        <v>743</v>
      </c>
      <c r="B1340" s="14">
        <v>-53688</v>
      </c>
      <c r="C1340">
        <v>50</v>
      </c>
      <c r="D1340" s="14">
        <v>-53688</v>
      </c>
      <c r="E1340" t="s">
        <v>1693</v>
      </c>
      <c r="F1340" s="14">
        <v>-53688</v>
      </c>
      <c r="G1340" s="14">
        <v>-53688</v>
      </c>
      <c r="H1340" t="s">
        <v>1694</v>
      </c>
      <c r="I1340" s="14">
        <v>42807</v>
      </c>
      <c r="J1340" s="14">
        <v>72686</v>
      </c>
      <c r="K1340">
        <v>0.1908</v>
      </c>
      <c r="L1340">
        <v>2.8000000000000012</v>
      </c>
      <c r="M1340">
        <v>7.5</v>
      </c>
      <c r="N1340">
        <v>1</v>
      </c>
      <c r="O1340">
        <v>1</v>
      </c>
      <c r="P1340">
        <v>2</v>
      </c>
      <c r="Q1340">
        <v>0</v>
      </c>
      <c r="R1340">
        <v>4</v>
      </c>
      <c r="S1340">
        <v>38.159999999999997</v>
      </c>
    </row>
    <row r="1341" spans="1:19" x14ac:dyDescent="0.25">
      <c r="A1341" t="s">
        <v>618</v>
      </c>
      <c r="B1341" s="14">
        <v>-53688</v>
      </c>
      <c r="C1341">
        <v>30</v>
      </c>
      <c r="D1341" s="14">
        <v>-53688</v>
      </c>
      <c r="E1341" t="s">
        <v>1693</v>
      </c>
      <c r="F1341" s="14">
        <v>-53688</v>
      </c>
      <c r="G1341" s="14">
        <v>-53688</v>
      </c>
      <c r="H1341" t="s">
        <v>1694</v>
      </c>
      <c r="I1341" s="14">
        <v>42807</v>
      </c>
      <c r="J1341" s="14">
        <v>72686</v>
      </c>
      <c r="K1341">
        <v>0.1908</v>
      </c>
      <c r="L1341">
        <v>2.8000000000000012</v>
      </c>
      <c r="M1341">
        <v>7.5</v>
      </c>
      <c r="N1341">
        <v>1</v>
      </c>
      <c r="O1341">
        <v>1</v>
      </c>
      <c r="P1341">
        <v>2</v>
      </c>
      <c r="Q1341">
        <v>0</v>
      </c>
      <c r="R1341">
        <v>5.0999999999999996</v>
      </c>
      <c r="S1341">
        <v>29.19</v>
      </c>
    </row>
    <row r="1342" spans="1:19" x14ac:dyDescent="0.25">
      <c r="A1342" t="s">
        <v>315</v>
      </c>
      <c r="B1342" s="14">
        <v>43101</v>
      </c>
      <c r="C1342">
        <v>39.5</v>
      </c>
      <c r="D1342" s="14">
        <v>43465</v>
      </c>
      <c r="E1342" t="s">
        <v>1693</v>
      </c>
      <c r="F1342" s="14">
        <v>-53688</v>
      </c>
      <c r="G1342" s="14">
        <v>-53688</v>
      </c>
      <c r="H1342" t="s">
        <v>1694</v>
      </c>
      <c r="I1342" s="14">
        <v>42807</v>
      </c>
      <c r="J1342" s="14">
        <v>72686</v>
      </c>
      <c r="K1342">
        <v>0.1908</v>
      </c>
      <c r="L1342">
        <v>2.8000000000000012</v>
      </c>
      <c r="M1342">
        <v>7.5</v>
      </c>
      <c r="N1342">
        <v>1</v>
      </c>
      <c r="O1342">
        <v>1</v>
      </c>
      <c r="P1342">
        <v>2</v>
      </c>
      <c r="Q1342">
        <v>1</v>
      </c>
      <c r="R1342">
        <v>3.6</v>
      </c>
      <c r="S1342">
        <v>27.13</v>
      </c>
    </row>
    <row r="1343" spans="1:19" x14ac:dyDescent="0.25">
      <c r="A1343" t="s">
        <v>660</v>
      </c>
      <c r="B1343" s="14">
        <v>-53688</v>
      </c>
      <c r="C1343">
        <v>50</v>
      </c>
      <c r="D1343" s="14">
        <v>-53688</v>
      </c>
      <c r="E1343" t="s">
        <v>1693</v>
      </c>
      <c r="F1343" s="14">
        <v>-53688</v>
      </c>
      <c r="G1343" s="14">
        <v>-53688</v>
      </c>
      <c r="H1343" t="s">
        <v>1694</v>
      </c>
      <c r="I1343" s="14">
        <v>42807</v>
      </c>
      <c r="J1343" s="14">
        <v>72686</v>
      </c>
      <c r="K1343">
        <v>0.1908</v>
      </c>
      <c r="L1343">
        <v>2.8000000000000012</v>
      </c>
      <c r="M1343">
        <v>7.5</v>
      </c>
      <c r="N1343">
        <v>1</v>
      </c>
      <c r="O1343">
        <v>1</v>
      </c>
      <c r="P1343">
        <v>2</v>
      </c>
      <c r="Q1343">
        <v>0</v>
      </c>
      <c r="R1343">
        <v>3.2</v>
      </c>
      <c r="S1343">
        <v>30.52</v>
      </c>
    </row>
    <row r="1344" spans="1:19" x14ac:dyDescent="0.25">
      <c r="A1344" t="s">
        <v>663</v>
      </c>
      <c r="B1344" s="14">
        <v>-53688</v>
      </c>
      <c r="C1344">
        <v>50</v>
      </c>
      <c r="D1344" s="14">
        <v>-53688</v>
      </c>
      <c r="E1344" t="s">
        <v>1693</v>
      </c>
      <c r="F1344" s="14">
        <v>-53688</v>
      </c>
      <c r="G1344" s="14">
        <v>-53688</v>
      </c>
      <c r="H1344" t="s">
        <v>1694</v>
      </c>
      <c r="I1344" s="14">
        <v>42807</v>
      </c>
      <c r="J1344" s="14">
        <v>72686</v>
      </c>
      <c r="K1344">
        <v>0.1908</v>
      </c>
      <c r="L1344">
        <v>2.8000000000000012</v>
      </c>
      <c r="M1344">
        <v>7.5</v>
      </c>
      <c r="N1344">
        <v>1</v>
      </c>
      <c r="O1344">
        <v>1</v>
      </c>
      <c r="P1344">
        <v>2</v>
      </c>
      <c r="Q1344">
        <v>0</v>
      </c>
      <c r="R1344">
        <v>3.7</v>
      </c>
      <c r="S1344">
        <v>35.29</v>
      </c>
    </row>
    <row r="1345" spans="1:19" x14ac:dyDescent="0.25">
      <c r="A1345" t="s">
        <v>666</v>
      </c>
      <c r="B1345" s="14">
        <v>-53688</v>
      </c>
      <c r="C1345">
        <v>50</v>
      </c>
      <c r="D1345" s="14">
        <v>-53688</v>
      </c>
      <c r="E1345" t="s">
        <v>1693</v>
      </c>
      <c r="F1345" s="14">
        <v>-53688</v>
      </c>
      <c r="G1345" s="14">
        <v>-53688</v>
      </c>
      <c r="H1345" t="s">
        <v>1694</v>
      </c>
      <c r="I1345" s="14">
        <v>42807</v>
      </c>
      <c r="J1345" s="14">
        <v>72686</v>
      </c>
      <c r="K1345">
        <v>0.1908</v>
      </c>
      <c r="L1345">
        <v>2.8000000000000012</v>
      </c>
      <c r="M1345">
        <v>7.5</v>
      </c>
      <c r="N1345">
        <v>1</v>
      </c>
      <c r="O1345">
        <v>1</v>
      </c>
      <c r="P1345">
        <v>2</v>
      </c>
      <c r="Q1345">
        <v>0</v>
      </c>
      <c r="R1345">
        <v>4.2</v>
      </c>
      <c r="S1345">
        <v>40.06</v>
      </c>
    </row>
    <row r="1346" spans="1:19" x14ac:dyDescent="0.25">
      <c r="A1346" t="s">
        <v>672</v>
      </c>
      <c r="B1346" s="14">
        <v>-53688</v>
      </c>
      <c r="C1346">
        <v>50</v>
      </c>
      <c r="D1346" s="14">
        <v>-53688</v>
      </c>
      <c r="E1346" t="s">
        <v>1693</v>
      </c>
      <c r="F1346" s="14">
        <v>-53688</v>
      </c>
      <c r="G1346" s="14">
        <v>-53688</v>
      </c>
      <c r="H1346" t="s">
        <v>1694</v>
      </c>
      <c r="I1346" s="14">
        <v>42807</v>
      </c>
      <c r="J1346" s="14">
        <v>72686</v>
      </c>
      <c r="K1346">
        <v>0.1908</v>
      </c>
      <c r="L1346">
        <v>2.8000000000000012</v>
      </c>
      <c r="M1346">
        <v>7.5</v>
      </c>
      <c r="N1346">
        <v>1</v>
      </c>
      <c r="O1346">
        <v>1</v>
      </c>
      <c r="P1346">
        <v>2</v>
      </c>
      <c r="Q1346">
        <v>0</v>
      </c>
      <c r="R1346">
        <v>4.5</v>
      </c>
      <c r="S1346">
        <v>42.93</v>
      </c>
    </row>
    <row r="1347" spans="1:19" x14ac:dyDescent="0.25">
      <c r="A1347" t="s">
        <v>1501</v>
      </c>
      <c r="B1347" s="14">
        <v>43052</v>
      </c>
      <c r="C1347">
        <v>40.913999999999994</v>
      </c>
      <c r="D1347" s="14">
        <v>72686</v>
      </c>
      <c r="E1347" t="s">
        <v>1693</v>
      </c>
      <c r="F1347" s="14">
        <v>-53688</v>
      </c>
      <c r="G1347" s="14">
        <v>-53688</v>
      </c>
      <c r="H1347" t="s">
        <v>1694</v>
      </c>
      <c r="I1347" s="14">
        <v>42807</v>
      </c>
      <c r="J1347" s="14">
        <v>72686</v>
      </c>
      <c r="K1347">
        <v>0.1908</v>
      </c>
      <c r="L1347">
        <v>2.8000000000000012</v>
      </c>
      <c r="M1347">
        <v>7.5</v>
      </c>
      <c r="N1347">
        <v>1</v>
      </c>
      <c r="O1347">
        <v>1</v>
      </c>
      <c r="P1347">
        <v>2</v>
      </c>
      <c r="Q1347">
        <v>1</v>
      </c>
      <c r="R1347">
        <v>4.3</v>
      </c>
      <c r="S1347">
        <v>33.56</v>
      </c>
    </row>
    <row r="1348" spans="1:19" x14ac:dyDescent="0.25">
      <c r="A1348" t="s">
        <v>752</v>
      </c>
      <c r="B1348" s="14">
        <v>42954</v>
      </c>
      <c r="C1348">
        <v>30</v>
      </c>
      <c r="D1348" s="14">
        <v>72686</v>
      </c>
      <c r="E1348" t="s">
        <v>1693</v>
      </c>
      <c r="F1348" s="14">
        <v>-53688</v>
      </c>
      <c r="G1348" s="14">
        <v>-53688</v>
      </c>
      <c r="H1348" t="s">
        <v>1694</v>
      </c>
      <c r="I1348" s="14">
        <v>42807</v>
      </c>
      <c r="J1348" s="14">
        <v>72686</v>
      </c>
      <c r="K1348">
        <v>0.1908</v>
      </c>
      <c r="L1348">
        <v>2.8000000000000012</v>
      </c>
      <c r="M1348">
        <v>7.5</v>
      </c>
      <c r="N1348">
        <v>1</v>
      </c>
      <c r="O1348">
        <v>1</v>
      </c>
      <c r="P1348">
        <v>2</v>
      </c>
      <c r="Q1348">
        <v>0</v>
      </c>
      <c r="R1348">
        <v>4.5</v>
      </c>
      <c r="S1348">
        <v>25.75</v>
      </c>
    </row>
    <row r="1349" spans="1:19" x14ac:dyDescent="0.25">
      <c r="A1349" t="s">
        <v>327</v>
      </c>
      <c r="B1349" s="14">
        <v>43132</v>
      </c>
      <c r="C1349">
        <v>40.913999999999994</v>
      </c>
      <c r="D1349" s="14">
        <v>72686</v>
      </c>
      <c r="E1349" t="s">
        <v>1693</v>
      </c>
      <c r="F1349" s="14">
        <v>-53688</v>
      </c>
      <c r="G1349" s="14">
        <v>-53688</v>
      </c>
      <c r="H1349" t="s">
        <v>1694</v>
      </c>
      <c r="I1349" s="14">
        <v>42807</v>
      </c>
      <c r="J1349" s="14">
        <v>72686</v>
      </c>
      <c r="K1349">
        <v>0.1908</v>
      </c>
      <c r="L1349">
        <v>2.8000000000000012</v>
      </c>
      <c r="M1349">
        <v>7.5</v>
      </c>
      <c r="N1349">
        <v>1</v>
      </c>
      <c r="O1349">
        <v>1</v>
      </c>
      <c r="P1349">
        <v>2</v>
      </c>
      <c r="Q1349">
        <v>1</v>
      </c>
      <c r="R1349">
        <v>4</v>
      </c>
      <c r="S1349">
        <v>31.22</v>
      </c>
    </row>
    <row r="1350" spans="1:19" x14ac:dyDescent="0.25">
      <c r="A1350" t="s">
        <v>1017</v>
      </c>
      <c r="B1350" s="14">
        <v>43101</v>
      </c>
      <c r="C1350">
        <v>39.29</v>
      </c>
      <c r="D1350" s="14">
        <v>43465</v>
      </c>
      <c r="E1350" t="s">
        <v>1693</v>
      </c>
      <c r="F1350" s="14">
        <v>-53688</v>
      </c>
      <c r="G1350" s="14">
        <v>-53688</v>
      </c>
      <c r="H1350" t="s">
        <v>1694</v>
      </c>
      <c r="I1350" s="14">
        <v>42807</v>
      </c>
      <c r="J1350" s="14">
        <v>72686</v>
      </c>
      <c r="K1350">
        <v>0.1908</v>
      </c>
      <c r="L1350">
        <v>2.8000000000000012</v>
      </c>
      <c r="M1350">
        <v>7.5</v>
      </c>
      <c r="N1350">
        <v>1</v>
      </c>
      <c r="O1350">
        <v>1</v>
      </c>
      <c r="P1350">
        <v>2</v>
      </c>
      <c r="Q1350">
        <v>0</v>
      </c>
      <c r="R1350">
        <v>3.8</v>
      </c>
      <c r="S1350">
        <v>28.48</v>
      </c>
    </row>
    <row r="1351" spans="1:19" x14ac:dyDescent="0.25">
      <c r="A1351" t="s">
        <v>1502</v>
      </c>
      <c r="B1351" s="14">
        <v>43006</v>
      </c>
      <c r="C1351">
        <v>40.913999999999994</v>
      </c>
      <c r="D1351" s="14">
        <v>72686</v>
      </c>
      <c r="E1351" t="s">
        <v>1693</v>
      </c>
      <c r="F1351" s="14">
        <v>-53688</v>
      </c>
      <c r="G1351" s="14">
        <v>-53688</v>
      </c>
      <c r="H1351" t="s">
        <v>1694</v>
      </c>
      <c r="I1351" s="14">
        <v>42807</v>
      </c>
      <c r="J1351" s="14">
        <v>72686</v>
      </c>
      <c r="K1351">
        <v>0.1908</v>
      </c>
      <c r="L1351">
        <v>2.8000000000000012</v>
      </c>
      <c r="M1351">
        <v>7.5</v>
      </c>
      <c r="N1351">
        <v>1</v>
      </c>
      <c r="O1351">
        <v>1</v>
      </c>
      <c r="P1351">
        <v>2</v>
      </c>
      <c r="Q1351">
        <v>1</v>
      </c>
      <c r="R1351">
        <v>4.2</v>
      </c>
      <c r="S1351">
        <v>32.78</v>
      </c>
    </row>
    <row r="1352" spans="1:19" x14ac:dyDescent="0.25">
      <c r="A1352" t="s">
        <v>800</v>
      </c>
      <c r="B1352" s="14">
        <v>42461</v>
      </c>
      <c r="C1352">
        <v>39.910000000000004</v>
      </c>
      <c r="D1352" s="14">
        <v>72686</v>
      </c>
      <c r="E1352" t="s">
        <v>1693</v>
      </c>
      <c r="F1352" s="14">
        <v>-53688</v>
      </c>
      <c r="G1352" s="14">
        <v>-53688</v>
      </c>
      <c r="H1352" t="s">
        <v>1694</v>
      </c>
      <c r="I1352" s="14">
        <v>42807</v>
      </c>
      <c r="J1352" s="14">
        <v>72686</v>
      </c>
      <c r="K1352">
        <v>0.1908</v>
      </c>
      <c r="L1352">
        <v>2.8000000000000012</v>
      </c>
      <c r="M1352">
        <v>7.5</v>
      </c>
      <c r="N1352">
        <v>1</v>
      </c>
      <c r="O1352">
        <v>1</v>
      </c>
      <c r="P1352">
        <v>2</v>
      </c>
      <c r="Q1352">
        <v>0</v>
      </c>
      <c r="R1352">
        <v>4.7</v>
      </c>
      <c r="S1352">
        <v>35.78</v>
      </c>
    </row>
    <row r="1353" spans="1:19" x14ac:dyDescent="0.25">
      <c r="A1353" t="s">
        <v>172</v>
      </c>
      <c r="B1353" s="14">
        <v>-53688</v>
      </c>
      <c r="C1353">
        <v>30</v>
      </c>
      <c r="D1353" s="14">
        <v>-53688</v>
      </c>
      <c r="E1353" t="s">
        <v>1693</v>
      </c>
      <c r="F1353" s="14">
        <v>-53688</v>
      </c>
      <c r="G1353" s="14">
        <v>-53688</v>
      </c>
      <c r="H1353" t="s">
        <v>1694</v>
      </c>
      <c r="I1353" s="14">
        <v>42807</v>
      </c>
      <c r="J1353" s="14">
        <v>72686</v>
      </c>
      <c r="K1353">
        <v>0.1908</v>
      </c>
      <c r="L1353">
        <v>2.8000000000000012</v>
      </c>
      <c r="M1353">
        <v>7.5</v>
      </c>
      <c r="N1353">
        <v>1</v>
      </c>
      <c r="O1353">
        <v>1</v>
      </c>
      <c r="P1353">
        <v>2</v>
      </c>
      <c r="Q1353">
        <v>0</v>
      </c>
      <c r="R1353">
        <v>5.2</v>
      </c>
      <c r="S1353">
        <v>29.76</v>
      </c>
    </row>
    <row r="1354" spans="1:19" x14ac:dyDescent="0.25">
      <c r="A1354" t="s">
        <v>169</v>
      </c>
      <c r="B1354" s="14">
        <v>42940</v>
      </c>
      <c r="C1354">
        <v>50</v>
      </c>
      <c r="D1354" s="14">
        <v>72686</v>
      </c>
      <c r="E1354" t="s">
        <v>1693</v>
      </c>
      <c r="F1354" s="14">
        <v>-53688</v>
      </c>
      <c r="G1354" s="14">
        <v>-53688</v>
      </c>
      <c r="H1354" t="s">
        <v>1694</v>
      </c>
      <c r="I1354" s="14">
        <v>42807</v>
      </c>
      <c r="J1354" s="14">
        <v>72686</v>
      </c>
      <c r="K1354">
        <v>0.1908</v>
      </c>
      <c r="L1354">
        <v>2.8000000000000012</v>
      </c>
      <c r="M1354">
        <v>7.5</v>
      </c>
      <c r="N1354">
        <v>1</v>
      </c>
      <c r="O1354">
        <v>1</v>
      </c>
      <c r="P1354">
        <v>2</v>
      </c>
      <c r="Q1354">
        <v>0</v>
      </c>
      <c r="R1354">
        <v>5.6</v>
      </c>
      <c r="S1354">
        <v>53.42</v>
      </c>
    </row>
    <row r="1355" spans="1:19" x14ac:dyDescent="0.25">
      <c r="A1355" t="s">
        <v>528</v>
      </c>
      <c r="B1355" s="14">
        <v>-53688</v>
      </c>
      <c r="C1355">
        <v>50</v>
      </c>
      <c r="D1355" s="14">
        <v>-53688</v>
      </c>
      <c r="E1355" t="s">
        <v>1693</v>
      </c>
      <c r="F1355" s="14">
        <v>-53688</v>
      </c>
      <c r="G1355" s="14">
        <v>-53688</v>
      </c>
      <c r="H1355" t="s">
        <v>1694</v>
      </c>
      <c r="I1355" s="14">
        <v>42807</v>
      </c>
      <c r="J1355" s="14">
        <v>72686</v>
      </c>
      <c r="K1355">
        <v>0.1908</v>
      </c>
      <c r="L1355">
        <v>2.8000000000000012</v>
      </c>
      <c r="M1355">
        <v>7.5</v>
      </c>
      <c r="N1355">
        <v>1</v>
      </c>
      <c r="O1355">
        <v>1</v>
      </c>
      <c r="P1355">
        <v>2</v>
      </c>
      <c r="Q1355">
        <v>0</v>
      </c>
      <c r="R1355">
        <v>4.5999999999999996</v>
      </c>
      <c r="S1355">
        <v>43.88</v>
      </c>
    </row>
    <row r="1356" spans="1:19" x14ac:dyDescent="0.25">
      <c r="A1356" t="s">
        <v>732</v>
      </c>
      <c r="B1356" s="14">
        <v>43186</v>
      </c>
      <c r="C1356">
        <v>40.423000000000002</v>
      </c>
      <c r="D1356" s="14">
        <v>72686</v>
      </c>
      <c r="E1356" t="s">
        <v>1693</v>
      </c>
      <c r="F1356" s="14">
        <v>-53688</v>
      </c>
      <c r="G1356" s="14">
        <v>-53688</v>
      </c>
      <c r="H1356" t="s">
        <v>1694</v>
      </c>
      <c r="I1356" s="14">
        <v>42807</v>
      </c>
      <c r="J1356" s="14">
        <v>72686</v>
      </c>
      <c r="K1356">
        <v>0.1908</v>
      </c>
      <c r="L1356">
        <v>2.8000000000000012</v>
      </c>
      <c r="M1356">
        <v>7.5</v>
      </c>
      <c r="N1356">
        <v>1</v>
      </c>
      <c r="O1356">
        <v>1</v>
      </c>
      <c r="P1356">
        <v>2</v>
      </c>
      <c r="Q1356">
        <v>1</v>
      </c>
      <c r="R1356">
        <v>4.5</v>
      </c>
      <c r="S1356">
        <v>34.700000000000003</v>
      </c>
    </row>
    <row r="1357" spans="1:19" x14ac:dyDescent="0.25">
      <c r="A1357" t="s">
        <v>320</v>
      </c>
      <c r="B1357" s="14">
        <v>43132</v>
      </c>
      <c r="C1357">
        <v>40.913999999999994</v>
      </c>
      <c r="D1357" s="14">
        <v>72686</v>
      </c>
      <c r="E1357" t="s">
        <v>1693</v>
      </c>
      <c r="F1357" s="14">
        <v>-53688</v>
      </c>
      <c r="G1357" s="14">
        <v>-53688</v>
      </c>
      <c r="H1357" t="s">
        <v>1694</v>
      </c>
      <c r="I1357" s="14">
        <v>42807</v>
      </c>
      <c r="J1357" s="14">
        <v>72686</v>
      </c>
      <c r="K1357">
        <v>0.1908</v>
      </c>
      <c r="L1357">
        <v>2.8000000000000012</v>
      </c>
      <c r="M1357">
        <v>7.5</v>
      </c>
      <c r="N1357">
        <v>1</v>
      </c>
      <c r="O1357">
        <v>1</v>
      </c>
      <c r="P1357">
        <v>2</v>
      </c>
      <c r="Q1357">
        <v>1</v>
      </c>
      <c r="R1357">
        <v>4.2</v>
      </c>
      <c r="S1357">
        <v>32.78</v>
      </c>
    </row>
    <row r="1358" spans="1:19" x14ac:dyDescent="0.25">
      <c r="A1358" t="s">
        <v>70</v>
      </c>
      <c r="B1358" s="14">
        <v>-53688</v>
      </c>
      <c r="C1358">
        <v>50</v>
      </c>
      <c r="D1358" s="14">
        <v>-53688</v>
      </c>
      <c r="E1358" t="s">
        <v>1693</v>
      </c>
      <c r="F1358" s="14">
        <v>-53688</v>
      </c>
      <c r="G1358" s="14">
        <v>-53688</v>
      </c>
      <c r="H1358" t="s">
        <v>1694</v>
      </c>
      <c r="I1358" s="14">
        <v>42807</v>
      </c>
      <c r="J1358" s="14">
        <v>72686</v>
      </c>
      <c r="K1358">
        <v>0.1908</v>
      </c>
      <c r="L1358">
        <v>2.8000000000000012</v>
      </c>
      <c r="M1358">
        <v>7.5</v>
      </c>
      <c r="N1358">
        <v>1</v>
      </c>
      <c r="O1358">
        <v>1</v>
      </c>
      <c r="P1358">
        <v>2</v>
      </c>
      <c r="Q1358">
        <v>1</v>
      </c>
      <c r="R1358">
        <v>3.5</v>
      </c>
      <c r="S1358">
        <v>33.39</v>
      </c>
    </row>
    <row r="1359" spans="1:19" x14ac:dyDescent="0.25">
      <c r="A1359" t="s">
        <v>2683</v>
      </c>
      <c r="B1359" s="14">
        <v>43034</v>
      </c>
      <c r="C1359">
        <v>40.913999999999994</v>
      </c>
      <c r="D1359" s="14">
        <v>72686</v>
      </c>
      <c r="E1359" t="s">
        <v>1693</v>
      </c>
      <c r="F1359" s="14">
        <v>-53688</v>
      </c>
      <c r="G1359" s="14">
        <v>-53688</v>
      </c>
      <c r="H1359" t="s">
        <v>1694</v>
      </c>
      <c r="I1359" s="14">
        <v>42807</v>
      </c>
      <c r="J1359" s="14">
        <v>72686</v>
      </c>
      <c r="K1359">
        <v>0.1908</v>
      </c>
      <c r="L1359">
        <v>2.8000000000000012</v>
      </c>
      <c r="M1359">
        <v>7.5</v>
      </c>
      <c r="N1359">
        <v>1</v>
      </c>
      <c r="O1359">
        <v>1</v>
      </c>
      <c r="P1359">
        <v>2</v>
      </c>
      <c r="Q1359">
        <v>1</v>
      </c>
      <c r="R1359">
        <v>4.5</v>
      </c>
      <c r="S1359">
        <v>35.119999999999997</v>
      </c>
    </row>
    <row r="1360" spans="1:19" x14ac:dyDescent="0.25">
      <c r="A1360" t="s">
        <v>791</v>
      </c>
      <c r="B1360" s="14">
        <v>43160</v>
      </c>
      <c r="C1360">
        <v>39.36</v>
      </c>
      <c r="D1360" s="14">
        <v>43524</v>
      </c>
      <c r="E1360" t="s">
        <v>1693</v>
      </c>
      <c r="F1360" s="14">
        <v>-53688</v>
      </c>
      <c r="G1360" s="14">
        <v>-53688</v>
      </c>
      <c r="H1360" t="s">
        <v>1694</v>
      </c>
      <c r="I1360" s="14">
        <v>42807</v>
      </c>
      <c r="J1360" s="14">
        <v>72686</v>
      </c>
      <c r="K1360">
        <v>0.1908</v>
      </c>
      <c r="L1360">
        <v>2.8000000000000012</v>
      </c>
      <c r="M1360">
        <v>7.5</v>
      </c>
      <c r="N1360">
        <v>1</v>
      </c>
      <c r="O1360">
        <v>1</v>
      </c>
      <c r="P1360">
        <v>2</v>
      </c>
      <c r="Q1360">
        <v>0</v>
      </c>
      <c r="R1360">
        <v>3.8</v>
      </c>
      <c r="S1360">
        <v>28.53</v>
      </c>
    </row>
    <row r="1361" spans="1:19" x14ac:dyDescent="0.25">
      <c r="A1361" t="s">
        <v>454</v>
      </c>
      <c r="B1361" s="14">
        <v>-53688</v>
      </c>
      <c r="C1361">
        <v>40.913999999999994</v>
      </c>
      <c r="D1361" s="14">
        <v>-53688</v>
      </c>
      <c r="E1361" t="s">
        <v>1693</v>
      </c>
      <c r="F1361" s="14">
        <v>-53688</v>
      </c>
      <c r="G1361" s="14">
        <v>-53688</v>
      </c>
      <c r="H1361" t="s">
        <v>1694</v>
      </c>
      <c r="I1361" s="14">
        <v>42807</v>
      </c>
      <c r="J1361" s="14">
        <v>72686</v>
      </c>
      <c r="K1361">
        <v>0.1908</v>
      </c>
      <c r="L1361">
        <v>2.8000000000000012</v>
      </c>
      <c r="M1361">
        <v>7.5</v>
      </c>
      <c r="N1361">
        <v>1</v>
      </c>
      <c r="O1361">
        <v>1</v>
      </c>
      <c r="P1361">
        <v>2</v>
      </c>
      <c r="Q1361">
        <v>1</v>
      </c>
      <c r="R1361">
        <v>4</v>
      </c>
      <c r="S1361">
        <v>31.22</v>
      </c>
    </row>
    <row r="1362" spans="1:19" x14ac:dyDescent="0.25">
      <c r="A1362" t="s">
        <v>541</v>
      </c>
      <c r="B1362" s="14">
        <v>43186</v>
      </c>
      <c r="C1362">
        <v>40.423000000000002</v>
      </c>
      <c r="D1362" s="14">
        <v>72686</v>
      </c>
      <c r="E1362" t="s">
        <v>1693</v>
      </c>
      <c r="F1362" s="14">
        <v>-53688</v>
      </c>
      <c r="G1362" s="14">
        <v>-53688</v>
      </c>
      <c r="H1362" t="s">
        <v>1694</v>
      </c>
      <c r="I1362" s="14">
        <v>42807</v>
      </c>
      <c r="J1362" s="14">
        <v>72686</v>
      </c>
      <c r="K1362">
        <v>0.1908</v>
      </c>
      <c r="L1362">
        <v>2.8000000000000012</v>
      </c>
      <c r="M1362">
        <v>7.5</v>
      </c>
      <c r="N1362">
        <v>1</v>
      </c>
      <c r="O1362">
        <v>1</v>
      </c>
      <c r="P1362">
        <v>2</v>
      </c>
      <c r="Q1362">
        <v>1</v>
      </c>
      <c r="R1362">
        <v>4</v>
      </c>
      <c r="S1362">
        <v>30.85</v>
      </c>
    </row>
    <row r="1363" spans="1:19" x14ac:dyDescent="0.25">
      <c r="A1363" t="s">
        <v>941</v>
      </c>
      <c r="B1363" s="14">
        <v>-53688</v>
      </c>
      <c r="C1363">
        <v>81.827999999999989</v>
      </c>
      <c r="D1363" s="14">
        <v>-53688</v>
      </c>
      <c r="E1363" t="s">
        <v>1693</v>
      </c>
      <c r="F1363" s="14">
        <v>-53688</v>
      </c>
      <c r="G1363" s="14">
        <v>-53688</v>
      </c>
      <c r="H1363" t="s">
        <v>1694</v>
      </c>
      <c r="I1363" s="14">
        <v>42807</v>
      </c>
      <c r="J1363" s="14">
        <v>72686</v>
      </c>
      <c r="K1363">
        <v>0.1908</v>
      </c>
      <c r="L1363">
        <v>2.8000000000000012</v>
      </c>
      <c r="M1363">
        <v>7.5</v>
      </c>
      <c r="N1363">
        <v>1</v>
      </c>
      <c r="O1363">
        <v>1</v>
      </c>
      <c r="P1363">
        <v>2</v>
      </c>
      <c r="Q1363">
        <v>0</v>
      </c>
      <c r="R1363">
        <v>3.6</v>
      </c>
      <c r="S1363">
        <v>56.2</v>
      </c>
    </row>
    <row r="1364" spans="1:19" x14ac:dyDescent="0.25">
      <c r="A1364" t="s">
        <v>149</v>
      </c>
      <c r="B1364" s="14">
        <v>-53688</v>
      </c>
      <c r="C1364">
        <v>50</v>
      </c>
      <c r="D1364" s="14">
        <v>-53688</v>
      </c>
      <c r="E1364" t="s">
        <v>1693</v>
      </c>
      <c r="F1364" s="14">
        <v>-53688</v>
      </c>
      <c r="G1364" s="14">
        <v>-53688</v>
      </c>
      <c r="H1364" t="s">
        <v>1694</v>
      </c>
      <c r="I1364" s="14">
        <v>42807</v>
      </c>
      <c r="J1364" s="14">
        <v>72686</v>
      </c>
      <c r="K1364">
        <v>0.1908</v>
      </c>
      <c r="L1364">
        <v>2.8000000000000012</v>
      </c>
      <c r="M1364">
        <v>7.5</v>
      </c>
      <c r="N1364">
        <v>1</v>
      </c>
      <c r="O1364">
        <v>1</v>
      </c>
      <c r="P1364">
        <v>2</v>
      </c>
      <c r="Q1364">
        <v>0</v>
      </c>
      <c r="R1364">
        <v>3.7</v>
      </c>
      <c r="S1364">
        <v>35.29</v>
      </c>
    </row>
    <row r="1365" spans="1:19" x14ac:dyDescent="0.25">
      <c r="A1365" t="s">
        <v>920</v>
      </c>
      <c r="B1365" s="14">
        <v>42461</v>
      </c>
      <c r="C1365">
        <v>39.78</v>
      </c>
      <c r="D1365" s="14">
        <v>72686</v>
      </c>
      <c r="E1365" t="s">
        <v>1693</v>
      </c>
      <c r="F1365" s="14">
        <v>-53688</v>
      </c>
      <c r="G1365" s="14">
        <v>-53688</v>
      </c>
      <c r="H1365" t="s">
        <v>1694</v>
      </c>
      <c r="I1365" s="14">
        <v>42807</v>
      </c>
      <c r="J1365" s="14">
        <v>72686</v>
      </c>
      <c r="K1365">
        <v>0.1908</v>
      </c>
      <c r="L1365">
        <v>2.8000000000000012</v>
      </c>
      <c r="M1365">
        <v>7.5</v>
      </c>
      <c r="N1365">
        <v>1</v>
      </c>
      <c r="O1365">
        <v>1</v>
      </c>
      <c r="P1365">
        <v>2</v>
      </c>
      <c r="Q1365">
        <v>0</v>
      </c>
      <c r="R1365">
        <v>4.3</v>
      </c>
      <c r="S1365">
        <v>32.630000000000003</v>
      </c>
    </row>
    <row r="1366" spans="1:19" x14ac:dyDescent="0.25">
      <c r="A1366" t="s">
        <v>1112</v>
      </c>
      <c r="B1366" s="14">
        <v>37347</v>
      </c>
      <c r="C1366">
        <v>39</v>
      </c>
      <c r="D1366" s="14">
        <v>72686</v>
      </c>
      <c r="E1366" t="s">
        <v>1693</v>
      </c>
      <c r="F1366" s="14">
        <v>-53688</v>
      </c>
      <c r="G1366" s="14">
        <v>-53688</v>
      </c>
      <c r="H1366" t="s">
        <v>1694</v>
      </c>
      <c r="I1366" s="14">
        <v>42807</v>
      </c>
      <c r="J1366" s="14">
        <v>72686</v>
      </c>
      <c r="K1366">
        <v>0.1908</v>
      </c>
      <c r="L1366">
        <v>2.8000000000000012</v>
      </c>
      <c r="M1366">
        <v>7.5</v>
      </c>
      <c r="N1366">
        <v>1</v>
      </c>
      <c r="O1366">
        <v>1</v>
      </c>
      <c r="P1366">
        <v>2</v>
      </c>
      <c r="Q1366">
        <v>0</v>
      </c>
      <c r="R1366">
        <v>4.5</v>
      </c>
      <c r="S1366">
        <v>33.479999999999997</v>
      </c>
    </row>
    <row r="1367" spans="1:19" x14ac:dyDescent="0.25">
      <c r="A1367" t="s">
        <v>2697</v>
      </c>
      <c r="B1367" s="14">
        <v>42972</v>
      </c>
      <c r="C1367">
        <v>40.913999999999994</v>
      </c>
      <c r="D1367" s="14">
        <v>72686</v>
      </c>
      <c r="E1367" t="s">
        <v>1693</v>
      </c>
      <c r="F1367" s="14">
        <v>-53688</v>
      </c>
      <c r="G1367" s="14">
        <v>-53688</v>
      </c>
      <c r="H1367" t="s">
        <v>1694</v>
      </c>
      <c r="I1367" s="14">
        <v>42807</v>
      </c>
      <c r="J1367" s="14">
        <v>72686</v>
      </c>
      <c r="K1367">
        <v>0.1908</v>
      </c>
      <c r="L1367">
        <v>2.8000000000000012</v>
      </c>
      <c r="M1367">
        <v>7.5</v>
      </c>
      <c r="N1367">
        <v>1</v>
      </c>
      <c r="O1367">
        <v>1</v>
      </c>
      <c r="P1367">
        <v>2</v>
      </c>
      <c r="Q1367">
        <v>1</v>
      </c>
      <c r="R1367">
        <v>4.5</v>
      </c>
      <c r="S1367">
        <v>35.119999999999997</v>
      </c>
    </row>
    <row r="1368" spans="1:19" x14ac:dyDescent="0.25">
      <c r="A1368" t="s">
        <v>1503</v>
      </c>
      <c r="B1368" s="14">
        <v>43052</v>
      </c>
      <c r="C1368">
        <v>40.913999999999994</v>
      </c>
      <c r="D1368" s="14">
        <v>72686</v>
      </c>
      <c r="E1368" t="s">
        <v>1693</v>
      </c>
      <c r="F1368" s="14">
        <v>-53688</v>
      </c>
      <c r="G1368" s="14">
        <v>-53688</v>
      </c>
      <c r="H1368" t="s">
        <v>1694</v>
      </c>
      <c r="I1368" s="14">
        <v>42807</v>
      </c>
      <c r="J1368" s="14">
        <v>72686</v>
      </c>
      <c r="K1368">
        <v>0.1908</v>
      </c>
      <c r="L1368">
        <v>2.8000000000000012</v>
      </c>
      <c r="M1368">
        <v>7.5</v>
      </c>
      <c r="N1368">
        <v>1</v>
      </c>
      <c r="O1368">
        <v>1</v>
      </c>
      <c r="P1368">
        <v>2</v>
      </c>
      <c r="Q1368">
        <v>1</v>
      </c>
      <c r="R1368">
        <v>4.5</v>
      </c>
      <c r="S1368">
        <v>35.119999999999997</v>
      </c>
    </row>
    <row r="1369" spans="1:19" x14ac:dyDescent="0.25">
      <c r="A1369" t="s">
        <v>208</v>
      </c>
      <c r="B1369" s="14">
        <v>43101</v>
      </c>
      <c r="C1369">
        <v>38.659999999999997</v>
      </c>
      <c r="D1369" s="14">
        <v>43465</v>
      </c>
      <c r="E1369" t="s">
        <v>1693</v>
      </c>
      <c r="F1369" s="14">
        <v>-53688</v>
      </c>
      <c r="G1369" s="14">
        <v>-53688</v>
      </c>
      <c r="H1369" t="s">
        <v>1694</v>
      </c>
      <c r="I1369" s="14">
        <v>42807</v>
      </c>
      <c r="J1369" s="14">
        <v>72686</v>
      </c>
      <c r="K1369">
        <v>0.1908</v>
      </c>
      <c r="L1369">
        <v>2.8000000000000012</v>
      </c>
      <c r="M1369">
        <v>7.5</v>
      </c>
      <c r="N1369">
        <v>1</v>
      </c>
      <c r="O1369">
        <v>1</v>
      </c>
      <c r="P1369">
        <v>2</v>
      </c>
      <c r="Q1369">
        <v>0</v>
      </c>
      <c r="R1369">
        <v>3.8</v>
      </c>
      <c r="S1369">
        <v>28.03</v>
      </c>
    </row>
    <row r="1370" spans="1:19" x14ac:dyDescent="0.25">
      <c r="A1370" t="s">
        <v>2684</v>
      </c>
      <c r="B1370" s="14">
        <v>42935</v>
      </c>
      <c r="C1370">
        <v>40.910000000000004</v>
      </c>
      <c r="D1370" s="14">
        <v>72686</v>
      </c>
      <c r="E1370" t="s">
        <v>1693</v>
      </c>
      <c r="F1370" s="14">
        <v>-53688</v>
      </c>
      <c r="G1370" s="14">
        <v>-53688</v>
      </c>
      <c r="H1370" t="s">
        <v>1694</v>
      </c>
      <c r="I1370" s="14">
        <v>42807</v>
      </c>
      <c r="J1370" s="14">
        <v>72686</v>
      </c>
      <c r="K1370">
        <v>0.1908</v>
      </c>
      <c r="L1370">
        <v>2.8000000000000012</v>
      </c>
      <c r="M1370">
        <v>7.5</v>
      </c>
      <c r="N1370">
        <v>1</v>
      </c>
      <c r="O1370">
        <v>1</v>
      </c>
      <c r="P1370">
        <v>2</v>
      </c>
      <c r="Q1370">
        <v>1</v>
      </c>
      <c r="R1370">
        <v>5</v>
      </c>
      <c r="S1370">
        <v>39.020000000000003</v>
      </c>
    </row>
    <row r="1371" spans="1:19" x14ac:dyDescent="0.25">
      <c r="A1371" t="s">
        <v>2685</v>
      </c>
      <c r="B1371" s="14">
        <v>42935</v>
      </c>
      <c r="C1371">
        <v>40.910000000000004</v>
      </c>
      <c r="D1371" s="14">
        <v>72686</v>
      </c>
      <c r="E1371" t="s">
        <v>1693</v>
      </c>
      <c r="F1371" s="14">
        <v>-53688</v>
      </c>
      <c r="G1371" s="14">
        <v>-53688</v>
      </c>
      <c r="H1371" t="s">
        <v>1694</v>
      </c>
      <c r="I1371" s="14">
        <v>42807</v>
      </c>
      <c r="J1371" s="14">
        <v>72686</v>
      </c>
      <c r="K1371">
        <v>0.1908</v>
      </c>
      <c r="L1371">
        <v>2.8000000000000012</v>
      </c>
      <c r="M1371">
        <v>7.5</v>
      </c>
      <c r="N1371">
        <v>1</v>
      </c>
      <c r="O1371">
        <v>1</v>
      </c>
      <c r="P1371">
        <v>2</v>
      </c>
      <c r="Q1371">
        <v>1</v>
      </c>
      <c r="R1371">
        <v>4.7</v>
      </c>
      <c r="S1371">
        <v>36.68</v>
      </c>
    </row>
    <row r="1372" spans="1:19" x14ac:dyDescent="0.25">
      <c r="A1372" t="s">
        <v>2686</v>
      </c>
      <c r="B1372" s="14">
        <v>42935</v>
      </c>
      <c r="C1372">
        <v>40.910000000000004</v>
      </c>
      <c r="D1372" s="14">
        <v>72686</v>
      </c>
      <c r="E1372" t="s">
        <v>1693</v>
      </c>
      <c r="F1372" s="14">
        <v>-53688</v>
      </c>
      <c r="G1372" s="14">
        <v>-53688</v>
      </c>
      <c r="H1372" t="s">
        <v>1694</v>
      </c>
      <c r="I1372" s="14">
        <v>42807</v>
      </c>
      <c r="J1372" s="14">
        <v>72686</v>
      </c>
      <c r="K1372">
        <v>0.1908</v>
      </c>
      <c r="L1372">
        <v>2.8000000000000012</v>
      </c>
      <c r="M1372">
        <v>7.5</v>
      </c>
      <c r="N1372">
        <v>1</v>
      </c>
      <c r="O1372">
        <v>1</v>
      </c>
      <c r="P1372">
        <v>2</v>
      </c>
      <c r="Q1372">
        <v>1</v>
      </c>
      <c r="R1372">
        <v>3.9</v>
      </c>
      <c r="S1372">
        <v>30.44</v>
      </c>
    </row>
    <row r="1373" spans="1:19" x14ac:dyDescent="0.25">
      <c r="A1373" t="s">
        <v>2687</v>
      </c>
      <c r="B1373" s="14">
        <v>42935</v>
      </c>
      <c r="C1373">
        <v>40.910000000000004</v>
      </c>
      <c r="D1373" s="14">
        <v>72686</v>
      </c>
      <c r="E1373" t="s">
        <v>1693</v>
      </c>
      <c r="F1373" s="14">
        <v>-53688</v>
      </c>
      <c r="G1373" s="14">
        <v>-53688</v>
      </c>
      <c r="H1373" t="s">
        <v>1694</v>
      </c>
      <c r="I1373" s="14">
        <v>42807</v>
      </c>
      <c r="J1373" s="14">
        <v>72686</v>
      </c>
      <c r="K1373">
        <v>0.1908</v>
      </c>
      <c r="L1373">
        <v>2.8000000000000012</v>
      </c>
      <c r="M1373">
        <v>7.5</v>
      </c>
      <c r="N1373">
        <v>1</v>
      </c>
      <c r="O1373">
        <v>1</v>
      </c>
      <c r="P1373">
        <v>2</v>
      </c>
      <c r="Q1373">
        <v>1</v>
      </c>
      <c r="R1373">
        <v>4</v>
      </c>
      <c r="S1373">
        <v>31.22</v>
      </c>
    </row>
    <row r="1374" spans="1:19" x14ac:dyDescent="0.25">
      <c r="A1374" t="s">
        <v>2688</v>
      </c>
      <c r="B1374" s="14">
        <v>42935</v>
      </c>
      <c r="C1374">
        <v>40.910000000000004</v>
      </c>
      <c r="D1374" s="14">
        <v>72686</v>
      </c>
      <c r="E1374" t="s">
        <v>1693</v>
      </c>
      <c r="F1374" s="14">
        <v>-53688</v>
      </c>
      <c r="G1374" s="14">
        <v>-53688</v>
      </c>
      <c r="H1374" t="s">
        <v>1694</v>
      </c>
      <c r="I1374" s="14">
        <v>42807</v>
      </c>
      <c r="J1374" s="14">
        <v>72686</v>
      </c>
      <c r="K1374">
        <v>0.1908</v>
      </c>
      <c r="L1374">
        <v>2.8000000000000012</v>
      </c>
      <c r="M1374">
        <v>7.5</v>
      </c>
      <c r="N1374">
        <v>1</v>
      </c>
      <c r="O1374">
        <v>1</v>
      </c>
      <c r="P1374">
        <v>2</v>
      </c>
      <c r="Q1374">
        <v>1</v>
      </c>
      <c r="R1374">
        <v>3.8</v>
      </c>
      <c r="S1374">
        <v>29.66</v>
      </c>
    </row>
    <row r="1375" spans="1:19" x14ac:dyDescent="0.25">
      <c r="A1375" t="s">
        <v>2689</v>
      </c>
      <c r="B1375" s="14">
        <v>42972</v>
      </c>
      <c r="C1375">
        <v>40.913999999999994</v>
      </c>
      <c r="D1375" s="14">
        <v>72686</v>
      </c>
      <c r="E1375" t="s">
        <v>1693</v>
      </c>
      <c r="F1375" s="14">
        <v>-53688</v>
      </c>
      <c r="G1375" s="14">
        <v>-53688</v>
      </c>
      <c r="H1375" t="s">
        <v>1694</v>
      </c>
      <c r="I1375" s="14">
        <v>42807</v>
      </c>
      <c r="J1375" s="14">
        <v>72686</v>
      </c>
      <c r="K1375">
        <v>0.1908</v>
      </c>
      <c r="L1375">
        <v>2.8000000000000012</v>
      </c>
      <c r="M1375">
        <v>7.5</v>
      </c>
      <c r="N1375">
        <v>1</v>
      </c>
      <c r="O1375">
        <v>1</v>
      </c>
      <c r="P1375">
        <v>2</v>
      </c>
      <c r="Q1375">
        <v>1</v>
      </c>
      <c r="R1375">
        <v>4</v>
      </c>
      <c r="S1375">
        <v>31.22</v>
      </c>
    </row>
    <row r="1376" spans="1:19" x14ac:dyDescent="0.25">
      <c r="A1376" t="s">
        <v>2690</v>
      </c>
      <c r="B1376" s="14">
        <v>42982</v>
      </c>
      <c r="C1376">
        <v>40.913999999999994</v>
      </c>
      <c r="D1376" s="14">
        <v>72686</v>
      </c>
      <c r="E1376" t="s">
        <v>1693</v>
      </c>
      <c r="F1376" s="14">
        <v>-53688</v>
      </c>
      <c r="G1376" s="14">
        <v>-53688</v>
      </c>
      <c r="H1376" t="s">
        <v>1694</v>
      </c>
      <c r="I1376" s="14">
        <v>42807</v>
      </c>
      <c r="J1376" s="14">
        <v>72686</v>
      </c>
      <c r="K1376">
        <v>0.1908</v>
      </c>
      <c r="L1376">
        <v>2.8000000000000012</v>
      </c>
      <c r="M1376">
        <v>7.5</v>
      </c>
      <c r="N1376">
        <v>1</v>
      </c>
      <c r="O1376">
        <v>1</v>
      </c>
      <c r="P1376">
        <v>2</v>
      </c>
      <c r="Q1376">
        <v>1</v>
      </c>
      <c r="R1376">
        <v>4.4000000000000004</v>
      </c>
      <c r="S1376">
        <v>34.340000000000003</v>
      </c>
    </row>
    <row r="1377" spans="1:19" x14ac:dyDescent="0.25">
      <c r="A1377" t="s">
        <v>2691</v>
      </c>
      <c r="B1377" s="14">
        <v>42972</v>
      </c>
      <c r="C1377">
        <v>40.913999999999994</v>
      </c>
      <c r="D1377" s="14">
        <v>72686</v>
      </c>
      <c r="E1377" t="s">
        <v>1693</v>
      </c>
      <c r="F1377" s="14">
        <v>-53688</v>
      </c>
      <c r="G1377" s="14">
        <v>-53688</v>
      </c>
      <c r="H1377" t="s">
        <v>1694</v>
      </c>
      <c r="I1377" s="14">
        <v>42807</v>
      </c>
      <c r="J1377" s="14">
        <v>72686</v>
      </c>
      <c r="K1377">
        <v>0.1908</v>
      </c>
      <c r="L1377">
        <v>2.8000000000000012</v>
      </c>
      <c r="M1377">
        <v>7.5</v>
      </c>
      <c r="N1377">
        <v>1</v>
      </c>
      <c r="O1377">
        <v>1</v>
      </c>
      <c r="P1377">
        <v>2</v>
      </c>
      <c r="Q1377">
        <v>1</v>
      </c>
      <c r="R1377">
        <v>4</v>
      </c>
      <c r="S1377">
        <v>31.22</v>
      </c>
    </row>
    <row r="1378" spans="1:19" x14ac:dyDescent="0.25">
      <c r="A1378" t="s">
        <v>2692</v>
      </c>
      <c r="B1378" s="14">
        <v>42982</v>
      </c>
      <c r="C1378">
        <v>40.913999999999994</v>
      </c>
      <c r="D1378" s="14">
        <v>72686</v>
      </c>
      <c r="E1378" t="s">
        <v>1693</v>
      </c>
      <c r="F1378" s="14">
        <v>-53688</v>
      </c>
      <c r="G1378" s="14">
        <v>-53688</v>
      </c>
      <c r="H1378" t="s">
        <v>1694</v>
      </c>
      <c r="I1378" s="14">
        <v>42807</v>
      </c>
      <c r="J1378" s="14">
        <v>72686</v>
      </c>
      <c r="K1378">
        <v>0.1908</v>
      </c>
      <c r="L1378">
        <v>2.8000000000000012</v>
      </c>
      <c r="M1378">
        <v>7.5</v>
      </c>
      <c r="N1378">
        <v>1</v>
      </c>
      <c r="O1378">
        <v>1</v>
      </c>
      <c r="P1378">
        <v>2</v>
      </c>
      <c r="Q1378">
        <v>1</v>
      </c>
      <c r="R1378">
        <v>4</v>
      </c>
      <c r="S1378">
        <v>31.22</v>
      </c>
    </row>
    <row r="1379" spans="1:19" x14ac:dyDescent="0.25">
      <c r="A1379" t="s">
        <v>2693</v>
      </c>
      <c r="B1379" s="14">
        <v>42972</v>
      </c>
      <c r="C1379">
        <v>40.913999999999994</v>
      </c>
      <c r="D1379" s="14">
        <v>72686</v>
      </c>
      <c r="E1379" t="s">
        <v>1693</v>
      </c>
      <c r="F1379" s="14">
        <v>-53688</v>
      </c>
      <c r="G1379" s="14">
        <v>-53688</v>
      </c>
      <c r="H1379" t="s">
        <v>1694</v>
      </c>
      <c r="I1379" s="14">
        <v>42807</v>
      </c>
      <c r="J1379" s="14">
        <v>72686</v>
      </c>
      <c r="K1379">
        <v>0.1908</v>
      </c>
      <c r="L1379">
        <v>2.8000000000000012</v>
      </c>
      <c r="M1379">
        <v>7.5</v>
      </c>
      <c r="N1379">
        <v>1</v>
      </c>
      <c r="O1379">
        <v>1</v>
      </c>
      <c r="P1379">
        <v>2</v>
      </c>
      <c r="Q1379">
        <v>1</v>
      </c>
      <c r="R1379">
        <v>3.8</v>
      </c>
      <c r="S1379">
        <v>29.66</v>
      </c>
    </row>
    <row r="1380" spans="1:19" x14ac:dyDescent="0.25">
      <c r="A1380" t="s">
        <v>2694</v>
      </c>
      <c r="B1380" s="14">
        <v>42972</v>
      </c>
      <c r="C1380">
        <v>40.913999999999994</v>
      </c>
      <c r="D1380" s="14">
        <v>72686</v>
      </c>
      <c r="E1380" t="s">
        <v>1693</v>
      </c>
      <c r="F1380" s="14">
        <v>-53688</v>
      </c>
      <c r="G1380" s="14">
        <v>-53688</v>
      </c>
      <c r="H1380" t="s">
        <v>1694</v>
      </c>
      <c r="I1380" s="14">
        <v>42807</v>
      </c>
      <c r="J1380" s="14">
        <v>72686</v>
      </c>
      <c r="K1380">
        <v>0.1908</v>
      </c>
      <c r="L1380">
        <v>2.8000000000000012</v>
      </c>
      <c r="M1380">
        <v>7.5</v>
      </c>
      <c r="N1380">
        <v>1</v>
      </c>
      <c r="O1380">
        <v>1</v>
      </c>
      <c r="P1380">
        <v>2</v>
      </c>
      <c r="Q1380">
        <v>1</v>
      </c>
      <c r="R1380">
        <v>4.5</v>
      </c>
      <c r="S1380">
        <v>35.119999999999997</v>
      </c>
    </row>
    <row r="1381" spans="1:19" x14ac:dyDescent="0.25">
      <c r="A1381" t="s">
        <v>2695</v>
      </c>
      <c r="B1381" s="14">
        <v>42972</v>
      </c>
      <c r="C1381">
        <v>40.913999999999994</v>
      </c>
      <c r="D1381" s="14">
        <v>72686</v>
      </c>
      <c r="E1381" t="s">
        <v>1693</v>
      </c>
      <c r="F1381" s="14">
        <v>-53688</v>
      </c>
      <c r="G1381" s="14">
        <v>-53688</v>
      </c>
      <c r="H1381" t="s">
        <v>1694</v>
      </c>
      <c r="I1381" s="14">
        <v>42807</v>
      </c>
      <c r="J1381" s="14">
        <v>72686</v>
      </c>
      <c r="K1381">
        <v>0.1908</v>
      </c>
      <c r="L1381">
        <v>2.8000000000000012</v>
      </c>
      <c r="M1381">
        <v>7.5</v>
      </c>
      <c r="N1381">
        <v>1</v>
      </c>
      <c r="O1381">
        <v>1</v>
      </c>
      <c r="P1381">
        <v>2</v>
      </c>
      <c r="Q1381">
        <v>1</v>
      </c>
      <c r="R1381">
        <v>4.2</v>
      </c>
      <c r="S1381">
        <v>32.78</v>
      </c>
    </row>
    <row r="1382" spans="1:19" x14ac:dyDescent="0.25">
      <c r="A1382" t="s">
        <v>5188</v>
      </c>
      <c r="B1382" s="14">
        <v>-53688</v>
      </c>
      <c r="C1382">
        <v>50</v>
      </c>
      <c r="D1382" s="14">
        <v>-53688</v>
      </c>
      <c r="E1382" t="s">
        <v>1693</v>
      </c>
      <c r="F1382" s="14">
        <v>-53688</v>
      </c>
      <c r="G1382" s="14">
        <v>-53688</v>
      </c>
      <c r="H1382" t="s">
        <v>1694</v>
      </c>
      <c r="I1382" s="14">
        <v>42807</v>
      </c>
      <c r="J1382" s="14">
        <v>72686</v>
      </c>
      <c r="K1382">
        <v>8.4199999999999997E-2</v>
      </c>
      <c r="L1382">
        <v>1.2000000000000011</v>
      </c>
      <c r="M1382">
        <v>2.8</v>
      </c>
      <c r="N1382">
        <v>1</v>
      </c>
      <c r="O1382">
        <v>1</v>
      </c>
      <c r="P1382">
        <v>2</v>
      </c>
      <c r="Q1382">
        <v>1</v>
      </c>
      <c r="R1382">
        <v>2.8</v>
      </c>
      <c r="S1382">
        <v>11.78</v>
      </c>
    </row>
    <row r="1383" spans="1:19" x14ac:dyDescent="0.25">
      <c r="A1383" t="s">
        <v>1504</v>
      </c>
      <c r="B1383" s="14">
        <v>43034</v>
      </c>
      <c r="C1383">
        <v>40.913999999999994</v>
      </c>
      <c r="D1383" s="14">
        <v>72686</v>
      </c>
      <c r="E1383" t="s">
        <v>1693</v>
      </c>
      <c r="F1383" s="14">
        <v>-53688</v>
      </c>
      <c r="G1383" s="14">
        <v>-53688</v>
      </c>
      <c r="H1383" t="s">
        <v>1694</v>
      </c>
      <c r="I1383" s="14">
        <v>42807</v>
      </c>
      <c r="J1383" s="14">
        <v>72686</v>
      </c>
      <c r="K1383">
        <v>0.1908</v>
      </c>
      <c r="L1383">
        <v>2.8000000000000012</v>
      </c>
      <c r="M1383">
        <v>7.5</v>
      </c>
      <c r="N1383">
        <v>1</v>
      </c>
      <c r="O1383">
        <v>1</v>
      </c>
      <c r="P1383">
        <v>2</v>
      </c>
      <c r="Q1383">
        <v>1</v>
      </c>
      <c r="R1383">
        <v>4.5</v>
      </c>
      <c r="S1383">
        <v>35.119999999999997</v>
      </c>
    </row>
    <row r="1384" spans="1:19" x14ac:dyDescent="0.25">
      <c r="A1384" t="s">
        <v>932</v>
      </c>
      <c r="B1384" s="14">
        <v>42991</v>
      </c>
      <c r="C1384">
        <v>50</v>
      </c>
      <c r="D1384" s="14">
        <v>72686</v>
      </c>
      <c r="E1384" t="s">
        <v>1693</v>
      </c>
      <c r="F1384" s="14">
        <v>-53688</v>
      </c>
      <c r="G1384" s="14">
        <v>-53688</v>
      </c>
      <c r="H1384" t="s">
        <v>1694</v>
      </c>
      <c r="I1384" s="14">
        <v>42807</v>
      </c>
      <c r="J1384" s="14">
        <v>72686</v>
      </c>
      <c r="K1384">
        <v>8.4199999999999997E-2</v>
      </c>
      <c r="L1384">
        <v>1.2000000000000011</v>
      </c>
      <c r="M1384">
        <v>2.8</v>
      </c>
      <c r="N1384">
        <v>1</v>
      </c>
      <c r="O1384">
        <v>1</v>
      </c>
      <c r="P1384">
        <v>2</v>
      </c>
      <c r="Q1384">
        <v>0</v>
      </c>
      <c r="R1384">
        <v>2.8</v>
      </c>
      <c r="S1384">
        <v>11.78</v>
      </c>
    </row>
    <row r="1385" spans="1:19" x14ac:dyDescent="0.25">
      <c r="A1385" t="s">
        <v>935</v>
      </c>
      <c r="B1385" s="14">
        <v>43026</v>
      </c>
      <c r="C1385">
        <v>50</v>
      </c>
      <c r="D1385" s="14">
        <v>72686</v>
      </c>
      <c r="E1385" t="s">
        <v>1693</v>
      </c>
      <c r="F1385" s="14">
        <v>-53688</v>
      </c>
      <c r="G1385" s="14">
        <v>-53688</v>
      </c>
      <c r="H1385" t="s">
        <v>1694</v>
      </c>
      <c r="I1385" s="14">
        <v>42807</v>
      </c>
      <c r="J1385" s="14">
        <v>72686</v>
      </c>
      <c r="K1385">
        <v>0.1908</v>
      </c>
      <c r="L1385">
        <v>2.8000000000000012</v>
      </c>
      <c r="M1385">
        <v>7.5</v>
      </c>
      <c r="N1385">
        <v>1</v>
      </c>
      <c r="O1385">
        <v>1</v>
      </c>
      <c r="P1385">
        <v>2</v>
      </c>
      <c r="Q1385">
        <v>0</v>
      </c>
      <c r="R1385">
        <v>4.0999999999999996</v>
      </c>
      <c r="S1385">
        <v>39.11</v>
      </c>
    </row>
    <row r="1386" spans="1:19" x14ac:dyDescent="0.25">
      <c r="A1386" t="s">
        <v>1505</v>
      </c>
      <c r="B1386" s="14">
        <v>43007</v>
      </c>
      <c r="C1386">
        <v>40.913999999999994</v>
      </c>
      <c r="D1386" s="14">
        <v>72686</v>
      </c>
      <c r="E1386" t="s">
        <v>1693</v>
      </c>
      <c r="F1386" s="14">
        <v>-53688</v>
      </c>
      <c r="G1386" s="14">
        <v>-53688</v>
      </c>
      <c r="H1386" t="s">
        <v>1694</v>
      </c>
      <c r="I1386" s="14">
        <v>42807</v>
      </c>
      <c r="J1386" s="14">
        <v>72686</v>
      </c>
      <c r="K1386">
        <v>0.1908</v>
      </c>
      <c r="L1386">
        <v>2.8000000000000012</v>
      </c>
      <c r="M1386">
        <v>7.5</v>
      </c>
      <c r="N1386">
        <v>1</v>
      </c>
      <c r="O1386">
        <v>1</v>
      </c>
      <c r="P1386">
        <v>2</v>
      </c>
      <c r="Q1386">
        <v>1</v>
      </c>
      <c r="R1386">
        <v>4.2</v>
      </c>
      <c r="S1386">
        <v>32.78</v>
      </c>
    </row>
    <row r="1387" spans="1:19" x14ac:dyDescent="0.25">
      <c r="A1387" t="s">
        <v>1506</v>
      </c>
      <c r="B1387" s="14">
        <v>43007</v>
      </c>
      <c r="C1387">
        <v>40.913999999999994</v>
      </c>
      <c r="D1387" s="14">
        <v>72686</v>
      </c>
      <c r="E1387" t="s">
        <v>1693</v>
      </c>
      <c r="F1387" s="14">
        <v>-53688</v>
      </c>
      <c r="G1387" s="14">
        <v>-53688</v>
      </c>
      <c r="H1387" t="s">
        <v>1694</v>
      </c>
      <c r="I1387" s="14">
        <v>42807</v>
      </c>
      <c r="J1387" s="14">
        <v>72686</v>
      </c>
      <c r="K1387">
        <v>0.1908</v>
      </c>
      <c r="L1387">
        <v>2.8000000000000012</v>
      </c>
      <c r="M1387">
        <v>7.5</v>
      </c>
      <c r="N1387">
        <v>1</v>
      </c>
      <c r="O1387">
        <v>1</v>
      </c>
      <c r="P1387">
        <v>2</v>
      </c>
      <c r="Q1387">
        <v>1</v>
      </c>
      <c r="R1387">
        <v>4.2</v>
      </c>
      <c r="S1387">
        <v>32.78</v>
      </c>
    </row>
    <row r="1388" spans="1:19" x14ac:dyDescent="0.25">
      <c r="A1388" t="s">
        <v>1507</v>
      </c>
      <c r="B1388" s="14">
        <v>43006</v>
      </c>
      <c r="C1388">
        <v>40.913999999999994</v>
      </c>
      <c r="D1388" s="14">
        <v>72686</v>
      </c>
      <c r="E1388" t="s">
        <v>1693</v>
      </c>
      <c r="F1388" s="14">
        <v>-53688</v>
      </c>
      <c r="G1388" s="14">
        <v>-53688</v>
      </c>
      <c r="H1388" t="s">
        <v>1694</v>
      </c>
      <c r="I1388" s="14">
        <v>42807</v>
      </c>
      <c r="J1388" s="14">
        <v>72686</v>
      </c>
      <c r="K1388">
        <v>0.1908</v>
      </c>
      <c r="L1388">
        <v>2.8000000000000012</v>
      </c>
      <c r="M1388">
        <v>7.5</v>
      </c>
      <c r="N1388">
        <v>1</v>
      </c>
      <c r="O1388">
        <v>1</v>
      </c>
      <c r="P1388">
        <v>2</v>
      </c>
      <c r="Q1388">
        <v>1</v>
      </c>
      <c r="R1388">
        <v>4.3</v>
      </c>
      <c r="S1388">
        <v>33.56</v>
      </c>
    </row>
    <row r="1389" spans="1:19" x14ac:dyDescent="0.25">
      <c r="A1389" t="s">
        <v>1508</v>
      </c>
      <c r="B1389" s="14">
        <v>43007</v>
      </c>
      <c r="C1389">
        <v>40.913999999999994</v>
      </c>
      <c r="D1389" s="14">
        <v>72686</v>
      </c>
      <c r="E1389" t="s">
        <v>1693</v>
      </c>
      <c r="F1389" s="14">
        <v>-53688</v>
      </c>
      <c r="G1389" s="14">
        <v>-53688</v>
      </c>
      <c r="H1389" t="s">
        <v>1694</v>
      </c>
      <c r="I1389" s="14">
        <v>42807</v>
      </c>
      <c r="J1389" s="14">
        <v>72686</v>
      </c>
      <c r="K1389">
        <v>0.1908</v>
      </c>
      <c r="L1389">
        <v>2.8000000000000012</v>
      </c>
      <c r="M1389">
        <v>7.5</v>
      </c>
      <c r="N1389">
        <v>1</v>
      </c>
      <c r="O1389">
        <v>1</v>
      </c>
      <c r="P1389">
        <v>2</v>
      </c>
      <c r="Q1389">
        <v>1</v>
      </c>
      <c r="R1389">
        <v>4</v>
      </c>
      <c r="S1389">
        <v>31.22</v>
      </c>
    </row>
    <row r="1390" spans="1:19" x14ac:dyDescent="0.25">
      <c r="A1390" t="s">
        <v>1509</v>
      </c>
      <c r="B1390" s="14">
        <v>43034</v>
      </c>
      <c r="C1390">
        <v>40.913999999999994</v>
      </c>
      <c r="D1390" s="14">
        <v>72686</v>
      </c>
      <c r="E1390" t="s">
        <v>1693</v>
      </c>
      <c r="F1390" s="14">
        <v>-53688</v>
      </c>
      <c r="G1390" s="14">
        <v>-53688</v>
      </c>
      <c r="H1390" t="s">
        <v>1694</v>
      </c>
      <c r="I1390" s="14">
        <v>42807</v>
      </c>
      <c r="J1390" s="14">
        <v>72686</v>
      </c>
      <c r="K1390">
        <v>0.1908</v>
      </c>
      <c r="L1390">
        <v>2.8000000000000012</v>
      </c>
      <c r="M1390">
        <v>7.5</v>
      </c>
      <c r="N1390">
        <v>1</v>
      </c>
      <c r="O1390">
        <v>1</v>
      </c>
      <c r="P1390">
        <v>2</v>
      </c>
      <c r="Q1390">
        <v>1</v>
      </c>
      <c r="R1390">
        <v>5.4</v>
      </c>
      <c r="S1390">
        <v>42.15</v>
      </c>
    </row>
    <row r="1391" spans="1:19" x14ac:dyDescent="0.25">
      <c r="A1391" t="s">
        <v>1510</v>
      </c>
      <c r="B1391" s="14">
        <v>43034</v>
      </c>
      <c r="C1391">
        <v>40.913999999999994</v>
      </c>
      <c r="D1391" s="14">
        <v>72686</v>
      </c>
      <c r="E1391" t="s">
        <v>1693</v>
      </c>
      <c r="F1391" s="14">
        <v>-53688</v>
      </c>
      <c r="G1391" s="14">
        <v>-53688</v>
      </c>
      <c r="H1391" t="s">
        <v>1694</v>
      </c>
      <c r="I1391" s="14">
        <v>42807</v>
      </c>
      <c r="J1391" s="14">
        <v>72686</v>
      </c>
      <c r="K1391">
        <v>0.1908</v>
      </c>
      <c r="L1391">
        <v>2.8000000000000012</v>
      </c>
      <c r="M1391">
        <v>7.5</v>
      </c>
      <c r="N1391">
        <v>1</v>
      </c>
      <c r="O1391">
        <v>1</v>
      </c>
      <c r="P1391">
        <v>2</v>
      </c>
      <c r="Q1391">
        <v>1</v>
      </c>
      <c r="R1391">
        <v>4.5999999999999996</v>
      </c>
      <c r="S1391">
        <v>35.9</v>
      </c>
    </row>
    <row r="1392" spans="1:19" x14ac:dyDescent="0.25">
      <c r="A1392" t="s">
        <v>1511</v>
      </c>
      <c r="B1392" s="14">
        <v>43034</v>
      </c>
      <c r="C1392">
        <v>40.913999999999994</v>
      </c>
      <c r="D1392" s="14">
        <v>72686</v>
      </c>
      <c r="E1392" t="s">
        <v>1693</v>
      </c>
      <c r="F1392" s="14">
        <v>-53688</v>
      </c>
      <c r="G1392" s="14">
        <v>-53688</v>
      </c>
      <c r="H1392" t="s">
        <v>1694</v>
      </c>
      <c r="I1392" s="14">
        <v>42807</v>
      </c>
      <c r="J1392" s="14">
        <v>72686</v>
      </c>
      <c r="K1392">
        <v>0.1908</v>
      </c>
      <c r="L1392">
        <v>2.8000000000000012</v>
      </c>
      <c r="M1392">
        <v>7.5</v>
      </c>
      <c r="N1392">
        <v>1</v>
      </c>
      <c r="O1392">
        <v>1</v>
      </c>
      <c r="P1392">
        <v>2</v>
      </c>
      <c r="Q1392">
        <v>1</v>
      </c>
      <c r="R1392">
        <v>5</v>
      </c>
      <c r="S1392">
        <v>39.03</v>
      </c>
    </row>
    <row r="1393" spans="1:19" x14ac:dyDescent="0.25">
      <c r="A1393" t="s">
        <v>503</v>
      </c>
      <c r="B1393" s="14">
        <v>42064</v>
      </c>
      <c r="C1393">
        <v>40.1</v>
      </c>
      <c r="D1393" s="14">
        <v>72686</v>
      </c>
      <c r="E1393" t="s">
        <v>1693</v>
      </c>
      <c r="F1393" s="14">
        <v>-53688</v>
      </c>
      <c r="G1393" s="14">
        <v>-53688</v>
      </c>
      <c r="H1393" t="s">
        <v>1694</v>
      </c>
      <c r="I1393" s="14">
        <v>42807</v>
      </c>
      <c r="J1393" s="14">
        <v>72686</v>
      </c>
      <c r="K1393">
        <v>0.1908</v>
      </c>
      <c r="L1393">
        <v>2.8000000000000012</v>
      </c>
      <c r="M1393">
        <v>7.5</v>
      </c>
      <c r="N1393">
        <v>1</v>
      </c>
      <c r="O1393">
        <v>1</v>
      </c>
      <c r="P1393">
        <v>2</v>
      </c>
      <c r="Q1393">
        <v>0</v>
      </c>
      <c r="R1393">
        <v>4.2</v>
      </c>
      <c r="S1393">
        <v>32.130000000000003</v>
      </c>
    </row>
    <row r="1394" spans="1:19" x14ac:dyDescent="0.25">
      <c r="A1394" t="s">
        <v>1512</v>
      </c>
      <c r="B1394" s="14">
        <v>43034</v>
      </c>
      <c r="C1394">
        <v>40.913999999999994</v>
      </c>
      <c r="D1394" s="14">
        <v>72686</v>
      </c>
      <c r="E1394" t="s">
        <v>1693</v>
      </c>
      <c r="F1394" s="14">
        <v>-53688</v>
      </c>
      <c r="G1394" s="14">
        <v>-53688</v>
      </c>
      <c r="H1394" t="s">
        <v>1694</v>
      </c>
      <c r="I1394" s="14">
        <v>42807</v>
      </c>
      <c r="J1394" s="14">
        <v>72686</v>
      </c>
      <c r="K1394">
        <v>0.1908</v>
      </c>
      <c r="L1394">
        <v>2.8000000000000012</v>
      </c>
      <c r="M1394">
        <v>7.5</v>
      </c>
      <c r="N1394">
        <v>1</v>
      </c>
      <c r="O1394">
        <v>1</v>
      </c>
      <c r="P1394">
        <v>2</v>
      </c>
      <c r="Q1394">
        <v>1</v>
      </c>
      <c r="R1394">
        <v>4.4000000000000004</v>
      </c>
      <c r="S1394">
        <v>34.340000000000003</v>
      </c>
    </row>
    <row r="1395" spans="1:19" x14ac:dyDescent="0.25">
      <c r="A1395" t="s">
        <v>1513</v>
      </c>
      <c r="B1395" s="14">
        <v>43049</v>
      </c>
      <c r="C1395">
        <v>40.913999999999994</v>
      </c>
      <c r="D1395" s="14">
        <v>72686</v>
      </c>
      <c r="E1395" t="s">
        <v>1693</v>
      </c>
      <c r="F1395" s="14">
        <v>-53688</v>
      </c>
      <c r="G1395" s="14">
        <v>-53688</v>
      </c>
      <c r="H1395" t="s">
        <v>1694</v>
      </c>
      <c r="I1395" s="14">
        <v>42807</v>
      </c>
      <c r="J1395" s="14">
        <v>72686</v>
      </c>
      <c r="K1395">
        <v>0.1908</v>
      </c>
      <c r="L1395">
        <v>2.8000000000000012</v>
      </c>
      <c r="M1395">
        <v>7.5</v>
      </c>
      <c r="N1395">
        <v>1</v>
      </c>
      <c r="O1395">
        <v>1</v>
      </c>
      <c r="P1395">
        <v>2</v>
      </c>
      <c r="Q1395">
        <v>1</v>
      </c>
      <c r="R1395">
        <v>4</v>
      </c>
      <c r="S1395">
        <v>31.22</v>
      </c>
    </row>
    <row r="1396" spans="1:19" x14ac:dyDescent="0.25">
      <c r="A1396" t="s">
        <v>1514</v>
      </c>
      <c r="B1396" s="14">
        <v>43049</v>
      </c>
      <c r="C1396">
        <v>40.913999999999994</v>
      </c>
      <c r="D1396" s="14">
        <v>72686</v>
      </c>
      <c r="E1396" t="s">
        <v>1693</v>
      </c>
      <c r="F1396" s="14">
        <v>-53688</v>
      </c>
      <c r="G1396" s="14">
        <v>-53688</v>
      </c>
      <c r="H1396" t="s">
        <v>1694</v>
      </c>
      <c r="I1396" s="14">
        <v>42807</v>
      </c>
      <c r="J1396" s="14">
        <v>72686</v>
      </c>
      <c r="K1396">
        <v>0.1908</v>
      </c>
      <c r="L1396">
        <v>2.8000000000000012</v>
      </c>
      <c r="M1396">
        <v>7.5</v>
      </c>
      <c r="N1396">
        <v>1</v>
      </c>
      <c r="O1396">
        <v>1</v>
      </c>
      <c r="P1396">
        <v>2</v>
      </c>
      <c r="Q1396">
        <v>1</v>
      </c>
      <c r="R1396">
        <v>3.8</v>
      </c>
      <c r="S1396">
        <v>29.66</v>
      </c>
    </row>
    <row r="1397" spans="1:19" x14ac:dyDescent="0.25">
      <c r="A1397" t="s">
        <v>1515</v>
      </c>
      <c r="B1397" s="14">
        <v>43049</v>
      </c>
      <c r="C1397">
        <v>40.913999999999994</v>
      </c>
      <c r="D1397" s="14">
        <v>72686</v>
      </c>
      <c r="E1397" t="s">
        <v>1693</v>
      </c>
      <c r="F1397" s="14">
        <v>-53688</v>
      </c>
      <c r="G1397" s="14">
        <v>-53688</v>
      </c>
      <c r="H1397" t="s">
        <v>1694</v>
      </c>
      <c r="I1397" s="14">
        <v>42807</v>
      </c>
      <c r="J1397" s="14">
        <v>72686</v>
      </c>
      <c r="K1397">
        <v>0.1908</v>
      </c>
      <c r="L1397">
        <v>2.8000000000000012</v>
      </c>
      <c r="M1397">
        <v>7.5</v>
      </c>
      <c r="N1397">
        <v>1</v>
      </c>
      <c r="O1397">
        <v>1</v>
      </c>
      <c r="P1397">
        <v>2</v>
      </c>
      <c r="Q1397">
        <v>1</v>
      </c>
      <c r="R1397">
        <v>4.5</v>
      </c>
      <c r="S1397">
        <v>35.119999999999997</v>
      </c>
    </row>
    <row r="1398" spans="1:19" x14ac:dyDescent="0.25">
      <c r="A1398" t="s">
        <v>1516</v>
      </c>
      <c r="B1398" s="14">
        <v>43052</v>
      </c>
      <c r="C1398">
        <v>40.913999999999994</v>
      </c>
      <c r="D1398" s="14">
        <v>72686</v>
      </c>
      <c r="E1398" t="s">
        <v>1693</v>
      </c>
      <c r="F1398" s="14">
        <v>-53688</v>
      </c>
      <c r="G1398" s="14">
        <v>-53688</v>
      </c>
      <c r="H1398" t="s">
        <v>1694</v>
      </c>
      <c r="I1398" s="14">
        <v>42807</v>
      </c>
      <c r="J1398" s="14">
        <v>72686</v>
      </c>
      <c r="K1398">
        <v>0.1908</v>
      </c>
      <c r="L1398">
        <v>2.8000000000000012</v>
      </c>
      <c r="M1398">
        <v>7.5</v>
      </c>
      <c r="N1398">
        <v>1</v>
      </c>
      <c r="O1398">
        <v>1</v>
      </c>
      <c r="P1398">
        <v>2</v>
      </c>
      <c r="Q1398">
        <v>1</v>
      </c>
      <c r="R1398">
        <v>4.3</v>
      </c>
      <c r="S1398">
        <v>33.56</v>
      </c>
    </row>
    <row r="1399" spans="1:19" x14ac:dyDescent="0.25">
      <c r="A1399" t="s">
        <v>1517</v>
      </c>
      <c r="B1399" s="14">
        <v>43052</v>
      </c>
      <c r="C1399">
        <v>40.913999999999994</v>
      </c>
      <c r="D1399" s="14">
        <v>72686</v>
      </c>
      <c r="E1399" t="s">
        <v>1693</v>
      </c>
      <c r="F1399" s="14">
        <v>-53688</v>
      </c>
      <c r="G1399" s="14">
        <v>-53688</v>
      </c>
      <c r="H1399" t="s">
        <v>1694</v>
      </c>
      <c r="I1399" s="14">
        <v>42807</v>
      </c>
      <c r="J1399" s="14">
        <v>72686</v>
      </c>
      <c r="K1399">
        <v>0.1908</v>
      </c>
      <c r="L1399">
        <v>2.8000000000000012</v>
      </c>
      <c r="M1399">
        <v>7.5</v>
      </c>
      <c r="N1399">
        <v>1</v>
      </c>
      <c r="O1399">
        <v>1</v>
      </c>
      <c r="P1399">
        <v>2</v>
      </c>
      <c r="Q1399">
        <v>1</v>
      </c>
      <c r="R1399">
        <v>5</v>
      </c>
      <c r="S1399">
        <v>39.03</v>
      </c>
    </row>
    <row r="1400" spans="1:19" x14ac:dyDescent="0.25">
      <c r="A1400" t="s">
        <v>337</v>
      </c>
      <c r="B1400" s="14">
        <v>43097</v>
      </c>
      <c r="C1400">
        <v>40.913999999999994</v>
      </c>
      <c r="D1400" s="14">
        <v>72686</v>
      </c>
      <c r="E1400" t="s">
        <v>1693</v>
      </c>
      <c r="F1400" s="14">
        <v>-53688</v>
      </c>
      <c r="G1400" s="14">
        <v>-53688</v>
      </c>
      <c r="H1400" t="s">
        <v>1694</v>
      </c>
      <c r="I1400" s="14">
        <v>42807</v>
      </c>
      <c r="J1400" s="14">
        <v>72686</v>
      </c>
      <c r="K1400">
        <v>0.1908</v>
      </c>
      <c r="L1400">
        <v>2.8000000000000012</v>
      </c>
      <c r="M1400">
        <v>7.5</v>
      </c>
      <c r="N1400">
        <v>1</v>
      </c>
      <c r="O1400">
        <v>1</v>
      </c>
      <c r="P1400">
        <v>2</v>
      </c>
      <c r="Q1400">
        <v>1</v>
      </c>
      <c r="R1400">
        <v>5.3</v>
      </c>
      <c r="S1400">
        <v>41.37</v>
      </c>
    </row>
    <row r="1401" spans="1:19" x14ac:dyDescent="0.25">
      <c r="A1401" t="s">
        <v>1518</v>
      </c>
      <c r="B1401" s="14">
        <v>43097</v>
      </c>
      <c r="C1401">
        <v>40.913999999999994</v>
      </c>
      <c r="D1401" s="14">
        <v>72686</v>
      </c>
      <c r="E1401" t="s">
        <v>1693</v>
      </c>
      <c r="F1401" s="14">
        <v>-53688</v>
      </c>
      <c r="G1401" s="14">
        <v>-53688</v>
      </c>
      <c r="H1401" t="s">
        <v>1694</v>
      </c>
      <c r="I1401" s="14">
        <v>42807</v>
      </c>
      <c r="J1401" s="14">
        <v>72686</v>
      </c>
      <c r="K1401">
        <v>0.1908</v>
      </c>
      <c r="L1401">
        <v>2.8000000000000012</v>
      </c>
      <c r="M1401">
        <v>7.5</v>
      </c>
      <c r="N1401">
        <v>1</v>
      </c>
      <c r="O1401">
        <v>1</v>
      </c>
      <c r="P1401">
        <v>2</v>
      </c>
      <c r="Q1401">
        <v>1</v>
      </c>
      <c r="R1401">
        <v>4.0999999999999996</v>
      </c>
      <c r="S1401">
        <v>32</v>
      </c>
    </row>
    <row r="1402" spans="1:19" x14ac:dyDescent="0.25">
      <c r="A1402" t="s">
        <v>342</v>
      </c>
      <c r="B1402" s="14">
        <v>43132</v>
      </c>
      <c r="C1402">
        <v>40.913999999999994</v>
      </c>
      <c r="D1402" s="14">
        <v>72686</v>
      </c>
      <c r="E1402" t="s">
        <v>1693</v>
      </c>
      <c r="F1402" s="14">
        <v>-53688</v>
      </c>
      <c r="G1402" s="14">
        <v>-53688</v>
      </c>
      <c r="H1402" t="s">
        <v>1694</v>
      </c>
      <c r="I1402" s="14">
        <v>42807</v>
      </c>
      <c r="J1402" s="14">
        <v>72686</v>
      </c>
      <c r="K1402">
        <v>0.1908</v>
      </c>
      <c r="L1402">
        <v>2.8000000000000012</v>
      </c>
      <c r="M1402">
        <v>7.5</v>
      </c>
      <c r="N1402">
        <v>1</v>
      </c>
      <c r="O1402">
        <v>1</v>
      </c>
      <c r="P1402">
        <v>2</v>
      </c>
      <c r="Q1402">
        <v>1</v>
      </c>
      <c r="R1402">
        <v>4</v>
      </c>
      <c r="S1402">
        <v>31.22</v>
      </c>
    </row>
    <row r="1403" spans="1:19" x14ac:dyDescent="0.25">
      <c r="A1403" t="s">
        <v>7365</v>
      </c>
      <c r="B1403" s="14">
        <v>43145</v>
      </c>
      <c r="C1403">
        <v>40.913999999999994</v>
      </c>
      <c r="D1403" s="14">
        <v>72686</v>
      </c>
      <c r="E1403" t="s">
        <v>1693</v>
      </c>
      <c r="F1403" s="14">
        <v>-53688</v>
      </c>
      <c r="G1403" s="14">
        <v>-53688</v>
      </c>
      <c r="H1403" t="s">
        <v>1694</v>
      </c>
      <c r="I1403" s="14">
        <v>42807</v>
      </c>
      <c r="J1403" s="14">
        <v>72686</v>
      </c>
      <c r="K1403">
        <v>0.1908</v>
      </c>
      <c r="L1403">
        <v>2.8000000000000012</v>
      </c>
      <c r="M1403">
        <v>7.5</v>
      </c>
      <c r="N1403">
        <v>1</v>
      </c>
      <c r="O1403">
        <v>1</v>
      </c>
      <c r="P1403">
        <v>2</v>
      </c>
      <c r="Q1403">
        <v>1</v>
      </c>
      <c r="R1403">
        <v>4.2</v>
      </c>
      <c r="S1403">
        <v>32.78</v>
      </c>
    </row>
    <row r="1404" spans="1:19" x14ac:dyDescent="0.25">
      <c r="A1404" t="s">
        <v>7360</v>
      </c>
      <c r="B1404" s="14">
        <v>43136</v>
      </c>
      <c r="C1404">
        <v>40.913999999999994</v>
      </c>
      <c r="D1404" s="14">
        <v>72686</v>
      </c>
      <c r="E1404" t="s">
        <v>1693</v>
      </c>
      <c r="F1404" s="14">
        <v>-53688</v>
      </c>
      <c r="G1404" s="14">
        <v>-53688</v>
      </c>
      <c r="H1404" t="s">
        <v>1694</v>
      </c>
      <c r="I1404" s="14">
        <v>42807</v>
      </c>
      <c r="J1404" s="14">
        <v>72686</v>
      </c>
      <c r="K1404">
        <v>0.1908</v>
      </c>
      <c r="L1404">
        <v>2.8000000000000012</v>
      </c>
      <c r="M1404">
        <v>7.5</v>
      </c>
      <c r="N1404">
        <v>1</v>
      </c>
      <c r="O1404">
        <v>1</v>
      </c>
      <c r="P1404">
        <v>2</v>
      </c>
      <c r="Q1404">
        <v>1</v>
      </c>
      <c r="R1404">
        <v>3.7</v>
      </c>
      <c r="S1404">
        <v>28.88</v>
      </c>
    </row>
    <row r="1405" spans="1:19" x14ac:dyDescent="0.25">
      <c r="A1405" t="s">
        <v>7361</v>
      </c>
      <c r="B1405" s="14">
        <v>43136</v>
      </c>
      <c r="C1405">
        <v>40.913999999999994</v>
      </c>
      <c r="D1405" s="14">
        <v>72686</v>
      </c>
      <c r="E1405" t="s">
        <v>1693</v>
      </c>
      <c r="F1405" s="14">
        <v>-53688</v>
      </c>
      <c r="G1405" s="14">
        <v>-53688</v>
      </c>
      <c r="H1405" t="s">
        <v>1694</v>
      </c>
      <c r="I1405" s="14">
        <v>42807</v>
      </c>
      <c r="J1405" s="14">
        <v>72686</v>
      </c>
      <c r="K1405">
        <v>0.1908</v>
      </c>
      <c r="L1405">
        <v>2.8000000000000012</v>
      </c>
      <c r="M1405">
        <v>7.5</v>
      </c>
      <c r="N1405">
        <v>1</v>
      </c>
      <c r="O1405">
        <v>1</v>
      </c>
      <c r="P1405">
        <v>2</v>
      </c>
      <c r="Q1405">
        <v>1</v>
      </c>
      <c r="R1405">
        <v>4</v>
      </c>
      <c r="S1405">
        <v>31.22</v>
      </c>
    </row>
    <row r="1406" spans="1:19" x14ac:dyDescent="0.25">
      <c r="A1406" t="s">
        <v>796</v>
      </c>
      <c r="B1406" s="14">
        <v>43132</v>
      </c>
      <c r="C1406">
        <v>40.913999999999994</v>
      </c>
      <c r="D1406" s="14">
        <v>72686</v>
      </c>
      <c r="E1406" t="s">
        <v>1693</v>
      </c>
      <c r="F1406" s="14">
        <v>-53688</v>
      </c>
      <c r="G1406" s="14">
        <v>-53688</v>
      </c>
      <c r="H1406" t="s">
        <v>1694</v>
      </c>
      <c r="I1406" s="14">
        <v>42807</v>
      </c>
      <c r="J1406" s="14">
        <v>72686</v>
      </c>
      <c r="K1406">
        <v>0.1908</v>
      </c>
      <c r="L1406">
        <v>2.8000000000000012</v>
      </c>
      <c r="M1406">
        <v>7.5</v>
      </c>
      <c r="N1406">
        <v>1</v>
      </c>
      <c r="O1406">
        <v>1</v>
      </c>
      <c r="P1406">
        <v>2</v>
      </c>
      <c r="Q1406">
        <v>1</v>
      </c>
      <c r="R1406">
        <v>4.4000000000000004</v>
      </c>
      <c r="S1406">
        <v>34.340000000000003</v>
      </c>
    </row>
    <row r="1407" spans="1:19" x14ac:dyDescent="0.25">
      <c r="A1407" t="s">
        <v>7389</v>
      </c>
      <c r="B1407" s="14">
        <v>43151</v>
      </c>
      <c r="C1407">
        <v>40.913999999999994</v>
      </c>
      <c r="D1407" s="14">
        <v>72686</v>
      </c>
      <c r="E1407" t="s">
        <v>1693</v>
      </c>
      <c r="F1407" s="14">
        <v>-53688</v>
      </c>
      <c r="G1407" s="14">
        <v>-53688</v>
      </c>
      <c r="H1407" t="s">
        <v>1694</v>
      </c>
      <c r="I1407" s="14">
        <v>42807</v>
      </c>
      <c r="J1407" s="14">
        <v>72686</v>
      </c>
      <c r="K1407">
        <v>0.1908</v>
      </c>
      <c r="L1407">
        <v>2.8000000000000012</v>
      </c>
      <c r="M1407">
        <v>7.5</v>
      </c>
      <c r="N1407">
        <v>1</v>
      </c>
      <c r="O1407">
        <v>1</v>
      </c>
      <c r="P1407">
        <v>2</v>
      </c>
      <c r="Q1407">
        <v>1</v>
      </c>
      <c r="R1407">
        <v>4.3</v>
      </c>
      <c r="S1407">
        <v>33.56</v>
      </c>
    </row>
    <row r="1408" spans="1:19" x14ac:dyDescent="0.25">
      <c r="A1408" t="s">
        <v>7399</v>
      </c>
      <c r="B1408" s="14">
        <v>43151</v>
      </c>
      <c r="C1408">
        <v>40.913999999999994</v>
      </c>
      <c r="D1408" s="14">
        <v>72686</v>
      </c>
      <c r="E1408" t="s">
        <v>1693</v>
      </c>
      <c r="F1408" s="14">
        <v>-53688</v>
      </c>
      <c r="G1408" s="14">
        <v>-53688</v>
      </c>
      <c r="H1408" t="s">
        <v>1694</v>
      </c>
      <c r="I1408" s="14">
        <v>42807</v>
      </c>
      <c r="J1408" s="14">
        <v>72686</v>
      </c>
      <c r="K1408">
        <v>0.1908</v>
      </c>
      <c r="L1408">
        <v>2.8000000000000012</v>
      </c>
      <c r="M1408">
        <v>7.5</v>
      </c>
      <c r="N1408">
        <v>1</v>
      </c>
      <c r="O1408">
        <v>1</v>
      </c>
      <c r="P1408">
        <v>2</v>
      </c>
      <c r="Q1408">
        <v>1</v>
      </c>
      <c r="R1408">
        <v>4.3</v>
      </c>
      <c r="S1408">
        <v>33.56</v>
      </c>
    </row>
    <row r="1409" spans="1:19" x14ac:dyDescent="0.25">
      <c r="A1409" t="s">
        <v>7401</v>
      </c>
      <c r="B1409" s="14">
        <v>43151</v>
      </c>
      <c r="C1409">
        <v>40.913999999999994</v>
      </c>
      <c r="D1409" s="14">
        <v>72686</v>
      </c>
      <c r="E1409" t="s">
        <v>1693</v>
      </c>
      <c r="F1409" s="14">
        <v>-53688</v>
      </c>
      <c r="G1409" s="14">
        <v>-53688</v>
      </c>
      <c r="H1409" t="s">
        <v>1694</v>
      </c>
      <c r="I1409" s="14">
        <v>42807</v>
      </c>
      <c r="J1409" s="14">
        <v>72686</v>
      </c>
      <c r="K1409">
        <v>0.1908</v>
      </c>
      <c r="L1409">
        <v>2.8000000000000012</v>
      </c>
      <c r="M1409">
        <v>7.5</v>
      </c>
      <c r="N1409">
        <v>1</v>
      </c>
      <c r="O1409">
        <v>1</v>
      </c>
      <c r="P1409">
        <v>2</v>
      </c>
      <c r="Q1409">
        <v>1</v>
      </c>
      <c r="R1409">
        <v>4</v>
      </c>
      <c r="S1409">
        <v>31.22</v>
      </c>
    </row>
    <row r="1410" spans="1:19" x14ac:dyDescent="0.25">
      <c r="A1410" t="s">
        <v>7402</v>
      </c>
      <c r="B1410" s="14">
        <v>43151</v>
      </c>
      <c r="C1410">
        <v>40.913999999999994</v>
      </c>
      <c r="D1410" s="14">
        <v>72686</v>
      </c>
      <c r="E1410" t="s">
        <v>1693</v>
      </c>
      <c r="F1410" s="14">
        <v>-53688</v>
      </c>
      <c r="G1410" s="14">
        <v>-53688</v>
      </c>
      <c r="H1410" t="s">
        <v>1694</v>
      </c>
      <c r="I1410" s="14">
        <v>42807</v>
      </c>
      <c r="J1410" s="14">
        <v>72686</v>
      </c>
      <c r="K1410">
        <v>0.1908</v>
      </c>
      <c r="L1410">
        <v>2.8000000000000012</v>
      </c>
      <c r="M1410">
        <v>7.5</v>
      </c>
      <c r="N1410">
        <v>1</v>
      </c>
      <c r="O1410">
        <v>1</v>
      </c>
      <c r="P1410">
        <v>2</v>
      </c>
      <c r="Q1410">
        <v>1</v>
      </c>
      <c r="R1410">
        <v>3.8</v>
      </c>
      <c r="S1410">
        <v>29.66</v>
      </c>
    </row>
    <row r="1411" spans="1:19" x14ac:dyDescent="0.25">
      <c r="A1411" t="s">
        <v>7403</v>
      </c>
      <c r="B1411" s="14">
        <v>43151</v>
      </c>
      <c r="C1411">
        <v>40.913999999999994</v>
      </c>
      <c r="D1411" s="14">
        <v>72686</v>
      </c>
      <c r="E1411" t="s">
        <v>1693</v>
      </c>
      <c r="F1411" s="14">
        <v>-53688</v>
      </c>
      <c r="G1411" s="14">
        <v>-53688</v>
      </c>
      <c r="H1411" t="s">
        <v>1694</v>
      </c>
      <c r="I1411" s="14">
        <v>42807</v>
      </c>
      <c r="J1411" s="14">
        <v>72686</v>
      </c>
      <c r="K1411">
        <v>0.1908</v>
      </c>
      <c r="L1411">
        <v>2.8000000000000012</v>
      </c>
      <c r="M1411">
        <v>7.5</v>
      </c>
      <c r="N1411">
        <v>1</v>
      </c>
      <c r="O1411">
        <v>1</v>
      </c>
      <c r="P1411">
        <v>2</v>
      </c>
      <c r="Q1411">
        <v>1</v>
      </c>
      <c r="R1411">
        <v>4.2</v>
      </c>
      <c r="S1411">
        <v>32.78</v>
      </c>
    </row>
    <row r="1412" spans="1:19" x14ac:dyDescent="0.25">
      <c r="A1412" t="s">
        <v>7580</v>
      </c>
      <c r="B1412" s="14">
        <v>43187</v>
      </c>
      <c r="C1412">
        <v>40.913999999999994</v>
      </c>
      <c r="D1412" s="14">
        <v>72686</v>
      </c>
      <c r="E1412" t="s">
        <v>1693</v>
      </c>
      <c r="F1412" s="14">
        <v>-53688</v>
      </c>
      <c r="G1412" s="14">
        <v>-53688</v>
      </c>
      <c r="H1412" t="s">
        <v>1694</v>
      </c>
      <c r="I1412" s="14">
        <v>42807</v>
      </c>
      <c r="J1412" s="14">
        <v>72686</v>
      </c>
      <c r="K1412">
        <v>0.1908</v>
      </c>
      <c r="L1412">
        <v>2.8000000000000012</v>
      </c>
      <c r="M1412">
        <v>7.5</v>
      </c>
      <c r="N1412">
        <v>1</v>
      </c>
      <c r="O1412">
        <v>1</v>
      </c>
      <c r="P1412">
        <v>2</v>
      </c>
      <c r="Q1412">
        <v>1</v>
      </c>
      <c r="R1412">
        <v>4.7</v>
      </c>
      <c r="S1412">
        <v>36.69</v>
      </c>
    </row>
    <row r="1413" spans="1:19" x14ac:dyDescent="0.25">
      <c r="A1413" t="s">
        <v>160</v>
      </c>
      <c r="B1413" s="14">
        <v>42461</v>
      </c>
      <c r="C1413">
        <v>40.56</v>
      </c>
      <c r="D1413" s="14">
        <v>72686</v>
      </c>
      <c r="E1413" t="s">
        <v>1693</v>
      </c>
      <c r="F1413" s="14">
        <v>-53688</v>
      </c>
      <c r="G1413" s="14">
        <v>-53688</v>
      </c>
      <c r="H1413" t="s">
        <v>1694</v>
      </c>
      <c r="I1413" s="14">
        <v>42807</v>
      </c>
      <c r="J1413" s="14">
        <v>72686</v>
      </c>
      <c r="K1413">
        <v>0.1908</v>
      </c>
      <c r="L1413">
        <v>2.8000000000000012</v>
      </c>
      <c r="M1413">
        <v>7.5</v>
      </c>
      <c r="N1413">
        <v>1</v>
      </c>
      <c r="O1413">
        <v>1</v>
      </c>
      <c r="P1413">
        <v>2</v>
      </c>
      <c r="Q1413">
        <v>0</v>
      </c>
      <c r="R1413">
        <v>4.2</v>
      </c>
      <c r="S1413">
        <v>32.5</v>
      </c>
    </row>
    <row r="1414" spans="1:19" x14ac:dyDescent="0.25">
      <c r="A1414" t="s">
        <v>1097</v>
      </c>
      <c r="B1414" s="14">
        <v>42064</v>
      </c>
      <c r="C1414">
        <v>38.910000000000004</v>
      </c>
      <c r="D1414" s="14">
        <v>72686</v>
      </c>
      <c r="E1414" t="s">
        <v>1693</v>
      </c>
      <c r="F1414" s="14">
        <v>-53688</v>
      </c>
      <c r="G1414" s="14">
        <v>-53688</v>
      </c>
      <c r="H1414" t="s">
        <v>1694</v>
      </c>
      <c r="I1414" s="14">
        <v>42807</v>
      </c>
      <c r="J1414" s="14">
        <v>72686</v>
      </c>
      <c r="K1414">
        <v>0.1908</v>
      </c>
      <c r="L1414">
        <v>2.8000000000000012</v>
      </c>
      <c r="M1414">
        <v>7.5</v>
      </c>
      <c r="N1414">
        <v>1</v>
      </c>
      <c r="O1414">
        <v>1</v>
      </c>
      <c r="P1414">
        <v>2</v>
      </c>
      <c r="Q1414">
        <v>0</v>
      </c>
      <c r="R1414">
        <v>3.8</v>
      </c>
      <c r="S1414">
        <v>28.21</v>
      </c>
    </row>
    <row r="1415" spans="1:19" x14ac:dyDescent="0.25">
      <c r="A1415" t="s">
        <v>2698</v>
      </c>
      <c r="B1415" s="14">
        <v>42972</v>
      </c>
      <c r="C1415">
        <v>40.913999999999994</v>
      </c>
      <c r="D1415" s="14">
        <v>72686</v>
      </c>
      <c r="E1415" t="s">
        <v>1693</v>
      </c>
      <c r="F1415" s="14">
        <v>-53688</v>
      </c>
      <c r="G1415" s="14">
        <v>-53688</v>
      </c>
      <c r="H1415" t="s">
        <v>1694</v>
      </c>
      <c r="I1415" s="14">
        <v>42807</v>
      </c>
      <c r="J1415" s="14">
        <v>72686</v>
      </c>
      <c r="K1415">
        <v>0.1908</v>
      </c>
      <c r="L1415">
        <v>2.8000000000000012</v>
      </c>
      <c r="M1415">
        <v>7.5</v>
      </c>
      <c r="N1415">
        <v>1</v>
      </c>
      <c r="O1415">
        <v>1</v>
      </c>
      <c r="P1415">
        <v>2</v>
      </c>
      <c r="Q1415">
        <v>1</v>
      </c>
      <c r="R1415">
        <v>4.4000000000000004</v>
      </c>
      <c r="S1415">
        <v>34.340000000000003</v>
      </c>
    </row>
    <row r="1416" spans="1:19" x14ac:dyDescent="0.25">
      <c r="A1416" t="s">
        <v>2699</v>
      </c>
      <c r="B1416" s="14">
        <v>42972</v>
      </c>
      <c r="C1416">
        <v>40.913999999999994</v>
      </c>
      <c r="D1416" s="14">
        <v>72686</v>
      </c>
      <c r="E1416" t="s">
        <v>1693</v>
      </c>
      <c r="F1416" s="14">
        <v>-53688</v>
      </c>
      <c r="G1416" s="14">
        <v>-53688</v>
      </c>
      <c r="H1416" t="s">
        <v>1694</v>
      </c>
      <c r="I1416" s="14">
        <v>42807</v>
      </c>
      <c r="J1416" s="14">
        <v>72686</v>
      </c>
      <c r="K1416">
        <v>0.1908</v>
      </c>
      <c r="L1416">
        <v>2.8000000000000012</v>
      </c>
      <c r="M1416">
        <v>7.5</v>
      </c>
      <c r="N1416">
        <v>1</v>
      </c>
      <c r="O1416">
        <v>1</v>
      </c>
      <c r="P1416">
        <v>2</v>
      </c>
      <c r="Q1416">
        <v>1</v>
      </c>
      <c r="R1416">
        <v>4</v>
      </c>
      <c r="S1416">
        <v>31.22</v>
      </c>
    </row>
    <row r="1417" spans="1:19" x14ac:dyDescent="0.25">
      <c r="A1417" t="s">
        <v>6421</v>
      </c>
      <c r="B1417" s="14">
        <v>43151</v>
      </c>
      <c r="C1417">
        <v>40.913999999999994</v>
      </c>
      <c r="D1417" s="14">
        <v>72686</v>
      </c>
      <c r="E1417" t="s">
        <v>1693</v>
      </c>
      <c r="F1417" s="14">
        <v>-53688</v>
      </c>
      <c r="G1417" s="14">
        <v>-53688</v>
      </c>
      <c r="H1417" t="s">
        <v>1694</v>
      </c>
      <c r="I1417" s="14">
        <v>42807</v>
      </c>
      <c r="J1417" s="14">
        <v>72686</v>
      </c>
      <c r="K1417">
        <v>0.1908</v>
      </c>
      <c r="L1417">
        <v>2.8000000000000012</v>
      </c>
      <c r="M1417">
        <v>7.5</v>
      </c>
      <c r="N1417">
        <v>1</v>
      </c>
      <c r="O1417">
        <v>1</v>
      </c>
      <c r="P1417">
        <v>2</v>
      </c>
      <c r="Q1417">
        <v>1</v>
      </c>
      <c r="R1417">
        <v>5.0999999999999996</v>
      </c>
      <c r="S1417">
        <v>39.81</v>
      </c>
    </row>
    <row r="1418" spans="1:19" x14ac:dyDescent="0.25">
      <c r="A1418" t="s">
        <v>686</v>
      </c>
      <c r="B1418" s="14">
        <v>42461</v>
      </c>
      <c r="C1418">
        <v>39.78</v>
      </c>
      <c r="D1418" s="14">
        <v>72686</v>
      </c>
      <c r="E1418" t="s">
        <v>1693</v>
      </c>
      <c r="F1418" s="14">
        <v>-53688</v>
      </c>
      <c r="G1418" s="14">
        <v>-53688</v>
      </c>
      <c r="H1418" t="s">
        <v>1694</v>
      </c>
      <c r="I1418" s="14">
        <v>42807</v>
      </c>
      <c r="J1418" s="14">
        <v>72686</v>
      </c>
      <c r="K1418">
        <v>0.1908</v>
      </c>
      <c r="L1418">
        <v>2.8000000000000012</v>
      </c>
      <c r="M1418">
        <v>7.5</v>
      </c>
      <c r="N1418">
        <v>1</v>
      </c>
      <c r="O1418">
        <v>1</v>
      </c>
      <c r="P1418">
        <v>2</v>
      </c>
      <c r="Q1418">
        <v>0</v>
      </c>
      <c r="R1418">
        <v>4.0999999999999996</v>
      </c>
      <c r="S1418">
        <v>31.11</v>
      </c>
    </row>
    <row r="1419" spans="1:19" x14ac:dyDescent="0.25">
      <c r="A1419" t="s">
        <v>109</v>
      </c>
      <c r="B1419" s="14">
        <v>42461</v>
      </c>
      <c r="C1419">
        <v>40.119999999999997</v>
      </c>
      <c r="D1419" s="14">
        <v>72686</v>
      </c>
      <c r="E1419" t="s">
        <v>1693</v>
      </c>
      <c r="F1419" s="14">
        <v>-53688</v>
      </c>
      <c r="G1419" s="14">
        <v>-53688</v>
      </c>
      <c r="H1419" t="s">
        <v>1694</v>
      </c>
      <c r="I1419" s="14">
        <v>42807</v>
      </c>
      <c r="J1419" s="14">
        <v>72686</v>
      </c>
      <c r="K1419">
        <v>0.1908</v>
      </c>
      <c r="L1419">
        <v>2.8000000000000012</v>
      </c>
      <c r="M1419">
        <v>7.5</v>
      </c>
      <c r="N1419">
        <v>1</v>
      </c>
      <c r="O1419">
        <v>1</v>
      </c>
      <c r="P1419">
        <v>2</v>
      </c>
      <c r="Q1419">
        <v>0</v>
      </c>
      <c r="R1419">
        <v>3.8</v>
      </c>
      <c r="S1419">
        <v>29.08</v>
      </c>
    </row>
    <row r="1420" spans="1:19" x14ac:dyDescent="0.25">
      <c r="A1420" t="s">
        <v>782</v>
      </c>
      <c r="B1420" s="14">
        <v>43186</v>
      </c>
      <c r="C1420">
        <v>39.311</v>
      </c>
      <c r="D1420" s="14">
        <v>72686</v>
      </c>
      <c r="E1420" t="s">
        <v>1693</v>
      </c>
      <c r="F1420" s="14">
        <v>-53688</v>
      </c>
      <c r="G1420" s="14">
        <v>-53688</v>
      </c>
      <c r="H1420" t="s">
        <v>1694</v>
      </c>
      <c r="I1420" s="14">
        <v>42807</v>
      </c>
      <c r="J1420" s="14">
        <v>72686</v>
      </c>
      <c r="K1420">
        <v>0.1908</v>
      </c>
      <c r="L1420">
        <v>2.8000000000000012</v>
      </c>
      <c r="M1420">
        <v>7.5</v>
      </c>
      <c r="N1420">
        <v>1</v>
      </c>
      <c r="O1420">
        <v>1</v>
      </c>
      <c r="P1420">
        <v>2</v>
      </c>
      <c r="Q1420">
        <v>1</v>
      </c>
      <c r="R1420">
        <v>4.9000000000000004</v>
      </c>
      <c r="S1420">
        <v>36.75</v>
      </c>
    </row>
    <row r="1421" spans="1:19" x14ac:dyDescent="0.25">
      <c r="A1421" t="s">
        <v>214</v>
      </c>
      <c r="B1421" s="14">
        <v>43101</v>
      </c>
      <c r="C1421">
        <v>39.489999999999995</v>
      </c>
      <c r="D1421" s="14">
        <v>43465</v>
      </c>
      <c r="E1421" t="s">
        <v>1693</v>
      </c>
      <c r="F1421" s="14">
        <v>-53688</v>
      </c>
      <c r="G1421" s="14">
        <v>-53688</v>
      </c>
      <c r="H1421" t="s">
        <v>1694</v>
      </c>
      <c r="I1421" s="14">
        <v>42807</v>
      </c>
      <c r="J1421" s="14">
        <v>72686</v>
      </c>
      <c r="K1421">
        <v>0.1908</v>
      </c>
      <c r="L1421">
        <v>2.8000000000000012</v>
      </c>
      <c r="M1421">
        <v>7.5</v>
      </c>
      <c r="N1421">
        <v>1</v>
      </c>
      <c r="O1421">
        <v>1</v>
      </c>
      <c r="P1421">
        <v>2</v>
      </c>
      <c r="Q1421">
        <v>0</v>
      </c>
      <c r="R1421">
        <v>4</v>
      </c>
      <c r="S1421">
        <v>30.13</v>
      </c>
    </row>
    <row r="1422" spans="1:19" x14ac:dyDescent="0.25">
      <c r="A1422" t="s">
        <v>830</v>
      </c>
      <c r="B1422" s="14">
        <v>42064</v>
      </c>
      <c r="C1422">
        <v>39.42</v>
      </c>
      <c r="D1422" s="14">
        <v>72686</v>
      </c>
      <c r="E1422" t="s">
        <v>1693</v>
      </c>
      <c r="F1422" s="14">
        <v>-53688</v>
      </c>
      <c r="G1422" s="14">
        <v>-53688</v>
      </c>
      <c r="H1422" t="s">
        <v>1694</v>
      </c>
      <c r="I1422" s="14">
        <v>42807</v>
      </c>
      <c r="J1422" s="14">
        <v>72686</v>
      </c>
      <c r="K1422">
        <v>0.1908</v>
      </c>
      <c r="L1422">
        <v>2.8000000000000012</v>
      </c>
      <c r="M1422">
        <v>7.5</v>
      </c>
      <c r="N1422">
        <v>1</v>
      </c>
      <c r="O1422">
        <v>1</v>
      </c>
      <c r="P1422">
        <v>2</v>
      </c>
      <c r="Q1422">
        <v>0</v>
      </c>
      <c r="R1422">
        <v>4</v>
      </c>
      <c r="S1422">
        <v>30.08</v>
      </c>
    </row>
    <row r="1423" spans="1:19" x14ac:dyDescent="0.25">
      <c r="A1423" t="s">
        <v>843</v>
      </c>
      <c r="B1423" s="14">
        <v>42064</v>
      </c>
      <c r="C1423">
        <v>39.42</v>
      </c>
      <c r="D1423" s="14">
        <v>72686</v>
      </c>
      <c r="E1423" t="s">
        <v>1693</v>
      </c>
      <c r="F1423" s="14">
        <v>-53688</v>
      </c>
      <c r="G1423" s="14">
        <v>-53688</v>
      </c>
      <c r="H1423" t="s">
        <v>1694</v>
      </c>
      <c r="I1423" s="14">
        <v>42807</v>
      </c>
      <c r="J1423" s="14">
        <v>72686</v>
      </c>
      <c r="K1423">
        <v>0.1908</v>
      </c>
      <c r="L1423">
        <v>2.8000000000000012</v>
      </c>
      <c r="M1423">
        <v>7.5</v>
      </c>
      <c r="N1423">
        <v>1</v>
      </c>
      <c r="O1423">
        <v>1</v>
      </c>
      <c r="P1423">
        <v>2</v>
      </c>
      <c r="Q1423">
        <v>0</v>
      </c>
      <c r="R1423">
        <v>3.6</v>
      </c>
      <c r="S1423">
        <v>27.07</v>
      </c>
    </row>
    <row r="1424" spans="1:19" x14ac:dyDescent="0.25">
      <c r="A1424" t="s">
        <v>722</v>
      </c>
      <c r="B1424" s="14">
        <v>42790</v>
      </c>
      <c r="C1424">
        <v>39.5</v>
      </c>
      <c r="D1424" s="14">
        <v>72686</v>
      </c>
      <c r="E1424" t="s">
        <v>1693</v>
      </c>
      <c r="F1424" s="14">
        <v>-53688</v>
      </c>
      <c r="G1424" s="14">
        <v>-53688</v>
      </c>
      <c r="H1424" t="s">
        <v>1694</v>
      </c>
      <c r="I1424" s="14">
        <v>42807</v>
      </c>
      <c r="J1424" s="14">
        <v>72686</v>
      </c>
      <c r="K1424">
        <v>0.1908</v>
      </c>
      <c r="L1424">
        <v>2.8000000000000012</v>
      </c>
      <c r="M1424">
        <v>7.5</v>
      </c>
      <c r="N1424">
        <v>1</v>
      </c>
      <c r="O1424">
        <v>1</v>
      </c>
      <c r="P1424">
        <v>2</v>
      </c>
      <c r="Q1424">
        <v>0</v>
      </c>
      <c r="R1424">
        <v>4.5</v>
      </c>
      <c r="S1424">
        <v>33.909999999999997</v>
      </c>
    </row>
    <row r="1425" spans="1:19" x14ac:dyDescent="0.25">
      <c r="A1425" t="s">
        <v>728</v>
      </c>
      <c r="B1425" s="14">
        <v>42461</v>
      </c>
      <c r="C1425">
        <v>39.5</v>
      </c>
      <c r="D1425" s="14">
        <v>72686</v>
      </c>
      <c r="E1425" t="s">
        <v>1693</v>
      </c>
      <c r="F1425" s="14">
        <v>-53688</v>
      </c>
      <c r="G1425" s="14">
        <v>-53688</v>
      </c>
      <c r="H1425" t="s">
        <v>1694</v>
      </c>
      <c r="I1425" s="14">
        <v>42807</v>
      </c>
      <c r="J1425" s="14">
        <v>72686</v>
      </c>
      <c r="K1425">
        <v>0.1908</v>
      </c>
      <c r="L1425">
        <v>2.8000000000000012</v>
      </c>
      <c r="M1425">
        <v>7.5</v>
      </c>
      <c r="N1425">
        <v>1</v>
      </c>
      <c r="O1425">
        <v>1</v>
      </c>
      <c r="P1425">
        <v>2</v>
      </c>
      <c r="Q1425">
        <v>0</v>
      </c>
      <c r="R1425">
        <v>3.6</v>
      </c>
      <c r="S1425">
        <v>27.13</v>
      </c>
    </row>
    <row r="1426" spans="1:19" x14ac:dyDescent="0.25">
      <c r="A1426" t="s">
        <v>6671</v>
      </c>
      <c r="B1426" s="14">
        <v>42461</v>
      </c>
      <c r="C1426">
        <v>48.300000000000004</v>
      </c>
      <c r="D1426" s="14">
        <v>72686</v>
      </c>
      <c r="E1426" t="s">
        <v>1693</v>
      </c>
      <c r="F1426" s="14">
        <v>-53688</v>
      </c>
      <c r="G1426" s="14">
        <v>-53688</v>
      </c>
      <c r="H1426" t="s">
        <v>1694</v>
      </c>
      <c r="I1426" s="14">
        <v>42807</v>
      </c>
      <c r="J1426" s="14">
        <v>72686</v>
      </c>
      <c r="K1426">
        <v>0.1908</v>
      </c>
      <c r="L1426">
        <v>2.8000000000000012</v>
      </c>
      <c r="M1426">
        <v>7.5</v>
      </c>
      <c r="N1426">
        <v>1</v>
      </c>
      <c r="O1426">
        <v>1</v>
      </c>
      <c r="P1426">
        <v>2</v>
      </c>
      <c r="Q1426">
        <v>0</v>
      </c>
      <c r="R1426">
        <v>4.2</v>
      </c>
      <c r="S1426">
        <v>38.700000000000003</v>
      </c>
    </row>
    <row r="1427" spans="1:19" x14ac:dyDescent="0.25">
      <c r="A1427" t="s">
        <v>918</v>
      </c>
      <c r="B1427" s="14">
        <v>42461</v>
      </c>
      <c r="C1427">
        <v>79.56</v>
      </c>
      <c r="D1427" s="14">
        <v>72686</v>
      </c>
      <c r="E1427" t="s">
        <v>1693</v>
      </c>
      <c r="F1427" s="14">
        <v>-53688</v>
      </c>
      <c r="G1427" s="14">
        <v>-53688</v>
      </c>
      <c r="H1427" t="s">
        <v>1694</v>
      </c>
      <c r="I1427" s="14">
        <v>42807</v>
      </c>
      <c r="J1427" s="14">
        <v>72686</v>
      </c>
      <c r="K1427">
        <v>0.1908</v>
      </c>
      <c r="L1427">
        <v>2.8000000000000012</v>
      </c>
      <c r="M1427">
        <v>7.5</v>
      </c>
      <c r="N1427">
        <v>1</v>
      </c>
      <c r="O1427">
        <v>1</v>
      </c>
      <c r="P1427">
        <v>2</v>
      </c>
      <c r="Q1427">
        <v>0</v>
      </c>
      <c r="R1427">
        <v>4.3</v>
      </c>
      <c r="S1427">
        <v>65.27</v>
      </c>
    </row>
    <row r="1428" spans="1:19" x14ac:dyDescent="0.25">
      <c r="A1428" t="s">
        <v>1519</v>
      </c>
      <c r="B1428" s="14">
        <v>42461</v>
      </c>
      <c r="C1428">
        <v>40</v>
      </c>
      <c r="D1428" s="14">
        <v>72686</v>
      </c>
      <c r="E1428" t="s">
        <v>1693</v>
      </c>
      <c r="F1428" s="14">
        <v>-53688</v>
      </c>
      <c r="G1428" s="14">
        <v>-53688</v>
      </c>
      <c r="H1428" t="s">
        <v>1694</v>
      </c>
      <c r="I1428" s="14">
        <v>42807</v>
      </c>
      <c r="J1428" s="14">
        <v>72686</v>
      </c>
      <c r="K1428">
        <v>0.1908</v>
      </c>
      <c r="L1428">
        <v>2.8000000000000012</v>
      </c>
      <c r="M1428">
        <v>7.5</v>
      </c>
      <c r="N1428">
        <v>1</v>
      </c>
      <c r="O1428">
        <v>1</v>
      </c>
      <c r="P1428">
        <v>2</v>
      </c>
      <c r="Q1428">
        <v>0</v>
      </c>
      <c r="R1428">
        <v>4.5999999999999996</v>
      </c>
      <c r="S1428">
        <v>35.1</v>
      </c>
    </row>
    <row r="1429" spans="1:19" x14ac:dyDescent="0.25">
      <c r="A1429" t="s">
        <v>371</v>
      </c>
      <c r="B1429" s="14">
        <v>-53688</v>
      </c>
      <c r="C1429">
        <v>40.913999999999994</v>
      </c>
      <c r="D1429" s="14">
        <v>-53688</v>
      </c>
      <c r="E1429" t="s">
        <v>1693</v>
      </c>
      <c r="F1429" s="14">
        <v>-53688</v>
      </c>
      <c r="G1429" s="14">
        <v>-53688</v>
      </c>
      <c r="H1429" t="s">
        <v>1694</v>
      </c>
      <c r="I1429" s="14">
        <v>42807</v>
      </c>
      <c r="J1429" s="14">
        <v>72686</v>
      </c>
      <c r="K1429">
        <v>0.1908</v>
      </c>
      <c r="L1429">
        <v>2.8000000000000012</v>
      </c>
      <c r="M1429">
        <v>7.5</v>
      </c>
      <c r="N1429">
        <v>1</v>
      </c>
      <c r="O1429">
        <v>1</v>
      </c>
      <c r="P1429">
        <v>2</v>
      </c>
      <c r="Q1429">
        <v>1</v>
      </c>
      <c r="R1429">
        <v>3.8</v>
      </c>
      <c r="S1429">
        <v>29.66</v>
      </c>
    </row>
    <row r="1430" spans="1:19" x14ac:dyDescent="0.25">
      <c r="A1430" t="s">
        <v>1111</v>
      </c>
      <c r="B1430" s="14">
        <v>43130</v>
      </c>
      <c r="C1430">
        <v>40.913999999999994</v>
      </c>
      <c r="D1430" s="14">
        <v>72686</v>
      </c>
      <c r="E1430" t="s">
        <v>1693</v>
      </c>
      <c r="F1430" s="14">
        <v>-53688</v>
      </c>
      <c r="G1430" s="14">
        <v>-53688</v>
      </c>
      <c r="H1430" t="s">
        <v>1694</v>
      </c>
      <c r="I1430" s="14">
        <v>42807</v>
      </c>
      <c r="J1430" s="14">
        <v>72686</v>
      </c>
      <c r="K1430">
        <v>0.1908</v>
      </c>
      <c r="L1430">
        <v>2.8000000000000012</v>
      </c>
      <c r="M1430">
        <v>7.5</v>
      </c>
      <c r="N1430">
        <v>1</v>
      </c>
      <c r="O1430">
        <v>1</v>
      </c>
      <c r="P1430">
        <v>2</v>
      </c>
      <c r="Q1430">
        <v>1</v>
      </c>
      <c r="R1430">
        <v>4</v>
      </c>
      <c r="S1430">
        <v>31.22</v>
      </c>
    </row>
    <row r="1431" spans="1:19" x14ac:dyDescent="0.25">
      <c r="A1431" t="s">
        <v>154</v>
      </c>
      <c r="B1431" s="14">
        <v>-53688</v>
      </c>
      <c r="C1431">
        <v>50</v>
      </c>
      <c r="D1431" s="14">
        <v>-53688</v>
      </c>
      <c r="E1431" t="s">
        <v>1693</v>
      </c>
      <c r="F1431" s="14">
        <v>-53688</v>
      </c>
      <c r="G1431" s="14">
        <v>-53688</v>
      </c>
      <c r="H1431" t="s">
        <v>1694</v>
      </c>
      <c r="I1431" s="14">
        <v>42807</v>
      </c>
      <c r="J1431" s="14">
        <v>72686</v>
      </c>
      <c r="K1431">
        <v>0.1908</v>
      </c>
      <c r="L1431">
        <v>2.8000000000000012</v>
      </c>
      <c r="M1431">
        <v>7.5</v>
      </c>
      <c r="N1431">
        <v>1</v>
      </c>
      <c r="O1431">
        <v>1</v>
      </c>
      <c r="P1431">
        <v>2</v>
      </c>
      <c r="Q1431">
        <v>1</v>
      </c>
      <c r="R1431">
        <v>3.5</v>
      </c>
      <c r="S1431">
        <v>33.39</v>
      </c>
    </row>
    <row r="1432" spans="1:19" x14ac:dyDescent="0.25">
      <c r="A1432" t="s">
        <v>991</v>
      </c>
      <c r="B1432" s="14">
        <v>43186</v>
      </c>
      <c r="C1432">
        <v>39.332999999999998</v>
      </c>
      <c r="D1432" s="14">
        <v>72686</v>
      </c>
      <c r="E1432" t="s">
        <v>1693</v>
      </c>
      <c r="F1432" s="14">
        <v>-53688</v>
      </c>
      <c r="G1432" s="14">
        <v>-53688</v>
      </c>
      <c r="H1432" t="s">
        <v>1694</v>
      </c>
      <c r="I1432" s="14">
        <v>42807</v>
      </c>
      <c r="J1432" s="14">
        <v>72686</v>
      </c>
      <c r="K1432">
        <v>0.1908</v>
      </c>
      <c r="L1432">
        <v>2.8000000000000012</v>
      </c>
      <c r="M1432">
        <v>7.5</v>
      </c>
      <c r="N1432">
        <v>1</v>
      </c>
      <c r="O1432">
        <v>1</v>
      </c>
      <c r="P1432">
        <v>2</v>
      </c>
      <c r="Q1432">
        <v>1</v>
      </c>
      <c r="R1432">
        <v>4.4000000000000004</v>
      </c>
      <c r="S1432">
        <v>33.020000000000003</v>
      </c>
    </row>
    <row r="1433" spans="1:19" x14ac:dyDescent="0.25">
      <c r="A1433" t="s">
        <v>163</v>
      </c>
      <c r="B1433" s="14">
        <v>43186</v>
      </c>
      <c r="C1433">
        <v>40.423000000000002</v>
      </c>
      <c r="D1433" s="14">
        <v>72686</v>
      </c>
      <c r="E1433" t="s">
        <v>1693</v>
      </c>
      <c r="F1433" s="14">
        <v>-53688</v>
      </c>
      <c r="G1433" s="14">
        <v>-53688</v>
      </c>
      <c r="H1433" t="s">
        <v>1694</v>
      </c>
      <c r="I1433" s="14">
        <v>42807</v>
      </c>
      <c r="J1433" s="14">
        <v>72686</v>
      </c>
      <c r="K1433">
        <v>0.1908</v>
      </c>
      <c r="L1433">
        <v>2.8000000000000012</v>
      </c>
      <c r="M1433">
        <v>7.5</v>
      </c>
      <c r="N1433">
        <v>1</v>
      </c>
      <c r="O1433">
        <v>1</v>
      </c>
      <c r="P1433">
        <v>2</v>
      </c>
      <c r="Q1433">
        <v>1</v>
      </c>
      <c r="R1433">
        <v>3.4</v>
      </c>
      <c r="S1433">
        <v>26.22</v>
      </c>
    </row>
    <row r="1434" spans="1:19" x14ac:dyDescent="0.25">
      <c r="A1434" t="s">
        <v>245</v>
      </c>
      <c r="B1434" s="14">
        <v>42461</v>
      </c>
      <c r="C1434">
        <v>39.76</v>
      </c>
      <c r="D1434" s="14">
        <v>72686</v>
      </c>
      <c r="E1434" t="s">
        <v>1693</v>
      </c>
      <c r="F1434" s="14">
        <v>-53688</v>
      </c>
      <c r="G1434" s="14">
        <v>-53688</v>
      </c>
      <c r="H1434" t="s">
        <v>1694</v>
      </c>
      <c r="I1434" s="14">
        <v>42807</v>
      </c>
      <c r="J1434" s="14">
        <v>72686</v>
      </c>
      <c r="K1434">
        <v>0.1908</v>
      </c>
      <c r="L1434">
        <v>2.8000000000000012</v>
      </c>
      <c r="M1434">
        <v>7.5</v>
      </c>
      <c r="N1434">
        <v>1</v>
      </c>
      <c r="O1434">
        <v>1</v>
      </c>
      <c r="P1434">
        <v>2</v>
      </c>
      <c r="Q1434">
        <v>0</v>
      </c>
      <c r="R1434">
        <v>4</v>
      </c>
      <c r="S1434">
        <v>30.34</v>
      </c>
    </row>
    <row r="1435" spans="1:19" x14ac:dyDescent="0.25">
      <c r="A1435" t="s">
        <v>1115</v>
      </c>
      <c r="B1435" s="14">
        <v>37347</v>
      </c>
      <c r="C1435">
        <v>39</v>
      </c>
      <c r="D1435" s="14">
        <v>72686</v>
      </c>
      <c r="E1435" t="s">
        <v>1693</v>
      </c>
      <c r="F1435" s="14">
        <v>-53688</v>
      </c>
      <c r="G1435" s="14">
        <v>-53688</v>
      </c>
      <c r="H1435" t="s">
        <v>1694</v>
      </c>
      <c r="I1435" s="14">
        <v>42807</v>
      </c>
      <c r="J1435" s="14">
        <v>72686</v>
      </c>
      <c r="K1435">
        <v>0.1908</v>
      </c>
      <c r="L1435">
        <v>2.8000000000000012</v>
      </c>
      <c r="M1435">
        <v>7.5</v>
      </c>
      <c r="N1435">
        <v>1</v>
      </c>
      <c r="O1435">
        <v>1</v>
      </c>
      <c r="P1435">
        <v>2</v>
      </c>
      <c r="Q1435">
        <v>0</v>
      </c>
      <c r="R1435">
        <v>4</v>
      </c>
      <c r="S1435">
        <v>29.76</v>
      </c>
    </row>
    <row r="1436" spans="1:19" x14ac:dyDescent="0.25">
      <c r="A1436" t="s">
        <v>586</v>
      </c>
      <c r="B1436" s="14">
        <v>-53688</v>
      </c>
      <c r="C1436">
        <v>20</v>
      </c>
      <c r="D1436" s="14">
        <v>-53688</v>
      </c>
      <c r="E1436" t="s">
        <v>1693</v>
      </c>
      <c r="F1436" s="14">
        <v>-53688</v>
      </c>
      <c r="G1436" s="14">
        <v>-53688</v>
      </c>
      <c r="H1436" t="s">
        <v>1694</v>
      </c>
      <c r="I1436" s="14">
        <v>42807</v>
      </c>
      <c r="J1436" s="14">
        <v>72686</v>
      </c>
      <c r="K1436">
        <v>0.1908</v>
      </c>
      <c r="L1436">
        <v>2.8000000000000012</v>
      </c>
      <c r="M1436">
        <v>7.5</v>
      </c>
      <c r="N1436">
        <v>1</v>
      </c>
      <c r="O1436">
        <v>1</v>
      </c>
      <c r="P1436">
        <v>2</v>
      </c>
      <c r="Q1436">
        <v>0</v>
      </c>
      <c r="R1436">
        <v>6.6</v>
      </c>
      <c r="S1436">
        <v>25.18</v>
      </c>
    </row>
    <row r="1437" spans="1:19" x14ac:dyDescent="0.25">
      <c r="A1437" t="s">
        <v>486</v>
      </c>
      <c r="B1437" s="14">
        <v>-53688</v>
      </c>
      <c r="C1437">
        <v>20</v>
      </c>
      <c r="D1437" s="14">
        <v>-53688</v>
      </c>
      <c r="E1437" t="s">
        <v>1693</v>
      </c>
      <c r="F1437" s="14">
        <v>-53688</v>
      </c>
      <c r="G1437" s="14">
        <v>-53688</v>
      </c>
      <c r="H1437" t="s">
        <v>1694</v>
      </c>
      <c r="I1437" s="14">
        <v>42807</v>
      </c>
      <c r="J1437" s="14">
        <v>72686</v>
      </c>
      <c r="K1437">
        <v>0.1908</v>
      </c>
      <c r="L1437">
        <v>2.8000000000000012</v>
      </c>
      <c r="M1437">
        <v>7.5</v>
      </c>
      <c r="N1437">
        <v>1</v>
      </c>
      <c r="O1437">
        <v>1</v>
      </c>
      <c r="P1437">
        <v>2</v>
      </c>
      <c r="Q1437">
        <v>0</v>
      </c>
      <c r="R1437">
        <v>4.8</v>
      </c>
      <c r="S1437">
        <v>18.309999999999999</v>
      </c>
    </row>
    <row r="1438" spans="1:19" x14ac:dyDescent="0.25">
      <c r="A1438" t="s">
        <v>789</v>
      </c>
      <c r="B1438" s="14">
        <v>43186</v>
      </c>
      <c r="C1438">
        <v>39.311</v>
      </c>
      <c r="D1438" s="14">
        <v>72686</v>
      </c>
      <c r="E1438" t="s">
        <v>1693</v>
      </c>
      <c r="F1438" s="14">
        <v>-53688</v>
      </c>
      <c r="G1438" s="14">
        <v>-53688</v>
      </c>
      <c r="H1438" t="s">
        <v>1694</v>
      </c>
      <c r="I1438" s="14">
        <v>42807</v>
      </c>
      <c r="J1438" s="14">
        <v>72686</v>
      </c>
      <c r="K1438">
        <v>0.1908</v>
      </c>
      <c r="L1438">
        <v>2.8000000000000012</v>
      </c>
      <c r="M1438">
        <v>7.5</v>
      </c>
      <c r="N1438">
        <v>1</v>
      </c>
      <c r="O1438">
        <v>1</v>
      </c>
      <c r="P1438">
        <v>2</v>
      </c>
      <c r="Q1438">
        <v>1</v>
      </c>
      <c r="R1438">
        <v>4.2</v>
      </c>
      <c r="S1438">
        <v>31.5</v>
      </c>
    </row>
    <row r="1439" spans="1:19" x14ac:dyDescent="0.25">
      <c r="A1439" t="s">
        <v>1073</v>
      </c>
      <c r="B1439" s="14">
        <v>-53688</v>
      </c>
      <c r="C1439">
        <v>45.46</v>
      </c>
      <c r="D1439" s="14">
        <v>-53688</v>
      </c>
      <c r="E1439" t="s">
        <v>1693</v>
      </c>
      <c r="F1439" s="14">
        <v>-53688</v>
      </c>
      <c r="G1439" s="14">
        <v>-53688</v>
      </c>
      <c r="H1439" t="s">
        <v>1694</v>
      </c>
      <c r="I1439" s="14">
        <v>42807</v>
      </c>
      <c r="J1439" s="14">
        <v>72686</v>
      </c>
      <c r="K1439">
        <v>0.1908</v>
      </c>
      <c r="L1439">
        <v>2.8000000000000012</v>
      </c>
      <c r="M1439">
        <v>7.5</v>
      </c>
      <c r="N1439">
        <v>1</v>
      </c>
      <c r="O1439">
        <v>1</v>
      </c>
      <c r="P1439">
        <v>2</v>
      </c>
      <c r="Q1439">
        <v>0</v>
      </c>
      <c r="R1439">
        <v>3.3</v>
      </c>
      <c r="S1439">
        <v>28.62</v>
      </c>
    </row>
    <row r="1440" spans="1:19" x14ac:dyDescent="0.25">
      <c r="A1440" t="s">
        <v>81</v>
      </c>
      <c r="B1440" s="14">
        <v>-53688</v>
      </c>
      <c r="C1440">
        <v>50</v>
      </c>
      <c r="D1440" s="14">
        <v>-53688</v>
      </c>
      <c r="E1440" t="s">
        <v>1693</v>
      </c>
      <c r="F1440" s="14">
        <v>-53688</v>
      </c>
      <c r="G1440" s="14">
        <v>-53688</v>
      </c>
      <c r="H1440" t="s">
        <v>1694</v>
      </c>
      <c r="I1440" s="14">
        <v>42807</v>
      </c>
      <c r="J1440" s="14">
        <v>72686</v>
      </c>
      <c r="K1440">
        <v>0.1908</v>
      </c>
      <c r="L1440">
        <v>2.8000000000000012</v>
      </c>
      <c r="M1440">
        <v>7.5</v>
      </c>
      <c r="N1440">
        <v>1</v>
      </c>
      <c r="O1440">
        <v>1</v>
      </c>
      <c r="P1440">
        <v>2</v>
      </c>
      <c r="Q1440">
        <v>0</v>
      </c>
      <c r="R1440">
        <v>4</v>
      </c>
      <c r="S1440">
        <v>38.159999999999997</v>
      </c>
    </row>
    <row r="1441" spans="1:19" x14ac:dyDescent="0.25">
      <c r="A1441" t="s">
        <v>825</v>
      </c>
      <c r="B1441" s="14">
        <v>42064</v>
      </c>
      <c r="C1441">
        <v>39.42</v>
      </c>
      <c r="D1441" s="14">
        <v>72686</v>
      </c>
      <c r="E1441" t="s">
        <v>1693</v>
      </c>
      <c r="F1441" s="14">
        <v>-53688</v>
      </c>
      <c r="G1441" s="14">
        <v>-53688</v>
      </c>
      <c r="H1441" t="s">
        <v>1694</v>
      </c>
      <c r="I1441" s="14">
        <v>42807</v>
      </c>
      <c r="J1441" s="14">
        <v>72686</v>
      </c>
      <c r="K1441">
        <v>0.1908</v>
      </c>
      <c r="L1441">
        <v>2.8000000000000012</v>
      </c>
      <c r="M1441">
        <v>7.5</v>
      </c>
      <c r="N1441">
        <v>1</v>
      </c>
      <c r="O1441">
        <v>1</v>
      </c>
      <c r="P1441">
        <v>2</v>
      </c>
      <c r="Q1441">
        <v>0</v>
      </c>
      <c r="R1441">
        <v>4.2</v>
      </c>
      <c r="S1441">
        <v>31.58</v>
      </c>
    </row>
    <row r="1442" spans="1:19" x14ac:dyDescent="0.25">
      <c r="A1442" t="s">
        <v>480</v>
      </c>
      <c r="B1442" s="14">
        <v>43186</v>
      </c>
      <c r="C1442">
        <v>40.423000000000002</v>
      </c>
      <c r="D1442" s="14">
        <v>72686</v>
      </c>
      <c r="E1442" t="s">
        <v>1693</v>
      </c>
      <c r="F1442" s="14">
        <v>-53688</v>
      </c>
      <c r="G1442" s="14">
        <v>-53688</v>
      </c>
      <c r="H1442" t="s">
        <v>1694</v>
      </c>
      <c r="I1442" s="14">
        <v>42807</v>
      </c>
      <c r="J1442" s="14">
        <v>72686</v>
      </c>
      <c r="K1442">
        <v>0.1908</v>
      </c>
      <c r="L1442">
        <v>2.8000000000000012</v>
      </c>
      <c r="M1442">
        <v>7.5</v>
      </c>
      <c r="N1442">
        <v>1</v>
      </c>
      <c r="O1442">
        <v>1</v>
      </c>
      <c r="P1442">
        <v>2</v>
      </c>
      <c r="Q1442">
        <v>1</v>
      </c>
      <c r="R1442">
        <v>4.5</v>
      </c>
      <c r="S1442">
        <v>34.700000000000003</v>
      </c>
    </row>
    <row r="1443" spans="1:19" x14ac:dyDescent="0.25">
      <c r="A1443" t="s">
        <v>2713</v>
      </c>
      <c r="B1443" s="14">
        <v>42935</v>
      </c>
      <c r="C1443">
        <v>40.910000000000004</v>
      </c>
      <c r="D1443" s="14">
        <v>72686</v>
      </c>
      <c r="E1443" t="s">
        <v>1693</v>
      </c>
      <c r="F1443" s="14">
        <v>-53688</v>
      </c>
      <c r="G1443" s="14">
        <v>-53688</v>
      </c>
      <c r="H1443" t="s">
        <v>1694</v>
      </c>
      <c r="I1443" s="14">
        <v>42807</v>
      </c>
      <c r="J1443" s="14">
        <v>72686</v>
      </c>
      <c r="K1443">
        <v>0.1908</v>
      </c>
      <c r="L1443">
        <v>2.8000000000000012</v>
      </c>
      <c r="M1443">
        <v>7.5</v>
      </c>
      <c r="N1443">
        <v>1</v>
      </c>
      <c r="O1443">
        <v>1</v>
      </c>
      <c r="P1443">
        <v>2</v>
      </c>
      <c r="Q1443">
        <v>1</v>
      </c>
      <c r="R1443">
        <v>4.4000000000000004</v>
      </c>
      <c r="S1443">
        <v>34.340000000000003</v>
      </c>
    </row>
    <row r="1444" spans="1:19" x14ac:dyDescent="0.25">
      <c r="A1444" t="s">
        <v>734</v>
      </c>
      <c r="B1444" s="14">
        <v>-53688</v>
      </c>
      <c r="C1444">
        <v>50</v>
      </c>
      <c r="D1444" s="14">
        <v>-53688</v>
      </c>
      <c r="E1444" t="s">
        <v>1693</v>
      </c>
      <c r="F1444" s="14">
        <v>-53688</v>
      </c>
      <c r="G1444" s="14">
        <v>-53688</v>
      </c>
      <c r="H1444" t="s">
        <v>1694</v>
      </c>
      <c r="I1444" s="14">
        <v>42807</v>
      </c>
      <c r="J1444" s="14">
        <v>72686</v>
      </c>
      <c r="K1444">
        <v>0.1908</v>
      </c>
      <c r="L1444">
        <v>2.8000000000000012</v>
      </c>
      <c r="M1444">
        <v>7.5</v>
      </c>
      <c r="N1444">
        <v>1</v>
      </c>
      <c r="O1444">
        <v>1</v>
      </c>
      <c r="P1444">
        <v>2</v>
      </c>
      <c r="Q1444">
        <v>0</v>
      </c>
      <c r="R1444">
        <v>5.0999999999999996</v>
      </c>
      <c r="S1444">
        <v>48.65</v>
      </c>
    </row>
    <row r="1445" spans="1:19" x14ac:dyDescent="0.25">
      <c r="A1445" t="s">
        <v>884</v>
      </c>
      <c r="B1445" s="14">
        <v>-53688</v>
      </c>
      <c r="C1445">
        <v>50</v>
      </c>
      <c r="D1445" s="14">
        <v>-53688</v>
      </c>
      <c r="E1445" t="s">
        <v>1693</v>
      </c>
      <c r="F1445" s="14">
        <v>-53688</v>
      </c>
      <c r="G1445" s="14">
        <v>-53688</v>
      </c>
      <c r="H1445" t="s">
        <v>1694</v>
      </c>
      <c r="I1445" s="14">
        <v>42807</v>
      </c>
      <c r="J1445" s="14">
        <v>72686</v>
      </c>
      <c r="K1445">
        <v>0.1908</v>
      </c>
      <c r="L1445">
        <v>2.8000000000000012</v>
      </c>
      <c r="M1445">
        <v>7.5</v>
      </c>
      <c r="N1445">
        <v>1</v>
      </c>
      <c r="O1445">
        <v>1</v>
      </c>
      <c r="P1445">
        <v>2</v>
      </c>
      <c r="Q1445">
        <v>0</v>
      </c>
      <c r="R1445">
        <v>4</v>
      </c>
      <c r="S1445">
        <v>38.159999999999997</v>
      </c>
    </row>
    <row r="1446" spans="1:19" x14ac:dyDescent="0.25">
      <c r="A1446" t="s">
        <v>815</v>
      </c>
      <c r="B1446" s="14">
        <v>-53688</v>
      </c>
      <c r="C1446">
        <v>50</v>
      </c>
      <c r="D1446" s="14">
        <v>-53688</v>
      </c>
      <c r="E1446" t="s">
        <v>1693</v>
      </c>
      <c r="F1446" s="14">
        <v>-53688</v>
      </c>
      <c r="G1446" s="14">
        <v>-53688</v>
      </c>
      <c r="H1446" t="s">
        <v>1694</v>
      </c>
      <c r="I1446" s="14">
        <v>42807</v>
      </c>
      <c r="J1446" s="14">
        <v>72686</v>
      </c>
      <c r="K1446">
        <v>0.1908</v>
      </c>
      <c r="L1446">
        <v>2.8000000000000012</v>
      </c>
      <c r="M1446">
        <v>7.5</v>
      </c>
      <c r="N1446">
        <v>1</v>
      </c>
      <c r="O1446">
        <v>1</v>
      </c>
      <c r="P1446">
        <v>2</v>
      </c>
      <c r="Q1446">
        <v>0</v>
      </c>
      <c r="R1446">
        <v>5</v>
      </c>
      <c r="S1446">
        <v>47.7</v>
      </c>
    </row>
    <row r="1447" spans="1:19" x14ac:dyDescent="0.25">
      <c r="A1447" t="s">
        <v>131</v>
      </c>
      <c r="B1447" s="14">
        <v>-53688</v>
      </c>
      <c r="C1447">
        <v>45.46</v>
      </c>
      <c r="D1447" s="14">
        <v>-53688</v>
      </c>
      <c r="E1447" t="s">
        <v>1693</v>
      </c>
      <c r="F1447" s="14">
        <v>-53688</v>
      </c>
      <c r="G1447" s="14">
        <v>-53688</v>
      </c>
      <c r="H1447" t="s">
        <v>1694</v>
      </c>
      <c r="I1447" s="14">
        <v>42807</v>
      </c>
      <c r="J1447" s="14">
        <v>72686</v>
      </c>
      <c r="K1447">
        <v>0.1908</v>
      </c>
      <c r="L1447">
        <v>2.8000000000000012</v>
      </c>
      <c r="M1447">
        <v>7.5</v>
      </c>
      <c r="N1447">
        <v>1</v>
      </c>
      <c r="O1447">
        <v>1</v>
      </c>
      <c r="P1447">
        <v>2</v>
      </c>
      <c r="Q1447">
        <v>0</v>
      </c>
      <c r="R1447">
        <v>3.5</v>
      </c>
      <c r="S1447">
        <v>30.35</v>
      </c>
    </row>
    <row r="1448" spans="1:19" x14ac:dyDescent="0.25">
      <c r="A1448" t="s">
        <v>134</v>
      </c>
      <c r="B1448" s="14">
        <v>-53688</v>
      </c>
      <c r="C1448">
        <v>100</v>
      </c>
      <c r="D1448" s="14">
        <v>-53688</v>
      </c>
      <c r="E1448" t="s">
        <v>1693</v>
      </c>
      <c r="F1448" s="14">
        <v>-53688</v>
      </c>
      <c r="G1448" s="14">
        <v>-53688</v>
      </c>
      <c r="H1448" t="s">
        <v>1694</v>
      </c>
      <c r="I1448" s="14">
        <v>42807</v>
      </c>
      <c r="J1448" s="14">
        <v>72686</v>
      </c>
      <c r="K1448">
        <v>0.1908</v>
      </c>
      <c r="L1448">
        <v>2.8000000000000012</v>
      </c>
      <c r="M1448">
        <v>7.5</v>
      </c>
      <c r="N1448">
        <v>1</v>
      </c>
      <c r="O1448">
        <v>1</v>
      </c>
      <c r="P1448">
        <v>2</v>
      </c>
      <c r="Q1448">
        <v>0</v>
      </c>
      <c r="R1448">
        <v>3.5</v>
      </c>
      <c r="S1448">
        <v>66.78</v>
      </c>
    </row>
    <row r="1449" spans="1:19" x14ac:dyDescent="0.25">
      <c r="A1449" t="s">
        <v>833</v>
      </c>
      <c r="B1449" s="14">
        <v>42461</v>
      </c>
      <c r="C1449">
        <v>38.9</v>
      </c>
      <c r="D1449" s="14">
        <v>72686</v>
      </c>
      <c r="E1449" t="s">
        <v>1693</v>
      </c>
      <c r="F1449" s="14">
        <v>-53688</v>
      </c>
      <c r="G1449" s="14">
        <v>-53688</v>
      </c>
      <c r="H1449" t="s">
        <v>1694</v>
      </c>
      <c r="I1449" s="14">
        <v>42807</v>
      </c>
      <c r="J1449" s="14">
        <v>72686</v>
      </c>
      <c r="K1449">
        <v>0.1908</v>
      </c>
      <c r="L1449">
        <v>2.8000000000000012</v>
      </c>
      <c r="M1449">
        <v>7.5</v>
      </c>
      <c r="N1449">
        <v>1</v>
      </c>
      <c r="O1449">
        <v>1</v>
      </c>
      <c r="P1449">
        <v>2</v>
      </c>
      <c r="Q1449">
        <v>0</v>
      </c>
      <c r="R1449">
        <v>4.2</v>
      </c>
      <c r="S1449">
        <v>31.17</v>
      </c>
    </row>
    <row r="1450" spans="1:19" x14ac:dyDescent="0.25">
      <c r="A1450" t="s">
        <v>353</v>
      </c>
      <c r="B1450" s="14">
        <v>43172</v>
      </c>
      <c r="C1450">
        <v>44.01</v>
      </c>
      <c r="D1450" s="14">
        <v>72686</v>
      </c>
      <c r="E1450" t="s">
        <v>1693</v>
      </c>
      <c r="F1450" s="14">
        <v>-53688</v>
      </c>
      <c r="G1450" s="14">
        <v>-53688</v>
      </c>
      <c r="H1450" t="s">
        <v>1694</v>
      </c>
      <c r="I1450" s="14">
        <v>42807</v>
      </c>
      <c r="J1450" s="14">
        <v>72686</v>
      </c>
      <c r="K1450">
        <v>0.1908</v>
      </c>
      <c r="L1450">
        <v>2.8000000000000012</v>
      </c>
      <c r="M1450">
        <v>7.5</v>
      </c>
      <c r="N1450">
        <v>1</v>
      </c>
      <c r="O1450">
        <v>1</v>
      </c>
      <c r="P1450">
        <v>2</v>
      </c>
      <c r="Q1450">
        <v>1</v>
      </c>
      <c r="R1450">
        <v>4.4000000000000004</v>
      </c>
      <c r="S1450">
        <v>36.94</v>
      </c>
    </row>
    <row r="1451" spans="1:19" x14ac:dyDescent="0.25">
      <c r="A1451" t="s">
        <v>365</v>
      </c>
      <c r="B1451" s="14">
        <v>-53688</v>
      </c>
      <c r="C1451">
        <v>50</v>
      </c>
      <c r="D1451" s="14">
        <v>-53688</v>
      </c>
      <c r="E1451" t="s">
        <v>1693</v>
      </c>
      <c r="F1451" s="14">
        <v>-53688</v>
      </c>
      <c r="G1451" s="14">
        <v>-53688</v>
      </c>
      <c r="H1451" t="s">
        <v>1694</v>
      </c>
      <c r="I1451" s="14">
        <v>42807</v>
      </c>
      <c r="J1451" s="14">
        <v>72686</v>
      </c>
      <c r="K1451">
        <v>0.1908</v>
      </c>
      <c r="L1451">
        <v>2.8000000000000012</v>
      </c>
      <c r="M1451">
        <v>7.5</v>
      </c>
      <c r="N1451">
        <v>1</v>
      </c>
      <c r="O1451">
        <v>1</v>
      </c>
      <c r="P1451">
        <v>2</v>
      </c>
      <c r="Q1451">
        <v>0</v>
      </c>
      <c r="R1451">
        <v>4.5999999999999996</v>
      </c>
      <c r="S1451">
        <v>43.88</v>
      </c>
    </row>
    <row r="1452" spans="1:19" x14ac:dyDescent="0.25">
      <c r="A1452" t="s">
        <v>30</v>
      </c>
      <c r="B1452" s="14">
        <v>39083</v>
      </c>
      <c r="C1452">
        <v>38.6</v>
      </c>
      <c r="D1452" s="14">
        <v>72686</v>
      </c>
      <c r="E1452" t="s">
        <v>1693</v>
      </c>
      <c r="F1452" s="14">
        <v>-53688</v>
      </c>
      <c r="G1452" s="14">
        <v>-53688</v>
      </c>
      <c r="H1452" t="s">
        <v>1694</v>
      </c>
      <c r="I1452" s="14">
        <v>42807</v>
      </c>
      <c r="J1452" s="14">
        <v>72686</v>
      </c>
      <c r="K1452">
        <v>0.1908</v>
      </c>
      <c r="L1452">
        <v>2.8000000000000012</v>
      </c>
      <c r="M1452">
        <v>7.5</v>
      </c>
      <c r="N1452">
        <v>1</v>
      </c>
      <c r="O1452">
        <v>1</v>
      </c>
      <c r="P1452">
        <v>2</v>
      </c>
      <c r="Q1452">
        <v>0</v>
      </c>
      <c r="R1452">
        <v>4.5</v>
      </c>
      <c r="S1452">
        <v>33.14</v>
      </c>
    </row>
    <row r="1453" spans="1:19" x14ac:dyDescent="0.25">
      <c r="A1453" t="s">
        <v>1520</v>
      </c>
      <c r="B1453" s="14">
        <v>43049</v>
      </c>
      <c r="C1453">
        <v>40.913999999999994</v>
      </c>
      <c r="D1453" s="14">
        <v>72686</v>
      </c>
      <c r="E1453" t="s">
        <v>1693</v>
      </c>
      <c r="F1453" s="14">
        <v>-53688</v>
      </c>
      <c r="G1453" s="14">
        <v>-53688</v>
      </c>
      <c r="H1453" t="s">
        <v>1694</v>
      </c>
      <c r="I1453" s="14">
        <v>42807</v>
      </c>
      <c r="J1453" s="14">
        <v>72686</v>
      </c>
      <c r="K1453">
        <v>0.1908</v>
      </c>
      <c r="L1453">
        <v>2.8000000000000012</v>
      </c>
      <c r="M1453">
        <v>7.5</v>
      </c>
      <c r="N1453">
        <v>1</v>
      </c>
      <c r="O1453">
        <v>1</v>
      </c>
      <c r="P1453">
        <v>2</v>
      </c>
      <c r="Q1453">
        <v>1</v>
      </c>
      <c r="R1453">
        <v>3.7</v>
      </c>
      <c r="S1453">
        <v>28.88</v>
      </c>
    </row>
    <row r="1454" spans="1:19" x14ac:dyDescent="0.25">
      <c r="A1454" t="s">
        <v>333</v>
      </c>
      <c r="B1454" s="14">
        <v>42461</v>
      </c>
      <c r="C1454">
        <v>39.126000000000005</v>
      </c>
      <c r="D1454" s="14">
        <v>72686</v>
      </c>
      <c r="E1454" t="s">
        <v>1693</v>
      </c>
      <c r="F1454" s="14">
        <v>-53688</v>
      </c>
      <c r="G1454" s="14">
        <v>-53688</v>
      </c>
      <c r="H1454" t="s">
        <v>1694</v>
      </c>
      <c r="I1454" s="14">
        <v>42807</v>
      </c>
      <c r="J1454" s="14">
        <v>72686</v>
      </c>
      <c r="K1454">
        <v>0.1908</v>
      </c>
      <c r="L1454">
        <v>2.8000000000000012</v>
      </c>
      <c r="M1454">
        <v>7.5</v>
      </c>
      <c r="N1454">
        <v>1</v>
      </c>
      <c r="O1454">
        <v>1</v>
      </c>
      <c r="P1454">
        <v>2</v>
      </c>
      <c r="Q1454">
        <v>0</v>
      </c>
      <c r="R1454">
        <v>3.8</v>
      </c>
      <c r="S1454">
        <v>28.36</v>
      </c>
    </row>
    <row r="1455" spans="1:19" x14ac:dyDescent="0.25">
      <c r="A1455" t="s">
        <v>500</v>
      </c>
      <c r="B1455" s="14">
        <v>42461</v>
      </c>
      <c r="C1455">
        <v>40.07</v>
      </c>
      <c r="D1455" s="14">
        <v>72686</v>
      </c>
      <c r="E1455" t="s">
        <v>1693</v>
      </c>
      <c r="F1455" s="14">
        <v>-53688</v>
      </c>
      <c r="G1455" s="14">
        <v>-53688</v>
      </c>
      <c r="H1455" t="s">
        <v>1694</v>
      </c>
      <c r="I1455" s="14">
        <v>42807</v>
      </c>
      <c r="J1455" s="14">
        <v>72686</v>
      </c>
      <c r="K1455">
        <v>0.1908</v>
      </c>
      <c r="L1455">
        <v>2.8000000000000012</v>
      </c>
      <c r="M1455">
        <v>7.5</v>
      </c>
      <c r="N1455">
        <v>1</v>
      </c>
      <c r="O1455">
        <v>1</v>
      </c>
      <c r="P1455">
        <v>2</v>
      </c>
      <c r="Q1455">
        <v>0</v>
      </c>
      <c r="R1455">
        <v>4.2</v>
      </c>
      <c r="S1455">
        <v>32.11</v>
      </c>
    </row>
    <row r="1456" spans="1:19" x14ac:dyDescent="0.25">
      <c r="A1456" t="s">
        <v>1008</v>
      </c>
      <c r="B1456" s="14">
        <v>-53688</v>
      </c>
      <c r="C1456">
        <v>45.46</v>
      </c>
      <c r="D1456" s="14">
        <v>-53688</v>
      </c>
      <c r="E1456" t="s">
        <v>1693</v>
      </c>
      <c r="F1456" s="14">
        <v>-53688</v>
      </c>
      <c r="G1456" s="14">
        <v>-53688</v>
      </c>
      <c r="H1456" t="s">
        <v>1694</v>
      </c>
      <c r="I1456" s="14">
        <v>42807</v>
      </c>
      <c r="J1456" s="14">
        <v>72686</v>
      </c>
      <c r="K1456">
        <v>0.1908</v>
      </c>
      <c r="L1456">
        <v>2.8000000000000012</v>
      </c>
      <c r="M1456">
        <v>7.5</v>
      </c>
      <c r="N1456">
        <v>1</v>
      </c>
      <c r="O1456">
        <v>1</v>
      </c>
      <c r="P1456">
        <v>2</v>
      </c>
      <c r="Q1456">
        <v>0</v>
      </c>
      <c r="R1456">
        <v>3.6</v>
      </c>
      <c r="S1456">
        <v>31.22</v>
      </c>
    </row>
    <row r="1457" spans="1:19" x14ac:dyDescent="0.25">
      <c r="A1457" t="s">
        <v>451</v>
      </c>
      <c r="B1457" s="14">
        <v>42064</v>
      </c>
      <c r="C1457">
        <v>39.200000000000003</v>
      </c>
      <c r="D1457" s="14">
        <v>72686</v>
      </c>
      <c r="E1457" t="s">
        <v>1693</v>
      </c>
      <c r="F1457" s="14">
        <v>-53688</v>
      </c>
      <c r="G1457" s="14">
        <v>-53688</v>
      </c>
      <c r="H1457" t="s">
        <v>1694</v>
      </c>
      <c r="I1457" s="14">
        <v>42807</v>
      </c>
      <c r="J1457" s="14">
        <v>72686</v>
      </c>
      <c r="K1457">
        <v>0.1908</v>
      </c>
      <c r="L1457">
        <v>2.8000000000000012</v>
      </c>
      <c r="M1457">
        <v>7.5</v>
      </c>
      <c r="N1457">
        <v>1</v>
      </c>
      <c r="O1457">
        <v>1</v>
      </c>
      <c r="P1457">
        <v>2</v>
      </c>
      <c r="Q1457">
        <v>0</v>
      </c>
      <c r="R1457">
        <v>3.8</v>
      </c>
      <c r="S1457">
        <v>28.42</v>
      </c>
    </row>
    <row r="1458" spans="1:19" x14ac:dyDescent="0.25">
      <c r="A1458" t="s">
        <v>217</v>
      </c>
      <c r="B1458" s="14">
        <v>42461</v>
      </c>
      <c r="C1458">
        <v>39.5</v>
      </c>
      <c r="D1458" s="14">
        <v>43191</v>
      </c>
      <c r="E1458" t="s">
        <v>1693</v>
      </c>
      <c r="F1458" s="14">
        <v>-53688</v>
      </c>
      <c r="G1458" s="14">
        <v>-53688</v>
      </c>
      <c r="H1458" t="s">
        <v>1694</v>
      </c>
      <c r="I1458" s="14">
        <v>42807</v>
      </c>
      <c r="J1458" s="14">
        <v>72686</v>
      </c>
      <c r="K1458">
        <v>0.1908</v>
      </c>
      <c r="L1458">
        <v>2.8000000000000012</v>
      </c>
      <c r="M1458">
        <v>7.5</v>
      </c>
      <c r="N1458">
        <v>1</v>
      </c>
      <c r="O1458">
        <v>1</v>
      </c>
      <c r="P1458">
        <v>2</v>
      </c>
      <c r="Q1458">
        <v>0</v>
      </c>
      <c r="R1458">
        <v>4.0999999999999996</v>
      </c>
      <c r="S1458">
        <v>30.9</v>
      </c>
    </row>
    <row r="1459" spans="1:19" x14ac:dyDescent="0.25">
      <c r="A1459" t="s">
        <v>184</v>
      </c>
      <c r="B1459" s="14">
        <v>-53688</v>
      </c>
      <c r="C1459">
        <v>50</v>
      </c>
      <c r="D1459" s="14">
        <v>-53688</v>
      </c>
      <c r="E1459" t="s">
        <v>1693</v>
      </c>
      <c r="F1459" s="14">
        <v>-53688</v>
      </c>
      <c r="G1459" s="14">
        <v>-53688</v>
      </c>
      <c r="H1459" t="s">
        <v>1694</v>
      </c>
      <c r="I1459" s="14">
        <v>42807</v>
      </c>
      <c r="J1459" s="14">
        <v>72686</v>
      </c>
      <c r="K1459">
        <v>0.1908</v>
      </c>
      <c r="L1459">
        <v>2.8000000000000012</v>
      </c>
      <c r="M1459">
        <v>7.5</v>
      </c>
      <c r="N1459">
        <v>1</v>
      </c>
      <c r="O1459">
        <v>1</v>
      </c>
      <c r="P1459">
        <v>2</v>
      </c>
      <c r="Q1459">
        <v>0</v>
      </c>
      <c r="R1459">
        <v>4.3</v>
      </c>
      <c r="S1459">
        <v>41.02</v>
      </c>
    </row>
    <row r="1460" spans="1:19" x14ac:dyDescent="0.25">
      <c r="A1460" t="s">
        <v>4656</v>
      </c>
      <c r="B1460" s="14">
        <v>42461</v>
      </c>
      <c r="C1460">
        <v>40.119999999999997</v>
      </c>
      <c r="D1460" s="14">
        <v>72686</v>
      </c>
      <c r="E1460" t="s">
        <v>1693</v>
      </c>
      <c r="F1460" s="14">
        <v>-53688</v>
      </c>
      <c r="G1460" s="14">
        <v>-53688</v>
      </c>
      <c r="H1460" t="s">
        <v>1694</v>
      </c>
      <c r="I1460" s="14">
        <v>42807</v>
      </c>
      <c r="J1460" s="14">
        <v>72686</v>
      </c>
      <c r="K1460">
        <v>0.1908</v>
      </c>
      <c r="L1460">
        <v>2.8000000000000012</v>
      </c>
      <c r="M1460">
        <v>7.5</v>
      </c>
      <c r="N1460">
        <v>1</v>
      </c>
      <c r="O1460">
        <v>1</v>
      </c>
      <c r="P1460">
        <v>2</v>
      </c>
      <c r="Q1460">
        <v>0</v>
      </c>
      <c r="R1460">
        <v>3.9</v>
      </c>
      <c r="S1460">
        <v>29.85</v>
      </c>
    </row>
    <row r="1461" spans="1:19" x14ac:dyDescent="0.25">
      <c r="A1461" t="s">
        <v>329</v>
      </c>
      <c r="B1461" s="14">
        <v>43132</v>
      </c>
      <c r="C1461">
        <v>40.913999999999994</v>
      </c>
      <c r="D1461" s="14">
        <v>72686</v>
      </c>
      <c r="E1461" t="s">
        <v>1693</v>
      </c>
      <c r="F1461" s="14">
        <v>-53688</v>
      </c>
      <c r="G1461" s="14">
        <v>-53688</v>
      </c>
      <c r="H1461" t="s">
        <v>1694</v>
      </c>
      <c r="I1461" s="14">
        <v>42807</v>
      </c>
      <c r="J1461" s="14">
        <v>72686</v>
      </c>
      <c r="K1461">
        <v>0.1908</v>
      </c>
      <c r="L1461">
        <v>2.8000000000000012</v>
      </c>
      <c r="M1461">
        <v>7.5</v>
      </c>
      <c r="N1461">
        <v>1</v>
      </c>
      <c r="O1461">
        <v>1</v>
      </c>
      <c r="P1461">
        <v>2</v>
      </c>
      <c r="Q1461">
        <v>1</v>
      </c>
      <c r="R1461">
        <v>4.2</v>
      </c>
      <c r="S1461">
        <v>32.78</v>
      </c>
    </row>
    <row r="1462" spans="1:19" x14ac:dyDescent="0.25">
      <c r="A1462" t="s">
        <v>1521</v>
      </c>
      <c r="B1462" s="14">
        <v>42064</v>
      </c>
      <c r="C1462">
        <v>40</v>
      </c>
      <c r="D1462" s="14">
        <v>72686</v>
      </c>
      <c r="E1462" t="s">
        <v>1693</v>
      </c>
      <c r="F1462" s="14">
        <v>-53688</v>
      </c>
      <c r="G1462" s="14">
        <v>-53688</v>
      </c>
      <c r="H1462" t="s">
        <v>1694</v>
      </c>
      <c r="I1462" s="14">
        <v>42807</v>
      </c>
      <c r="J1462" s="14">
        <v>72686</v>
      </c>
      <c r="K1462">
        <v>0.1908</v>
      </c>
      <c r="L1462">
        <v>2.8000000000000012</v>
      </c>
      <c r="M1462">
        <v>7.5</v>
      </c>
      <c r="N1462">
        <v>1</v>
      </c>
      <c r="O1462">
        <v>1</v>
      </c>
      <c r="P1462">
        <v>2</v>
      </c>
      <c r="Q1462">
        <v>0</v>
      </c>
      <c r="R1462">
        <v>4.2</v>
      </c>
      <c r="S1462">
        <v>32.049999999999997</v>
      </c>
    </row>
    <row r="1463" spans="1:19" x14ac:dyDescent="0.25">
      <c r="A1463" t="s">
        <v>1121</v>
      </c>
      <c r="B1463" s="14">
        <v>-53688</v>
      </c>
      <c r="C1463">
        <v>50</v>
      </c>
      <c r="D1463" s="14">
        <v>-53688</v>
      </c>
      <c r="E1463" t="s">
        <v>1693</v>
      </c>
      <c r="F1463" s="14">
        <v>-53688</v>
      </c>
      <c r="G1463" s="14">
        <v>-53688</v>
      </c>
      <c r="H1463" t="s">
        <v>1694</v>
      </c>
      <c r="I1463" s="14">
        <v>42807</v>
      </c>
      <c r="J1463" s="14">
        <v>72686</v>
      </c>
      <c r="K1463">
        <v>0.1908</v>
      </c>
      <c r="L1463">
        <v>2.8000000000000012</v>
      </c>
      <c r="M1463">
        <v>7.5</v>
      </c>
      <c r="N1463">
        <v>1</v>
      </c>
      <c r="O1463">
        <v>1</v>
      </c>
      <c r="P1463">
        <v>2</v>
      </c>
      <c r="Q1463">
        <v>0</v>
      </c>
      <c r="R1463">
        <v>3.7</v>
      </c>
      <c r="S1463">
        <v>35.29</v>
      </c>
    </row>
    <row r="1464" spans="1:19" x14ac:dyDescent="0.25">
      <c r="A1464" t="s">
        <v>1118</v>
      </c>
      <c r="B1464" s="14">
        <v>-53688</v>
      </c>
      <c r="C1464">
        <v>50</v>
      </c>
      <c r="D1464" s="14">
        <v>-53688</v>
      </c>
      <c r="E1464" t="s">
        <v>1693</v>
      </c>
      <c r="F1464" s="14">
        <v>-53688</v>
      </c>
      <c r="G1464" s="14">
        <v>-53688</v>
      </c>
      <c r="H1464" t="s">
        <v>1694</v>
      </c>
      <c r="I1464" s="14">
        <v>42807</v>
      </c>
      <c r="J1464" s="14">
        <v>72686</v>
      </c>
      <c r="K1464">
        <v>0.1908</v>
      </c>
      <c r="L1464">
        <v>2.8000000000000012</v>
      </c>
      <c r="M1464">
        <v>7.5</v>
      </c>
      <c r="N1464">
        <v>1</v>
      </c>
      <c r="O1464">
        <v>1</v>
      </c>
      <c r="P1464">
        <v>2</v>
      </c>
      <c r="Q1464">
        <v>0</v>
      </c>
      <c r="R1464">
        <v>3.1</v>
      </c>
      <c r="S1464">
        <v>29.57</v>
      </c>
    </row>
    <row r="1465" spans="1:19" x14ac:dyDescent="0.25">
      <c r="A1465" t="s">
        <v>922</v>
      </c>
      <c r="B1465" s="14">
        <v>-53688</v>
      </c>
      <c r="C1465">
        <v>50</v>
      </c>
      <c r="D1465" s="14">
        <v>-53688</v>
      </c>
      <c r="E1465" t="s">
        <v>1693</v>
      </c>
      <c r="F1465" s="14">
        <v>-53688</v>
      </c>
      <c r="G1465" s="14">
        <v>-53688</v>
      </c>
      <c r="H1465" t="s">
        <v>1694</v>
      </c>
      <c r="I1465" s="14">
        <v>42807</v>
      </c>
      <c r="J1465" s="14">
        <v>72686</v>
      </c>
      <c r="K1465">
        <v>0.1908</v>
      </c>
      <c r="L1465">
        <v>2.8000000000000012</v>
      </c>
      <c r="M1465">
        <v>7.5</v>
      </c>
      <c r="N1465">
        <v>1</v>
      </c>
      <c r="O1465">
        <v>1</v>
      </c>
      <c r="P1465">
        <v>2</v>
      </c>
      <c r="Q1465">
        <v>0</v>
      </c>
      <c r="R1465">
        <v>3.7</v>
      </c>
      <c r="S1465">
        <v>35.29</v>
      </c>
    </row>
    <row r="1466" spans="1:19" x14ac:dyDescent="0.25">
      <c r="A1466" t="s">
        <v>669</v>
      </c>
      <c r="B1466" s="14">
        <v>-53688</v>
      </c>
      <c r="C1466">
        <v>50</v>
      </c>
      <c r="D1466" s="14">
        <v>-53688</v>
      </c>
      <c r="E1466" t="s">
        <v>1693</v>
      </c>
      <c r="F1466" s="14">
        <v>-53688</v>
      </c>
      <c r="G1466" s="14">
        <v>-53688</v>
      </c>
      <c r="H1466" t="s">
        <v>1694</v>
      </c>
      <c r="I1466" s="14">
        <v>42807</v>
      </c>
      <c r="J1466" s="14">
        <v>72686</v>
      </c>
      <c r="K1466">
        <v>0.1908</v>
      </c>
      <c r="L1466">
        <v>2.8000000000000012</v>
      </c>
      <c r="M1466">
        <v>7.5</v>
      </c>
      <c r="N1466">
        <v>1</v>
      </c>
      <c r="O1466">
        <v>1</v>
      </c>
      <c r="P1466">
        <v>2</v>
      </c>
      <c r="Q1466">
        <v>0</v>
      </c>
      <c r="R1466">
        <v>3.6</v>
      </c>
      <c r="S1466">
        <v>34.340000000000003</v>
      </c>
    </row>
    <row r="1467" spans="1:19" x14ac:dyDescent="0.25">
      <c r="A1467" t="s">
        <v>1522</v>
      </c>
      <c r="B1467" s="14">
        <v>43052</v>
      </c>
      <c r="C1467">
        <v>40.913999999999994</v>
      </c>
      <c r="D1467" s="14">
        <v>72686</v>
      </c>
      <c r="E1467" t="s">
        <v>1693</v>
      </c>
      <c r="F1467" s="14">
        <v>-53688</v>
      </c>
      <c r="G1467" s="14">
        <v>-53688</v>
      </c>
      <c r="H1467" t="s">
        <v>1694</v>
      </c>
      <c r="I1467" s="14">
        <v>42807</v>
      </c>
      <c r="J1467" s="14">
        <v>72686</v>
      </c>
      <c r="K1467">
        <v>0.1908</v>
      </c>
      <c r="L1467">
        <v>2.8000000000000012</v>
      </c>
      <c r="M1467">
        <v>7.5</v>
      </c>
      <c r="N1467">
        <v>1</v>
      </c>
      <c r="O1467">
        <v>1</v>
      </c>
      <c r="P1467">
        <v>2</v>
      </c>
      <c r="Q1467">
        <v>1</v>
      </c>
      <c r="R1467">
        <v>5.5</v>
      </c>
      <c r="S1467">
        <v>42.93</v>
      </c>
    </row>
    <row r="1468" spans="1:19" x14ac:dyDescent="0.25">
      <c r="A1468" t="s">
        <v>7457</v>
      </c>
      <c r="B1468" s="14">
        <v>43187</v>
      </c>
      <c r="C1468">
        <v>40.913999999999994</v>
      </c>
      <c r="D1468" s="14">
        <v>72686</v>
      </c>
      <c r="E1468" t="s">
        <v>1693</v>
      </c>
      <c r="F1468" s="14">
        <v>-53688</v>
      </c>
      <c r="G1468" s="14">
        <v>-53688</v>
      </c>
      <c r="H1468" t="s">
        <v>1694</v>
      </c>
      <c r="I1468" s="14">
        <v>42807</v>
      </c>
      <c r="J1468" s="14">
        <v>72686</v>
      </c>
      <c r="K1468">
        <v>0.1908</v>
      </c>
      <c r="L1468">
        <v>2.8000000000000012</v>
      </c>
      <c r="M1468">
        <v>7.5</v>
      </c>
      <c r="N1468">
        <v>1</v>
      </c>
      <c r="O1468">
        <v>1</v>
      </c>
      <c r="P1468">
        <v>2</v>
      </c>
      <c r="Q1468">
        <v>1</v>
      </c>
      <c r="R1468">
        <v>4.3</v>
      </c>
      <c r="S1468">
        <v>33.56</v>
      </c>
    </row>
    <row r="1469" spans="1:19" x14ac:dyDescent="0.25">
      <c r="A1469" t="s">
        <v>881</v>
      </c>
      <c r="B1469" s="14">
        <v>-53688</v>
      </c>
      <c r="C1469">
        <v>45.46</v>
      </c>
      <c r="D1469" s="14">
        <v>-53688</v>
      </c>
      <c r="E1469" t="s">
        <v>1693</v>
      </c>
      <c r="F1469" s="14">
        <v>-53688</v>
      </c>
      <c r="G1469" s="14">
        <v>-53688</v>
      </c>
      <c r="H1469" t="s">
        <v>1694</v>
      </c>
      <c r="I1469" s="14">
        <v>42807</v>
      </c>
      <c r="J1469" s="14">
        <v>72686</v>
      </c>
      <c r="K1469">
        <v>0.1908</v>
      </c>
      <c r="L1469">
        <v>2.8000000000000012</v>
      </c>
      <c r="M1469">
        <v>7.5</v>
      </c>
      <c r="N1469">
        <v>1</v>
      </c>
      <c r="O1469">
        <v>1</v>
      </c>
      <c r="P1469">
        <v>2</v>
      </c>
      <c r="Q1469">
        <v>0</v>
      </c>
      <c r="R1469">
        <v>4.8</v>
      </c>
      <c r="S1469">
        <v>41.63</v>
      </c>
    </row>
    <row r="1470" spans="1:19" x14ac:dyDescent="0.25">
      <c r="A1470" t="s">
        <v>704</v>
      </c>
      <c r="B1470" s="14">
        <v>-53688</v>
      </c>
      <c r="C1470">
        <v>40.913999999999994</v>
      </c>
      <c r="D1470" s="14">
        <v>-53688</v>
      </c>
      <c r="E1470" t="s">
        <v>1693</v>
      </c>
      <c r="F1470" s="14">
        <v>-53688</v>
      </c>
      <c r="G1470" s="14">
        <v>-53688</v>
      </c>
      <c r="H1470" t="s">
        <v>1694</v>
      </c>
      <c r="I1470" s="14">
        <v>42807</v>
      </c>
      <c r="J1470" s="14">
        <v>72686</v>
      </c>
      <c r="K1470">
        <v>0.1908</v>
      </c>
      <c r="L1470">
        <v>2.8000000000000012</v>
      </c>
      <c r="M1470">
        <v>7.5</v>
      </c>
      <c r="N1470">
        <v>1</v>
      </c>
      <c r="O1470">
        <v>1</v>
      </c>
      <c r="P1470">
        <v>2</v>
      </c>
      <c r="Q1470">
        <v>1</v>
      </c>
      <c r="R1470">
        <v>4.0999999999999996</v>
      </c>
      <c r="S1470">
        <v>32</v>
      </c>
    </row>
    <row r="1471" spans="1:19" x14ac:dyDescent="0.25">
      <c r="A1471" t="s">
        <v>604</v>
      </c>
      <c r="B1471" s="14">
        <v>-53688</v>
      </c>
      <c r="C1471">
        <v>50</v>
      </c>
      <c r="D1471" s="14">
        <v>-53688</v>
      </c>
      <c r="E1471" t="s">
        <v>1693</v>
      </c>
      <c r="F1471" s="14">
        <v>-53688</v>
      </c>
      <c r="G1471" s="14">
        <v>-53688</v>
      </c>
      <c r="H1471" t="s">
        <v>1694</v>
      </c>
      <c r="I1471" s="14">
        <v>42807</v>
      </c>
      <c r="J1471" s="14">
        <v>72686</v>
      </c>
      <c r="K1471">
        <v>8.4199999999999997E-2</v>
      </c>
      <c r="L1471">
        <v>1.2000000000000011</v>
      </c>
      <c r="M1471">
        <v>2.8</v>
      </c>
      <c r="N1471">
        <v>1</v>
      </c>
      <c r="O1471">
        <v>1</v>
      </c>
      <c r="P1471">
        <v>2</v>
      </c>
      <c r="Q1471">
        <v>1</v>
      </c>
      <c r="R1471">
        <v>2.8</v>
      </c>
      <c r="S1471">
        <v>11.78</v>
      </c>
    </row>
    <row r="1472" spans="1:19" x14ac:dyDescent="0.25">
      <c r="A1472" t="s">
        <v>689</v>
      </c>
      <c r="B1472" s="14">
        <v>-53688</v>
      </c>
      <c r="C1472">
        <v>50</v>
      </c>
      <c r="D1472" s="14">
        <v>-53688</v>
      </c>
      <c r="E1472" t="s">
        <v>1693</v>
      </c>
      <c r="F1472" s="14">
        <v>-53688</v>
      </c>
      <c r="G1472" s="14">
        <v>-53688</v>
      </c>
      <c r="H1472" t="s">
        <v>1694</v>
      </c>
      <c r="I1472" s="14">
        <v>42807</v>
      </c>
      <c r="J1472" s="14">
        <v>72686</v>
      </c>
      <c r="K1472">
        <v>0.1908</v>
      </c>
      <c r="L1472">
        <v>2.8000000000000012</v>
      </c>
      <c r="M1472">
        <v>7.5</v>
      </c>
      <c r="N1472">
        <v>1</v>
      </c>
      <c r="O1472">
        <v>1</v>
      </c>
      <c r="P1472">
        <v>2</v>
      </c>
      <c r="Q1472">
        <v>0</v>
      </c>
      <c r="R1472">
        <v>4.3</v>
      </c>
      <c r="S1472">
        <v>41.02</v>
      </c>
    </row>
    <row r="1473" spans="1:19" x14ac:dyDescent="0.25">
      <c r="A1473" t="s">
        <v>284</v>
      </c>
      <c r="B1473" s="14">
        <v>-53688</v>
      </c>
      <c r="C1473">
        <v>50</v>
      </c>
      <c r="D1473" s="14">
        <v>-53688</v>
      </c>
      <c r="E1473" t="s">
        <v>1693</v>
      </c>
      <c r="F1473" s="14">
        <v>-53688</v>
      </c>
      <c r="G1473" s="14">
        <v>-53688</v>
      </c>
      <c r="H1473" t="s">
        <v>1694</v>
      </c>
      <c r="I1473" s="14">
        <v>42807</v>
      </c>
      <c r="J1473" s="14">
        <v>72686</v>
      </c>
      <c r="K1473">
        <v>0.1908</v>
      </c>
      <c r="L1473">
        <v>2.8000000000000012</v>
      </c>
      <c r="M1473">
        <v>7.5</v>
      </c>
      <c r="N1473">
        <v>1</v>
      </c>
      <c r="O1473">
        <v>1</v>
      </c>
      <c r="P1473">
        <v>2</v>
      </c>
      <c r="Q1473">
        <v>0</v>
      </c>
      <c r="R1473">
        <v>4</v>
      </c>
      <c r="S1473">
        <v>38.159999999999997</v>
      </c>
    </row>
    <row r="1474" spans="1:19" x14ac:dyDescent="0.25">
      <c r="A1474" t="s">
        <v>474</v>
      </c>
      <c r="B1474" s="14">
        <v>42461</v>
      </c>
      <c r="C1474">
        <v>40</v>
      </c>
      <c r="D1474" s="14">
        <v>72686</v>
      </c>
      <c r="E1474" t="s">
        <v>1693</v>
      </c>
      <c r="F1474" s="14">
        <v>-53688</v>
      </c>
      <c r="G1474" s="14">
        <v>-53688</v>
      </c>
      <c r="H1474" t="s">
        <v>1694</v>
      </c>
      <c r="I1474" s="14">
        <v>42807</v>
      </c>
      <c r="J1474" s="14">
        <v>72686</v>
      </c>
      <c r="K1474">
        <v>0.1908</v>
      </c>
      <c r="L1474">
        <v>2.8000000000000012</v>
      </c>
      <c r="M1474">
        <v>7.5</v>
      </c>
      <c r="N1474">
        <v>1</v>
      </c>
      <c r="O1474">
        <v>1</v>
      </c>
      <c r="P1474">
        <v>2</v>
      </c>
      <c r="Q1474">
        <v>0</v>
      </c>
      <c r="R1474">
        <v>3.5</v>
      </c>
      <c r="S1474">
        <v>26.71</v>
      </c>
    </row>
    <row r="1475" spans="1:19" x14ac:dyDescent="0.25">
      <c r="A1475" t="s">
        <v>533</v>
      </c>
      <c r="B1475" s="14">
        <v>-53688</v>
      </c>
      <c r="C1475">
        <v>50</v>
      </c>
      <c r="D1475" s="14">
        <v>-53688</v>
      </c>
      <c r="E1475" t="s">
        <v>1693</v>
      </c>
      <c r="F1475" s="14">
        <v>-53688</v>
      </c>
      <c r="G1475" s="14">
        <v>-53688</v>
      </c>
      <c r="H1475" t="s">
        <v>1694</v>
      </c>
      <c r="I1475" s="14">
        <v>42807</v>
      </c>
      <c r="J1475" s="14">
        <v>72686</v>
      </c>
      <c r="K1475">
        <v>0.1908</v>
      </c>
      <c r="L1475">
        <v>2.8000000000000012</v>
      </c>
      <c r="M1475">
        <v>7.5</v>
      </c>
      <c r="N1475">
        <v>1</v>
      </c>
      <c r="O1475">
        <v>1</v>
      </c>
      <c r="P1475">
        <v>2</v>
      </c>
      <c r="Q1475">
        <v>0</v>
      </c>
      <c r="R1475">
        <v>3.6</v>
      </c>
      <c r="S1475">
        <v>34.340000000000003</v>
      </c>
    </row>
    <row r="1476" spans="1:19" x14ac:dyDescent="0.25">
      <c r="A1476" t="s">
        <v>536</v>
      </c>
      <c r="B1476" s="14">
        <v>-53688</v>
      </c>
      <c r="C1476">
        <v>100</v>
      </c>
      <c r="D1476" s="14">
        <v>-53688</v>
      </c>
      <c r="E1476" t="s">
        <v>1693</v>
      </c>
      <c r="F1476" s="14">
        <v>-53688</v>
      </c>
      <c r="G1476" s="14">
        <v>-53688</v>
      </c>
      <c r="H1476" t="s">
        <v>1694</v>
      </c>
      <c r="I1476" s="14">
        <v>42807</v>
      </c>
      <c r="J1476" s="14">
        <v>72686</v>
      </c>
      <c r="K1476">
        <v>0.1908</v>
      </c>
      <c r="L1476">
        <v>2.8000000000000012</v>
      </c>
      <c r="M1476">
        <v>7.5</v>
      </c>
      <c r="N1476">
        <v>1</v>
      </c>
      <c r="O1476">
        <v>1</v>
      </c>
      <c r="P1476">
        <v>2</v>
      </c>
      <c r="Q1476">
        <v>0</v>
      </c>
      <c r="R1476">
        <v>3.6</v>
      </c>
      <c r="S1476">
        <v>68.680000000000007</v>
      </c>
    </row>
    <row r="1477" spans="1:19" x14ac:dyDescent="0.25">
      <c r="A1477" t="s">
        <v>530</v>
      </c>
      <c r="B1477" s="14">
        <v>-53688</v>
      </c>
      <c r="C1477">
        <v>50</v>
      </c>
      <c r="D1477" s="14">
        <v>-53688</v>
      </c>
      <c r="E1477" t="s">
        <v>1693</v>
      </c>
      <c r="F1477" s="14">
        <v>-53688</v>
      </c>
      <c r="G1477" s="14">
        <v>-53688</v>
      </c>
      <c r="H1477" t="s">
        <v>1694</v>
      </c>
      <c r="I1477" s="14">
        <v>42807</v>
      </c>
      <c r="J1477" s="14">
        <v>72686</v>
      </c>
      <c r="K1477">
        <v>0.1908</v>
      </c>
      <c r="L1477">
        <v>2.8000000000000012</v>
      </c>
      <c r="M1477">
        <v>7.5</v>
      </c>
      <c r="N1477">
        <v>1</v>
      </c>
      <c r="O1477">
        <v>1</v>
      </c>
      <c r="P1477">
        <v>2</v>
      </c>
      <c r="Q1477">
        <v>0</v>
      </c>
      <c r="R1477">
        <v>3.6</v>
      </c>
      <c r="S1477">
        <v>34.340000000000003</v>
      </c>
    </row>
    <row r="1478" spans="1:19" x14ac:dyDescent="0.25">
      <c r="A1478" t="s">
        <v>725</v>
      </c>
      <c r="B1478" s="14">
        <v>42461</v>
      </c>
      <c r="C1478">
        <v>39.5</v>
      </c>
      <c r="D1478" s="14">
        <v>72686</v>
      </c>
      <c r="E1478" t="s">
        <v>1693</v>
      </c>
      <c r="F1478" s="14">
        <v>-53688</v>
      </c>
      <c r="G1478" s="14">
        <v>-53688</v>
      </c>
      <c r="H1478" t="s">
        <v>1694</v>
      </c>
      <c r="I1478" s="14">
        <v>42807</v>
      </c>
      <c r="J1478" s="14">
        <v>72686</v>
      </c>
      <c r="K1478">
        <v>0.1908</v>
      </c>
      <c r="L1478">
        <v>2.8000000000000012</v>
      </c>
      <c r="M1478">
        <v>7.5</v>
      </c>
      <c r="N1478">
        <v>1</v>
      </c>
      <c r="O1478">
        <v>1</v>
      </c>
      <c r="P1478">
        <v>2</v>
      </c>
      <c r="Q1478">
        <v>0</v>
      </c>
      <c r="R1478">
        <v>4</v>
      </c>
      <c r="S1478">
        <v>30.14</v>
      </c>
    </row>
    <row r="1479" spans="1:19" x14ac:dyDescent="0.25">
      <c r="A1479" t="s">
        <v>749</v>
      </c>
      <c r="B1479" s="14">
        <v>42064</v>
      </c>
      <c r="C1479">
        <v>39.020000000000003</v>
      </c>
      <c r="D1479" s="14">
        <v>72686</v>
      </c>
      <c r="E1479" t="s">
        <v>1693</v>
      </c>
      <c r="F1479" s="14">
        <v>-53688</v>
      </c>
      <c r="G1479" s="14">
        <v>-53688</v>
      </c>
      <c r="H1479" t="s">
        <v>1694</v>
      </c>
      <c r="I1479" s="14">
        <v>42807</v>
      </c>
      <c r="J1479" s="14">
        <v>72686</v>
      </c>
      <c r="K1479">
        <v>0.1908</v>
      </c>
      <c r="L1479">
        <v>2.8000000000000012</v>
      </c>
      <c r="M1479">
        <v>7.5</v>
      </c>
      <c r="N1479">
        <v>1</v>
      </c>
      <c r="O1479">
        <v>1</v>
      </c>
      <c r="P1479">
        <v>2</v>
      </c>
      <c r="Q1479">
        <v>0</v>
      </c>
      <c r="R1479">
        <v>4.5</v>
      </c>
      <c r="S1479">
        <v>33.5</v>
      </c>
    </row>
    <row r="1480" spans="1:19" x14ac:dyDescent="0.25">
      <c r="A1480" t="s">
        <v>1523</v>
      </c>
      <c r="B1480" s="14">
        <v>43052</v>
      </c>
      <c r="C1480">
        <v>40.913999999999994</v>
      </c>
      <c r="D1480" s="14">
        <v>72686</v>
      </c>
      <c r="E1480" t="s">
        <v>1693</v>
      </c>
      <c r="F1480" s="14">
        <v>-53688</v>
      </c>
      <c r="G1480" s="14">
        <v>-53688</v>
      </c>
      <c r="H1480" t="s">
        <v>1694</v>
      </c>
      <c r="I1480" s="14">
        <v>42807</v>
      </c>
      <c r="J1480" s="14">
        <v>72686</v>
      </c>
      <c r="K1480">
        <v>0.1908</v>
      </c>
      <c r="L1480">
        <v>2.8000000000000012</v>
      </c>
      <c r="M1480">
        <v>7.5</v>
      </c>
      <c r="N1480">
        <v>1</v>
      </c>
      <c r="O1480">
        <v>1</v>
      </c>
      <c r="P1480">
        <v>2</v>
      </c>
      <c r="Q1480">
        <v>1</v>
      </c>
      <c r="R1480">
        <v>4.0999999999999996</v>
      </c>
      <c r="S1480">
        <v>32</v>
      </c>
    </row>
    <row r="1481" spans="1:19" x14ac:dyDescent="0.25">
      <c r="A1481" t="s">
        <v>1524</v>
      </c>
      <c r="B1481" s="14">
        <v>43007</v>
      </c>
      <c r="C1481">
        <v>40.913999999999994</v>
      </c>
      <c r="D1481" s="14">
        <v>72686</v>
      </c>
      <c r="E1481" t="s">
        <v>1693</v>
      </c>
      <c r="F1481" s="14">
        <v>-53688</v>
      </c>
      <c r="G1481" s="14">
        <v>-53688</v>
      </c>
      <c r="H1481" t="s">
        <v>1694</v>
      </c>
      <c r="I1481" s="14">
        <v>42807</v>
      </c>
      <c r="J1481" s="14">
        <v>72686</v>
      </c>
      <c r="K1481">
        <v>0.1908</v>
      </c>
      <c r="L1481">
        <v>2.8000000000000012</v>
      </c>
      <c r="M1481">
        <v>7.5</v>
      </c>
      <c r="N1481">
        <v>1</v>
      </c>
      <c r="O1481">
        <v>1</v>
      </c>
      <c r="P1481">
        <v>2</v>
      </c>
      <c r="Q1481">
        <v>1</v>
      </c>
      <c r="R1481">
        <v>4</v>
      </c>
      <c r="S1481">
        <v>31.22</v>
      </c>
    </row>
    <row r="1482" spans="1:19" x14ac:dyDescent="0.25">
      <c r="A1482" t="s">
        <v>675</v>
      </c>
      <c r="B1482" s="14">
        <v>-53688</v>
      </c>
      <c r="C1482">
        <v>30</v>
      </c>
      <c r="D1482" s="14">
        <v>-53688</v>
      </c>
      <c r="E1482" t="s">
        <v>1693</v>
      </c>
      <c r="F1482" s="14">
        <v>-53688</v>
      </c>
      <c r="G1482" s="14">
        <v>-53688</v>
      </c>
      <c r="H1482" t="s">
        <v>1694</v>
      </c>
      <c r="I1482" s="14">
        <v>42807</v>
      </c>
      <c r="J1482" s="14">
        <v>72686</v>
      </c>
      <c r="K1482">
        <v>0.1908</v>
      </c>
      <c r="L1482">
        <v>2.8000000000000012</v>
      </c>
      <c r="M1482">
        <v>7.5</v>
      </c>
      <c r="N1482">
        <v>1</v>
      </c>
      <c r="O1482">
        <v>1</v>
      </c>
      <c r="P1482">
        <v>2</v>
      </c>
      <c r="Q1482">
        <v>0</v>
      </c>
      <c r="R1482">
        <v>4.0999999999999996</v>
      </c>
      <c r="S1482">
        <v>23.46</v>
      </c>
    </row>
    <row r="1483" spans="1:19" x14ac:dyDescent="0.25">
      <c r="A1483" t="s">
        <v>281</v>
      </c>
      <c r="B1483" s="14">
        <v>-53688</v>
      </c>
      <c r="C1483">
        <v>50</v>
      </c>
      <c r="D1483" s="14">
        <v>-53688</v>
      </c>
      <c r="E1483" t="s">
        <v>1693</v>
      </c>
      <c r="F1483" s="14">
        <v>-53688</v>
      </c>
      <c r="G1483" s="14">
        <v>-53688</v>
      </c>
      <c r="H1483" t="s">
        <v>1694</v>
      </c>
      <c r="I1483" s="14">
        <v>42807</v>
      </c>
      <c r="J1483" s="14">
        <v>72686</v>
      </c>
      <c r="K1483">
        <v>0.1908</v>
      </c>
      <c r="L1483">
        <v>2.8000000000000012</v>
      </c>
      <c r="M1483">
        <v>7.5</v>
      </c>
      <c r="N1483">
        <v>1</v>
      </c>
      <c r="O1483">
        <v>1</v>
      </c>
      <c r="P1483">
        <v>2</v>
      </c>
      <c r="Q1483">
        <v>0</v>
      </c>
      <c r="R1483">
        <v>4.3</v>
      </c>
      <c r="S1483">
        <v>41.02</v>
      </c>
    </row>
    <row r="1484" spans="1:19" x14ac:dyDescent="0.25">
      <c r="A1484" t="s">
        <v>695</v>
      </c>
      <c r="B1484" s="14">
        <v>42795</v>
      </c>
      <c r="C1484">
        <v>39.29</v>
      </c>
      <c r="D1484" s="14">
        <v>43465</v>
      </c>
      <c r="E1484" t="s">
        <v>1693</v>
      </c>
      <c r="F1484" s="14">
        <v>-53688</v>
      </c>
      <c r="G1484" s="14">
        <v>-53688</v>
      </c>
      <c r="H1484" t="s">
        <v>1694</v>
      </c>
      <c r="I1484" s="14">
        <v>42807</v>
      </c>
      <c r="J1484" s="14">
        <v>72686</v>
      </c>
      <c r="K1484">
        <v>0.1908</v>
      </c>
      <c r="L1484">
        <v>2.8000000000000012</v>
      </c>
      <c r="M1484">
        <v>7.5</v>
      </c>
      <c r="N1484">
        <v>1</v>
      </c>
      <c r="O1484">
        <v>1</v>
      </c>
      <c r="P1484">
        <v>2</v>
      </c>
      <c r="Q1484">
        <v>0</v>
      </c>
      <c r="R1484">
        <v>3.8</v>
      </c>
      <c r="S1484">
        <v>28.48</v>
      </c>
    </row>
    <row r="1485" spans="1:19" x14ac:dyDescent="0.25">
      <c r="A1485" t="s">
        <v>7391</v>
      </c>
      <c r="B1485" s="14">
        <v>43151</v>
      </c>
      <c r="C1485">
        <v>40.913999999999994</v>
      </c>
      <c r="D1485" s="14">
        <v>72686</v>
      </c>
      <c r="E1485" t="s">
        <v>1693</v>
      </c>
      <c r="F1485" s="14">
        <v>-53688</v>
      </c>
      <c r="G1485" s="14">
        <v>-53688</v>
      </c>
      <c r="H1485" t="s">
        <v>1694</v>
      </c>
      <c r="I1485" s="14">
        <v>42807</v>
      </c>
      <c r="J1485" s="14">
        <v>72686</v>
      </c>
      <c r="K1485">
        <v>0.1908</v>
      </c>
      <c r="L1485">
        <v>2.8000000000000012</v>
      </c>
      <c r="M1485">
        <v>7.5</v>
      </c>
      <c r="N1485">
        <v>1</v>
      </c>
      <c r="O1485">
        <v>1</v>
      </c>
      <c r="P1485">
        <v>2</v>
      </c>
      <c r="Q1485">
        <v>1</v>
      </c>
      <c r="R1485">
        <v>3.8</v>
      </c>
      <c r="S1485">
        <v>29.66</v>
      </c>
    </row>
    <row r="1486" spans="1:19" x14ac:dyDescent="0.25">
      <c r="A1486" t="s">
        <v>683</v>
      </c>
      <c r="B1486" s="14">
        <v>42461</v>
      </c>
      <c r="C1486">
        <v>39.78</v>
      </c>
      <c r="D1486" s="14">
        <v>72686</v>
      </c>
      <c r="E1486" t="s">
        <v>1693</v>
      </c>
      <c r="F1486" s="14">
        <v>-53688</v>
      </c>
      <c r="G1486" s="14">
        <v>-53688</v>
      </c>
      <c r="H1486" t="s">
        <v>1694</v>
      </c>
      <c r="I1486" s="14">
        <v>42807</v>
      </c>
      <c r="J1486" s="14">
        <v>72686</v>
      </c>
      <c r="K1486">
        <v>0.1908</v>
      </c>
      <c r="L1486">
        <v>2.8000000000000012</v>
      </c>
      <c r="M1486">
        <v>7.5</v>
      </c>
      <c r="N1486">
        <v>1</v>
      </c>
      <c r="O1486">
        <v>1</v>
      </c>
      <c r="P1486">
        <v>2</v>
      </c>
      <c r="Q1486">
        <v>0</v>
      </c>
      <c r="R1486">
        <v>3.9</v>
      </c>
      <c r="S1486">
        <v>29.6</v>
      </c>
    </row>
    <row r="1487" spans="1:19" x14ac:dyDescent="0.25">
      <c r="A1487" t="s">
        <v>1078</v>
      </c>
      <c r="B1487" s="14">
        <v>42461</v>
      </c>
      <c r="C1487">
        <v>38.9</v>
      </c>
      <c r="D1487" s="14">
        <v>72686</v>
      </c>
      <c r="E1487" t="s">
        <v>1693</v>
      </c>
      <c r="F1487" s="14">
        <v>-53688</v>
      </c>
      <c r="G1487" s="14">
        <v>-53688</v>
      </c>
      <c r="H1487" t="s">
        <v>1694</v>
      </c>
      <c r="I1487" s="14">
        <v>42807</v>
      </c>
      <c r="J1487" s="14">
        <v>72686</v>
      </c>
      <c r="K1487">
        <v>0.1908</v>
      </c>
      <c r="L1487">
        <v>2.8000000000000012</v>
      </c>
      <c r="M1487">
        <v>7.5</v>
      </c>
      <c r="N1487">
        <v>1</v>
      </c>
      <c r="O1487">
        <v>1</v>
      </c>
      <c r="P1487">
        <v>2</v>
      </c>
      <c r="Q1487">
        <v>0</v>
      </c>
      <c r="R1487">
        <v>3.9</v>
      </c>
      <c r="S1487">
        <v>28.94</v>
      </c>
    </row>
    <row r="1488" spans="1:19" x14ac:dyDescent="0.25">
      <c r="A1488" t="s">
        <v>323</v>
      </c>
      <c r="B1488" s="14">
        <v>43049</v>
      </c>
      <c r="C1488">
        <v>40.9</v>
      </c>
      <c r="D1488" s="14">
        <v>72686</v>
      </c>
      <c r="E1488" t="s">
        <v>1693</v>
      </c>
      <c r="F1488" s="14">
        <v>-53688</v>
      </c>
      <c r="G1488" s="14">
        <v>-53688</v>
      </c>
      <c r="H1488" t="s">
        <v>1694</v>
      </c>
      <c r="I1488" s="14">
        <v>42807</v>
      </c>
      <c r="J1488" s="14">
        <v>72686</v>
      </c>
      <c r="K1488">
        <v>0.1908</v>
      </c>
      <c r="L1488">
        <v>2.8000000000000012</v>
      </c>
      <c r="M1488">
        <v>7.5</v>
      </c>
      <c r="N1488">
        <v>1</v>
      </c>
      <c r="O1488">
        <v>1</v>
      </c>
      <c r="P1488">
        <v>2</v>
      </c>
      <c r="Q1488">
        <v>1</v>
      </c>
      <c r="R1488">
        <v>4.8</v>
      </c>
      <c r="S1488">
        <v>37.450000000000003</v>
      </c>
    </row>
    <row r="1489" spans="1:19" x14ac:dyDescent="0.25">
      <c r="A1489" t="s">
        <v>335</v>
      </c>
      <c r="B1489" s="14">
        <v>43097</v>
      </c>
      <c r="C1489">
        <v>40.913999999999994</v>
      </c>
      <c r="D1489" s="14">
        <v>72686</v>
      </c>
      <c r="E1489" t="s">
        <v>1693</v>
      </c>
      <c r="F1489" s="14">
        <v>-53688</v>
      </c>
      <c r="G1489" s="14">
        <v>-53688</v>
      </c>
      <c r="H1489" t="s">
        <v>1694</v>
      </c>
      <c r="I1489" s="14">
        <v>42807</v>
      </c>
      <c r="J1489" s="14">
        <v>72686</v>
      </c>
      <c r="K1489">
        <v>0.1908</v>
      </c>
      <c r="L1489">
        <v>2.8000000000000012</v>
      </c>
      <c r="M1489">
        <v>7.5</v>
      </c>
      <c r="N1489">
        <v>1</v>
      </c>
      <c r="O1489">
        <v>1</v>
      </c>
      <c r="P1489">
        <v>2</v>
      </c>
      <c r="Q1489">
        <v>1</v>
      </c>
      <c r="R1489">
        <v>4.2</v>
      </c>
      <c r="S1489">
        <v>32.78</v>
      </c>
    </row>
    <row r="1490" spans="1:19" x14ac:dyDescent="0.25">
      <c r="A1490" t="s">
        <v>1040</v>
      </c>
      <c r="B1490" s="14">
        <v>42461</v>
      </c>
      <c r="C1490">
        <v>39.769999999999996</v>
      </c>
      <c r="D1490" s="14">
        <v>72686</v>
      </c>
      <c r="E1490" t="s">
        <v>1693</v>
      </c>
      <c r="F1490" s="14">
        <v>-53688</v>
      </c>
      <c r="G1490" s="14">
        <v>-53688</v>
      </c>
      <c r="H1490" t="s">
        <v>1694</v>
      </c>
      <c r="I1490" s="14">
        <v>42807</v>
      </c>
      <c r="J1490" s="14">
        <v>72686</v>
      </c>
      <c r="K1490">
        <v>0.1908</v>
      </c>
      <c r="L1490">
        <v>2.8000000000000012</v>
      </c>
      <c r="M1490">
        <v>7.5</v>
      </c>
      <c r="N1490">
        <v>1</v>
      </c>
      <c r="O1490">
        <v>1</v>
      </c>
      <c r="P1490">
        <v>2</v>
      </c>
      <c r="Q1490">
        <v>0</v>
      </c>
      <c r="R1490">
        <v>4.0999999999999996</v>
      </c>
      <c r="S1490">
        <v>31.11</v>
      </c>
    </row>
    <row r="1491" spans="1:19" x14ac:dyDescent="0.25">
      <c r="A1491" t="s">
        <v>7393</v>
      </c>
      <c r="B1491" s="14">
        <v>43151</v>
      </c>
      <c r="C1491">
        <v>40.913999999999994</v>
      </c>
      <c r="D1491" s="14">
        <v>72686</v>
      </c>
      <c r="E1491" t="s">
        <v>1693</v>
      </c>
      <c r="F1491" s="14">
        <v>-53688</v>
      </c>
      <c r="G1491" s="14">
        <v>-53688</v>
      </c>
      <c r="H1491" t="s">
        <v>1694</v>
      </c>
      <c r="I1491" s="14">
        <v>42807</v>
      </c>
      <c r="J1491" s="14">
        <v>72686</v>
      </c>
      <c r="K1491">
        <v>0.1908</v>
      </c>
      <c r="L1491">
        <v>2.8000000000000012</v>
      </c>
      <c r="M1491">
        <v>7.5</v>
      </c>
      <c r="N1491">
        <v>1</v>
      </c>
      <c r="O1491">
        <v>1</v>
      </c>
      <c r="P1491">
        <v>2</v>
      </c>
      <c r="Q1491">
        <v>1</v>
      </c>
      <c r="R1491">
        <v>4</v>
      </c>
      <c r="S1491">
        <v>31.22</v>
      </c>
    </row>
    <row r="1492" spans="1:19" x14ac:dyDescent="0.25">
      <c r="A1492" t="s">
        <v>638</v>
      </c>
      <c r="B1492" s="14">
        <v>42461</v>
      </c>
      <c r="C1492">
        <v>39.21</v>
      </c>
      <c r="D1492" s="14">
        <v>72686</v>
      </c>
      <c r="E1492" t="s">
        <v>1693</v>
      </c>
      <c r="F1492" s="14">
        <v>-53688</v>
      </c>
      <c r="G1492" s="14">
        <v>-53688</v>
      </c>
      <c r="H1492" t="s">
        <v>1694</v>
      </c>
      <c r="I1492" s="14">
        <v>42807</v>
      </c>
      <c r="J1492" s="14">
        <v>72686</v>
      </c>
      <c r="K1492">
        <v>0.1908</v>
      </c>
      <c r="L1492">
        <v>2.8000000000000012</v>
      </c>
      <c r="M1492">
        <v>7.5</v>
      </c>
      <c r="N1492">
        <v>1</v>
      </c>
      <c r="O1492">
        <v>1</v>
      </c>
      <c r="P1492">
        <v>2</v>
      </c>
      <c r="Q1492">
        <v>0</v>
      </c>
      <c r="R1492">
        <v>4</v>
      </c>
      <c r="S1492">
        <v>29.92</v>
      </c>
    </row>
    <row r="1493" spans="1:19" x14ac:dyDescent="0.25">
      <c r="A1493" t="s">
        <v>2747</v>
      </c>
      <c r="B1493" s="14">
        <v>42935</v>
      </c>
      <c r="C1493">
        <v>40.910000000000004</v>
      </c>
      <c r="D1493" s="14">
        <v>72686</v>
      </c>
      <c r="E1493" t="s">
        <v>1693</v>
      </c>
      <c r="F1493" s="14">
        <v>-53688</v>
      </c>
      <c r="G1493" s="14">
        <v>-53688</v>
      </c>
      <c r="H1493" t="s">
        <v>1694</v>
      </c>
      <c r="I1493" s="14">
        <v>42807</v>
      </c>
      <c r="J1493" s="14">
        <v>72686</v>
      </c>
      <c r="K1493">
        <v>0.1908</v>
      </c>
      <c r="L1493">
        <v>2.8000000000000012</v>
      </c>
      <c r="M1493">
        <v>7.5</v>
      </c>
      <c r="N1493">
        <v>1</v>
      </c>
      <c r="O1493">
        <v>1</v>
      </c>
      <c r="P1493">
        <v>2</v>
      </c>
      <c r="Q1493">
        <v>1</v>
      </c>
      <c r="R1493">
        <v>4</v>
      </c>
      <c r="S1493">
        <v>31.22</v>
      </c>
    </row>
    <row r="1494" spans="1:19" x14ac:dyDescent="0.25">
      <c r="A1494" t="s">
        <v>746</v>
      </c>
      <c r="B1494" s="14">
        <v>42957</v>
      </c>
      <c r="C1494">
        <v>30</v>
      </c>
      <c r="D1494" s="14">
        <v>72686</v>
      </c>
      <c r="E1494" t="s">
        <v>1693</v>
      </c>
      <c r="F1494" s="14">
        <v>-53688</v>
      </c>
      <c r="G1494" s="14">
        <v>-53688</v>
      </c>
      <c r="H1494" t="s">
        <v>1694</v>
      </c>
      <c r="I1494" s="14">
        <v>42807</v>
      </c>
      <c r="J1494" s="14">
        <v>72686</v>
      </c>
      <c r="K1494">
        <v>0.1908</v>
      </c>
      <c r="L1494">
        <v>2.8000000000000012</v>
      </c>
      <c r="M1494">
        <v>7.5</v>
      </c>
      <c r="N1494">
        <v>1</v>
      </c>
      <c r="O1494">
        <v>1</v>
      </c>
      <c r="P1494">
        <v>2</v>
      </c>
      <c r="Q1494">
        <v>0</v>
      </c>
      <c r="R1494">
        <v>5</v>
      </c>
      <c r="S1494">
        <v>28.62</v>
      </c>
    </row>
    <row r="1495" spans="1:19" x14ac:dyDescent="0.25">
      <c r="A1495" t="s">
        <v>910</v>
      </c>
      <c r="B1495" s="14">
        <v>42461</v>
      </c>
      <c r="C1495">
        <v>39.78</v>
      </c>
      <c r="D1495" s="14">
        <v>72686</v>
      </c>
      <c r="E1495" t="s">
        <v>1693</v>
      </c>
      <c r="F1495" s="14">
        <v>-53688</v>
      </c>
      <c r="G1495" s="14">
        <v>-53688</v>
      </c>
      <c r="H1495" t="s">
        <v>1694</v>
      </c>
      <c r="I1495" s="14">
        <v>42807</v>
      </c>
      <c r="J1495" s="14">
        <v>72686</v>
      </c>
      <c r="K1495">
        <v>0.1908</v>
      </c>
      <c r="L1495">
        <v>2.8000000000000012</v>
      </c>
      <c r="M1495">
        <v>7.5</v>
      </c>
      <c r="N1495">
        <v>1</v>
      </c>
      <c r="O1495">
        <v>1</v>
      </c>
      <c r="P1495">
        <v>2</v>
      </c>
      <c r="Q1495">
        <v>0</v>
      </c>
      <c r="R1495">
        <v>4</v>
      </c>
      <c r="S1495">
        <v>30.36</v>
      </c>
    </row>
    <row r="1496" spans="1:19" x14ac:dyDescent="0.25">
      <c r="A1496" t="s">
        <v>33</v>
      </c>
      <c r="B1496" s="14">
        <v>-53688</v>
      </c>
      <c r="C1496">
        <v>30</v>
      </c>
      <c r="D1496" s="14">
        <v>-53688</v>
      </c>
      <c r="E1496" t="s">
        <v>1693</v>
      </c>
      <c r="F1496" s="14">
        <v>-53688</v>
      </c>
      <c r="G1496" s="14">
        <v>-53688</v>
      </c>
      <c r="H1496" t="s">
        <v>1694</v>
      </c>
      <c r="I1496" s="14">
        <v>42807</v>
      </c>
      <c r="J1496" s="14">
        <v>72686</v>
      </c>
      <c r="K1496">
        <v>0.1908</v>
      </c>
      <c r="L1496">
        <v>2.8000000000000012</v>
      </c>
      <c r="M1496">
        <v>7.5</v>
      </c>
      <c r="N1496">
        <v>1</v>
      </c>
      <c r="O1496">
        <v>1</v>
      </c>
      <c r="P1496">
        <v>2</v>
      </c>
      <c r="Q1496">
        <v>1</v>
      </c>
      <c r="R1496">
        <v>4.0999999999999996</v>
      </c>
      <c r="S1496">
        <v>23.46</v>
      </c>
    </row>
    <row r="1497" spans="1:19" x14ac:dyDescent="0.25">
      <c r="A1497" t="s">
        <v>2748</v>
      </c>
      <c r="B1497" s="14">
        <v>43132</v>
      </c>
      <c r="C1497">
        <v>40.913999999999994</v>
      </c>
      <c r="D1497" s="14">
        <v>72686</v>
      </c>
      <c r="E1497" t="s">
        <v>1693</v>
      </c>
      <c r="F1497" s="14">
        <v>-53688</v>
      </c>
      <c r="G1497" s="14">
        <v>-53688</v>
      </c>
      <c r="H1497" t="s">
        <v>1694</v>
      </c>
      <c r="I1497" s="14">
        <v>42807</v>
      </c>
      <c r="J1497" s="14">
        <v>72686</v>
      </c>
      <c r="K1497">
        <v>0.1908</v>
      </c>
      <c r="L1497">
        <v>2.8000000000000012</v>
      </c>
      <c r="M1497">
        <v>7.5</v>
      </c>
      <c r="N1497">
        <v>1</v>
      </c>
      <c r="O1497">
        <v>1</v>
      </c>
      <c r="P1497">
        <v>2</v>
      </c>
      <c r="Q1497">
        <v>1</v>
      </c>
      <c r="R1497">
        <v>3.9</v>
      </c>
      <c r="S1497">
        <v>30.44</v>
      </c>
    </row>
    <row r="1498" spans="1:19" x14ac:dyDescent="0.25">
      <c r="A1498" t="s">
        <v>839</v>
      </c>
      <c r="B1498" s="14">
        <v>-53688</v>
      </c>
      <c r="C1498">
        <v>30</v>
      </c>
      <c r="D1498" s="14">
        <v>-53688</v>
      </c>
      <c r="E1498" t="s">
        <v>1693</v>
      </c>
      <c r="F1498" s="14">
        <v>-53688</v>
      </c>
      <c r="G1498" s="14">
        <v>-53688</v>
      </c>
      <c r="H1498" t="s">
        <v>1694</v>
      </c>
      <c r="I1498" s="14">
        <v>42807</v>
      </c>
      <c r="J1498" s="14">
        <v>72686</v>
      </c>
      <c r="K1498">
        <v>0.1908</v>
      </c>
      <c r="L1498">
        <v>2.8000000000000012</v>
      </c>
      <c r="M1498">
        <v>7.5</v>
      </c>
      <c r="N1498">
        <v>1</v>
      </c>
      <c r="O1498">
        <v>1</v>
      </c>
      <c r="P1498">
        <v>2</v>
      </c>
      <c r="Q1498">
        <v>0</v>
      </c>
      <c r="R1498">
        <v>4.5</v>
      </c>
      <c r="S1498">
        <v>25.75</v>
      </c>
    </row>
    <row r="1499" spans="1:19" x14ac:dyDescent="0.25">
      <c r="A1499" t="s">
        <v>483</v>
      </c>
      <c r="B1499" s="14">
        <v>43186</v>
      </c>
      <c r="C1499">
        <v>39.29</v>
      </c>
      <c r="D1499" s="14">
        <v>72686</v>
      </c>
      <c r="E1499" t="s">
        <v>1693</v>
      </c>
      <c r="F1499" s="14">
        <v>-53688</v>
      </c>
      <c r="G1499" s="14">
        <v>-53688</v>
      </c>
      <c r="H1499" t="s">
        <v>1694</v>
      </c>
      <c r="I1499" s="14">
        <v>42807</v>
      </c>
      <c r="J1499" s="14">
        <v>72686</v>
      </c>
      <c r="K1499">
        <v>0.1908</v>
      </c>
      <c r="L1499">
        <v>2.8000000000000012</v>
      </c>
      <c r="M1499">
        <v>7.5</v>
      </c>
      <c r="N1499">
        <v>1</v>
      </c>
      <c r="O1499">
        <v>1</v>
      </c>
      <c r="P1499">
        <v>2</v>
      </c>
      <c r="Q1499">
        <v>1</v>
      </c>
      <c r="R1499">
        <v>4.2</v>
      </c>
      <c r="S1499">
        <v>31.48</v>
      </c>
    </row>
    <row r="1500" spans="1:19" x14ac:dyDescent="0.25">
      <c r="A1500" t="s">
        <v>436</v>
      </c>
      <c r="B1500" s="14">
        <v>-53688</v>
      </c>
      <c r="C1500">
        <v>30</v>
      </c>
      <c r="D1500" s="14">
        <v>-53688</v>
      </c>
      <c r="E1500" t="s">
        <v>1693</v>
      </c>
      <c r="F1500" s="14">
        <v>-53688</v>
      </c>
      <c r="G1500" s="14">
        <v>-53688</v>
      </c>
      <c r="H1500" t="s">
        <v>1694</v>
      </c>
      <c r="I1500" s="14">
        <v>42807</v>
      </c>
      <c r="J1500" s="14">
        <v>72686</v>
      </c>
      <c r="K1500">
        <v>0.1908</v>
      </c>
      <c r="L1500">
        <v>2.8000000000000012</v>
      </c>
      <c r="M1500">
        <v>7.5</v>
      </c>
      <c r="N1500">
        <v>1</v>
      </c>
      <c r="O1500">
        <v>1</v>
      </c>
      <c r="P1500">
        <v>2</v>
      </c>
      <c r="Q1500">
        <v>0</v>
      </c>
      <c r="R1500">
        <v>4.0999999999999996</v>
      </c>
      <c r="S1500">
        <v>23.46</v>
      </c>
    </row>
    <row r="1501" spans="1:19" x14ac:dyDescent="0.25">
      <c r="A1501" t="s">
        <v>393</v>
      </c>
      <c r="B1501" s="14">
        <v>-53688</v>
      </c>
      <c r="C1501">
        <v>30</v>
      </c>
      <c r="D1501" s="14">
        <v>-53688</v>
      </c>
      <c r="E1501" t="s">
        <v>1693</v>
      </c>
      <c r="F1501" s="14">
        <v>-53688</v>
      </c>
      <c r="G1501" s="14">
        <v>-53688</v>
      </c>
      <c r="H1501" t="s">
        <v>1694</v>
      </c>
      <c r="I1501" s="14">
        <v>42807</v>
      </c>
      <c r="J1501" s="14">
        <v>72686</v>
      </c>
      <c r="K1501">
        <v>0.1908</v>
      </c>
      <c r="L1501">
        <v>2.8000000000000012</v>
      </c>
      <c r="M1501">
        <v>7.5</v>
      </c>
      <c r="N1501">
        <v>1</v>
      </c>
      <c r="O1501">
        <v>1</v>
      </c>
      <c r="P1501">
        <v>2</v>
      </c>
      <c r="Q1501">
        <v>0</v>
      </c>
      <c r="R1501">
        <v>4.5</v>
      </c>
      <c r="S1501">
        <v>25.75</v>
      </c>
    </row>
    <row r="1502" spans="1:19" x14ac:dyDescent="0.25">
      <c r="A1502" t="s">
        <v>7394</v>
      </c>
      <c r="B1502" s="14">
        <v>43151</v>
      </c>
      <c r="C1502">
        <v>40.913999999999994</v>
      </c>
      <c r="D1502" s="14">
        <v>72686</v>
      </c>
      <c r="E1502" t="s">
        <v>1693</v>
      </c>
      <c r="F1502" s="14">
        <v>-53688</v>
      </c>
      <c r="G1502" s="14">
        <v>-53688</v>
      </c>
      <c r="H1502" t="s">
        <v>1694</v>
      </c>
      <c r="I1502" s="14">
        <v>42807</v>
      </c>
      <c r="J1502" s="14">
        <v>72686</v>
      </c>
      <c r="K1502">
        <v>0.1908</v>
      </c>
      <c r="L1502">
        <v>2.8000000000000012</v>
      </c>
      <c r="M1502">
        <v>7.5</v>
      </c>
      <c r="N1502">
        <v>1</v>
      </c>
      <c r="O1502">
        <v>1</v>
      </c>
      <c r="P1502">
        <v>2</v>
      </c>
      <c r="Q1502">
        <v>1</v>
      </c>
      <c r="R1502">
        <v>4.2</v>
      </c>
      <c r="S1502">
        <v>32.78</v>
      </c>
    </row>
    <row r="1503" spans="1:19" x14ac:dyDescent="0.25">
      <c r="A1503" t="s">
        <v>1014</v>
      </c>
      <c r="B1503" s="14">
        <v>42401</v>
      </c>
      <c r="C1503">
        <v>39</v>
      </c>
      <c r="D1503" s="14">
        <v>72686</v>
      </c>
      <c r="E1503" t="s">
        <v>1693</v>
      </c>
      <c r="F1503" s="14">
        <v>-53688</v>
      </c>
      <c r="G1503" s="14">
        <v>-53688</v>
      </c>
      <c r="H1503" t="s">
        <v>1694</v>
      </c>
      <c r="I1503" s="14">
        <v>42807</v>
      </c>
      <c r="J1503" s="14">
        <v>72686</v>
      </c>
      <c r="K1503">
        <v>0.1908</v>
      </c>
      <c r="L1503">
        <v>2.8000000000000012</v>
      </c>
      <c r="M1503">
        <v>7.5</v>
      </c>
      <c r="N1503">
        <v>1</v>
      </c>
      <c r="O1503">
        <v>1</v>
      </c>
      <c r="P1503">
        <v>2</v>
      </c>
      <c r="Q1503">
        <v>0</v>
      </c>
      <c r="R1503">
        <v>4</v>
      </c>
      <c r="S1503">
        <v>29.76</v>
      </c>
    </row>
    <row r="1504" spans="1:19" x14ac:dyDescent="0.25">
      <c r="A1504" t="s">
        <v>113</v>
      </c>
      <c r="B1504" s="14">
        <v>42005</v>
      </c>
      <c r="C1504">
        <v>40.119999999999997</v>
      </c>
      <c r="D1504" s="14">
        <v>43465</v>
      </c>
      <c r="E1504" t="s">
        <v>1693</v>
      </c>
      <c r="F1504" s="14">
        <v>-53688</v>
      </c>
      <c r="G1504" s="14">
        <v>-53688</v>
      </c>
      <c r="H1504" t="s">
        <v>1694</v>
      </c>
      <c r="I1504" s="14">
        <v>42807</v>
      </c>
      <c r="J1504" s="14">
        <v>72686</v>
      </c>
      <c r="K1504">
        <v>0.1908</v>
      </c>
      <c r="L1504">
        <v>2.8000000000000012</v>
      </c>
      <c r="M1504">
        <v>7.5</v>
      </c>
      <c r="N1504">
        <v>1</v>
      </c>
      <c r="O1504">
        <v>1</v>
      </c>
      <c r="P1504">
        <v>2</v>
      </c>
      <c r="Q1504">
        <v>0</v>
      </c>
      <c r="R1504">
        <v>4</v>
      </c>
      <c r="S1504">
        <v>30.61</v>
      </c>
    </row>
    <row r="1505" spans="1:19" x14ac:dyDescent="0.25">
      <c r="A1505" t="s">
        <v>402</v>
      </c>
      <c r="B1505" s="14">
        <v>-53688</v>
      </c>
      <c r="C1505">
        <v>50</v>
      </c>
      <c r="D1505" s="14">
        <v>-53688</v>
      </c>
      <c r="E1505" t="s">
        <v>1693</v>
      </c>
      <c r="F1505" s="14">
        <v>-53688</v>
      </c>
      <c r="G1505" s="14">
        <v>-53688</v>
      </c>
      <c r="H1505" t="s">
        <v>1694</v>
      </c>
      <c r="I1505" s="14">
        <v>42807</v>
      </c>
      <c r="J1505" s="14">
        <v>72686</v>
      </c>
      <c r="K1505">
        <v>0.1908</v>
      </c>
      <c r="L1505">
        <v>2.8000000000000012</v>
      </c>
      <c r="M1505">
        <v>7.5</v>
      </c>
      <c r="N1505">
        <v>1</v>
      </c>
      <c r="O1505">
        <v>1</v>
      </c>
      <c r="P1505">
        <v>2</v>
      </c>
      <c r="Q1505">
        <v>0</v>
      </c>
      <c r="R1505">
        <v>4</v>
      </c>
      <c r="S1505">
        <v>38.159999999999997</v>
      </c>
    </row>
    <row r="1506" spans="1:19" x14ac:dyDescent="0.25">
      <c r="A1506" t="s">
        <v>336</v>
      </c>
      <c r="B1506" s="14">
        <v>43132</v>
      </c>
      <c r="C1506">
        <v>40.913999999999994</v>
      </c>
      <c r="D1506" s="14">
        <v>72686</v>
      </c>
      <c r="E1506" t="s">
        <v>1693</v>
      </c>
      <c r="F1506" s="14">
        <v>-53688</v>
      </c>
      <c r="G1506" s="14">
        <v>-53688</v>
      </c>
      <c r="H1506" t="s">
        <v>1694</v>
      </c>
      <c r="I1506" s="14">
        <v>42807</v>
      </c>
      <c r="J1506" s="14">
        <v>72686</v>
      </c>
      <c r="K1506">
        <v>0.1908</v>
      </c>
      <c r="L1506">
        <v>2.8000000000000012</v>
      </c>
      <c r="M1506">
        <v>7.5</v>
      </c>
      <c r="N1506">
        <v>1</v>
      </c>
      <c r="O1506">
        <v>1</v>
      </c>
      <c r="P1506">
        <v>2</v>
      </c>
      <c r="Q1506">
        <v>1</v>
      </c>
      <c r="R1506">
        <v>4.0999999999999996</v>
      </c>
      <c r="S1506">
        <v>32</v>
      </c>
    </row>
    <row r="1507" spans="1:19" x14ac:dyDescent="0.25">
      <c r="A1507" t="s">
        <v>836</v>
      </c>
      <c r="B1507" s="14">
        <v>42461</v>
      </c>
      <c r="C1507">
        <v>38.9</v>
      </c>
      <c r="D1507" s="14">
        <v>72686</v>
      </c>
      <c r="E1507" t="s">
        <v>1693</v>
      </c>
      <c r="F1507" s="14">
        <v>-53688</v>
      </c>
      <c r="G1507" s="14">
        <v>-53688</v>
      </c>
      <c r="H1507" t="s">
        <v>1694</v>
      </c>
      <c r="I1507" s="14">
        <v>42807</v>
      </c>
      <c r="J1507" s="14">
        <v>72686</v>
      </c>
      <c r="K1507">
        <v>0.1908</v>
      </c>
      <c r="L1507">
        <v>2.8000000000000012</v>
      </c>
      <c r="M1507">
        <v>7.5</v>
      </c>
      <c r="N1507">
        <v>1</v>
      </c>
      <c r="O1507">
        <v>1</v>
      </c>
      <c r="P1507">
        <v>2</v>
      </c>
      <c r="Q1507">
        <v>0</v>
      </c>
      <c r="R1507">
        <v>4.0999999999999996</v>
      </c>
      <c r="S1507">
        <v>30.43</v>
      </c>
    </row>
    <row r="1508" spans="1:19" x14ac:dyDescent="0.25">
      <c r="A1508" t="s">
        <v>1525</v>
      </c>
      <c r="B1508" s="14">
        <v>43006</v>
      </c>
      <c r="C1508">
        <v>40.913999999999994</v>
      </c>
      <c r="D1508" s="14">
        <v>72686</v>
      </c>
      <c r="E1508" t="s">
        <v>1693</v>
      </c>
      <c r="F1508" s="14">
        <v>-53688</v>
      </c>
      <c r="G1508" s="14">
        <v>-53688</v>
      </c>
      <c r="H1508" t="s">
        <v>1694</v>
      </c>
      <c r="I1508" s="14">
        <v>42807</v>
      </c>
      <c r="J1508" s="14">
        <v>72686</v>
      </c>
      <c r="K1508">
        <v>0.1908</v>
      </c>
      <c r="L1508">
        <v>2.8000000000000012</v>
      </c>
      <c r="M1508">
        <v>7.5</v>
      </c>
      <c r="N1508">
        <v>1</v>
      </c>
      <c r="O1508">
        <v>1</v>
      </c>
      <c r="P1508">
        <v>2</v>
      </c>
      <c r="Q1508">
        <v>1</v>
      </c>
      <c r="R1508">
        <v>4.3</v>
      </c>
      <c r="S1508">
        <v>33.56</v>
      </c>
    </row>
    <row r="1509" spans="1:19" x14ac:dyDescent="0.25">
      <c r="A1509" t="s">
        <v>1003</v>
      </c>
      <c r="B1509" s="14">
        <v>42064</v>
      </c>
      <c r="C1509">
        <v>38.1</v>
      </c>
      <c r="D1509" s="14">
        <v>72686</v>
      </c>
      <c r="E1509" t="s">
        <v>1693</v>
      </c>
      <c r="F1509" s="14">
        <v>-53688</v>
      </c>
      <c r="G1509" s="14">
        <v>-53688</v>
      </c>
      <c r="H1509" t="s">
        <v>1694</v>
      </c>
      <c r="I1509" s="14">
        <v>42807</v>
      </c>
      <c r="J1509" s="14">
        <v>72686</v>
      </c>
      <c r="K1509">
        <v>0.1908</v>
      </c>
      <c r="L1509">
        <v>2.8000000000000012</v>
      </c>
      <c r="M1509">
        <v>7.5</v>
      </c>
      <c r="N1509">
        <v>1</v>
      </c>
      <c r="O1509">
        <v>1</v>
      </c>
      <c r="P1509">
        <v>2</v>
      </c>
      <c r="Q1509">
        <v>0</v>
      </c>
      <c r="R1509">
        <v>4.9000000000000004</v>
      </c>
      <c r="S1509">
        <v>35.619999999999997</v>
      </c>
    </row>
    <row r="1510" spans="1:19" x14ac:dyDescent="0.25">
      <c r="A1510" t="s">
        <v>1526</v>
      </c>
      <c r="B1510" s="14">
        <v>43052</v>
      </c>
      <c r="C1510">
        <v>40.913999999999994</v>
      </c>
      <c r="D1510" s="14">
        <v>72686</v>
      </c>
      <c r="E1510" t="s">
        <v>1693</v>
      </c>
      <c r="F1510" s="14">
        <v>-53688</v>
      </c>
      <c r="G1510" s="14">
        <v>-53688</v>
      </c>
      <c r="H1510" t="s">
        <v>1694</v>
      </c>
      <c r="I1510" s="14">
        <v>42807</v>
      </c>
      <c r="J1510" s="14">
        <v>72686</v>
      </c>
      <c r="K1510">
        <v>0.1908</v>
      </c>
      <c r="L1510">
        <v>2.8000000000000012</v>
      </c>
      <c r="M1510">
        <v>7.5</v>
      </c>
      <c r="N1510">
        <v>1</v>
      </c>
      <c r="O1510">
        <v>1</v>
      </c>
      <c r="P1510">
        <v>2</v>
      </c>
      <c r="Q1510">
        <v>1</v>
      </c>
      <c r="R1510">
        <v>4.2</v>
      </c>
      <c r="S1510">
        <v>32.78</v>
      </c>
    </row>
    <row r="1511" spans="1:19" x14ac:dyDescent="0.25">
      <c r="A1511" t="s">
        <v>520</v>
      </c>
      <c r="B1511" s="14">
        <v>42957</v>
      </c>
      <c r="C1511">
        <v>30</v>
      </c>
      <c r="D1511" s="14">
        <v>72686</v>
      </c>
      <c r="E1511" t="s">
        <v>1693</v>
      </c>
      <c r="F1511" s="14">
        <v>-53688</v>
      </c>
      <c r="G1511" s="14">
        <v>-53688</v>
      </c>
      <c r="H1511" t="s">
        <v>1694</v>
      </c>
      <c r="I1511" s="14">
        <v>42807</v>
      </c>
      <c r="J1511" s="14">
        <v>72686</v>
      </c>
      <c r="K1511">
        <v>0.1908</v>
      </c>
      <c r="L1511">
        <v>2.8000000000000012</v>
      </c>
      <c r="M1511">
        <v>7.5</v>
      </c>
      <c r="N1511">
        <v>1</v>
      </c>
      <c r="O1511">
        <v>1</v>
      </c>
      <c r="P1511">
        <v>2</v>
      </c>
      <c r="Q1511">
        <v>0</v>
      </c>
      <c r="R1511">
        <v>5</v>
      </c>
      <c r="S1511">
        <v>28.62</v>
      </c>
    </row>
    <row r="1512" spans="1:19" x14ac:dyDescent="0.25">
      <c r="A1512" t="s">
        <v>878</v>
      </c>
      <c r="B1512" s="14">
        <v>-53688</v>
      </c>
      <c r="C1512">
        <v>50</v>
      </c>
      <c r="D1512" s="14">
        <v>-53688</v>
      </c>
      <c r="E1512" t="s">
        <v>1693</v>
      </c>
      <c r="F1512" s="14">
        <v>-53688</v>
      </c>
      <c r="G1512" s="14">
        <v>-53688</v>
      </c>
      <c r="H1512" t="s">
        <v>1694</v>
      </c>
      <c r="I1512" s="14">
        <v>42807</v>
      </c>
      <c r="J1512" s="14">
        <v>72686</v>
      </c>
      <c r="K1512">
        <v>0.1908</v>
      </c>
      <c r="L1512">
        <v>2.8000000000000012</v>
      </c>
      <c r="M1512">
        <v>7.5</v>
      </c>
      <c r="N1512">
        <v>1</v>
      </c>
      <c r="O1512">
        <v>1</v>
      </c>
      <c r="P1512">
        <v>2</v>
      </c>
      <c r="Q1512">
        <v>0</v>
      </c>
      <c r="R1512">
        <v>5</v>
      </c>
      <c r="S1512">
        <v>47.7</v>
      </c>
    </row>
    <row r="1513" spans="1:19" x14ac:dyDescent="0.25">
      <c r="A1513" t="s">
        <v>1527</v>
      </c>
      <c r="B1513" s="14">
        <v>43006</v>
      </c>
      <c r="C1513">
        <v>40.913999999999994</v>
      </c>
      <c r="D1513" s="14">
        <v>72686</v>
      </c>
      <c r="E1513" t="s">
        <v>1693</v>
      </c>
      <c r="F1513" s="14">
        <v>-53688</v>
      </c>
      <c r="G1513" s="14">
        <v>-53688</v>
      </c>
      <c r="H1513" t="s">
        <v>1694</v>
      </c>
      <c r="I1513" s="14">
        <v>42807</v>
      </c>
      <c r="J1513" s="14">
        <v>72686</v>
      </c>
      <c r="K1513">
        <v>0.1908</v>
      </c>
      <c r="L1513">
        <v>2.8000000000000012</v>
      </c>
      <c r="M1513">
        <v>7.5</v>
      </c>
      <c r="N1513">
        <v>1</v>
      </c>
      <c r="O1513">
        <v>1</v>
      </c>
      <c r="P1513">
        <v>2</v>
      </c>
      <c r="Q1513">
        <v>1</v>
      </c>
      <c r="R1513">
        <v>3.7</v>
      </c>
      <c r="S1513">
        <v>28.88</v>
      </c>
    </row>
    <row r="1514" spans="1:19" x14ac:dyDescent="0.25">
      <c r="A1514" t="s">
        <v>157</v>
      </c>
      <c r="B1514" s="14">
        <v>42461</v>
      </c>
      <c r="C1514">
        <v>40.56</v>
      </c>
      <c r="D1514" s="14">
        <v>72686</v>
      </c>
      <c r="E1514" t="s">
        <v>1693</v>
      </c>
      <c r="F1514" s="14">
        <v>-53688</v>
      </c>
      <c r="G1514" s="14">
        <v>-53688</v>
      </c>
      <c r="H1514" t="s">
        <v>1694</v>
      </c>
      <c r="I1514" s="14">
        <v>42807</v>
      </c>
      <c r="J1514" s="14">
        <v>72686</v>
      </c>
      <c r="K1514">
        <v>0.1908</v>
      </c>
      <c r="L1514">
        <v>2.8000000000000012</v>
      </c>
      <c r="M1514">
        <v>7.5</v>
      </c>
      <c r="N1514">
        <v>1</v>
      </c>
      <c r="O1514">
        <v>1</v>
      </c>
      <c r="P1514">
        <v>2</v>
      </c>
      <c r="Q1514">
        <v>0</v>
      </c>
      <c r="R1514">
        <v>4.5</v>
      </c>
      <c r="S1514">
        <v>34.82</v>
      </c>
    </row>
    <row r="1515" spans="1:19" x14ac:dyDescent="0.25">
      <c r="A1515" t="s">
        <v>388</v>
      </c>
      <c r="B1515" s="14">
        <v>42461</v>
      </c>
      <c r="C1515">
        <v>39.126000000000005</v>
      </c>
      <c r="D1515" s="14">
        <v>72686</v>
      </c>
      <c r="E1515" t="s">
        <v>1693</v>
      </c>
      <c r="F1515" s="14">
        <v>-53688</v>
      </c>
      <c r="G1515" s="14">
        <v>-53688</v>
      </c>
      <c r="H1515" t="s">
        <v>1694</v>
      </c>
      <c r="I1515" s="14">
        <v>42807</v>
      </c>
      <c r="J1515" s="14">
        <v>72686</v>
      </c>
      <c r="K1515">
        <v>0.1908</v>
      </c>
      <c r="L1515">
        <v>2.8000000000000012</v>
      </c>
      <c r="M1515">
        <v>7.5</v>
      </c>
      <c r="N1515">
        <v>1</v>
      </c>
      <c r="O1515">
        <v>1</v>
      </c>
      <c r="P1515">
        <v>2</v>
      </c>
      <c r="Q1515">
        <v>0</v>
      </c>
      <c r="R1515">
        <v>5.5</v>
      </c>
      <c r="S1515">
        <v>41.05</v>
      </c>
    </row>
    <row r="1516" spans="1:19" x14ac:dyDescent="0.25">
      <c r="A1516" t="s">
        <v>523</v>
      </c>
      <c r="B1516" s="14">
        <v>43062</v>
      </c>
      <c r="C1516">
        <v>39.58</v>
      </c>
      <c r="D1516" s="14">
        <v>72686</v>
      </c>
      <c r="E1516" t="s">
        <v>1693</v>
      </c>
      <c r="F1516" s="14">
        <v>-53688</v>
      </c>
      <c r="G1516" s="14">
        <v>-53688</v>
      </c>
      <c r="H1516" t="s">
        <v>1694</v>
      </c>
      <c r="I1516" s="14">
        <v>42807</v>
      </c>
      <c r="J1516" s="14">
        <v>72686</v>
      </c>
      <c r="K1516">
        <v>0.1908</v>
      </c>
      <c r="L1516">
        <v>2.8000000000000012</v>
      </c>
      <c r="M1516">
        <v>7.5</v>
      </c>
      <c r="N1516">
        <v>1</v>
      </c>
      <c r="O1516">
        <v>1</v>
      </c>
      <c r="P1516">
        <v>2</v>
      </c>
      <c r="Q1516">
        <v>0</v>
      </c>
      <c r="R1516">
        <v>5</v>
      </c>
      <c r="S1516">
        <v>37.75</v>
      </c>
    </row>
    <row r="1517" spans="1:19" x14ac:dyDescent="0.25">
      <c r="A1517" t="s">
        <v>2982</v>
      </c>
      <c r="B1517" s="14">
        <v>43185</v>
      </c>
      <c r="C1517">
        <v>40.913999999999994</v>
      </c>
      <c r="D1517" s="14">
        <v>72686</v>
      </c>
      <c r="E1517" t="s">
        <v>1693</v>
      </c>
      <c r="F1517" s="14">
        <v>-53688</v>
      </c>
      <c r="G1517" s="14">
        <v>-53688</v>
      </c>
      <c r="H1517" t="s">
        <v>1694</v>
      </c>
      <c r="I1517" s="14">
        <v>42807</v>
      </c>
      <c r="J1517" s="14">
        <v>72686</v>
      </c>
      <c r="K1517">
        <v>0.1908</v>
      </c>
      <c r="L1517">
        <v>2.8000000000000012</v>
      </c>
      <c r="M1517">
        <v>7.5</v>
      </c>
      <c r="N1517">
        <v>1</v>
      </c>
      <c r="O1517">
        <v>1</v>
      </c>
      <c r="P1517">
        <v>2</v>
      </c>
      <c r="Q1517">
        <v>1</v>
      </c>
      <c r="R1517">
        <v>4.2</v>
      </c>
      <c r="S1517">
        <v>32.78</v>
      </c>
    </row>
    <row r="1518" spans="1:19" x14ac:dyDescent="0.25">
      <c r="A1518" t="s">
        <v>108</v>
      </c>
      <c r="B1518" s="14">
        <v>43073</v>
      </c>
      <c r="C1518">
        <v>40</v>
      </c>
      <c r="D1518" s="14">
        <v>72686</v>
      </c>
      <c r="E1518" t="s">
        <v>1693</v>
      </c>
      <c r="F1518" s="14">
        <v>-53688</v>
      </c>
      <c r="G1518" s="14">
        <v>-53688</v>
      </c>
      <c r="H1518" t="s">
        <v>1694</v>
      </c>
      <c r="I1518" s="14">
        <v>42807</v>
      </c>
      <c r="J1518" s="14">
        <v>72686</v>
      </c>
      <c r="K1518">
        <v>0.1908</v>
      </c>
      <c r="L1518">
        <v>2.8000000000000012</v>
      </c>
      <c r="M1518">
        <v>7.5</v>
      </c>
      <c r="N1518">
        <v>1</v>
      </c>
      <c r="O1518">
        <v>1</v>
      </c>
      <c r="P1518">
        <v>2</v>
      </c>
      <c r="Q1518">
        <v>0</v>
      </c>
      <c r="R1518">
        <v>3.9</v>
      </c>
      <c r="S1518">
        <v>29.76</v>
      </c>
    </row>
    <row r="1519" spans="1:19" x14ac:dyDescent="0.25">
      <c r="A1519" t="s">
        <v>458</v>
      </c>
      <c r="B1519" s="14">
        <v>43073</v>
      </c>
      <c r="C1519">
        <v>39.409999999999997</v>
      </c>
      <c r="D1519" s="14">
        <v>72686</v>
      </c>
      <c r="E1519" t="s">
        <v>1693</v>
      </c>
      <c r="F1519" s="14">
        <v>-53688</v>
      </c>
      <c r="G1519" s="14">
        <v>-53688</v>
      </c>
      <c r="H1519" t="s">
        <v>1694</v>
      </c>
      <c r="I1519" s="14">
        <v>42807</v>
      </c>
      <c r="J1519" s="14">
        <v>72686</v>
      </c>
      <c r="K1519">
        <v>0.1908</v>
      </c>
      <c r="L1519">
        <v>2.8000000000000012</v>
      </c>
      <c r="M1519">
        <v>7.5</v>
      </c>
      <c r="N1519">
        <v>1</v>
      </c>
      <c r="O1519">
        <v>1</v>
      </c>
      <c r="P1519">
        <v>2</v>
      </c>
      <c r="Q1519">
        <v>0</v>
      </c>
      <c r="R1519">
        <v>4.2</v>
      </c>
      <c r="S1519">
        <v>31.58</v>
      </c>
    </row>
    <row r="1520" spans="1:19" x14ac:dyDescent="0.25">
      <c r="A1520" t="s">
        <v>339</v>
      </c>
      <c r="B1520" s="14">
        <v>43049</v>
      </c>
      <c r="C1520">
        <v>40.913999999999994</v>
      </c>
      <c r="D1520" s="14">
        <v>72686</v>
      </c>
      <c r="E1520" t="s">
        <v>1693</v>
      </c>
      <c r="F1520" s="14">
        <v>-53688</v>
      </c>
      <c r="G1520" s="14">
        <v>-53688</v>
      </c>
      <c r="H1520" t="s">
        <v>1694</v>
      </c>
      <c r="I1520" s="14">
        <v>42807</v>
      </c>
      <c r="J1520" s="14">
        <v>72686</v>
      </c>
      <c r="K1520">
        <v>0.1908</v>
      </c>
      <c r="L1520">
        <v>2.8000000000000012</v>
      </c>
      <c r="M1520">
        <v>7.5</v>
      </c>
      <c r="N1520">
        <v>1</v>
      </c>
      <c r="O1520">
        <v>1</v>
      </c>
      <c r="P1520">
        <v>2</v>
      </c>
      <c r="Q1520">
        <v>1</v>
      </c>
      <c r="R1520">
        <v>4.2</v>
      </c>
      <c r="S1520">
        <v>32.78</v>
      </c>
    </row>
    <row r="1521" spans="1:19" x14ac:dyDescent="0.25">
      <c r="A1521" t="s">
        <v>7396</v>
      </c>
      <c r="B1521" s="14">
        <v>43151</v>
      </c>
      <c r="C1521">
        <v>40.913999999999994</v>
      </c>
      <c r="D1521" s="14">
        <v>72686</v>
      </c>
      <c r="E1521" t="s">
        <v>1693</v>
      </c>
      <c r="F1521" s="14">
        <v>-53688</v>
      </c>
      <c r="G1521" s="14">
        <v>-53688</v>
      </c>
      <c r="H1521" t="s">
        <v>1694</v>
      </c>
      <c r="I1521" s="14">
        <v>42807</v>
      </c>
      <c r="J1521" s="14">
        <v>72686</v>
      </c>
      <c r="K1521">
        <v>0.1908</v>
      </c>
      <c r="L1521">
        <v>2.8000000000000012</v>
      </c>
      <c r="M1521">
        <v>7.5</v>
      </c>
      <c r="N1521">
        <v>1</v>
      </c>
      <c r="O1521">
        <v>1</v>
      </c>
      <c r="P1521">
        <v>2</v>
      </c>
      <c r="Q1521">
        <v>1</v>
      </c>
      <c r="R1521">
        <v>3.9</v>
      </c>
      <c r="S1521">
        <v>30.44</v>
      </c>
    </row>
    <row r="1522" spans="1:19" x14ac:dyDescent="0.25">
      <c r="A1522" t="s">
        <v>68</v>
      </c>
      <c r="B1522" s="14">
        <v>43186</v>
      </c>
      <c r="C1522">
        <v>39.29</v>
      </c>
      <c r="D1522" s="14">
        <v>72686</v>
      </c>
      <c r="E1522" t="s">
        <v>1693</v>
      </c>
      <c r="F1522" s="14">
        <v>-53688</v>
      </c>
      <c r="G1522" s="14">
        <v>-53688</v>
      </c>
      <c r="H1522" t="s">
        <v>1694</v>
      </c>
      <c r="I1522" s="14">
        <v>42807</v>
      </c>
      <c r="J1522" s="14">
        <v>72686</v>
      </c>
      <c r="K1522">
        <v>0.1908</v>
      </c>
      <c r="L1522">
        <v>2.8000000000000012</v>
      </c>
      <c r="M1522">
        <v>7.5</v>
      </c>
      <c r="N1522">
        <v>1</v>
      </c>
      <c r="O1522">
        <v>1</v>
      </c>
      <c r="P1522">
        <v>2</v>
      </c>
      <c r="Q1522">
        <v>1</v>
      </c>
      <c r="R1522">
        <v>3.8</v>
      </c>
      <c r="S1522">
        <v>28.48</v>
      </c>
    </row>
    <row r="1523" spans="1:19" x14ac:dyDescent="0.25">
      <c r="A1523" t="s">
        <v>417</v>
      </c>
      <c r="B1523" s="14">
        <v>-53688</v>
      </c>
      <c r="C1523">
        <v>81.827999999999989</v>
      </c>
      <c r="D1523" s="14">
        <v>-53688</v>
      </c>
      <c r="E1523" t="s">
        <v>1693</v>
      </c>
      <c r="F1523" s="14">
        <v>-53688</v>
      </c>
      <c r="G1523" s="14">
        <v>-53688</v>
      </c>
      <c r="H1523" t="s">
        <v>1694</v>
      </c>
      <c r="I1523" s="14">
        <v>42807</v>
      </c>
      <c r="J1523" s="14">
        <v>72686</v>
      </c>
      <c r="K1523">
        <v>0.1908</v>
      </c>
      <c r="L1523">
        <v>2.8000000000000012</v>
      </c>
      <c r="M1523">
        <v>7.5</v>
      </c>
      <c r="N1523">
        <v>1</v>
      </c>
      <c r="O1523">
        <v>1</v>
      </c>
      <c r="P1523">
        <v>2</v>
      </c>
      <c r="Q1523">
        <v>1</v>
      </c>
      <c r="R1523">
        <v>3.6</v>
      </c>
      <c r="S1523">
        <v>56.2</v>
      </c>
    </row>
    <row r="1524" spans="1:19" x14ac:dyDescent="0.25">
      <c r="A1524" t="s">
        <v>422</v>
      </c>
      <c r="B1524" s="14">
        <v>-53688</v>
      </c>
      <c r="C1524">
        <v>50</v>
      </c>
      <c r="D1524" s="14">
        <v>-53688</v>
      </c>
      <c r="E1524" t="s">
        <v>1693</v>
      </c>
      <c r="F1524" s="14">
        <v>-53688</v>
      </c>
      <c r="G1524" s="14">
        <v>-53688</v>
      </c>
      <c r="H1524" t="s">
        <v>1694</v>
      </c>
      <c r="I1524" s="14">
        <v>42807</v>
      </c>
      <c r="J1524" s="14">
        <v>72686</v>
      </c>
      <c r="K1524">
        <v>0.1908</v>
      </c>
      <c r="L1524">
        <v>2.8000000000000012</v>
      </c>
      <c r="M1524">
        <v>7.5</v>
      </c>
      <c r="N1524">
        <v>1</v>
      </c>
      <c r="O1524">
        <v>1</v>
      </c>
      <c r="P1524">
        <v>2</v>
      </c>
      <c r="Q1524">
        <v>0</v>
      </c>
      <c r="R1524">
        <v>5</v>
      </c>
      <c r="S1524">
        <v>47.7</v>
      </c>
    </row>
    <row r="1525" spans="1:19" x14ac:dyDescent="0.25">
      <c r="A1525" t="s">
        <v>16</v>
      </c>
      <c r="B1525" s="14">
        <v>39083</v>
      </c>
      <c r="C1525">
        <v>38.6</v>
      </c>
      <c r="D1525" s="14">
        <v>72686</v>
      </c>
      <c r="E1525" t="s">
        <v>1693</v>
      </c>
      <c r="F1525" s="14">
        <v>-53688</v>
      </c>
      <c r="G1525" s="14">
        <v>-53688</v>
      </c>
      <c r="H1525" t="s">
        <v>1694</v>
      </c>
      <c r="I1525" s="14">
        <v>42807</v>
      </c>
      <c r="J1525" s="14">
        <v>72686</v>
      </c>
      <c r="K1525">
        <v>0.1908</v>
      </c>
      <c r="L1525">
        <v>2.8000000000000012</v>
      </c>
      <c r="M1525">
        <v>7.5</v>
      </c>
      <c r="N1525">
        <v>1</v>
      </c>
      <c r="O1525">
        <v>1</v>
      </c>
      <c r="P1525">
        <v>2</v>
      </c>
      <c r="Q1525">
        <v>0</v>
      </c>
      <c r="R1525">
        <v>3.7</v>
      </c>
      <c r="S1525">
        <v>27.25</v>
      </c>
    </row>
    <row r="1526" spans="1:19" x14ac:dyDescent="0.25">
      <c r="A1526" t="s">
        <v>25</v>
      </c>
      <c r="B1526" s="14">
        <v>39083</v>
      </c>
      <c r="C1526">
        <v>38.6</v>
      </c>
      <c r="D1526" s="14">
        <v>72686</v>
      </c>
      <c r="E1526" t="s">
        <v>1693</v>
      </c>
      <c r="F1526" s="14">
        <v>-53688</v>
      </c>
      <c r="G1526" s="14">
        <v>-53688</v>
      </c>
      <c r="H1526" t="s">
        <v>1694</v>
      </c>
      <c r="I1526" s="14">
        <v>42807</v>
      </c>
      <c r="J1526" s="14">
        <v>72686</v>
      </c>
      <c r="K1526">
        <v>0.1908</v>
      </c>
      <c r="L1526">
        <v>2.8000000000000012</v>
      </c>
      <c r="M1526">
        <v>7.5</v>
      </c>
      <c r="N1526">
        <v>1</v>
      </c>
      <c r="O1526">
        <v>1</v>
      </c>
      <c r="P1526">
        <v>2</v>
      </c>
      <c r="Q1526">
        <v>0</v>
      </c>
      <c r="R1526">
        <v>4.7</v>
      </c>
      <c r="S1526">
        <v>34.61</v>
      </c>
    </row>
    <row r="1527" spans="1:19" x14ac:dyDescent="0.25">
      <c r="A1527" t="s">
        <v>396</v>
      </c>
      <c r="B1527" s="14">
        <v>42461</v>
      </c>
      <c r="C1527">
        <v>39.126000000000005</v>
      </c>
      <c r="D1527" s="14">
        <v>72686</v>
      </c>
      <c r="E1527" t="s">
        <v>1693</v>
      </c>
      <c r="F1527" s="14">
        <v>-53688</v>
      </c>
      <c r="G1527" s="14">
        <v>-53688</v>
      </c>
      <c r="H1527" t="s">
        <v>1694</v>
      </c>
      <c r="I1527" s="14">
        <v>42807</v>
      </c>
      <c r="J1527" s="14">
        <v>72686</v>
      </c>
      <c r="K1527">
        <v>0.1908</v>
      </c>
      <c r="L1527">
        <v>2.8000000000000012</v>
      </c>
      <c r="M1527">
        <v>7.5</v>
      </c>
      <c r="N1527">
        <v>1</v>
      </c>
      <c r="O1527">
        <v>1</v>
      </c>
      <c r="P1527">
        <v>2</v>
      </c>
      <c r="Q1527">
        <v>0</v>
      </c>
      <c r="R1527">
        <v>4.0999999999999996</v>
      </c>
      <c r="S1527">
        <v>30.6</v>
      </c>
    </row>
    <row r="1528" spans="1:19" x14ac:dyDescent="0.25">
      <c r="A1528" t="s">
        <v>1106</v>
      </c>
      <c r="B1528" s="14">
        <v>-53688</v>
      </c>
      <c r="C1528">
        <v>50</v>
      </c>
      <c r="D1528" s="14">
        <v>-53688</v>
      </c>
      <c r="E1528" t="s">
        <v>1693</v>
      </c>
      <c r="F1528" s="14">
        <v>-53688</v>
      </c>
      <c r="G1528" s="14">
        <v>-53688</v>
      </c>
      <c r="H1528" t="s">
        <v>1694</v>
      </c>
      <c r="I1528" s="14">
        <v>42807</v>
      </c>
      <c r="J1528" s="14">
        <v>72686</v>
      </c>
      <c r="K1528">
        <v>0.1908</v>
      </c>
      <c r="L1528">
        <v>2.8000000000000012</v>
      </c>
      <c r="M1528">
        <v>7.5</v>
      </c>
      <c r="N1528">
        <v>1</v>
      </c>
      <c r="O1528">
        <v>1</v>
      </c>
      <c r="P1528">
        <v>2</v>
      </c>
      <c r="Q1528">
        <v>0</v>
      </c>
      <c r="R1528">
        <v>3.6</v>
      </c>
      <c r="S1528">
        <v>34.340000000000003</v>
      </c>
    </row>
    <row r="1529" spans="1:19" x14ac:dyDescent="0.25">
      <c r="A1529" t="s">
        <v>1528</v>
      </c>
      <c r="B1529" s="14">
        <v>43049</v>
      </c>
      <c r="C1529">
        <v>40.913999999999994</v>
      </c>
      <c r="D1529" s="14">
        <v>72686</v>
      </c>
      <c r="E1529" t="s">
        <v>1693</v>
      </c>
      <c r="F1529" s="14">
        <v>-53688</v>
      </c>
      <c r="G1529" s="14">
        <v>-53688</v>
      </c>
      <c r="H1529" t="s">
        <v>1694</v>
      </c>
      <c r="I1529" s="14">
        <v>42807</v>
      </c>
      <c r="J1529" s="14">
        <v>72686</v>
      </c>
      <c r="K1529">
        <v>0.1908</v>
      </c>
      <c r="L1529">
        <v>2.8000000000000012</v>
      </c>
      <c r="M1529">
        <v>7.5</v>
      </c>
      <c r="N1529">
        <v>1</v>
      </c>
      <c r="O1529">
        <v>1</v>
      </c>
      <c r="P1529">
        <v>2</v>
      </c>
      <c r="Q1529">
        <v>1</v>
      </c>
      <c r="R1529">
        <v>4.9000000000000004</v>
      </c>
      <c r="S1529">
        <v>38.25</v>
      </c>
    </row>
    <row r="1530" spans="1:19" x14ac:dyDescent="0.25">
      <c r="A1530" t="s">
        <v>340</v>
      </c>
      <c r="B1530" s="14">
        <v>43097</v>
      </c>
      <c r="C1530">
        <v>40.913999999999994</v>
      </c>
      <c r="D1530" s="14">
        <v>72686</v>
      </c>
      <c r="E1530" t="s">
        <v>1693</v>
      </c>
      <c r="F1530" s="14">
        <v>-53688</v>
      </c>
      <c r="G1530" s="14">
        <v>-53688</v>
      </c>
      <c r="H1530" t="s">
        <v>1694</v>
      </c>
      <c r="I1530" s="14">
        <v>42807</v>
      </c>
      <c r="J1530" s="14">
        <v>72686</v>
      </c>
      <c r="K1530">
        <v>0.1908</v>
      </c>
      <c r="L1530">
        <v>2.8000000000000012</v>
      </c>
      <c r="M1530">
        <v>7.5</v>
      </c>
      <c r="N1530">
        <v>1</v>
      </c>
      <c r="O1530">
        <v>1</v>
      </c>
      <c r="P1530">
        <v>2</v>
      </c>
      <c r="Q1530">
        <v>1</v>
      </c>
      <c r="R1530">
        <v>4.0999999999999996</v>
      </c>
      <c r="S1530">
        <v>32</v>
      </c>
    </row>
    <row r="1531" spans="1:19" x14ac:dyDescent="0.25">
      <c r="A1531" t="s">
        <v>2760</v>
      </c>
      <c r="B1531" s="14">
        <v>42005</v>
      </c>
      <c r="C1531">
        <v>40</v>
      </c>
      <c r="D1531" s="14">
        <v>72686</v>
      </c>
      <c r="E1531" t="s">
        <v>1693</v>
      </c>
      <c r="F1531" s="14">
        <v>-53688</v>
      </c>
      <c r="G1531" s="14">
        <v>-53688</v>
      </c>
      <c r="H1531" t="s">
        <v>1694</v>
      </c>
      <c r="I1531" s="14">
        <v>42807</v>
      </c>
      <c r="J1531" s="14">
        <v>72686</v>
      </c>
      <c r="K1531">
        <v>0.1908</v>
      </c>
      <c r="L1531">
        <v>2.8000000000000012</v>
      </c>
      <c r="M1531">
        <v>7.5</v>
      </c>
      <c r="N1531">
        <v>1</v>
      </c>
      <c r="O1531">
        <v>1</v>
      </c>
      <c r="P1531">
        <v>2</v>
      </c>
      <c r="Q1531">
        <v>0</v>
      </c>
      <c r="R1531">
        <v>4.2</v>
      </c>
      <c r="S1531">
        <v>32.049999999999997</v>
      </c>
    </row>
    <row r="1532" spans="1:19" x14ac:dyDescent="0.25">
      <c r="A1532" t="s">
        <v>875</v>
      </c>
      <c r="B1532" s="14">
        <v>42461</v>
      </c>
      <c r="C1532">
        <v>40.07</v>
      </c>
      <c r="D1532" s="14">
        <v>72686</v>
      </c>
      <c r="E1532" t="s">
        <v>1693</v>
      </c>
      <c r="F1532" s="14">
        <v>-53688</v>
      </c>
      <c r="G1532" s="14">
        <v>-53688</v>
      </c>
      <c r="H1532" t="s">
        <v>1694</v>
      </c>
      <c r="I1532" s="14">
        <v>42807</v>
      </c>
      <c r="J1532" s="14">
        <v>72686</v>
      </c>
      <c r="K1532">
        <v>0.1908</v>
      </c>
      <c r="L1532">
        <v>2.8000000000000012</v>
      </c>
      <c r="M1532">
        <v>7.5</v>
      </c>
      <c r="N1532">
        <v>1</v>
      </c>
      <c r="O1532">
        <v>1</v>
      </c>
      <c r="P1532">
        <v>2</v>
      </c>
      <c r="Q1532">
        <v>0</v>
      </c>
      <c r="R1532">
        <v>4.2</v>
      </c>
      <c r="S1532">
        <v>32.11</v>
      </c>
    </row>
    <row r="1533" spans="1:19" x14ac:dyDescent="0.25">
      <c r="A1533" t="s">
        <v>1043</v>
      </c>
      <c r="B1533" s="14">
        <v>42064</v>
      </c>
      <c r="C1533">
        <v>39.769999999999996</v>
      </c>
      <c r="D1533" s="14">
        <v>72686</v>
      </c>
      <c r="E1533" t="s">
        <v>1693</v>
      </c>
      <c r="F1533" s="14">
        <v>-53688</v>
      </c>
      <c r="G1533" s="14">
        <v>-53688</v>
      </c>
      <c r="H1533" t="s">
        <v>1694</v>
      </c>
      <c r="I1533" s="14">
        <v>42807</v>
      </c>
      <c r="J1533" s="14">
        <v>72686</v>
      </c>
      <c r="K1533">
        <v>0.1908</v>
      </c>
      <c r="L1533">
        <v>2.8000000000000012</v>
      </c>
      <c r="M1533">
        <v>7.5</v>
      </c>
      <c r="N1533">
        <v>1</v>
      </c>
      <c r="O1533">
        <v>1</v>
      </c>
      <c r="P1533">
        <v>2</v>
      </c>
      <c r="Q1533">
        <v>0</v>
      </c>
      <c r="R1533">
        <v>3.6</v>
      </c>
      <c r="S1533">
        <v>27.31</v>
      </c>
    </row>
    <row r="1534" spans="1:19" x14ac:dyDescent="0.25">
      <c r="A1534" t="s">
        <v>1529</v>
      </c>
      <c r="B1534" s="14">
        <v>43034</v>
      </c>
      <c r="C1534">
        <v>40.913999999999994</v>
      </c>
      <c r="D1534" s="14">
        <v>72686</v>
      </c>
      <c r="E1534" t="s">
        <v>1693</v>
      </c>
      <c r="F1534" s="14">
        <v>-53688</v>
      </c>
      <c r="G1534" s="14">
        <v>-53688</v>
      </c>
      <c r="H1534" t="s">
        <v>1694</v>
      </c>
      <c r="I1534" s="14">
        <v>42807</v>
      </c>
      <c r="J1534" s="14">
        <v>72686</v>
      </c>
      <c r="K1534">
        <v>0.1908</v>
      </c>
      <c r="L1534">
        <v>2.8000000000000012</v>
      </c>
      <c r="M1534">
        <v>7.5</v>
      </c>
      <c r="N1534">
        <v>1</v>
      </c>
      <c r="O1534">
        <v>1</v>
      </c>
      <c r="P1534">
        <v>2</v>
      </c>
      <c r="Q1534">
        <v>1</v>
      </c>
      <c r="R1534">
        <v>5</v>
      </c>
      <c r="S1534">
        <v>39.03</v>
      </c>
    </row>
    <row r="1535" spans="1:19" x14ac:dyDescent="0.25">
      <c r="A1535" t="s">
        <v>448</v>
      </c>
      <c r="B1535" s="14">
        <v>-53688</v>
      </c>
      <c r="C1535">
        <v>40.913999999999994</v>
      </c>
      <c r="D1535" s="14">
        <v>-53688</v>
      </c>
      <c r="E1535" t="s">
        <v>1693</v>
      </c>
      <c r="F1535" s="14">
        <v>-53688</v>
      </c>
      <c r="G1535" s="14">
        <v>-53688</v>
      </c>
      <c r="H1535" t="s">
        <v>1694</v>
      </c>
      <c r="I1535" s="14">
        <v>42807</v>
      </c>
      <c r="J1535" s="14">
        <v>72686</v>
      </c>
      <c r="K1535">
        <v>0.1908</v>
      </c>
      <c r="L1535">
        <v>2.8000000000000012</v>
      </c>
      <c r="M1535">
        <v>7.5</v>
      </c>
      <c r="N1535">
        <v>1</v>
      </c>
      <c r="O1535">
        <v>1</v>
      </c>
      <c r="P1535">
        <v>2</v>
      </c>
      <c r="Q1535">
        <v>1</v>
      </c>
      <c r="R1535">
        <v>3.6</v>
      </c>
      <c r="S1535">
        <v>28.1</v>
      </c>
    </row>
    <row r="1536" spans="1:19" x14ac:dyDescent="0.25">
      <c r="A1536" t="s">
        <v>601</v>
      </c>
      <c r="B1536" s="14">
        <v>-53688</v>
      </c>
      <c r="C1536">
        <v>50</v>
      </c>
      <c r="D1536" s="14">
        <v>-53688</v>
      </c>
      <c r="E1536" t="s">
        <v>1693</v>
      </c>
      <c r="F1536" s="14">
        <v>-53688</v>
      </c>
      <c r="G1536" s="14">
        <v>-53688</v>
      </c>
      <c r="H1536" t="s">
        <v>1694</v>
      </c>
      <c r="I1536" s="14">
        <v>42807</v>
      </c>
      <c r="J1536" s="14">
        <v>72686</v>
      </c>
      <c r="K1536">
        <v>0.1908</v>
      </c>
      <c r="L1536">
        <v>2.8000000000000012</v>
      </c>
      <c r="M1536">
        <v>7.5</v>
      </c>
      <c r="N1536">
        <v>1</v>
      </c>
      <c r="O1536">
        <v>1</v>
      </c>
      <c r="P1536">
        <v>2</v>
      </c>
      <c r="Q1536">
        <v>0</v>
      </c>
      <c r="R1536">
        <v>3.6</v>
      </c>
      <c r="S1536">
        <v>34.340000000000003</v>
      </c>
    </row>
    <row r="1537" spans="1:19" x14ac:dyDescent="0.25">
      <c r="A1537" t="s">
        <v>1109</v>
      </c>
      <c r="B1537" s="14">
        <v>-53688</v>
      </c>
      <c r="C1537">
        <v>100</v>
      </c>
      <c r="D1537" s="14">
        <v>-53688</v>
      </c>
      <c r="E1537" t="s">
        <v>1693</v>
      </c>
      <c r="F1537" s="14">
        <v>-53688</v>
      </c>
      <c r="G1537" s="14">
        <v>-53688</v>
      </c>
      <c r="H1537" t="s">
        <v>1694</v>
      </c>
      <c r="I1537" s="14">
        <v>42807</v>
      </c>
      <c r="J1537" s="14">
        <v>72686</v>
      </c>
      <c r="K1537">
        <v>0.1908</v>
      </c>
      <c r="L1537">
        <v>2.8000000000000012</v>
      </c>
      <c r="M1537">
        <v>7.5</v>
      </c>
      <c r="N1537">
        <v>1</v>
      </c>
      <c r="O1537">
        <v>1</v>
      </c>
      <c r="P1537">
        <v>2</v>
      </c>
      <c r="Q1537">
        <v>0</v>
      </c>
      <c r="R1537">
        <v>3.6</v>
      </c>
      <c r="S1537">
        <v>68.680000000000007</v>
      </c>
    </row>
    <row r="1538" spans="1:19" x14ac:dyDescent="0.25">
      <c r="A1538" t="s">
        <v>1127</v>
      </c>
      <c r="B1538" s="14">
        <v>42827</v>
      </c>
      <c r="C1538">
        <v>39.510000000000005</v>
      </c>
      <c r="D1538" s="14">
        <v>43465</v>
      </c>
      <c r="E1538" t="s">
        <v>1693</v>
      </c>
      <c r="F1538" s="14">
        <v>-53688</v>
      </c>
      <c r="G1538" s="14">
        <v>-53688</v>
      </c>
      <c r="H1538" t="s">
        <v>1694</v>
      </c>
      <c r="I1538" s="14">
        <v>42807</v>
      </c>
      <c r="J1538" s="14">
        <v>72686</v>
      </c>
      <c r="K1538">
        <v>0.1908</v>
      </c>
      <c r="L1538">
        <v>2.8000000000000012</v>
      </c>
      <c r="M1538">
        <v>7.5</v>
      </c>
      <c r="N1538">
        <v>1</v>
      </c>
      <c r="O1538">
        <v>1</v>
      </c>
      <c r="P1538">
        <v>2</v>
      </c>
      <c r="Q1538">
        <v>0</v>
      </c>
      <c r="R1538">
        <v>4.5</v>
      </c>
      <c r="S1538">
        <v>33.92</v>
      </c>
    </row>
    <row r="1539" spans="1:19" x14ac:dyDescent="0.25">
      <c r="A1539" t="s">
        <v>890</v>
      </c>
      <c r="B1539" s="14">
        <v>-53688</v>
      </c>
      <c r="C1539">
        <v>50</v>
      </c>
      <c r="D1539" s="14">
        <v>-53688</v>
      </c>
      <c r="E1539" t="s">
        <v>1693</v>
      </c>
      <c r="F1539" s="14">
        <v>-53688</v>
      </c>
      <c r="G1539" s="14">
        <v>-53688</v>
      </c>
      <c r="H1539" t="s">
        <v>1694</v>
      </c>
      <c r="I1539" s="14">
        <v>42807</v>
      </c>
      <c r="J1539" s="14">
        <v>72686</v>
      </c>
      <c r="K1539">
        <v>0.1908</v>
      </c>
      <c r="L1539">
        <v>2.8000000000000012</v>
      </c>
      <c r="M1539">
        <v>7.5</v>
      </c>
      <c r="N1539">
        <v>1</v>
      </c>
      <c r="O1539">
        <v>1</v>
      </c>
      <c r="P1539">
        <v>2</v>
      </c>
      <c r="Q1539">
        <v>0</v>
      </c>
      <c r="R1539">
        <v>3.7</v>
      </c>
      <c r="S1539">
        <v>35.29</v>
      </c>
    </row>
    <row r="1540" spans="1:19" x14ac:dyDescent="0.25">
      <c r="A1540" t="s">
        <v>6139</v>
      </c>
      <c r="B1540" s="14">
        <v>-53688</v>
      </c>
      <c r="C1540">
        <v>81.827999999999989</v>
      </c>
      <c r="D1540" s="14">
        <v>-53688</v>
      </c>
      <c r="E1540" t="s">
        <v>1693</v>
      </c>
      <c r="F1540" s="14">
        <v>-53688</v>
      </c>
      <c r="G1540" s="14">
        <v>-53688</v>
      </c>
      <c r="H1540" t="s">
        <v>1694</v>
      </c>
      <c r="I1540" s="14">
        <v>42807</v>
      </c>
      <c r="J1540" s="14">
        <v>72686</v>
      </c>
      <c r="K1540">
        <v>0.1908</v>
      </c>
      <c r="L1540">
        <v>2.8000000000000012</v>
      </c>
      <c r="M1540">
        <v>7.5</v>
      </c>
      <c r="N1540">
        <v>1</v>
      </c>
      <c r="O1540">
        <v>1</v>
      </c>
      <c r="P1540">
        <v>2</v>
      </c>
      <c r="Q1540">
        <v>0</v>
      </c>
      <c r="R1540">
        <v>3.7</v>
      </c>
      <c r="S1540">
        <v>57.76</v>
      </c>
    </row>
    <row r="1541" spans="1:19" x14ac:dyDescent="0.25">
      <c r="A1541" t="s">
        <v>101</v>
      </c>
      <c r="B1541" s="14">
        <v>42461</v>
      </c>
      <c r="C1541">
        <v>38.9</v>
      </c>
      <c r="D1541" s="14">
        <v>72686</v>
      </c>
      <c r="E1541" t="s">
        <v>1693</v>
      </c>
      <c r="F1541" s="14">
        <v>-53688</v>
      </c>
      <c r="G1541" s="14">
        <v>-53688</v>
      </c>
      <c r="H1541" t="s">
        <v>1694</v>
      </c>
      <c r="I1541" s="14">
        <v>42807</v>
      </c>
      <c r="J1541" s="14">
        <v>72686</v>
      </c>
      <c r="K1541">
        <v>0.1908</v>
      </c>
      <c r="L1541">
        <v>2.8000000000000012</v>
      </c>
      <c r="M1541">
        <v>7.5</v>
      </c>
      <c r="N1541">
        <v>1</v>
      </c>
      <c r="O1541">
        <v>1</v>
      </c>
      <c r="P1541">
        <v>2</v>
      </c>
      <c r="Q1541">
        <v>0</v>
      </c>
      <c r="R1541">
        <v>5</v>
      </c>
      <c r="S1541">
        <v>37.11</v>
      </c>
    </row>
    <row r="1542" spans="1:19" x14ac:dyDescent="0.25">
      <c r="A1542" t="s">
        <v>968</v>
      </c>
      <c r="B1542" s="14">
        <v>-53688</v>
      </c>
      <c r="C1542">
        <v>50</v>
      </c>
      <c r="D1542" s="14">
        <v>-53688</v>
      </c>
      <c r="E1542" t="s">
        <v>1693</v>
      </c>
      <c r="F1542" s="14">
        <v>-53688</v>
      </c>
      <c r="G1542" s="14">
        <v>-53688</v>
      </c>
      <c r="H1542" t="s">
        <v>1694</v>
      </c>
      <c r="I1542" s="14">
        <v>42807</v>
      </c>
      <c r="J1542" s="14">
        <v>72686</v>
      </c>
      <c r="K1542">
        <v>0.1908</v>
      </c>
      <c r="L1542">
        <v>2.8000000000000012</v>
      </c>
      <c r="M1542">
        <v>7.5</v>
      </c>
      <c r="N1542">
        <v>1</v>
      </c>
      <c r="O1542">
        <v>1</v>
      </c>
      <c r="P1542">
        <v>2</v>
      </c>
      <c r="Q1542">
        <v>0</v>
      </c>
      <c r="R1542">
        <v>3.8</v>
      </c>
      <c r="S1542">
        <v>36.25</v>
      </c>
    </row>
    <row r="1543" spans="1:19" x14ac:dyDescent="0.25">
      <c r="A1543" t="s">
        <v>915</v>
      </c>
      <c r="B1543" s="14">
        <v>42461</v>
      </c>
      <c r="C1543">
        <v>39.78</v>
      </c>
      <c r="D1543" s="14">
        <v>72686</v>
      </c>
      <c r="E1543" t="s">
        <v>1693</v>
      </c>
      <c r="F1543" s="14">
        <v>-53688</v>
      </c>
      <c r="G1543" s="14">
        <v>-53688</v>
      </c>
      <c r="H1543" t="s">
        <v>1694</v>
      </c>
      <c r="I1543" s="14">
        <v>42807</v>
      </c>
      <c r="J1543" s="14">
        <v>72686</v>
      </c>
      <c r="K1543">
        <v>0.1908</v>
      </c>
      <c r="L1543">
        <v>2.8000000000000012</v>
      </c>
      <c r="M1543">
        <v>7.5</v>
      </c>
      <c r="N1543">
        <v>1</v>
      </c>
      <c r="O1543">
        <v>1</v>
      </c>
      <c r="P1543">
        <v>2</v>
      </c>
      <c r="Q1543">
        <v>0</v>
      </c>
      <c r="R1543">
        <v>3.5</v>
      </c>
      <c r="S1543">
        <v>26.56</v>
      </c>
    </row>
    <row r="1544" spans="1:19" x14ac:dyDescent="0.25">
      <c r="A1544" t="s">
        <v>2775</v>
      </c>
      <c r="B1544" s="14">
        <v>42978</v>
      </c>
      <c r="C1544">
        <v>40</v>
      </c>
      <c r="D1544" s="14">
        <v>72686</v>
      </c>
      <c r="E1544" t="s">
        <v>1693</v>
      </c>
      <c r="F1544" s="14">
        <v>-53688</v>
      </c>
      <c r="G1544" s="14">
        <v>-53688</v>
      </c>
      <c r="H1544" t="s">
        <v>1694</v>
      </c>
      <c r="I1544" s="14">
        <v>42807</v>
      </c>
      <c r="J1544" s="14">
        <v>72686</v>
      </c>
      <c r="K1544">
        <v>0.1908</v>
      </c>
      <c r="L1544">
        <v>2.8000000000000012</v>
      </c>
      <c r="M1544">
        <v>7.5</v>
      </c>
      <c r="N1544">
        <v>1</v>
      </c>
      <c r="O1544">
        <v>1</v>
      </c>
      <c r="P1544">
        <v>2</v>
      </c>
      <c r="Q1544">
        <v>1</v>
      </c>
      <c r="R1544">
        <v>4.2</v>
      </c>
      <c r="S1544">
        <v>32.049999999999997</v>
      </c>
    </row>
    <row r="1545" spans="1:19" x14ac:dyDescent="0.25">
      <c r="A1545" t="s">
        <v>974</v>
      </c>
      <c r="B1545" s="14">
        <v>43073</v>
      </c>
      <c r="C1545">
        <v>40</v>
      </c>
      <c r="D1545" s="14">
        <v>72686</v>
      </c>
      <c r="E1545" t="s">
        <v>1693</v>
      </c>
      <c r="F1545" s="14">
        <v>-53688</v>
      </c>
      <c r="G1545" s="14">
        <v>-53688</v>
      </c>
      <c r="H1545" t="s">
        <v>1694</v>
      </c>
      <c r="I1545" s="14">
        <v>42807</v>
      </c>
      <c r="J1545" s="14">
        <v>72686</v>
      </c>
      <c r="K1545">
        <v>0.1908</v>
      </c>
      <c r="L1545">
        <v>2.8000000000000012</v>
      </c>
      <c r="M1545">
        <v>7.5</v>
      </c>
      <c r="N1545">
        <v>1</v>
      </c>
      <c r="O1545">
        <v>1</v>
      </c>
      <c r="P1545">
        <v>2</v>
      </c>
      <c r="Q1545">
        <v>0</v>
      </c>
      <c r="R1545">
        <v>4.0999999999999996</v>
      </c>
      <c r="S1545">
        <v>31.29</v>
      </c>
    </row>
    <row r="1546" spans="1:19" x14ac:dyDescent="0.25">
      <c r="A1546" t="s">
        <v>971</v>
      </c>
      <c r="B1546" s="14">
        <v>42461</v>
      </c>
      <c r="C1546">
        <v>40</v>
      </c>
      <c r="D1546" s="14">
        <v>72686</v>
      </c>
      <c r="E1546" t="s">
        <v>1693</v>
      </c>
      <c r="F1546" s="14">
        <v>-53688</v>
      </c>
      <c r="G1546" s="14">
        <v>-53688</v>
      </c>
      <c r="H1546" t="s">
        <v>1694</v>
      </c>
      <c r="I1546" s="14">
        <v>42807</v>
      </c>
      <c r="J1546" s="14">
        <v>72686</v>
      </c>
      <c r="K1546">
        <v>0.1908</v>
      </c>
      <c r="L1546">
        <v>2.8000000000000012</v>
      </c>
      <c r="M1546">
        <v>7.5</v>
      </c>
      <c r="N1546">
        <v>1</v>
      </c>
      <c r="O1546">
        <v>1</v>
      </c>
      <c r="P1546">
        <v>2</v>
      </c>
      <c r="Q1546">
        <v>0</v>
      </c>
      <c r="R1546">
        <v>3.8</v>
      </c>
      <c r="S1546">
        <v>29</v>
      </c>
    </row>
    <row r="1547" spans="1:19" x14ac:dyDescent="0.25">
      <c r="A1547" t="s">
        <v>989</v>
      </c>
      <c r="B1547" s="14">
        <v>43151</v>
      </c>
      <c r="C1547">
        <v>40.913999999999994</v>
      </c>
      <c r="D1547" s="14">
        <v>72686</v>
      </c>
      <c r="E1547" t="s">
        <v>1693</v>
      </c>
      <c r="F1547" s="14">
        <v>-53688</v>
      </c>
      <c r="G1547" s="14">
        <v>-53688</v>
      </c>
      <c r="H1547" t="s">
        <v>1694</v>
      </c>
      <c r="I1547" s="14">
        <v>42807</v>
      </c>
      <c r="J1547" s="14">
        <v>72686</v>
      </c>
      <c r="K1547">
        <v>0.1908</v>
      </c>
      <c r="L1547">
        <v>2.8000000000000012</v>
      </c>
      <c r="M1547">
        <v>7.5</v>
      </c>
      <c r="N1547">
        <v>1</v>
      </c>
      <c r="O1547">
        <v>1</v>
      </c>
      <c r="P1547">
        <v>2</v>
      </c>
      <c r="Q1547">
        <v>1</v>
      </c>
      <c r="R1547">
        <v>4.5</v>
      </c>
      <c r="S1547">
        <v>35.119999999999997</v>
      </c>
    </row>
    <row r="1548" spans="1:19" x14ac:dyDescent="0.25">
      <c r="A1548" t="s">
        <v>980</v>
      </c>
      <c r="B1548" s="14">
        <v>42461</v>
      </c>
      <c r="C1548">
        <v>40</v>
      </c>
      <c r="D1548" s="14">
        <v>72686</v>
      </c>
      <c r="E1548" t="s">
        <v>1693</v>
      </c>
      <c r="F1548" s="14">
        <v>-53688</v>
      </c>
      <c r="G1548" s="14">
        <v>-53688</v>
      </c>
      <c r="H1548" t="s">
        <v>1694</v>
      </c>
      <c r="I1548" s="14">
        <v>42807</v>
      </c>
      <c r="J1548" s="14">
        <v>72686</v>
      </c>
      <c r="K1548">
        <v>0.1908</v>
      </c>
      <c r="L1548">
        <v>2.8000000000000012</v>
      </c>
      <c r="M1548">
        <v>7.5</v>
      </c>
      <c r="N1548">
        <v>1</v>
      </c>
      <c r="O1548">
        <v>1</v>
      </c>
      <c r="P1548">
        <v>2</v>
      </c>
      <c r="Q1548">
        <v>0</v>
      </c>
      <c r="R1548">
        <v>5.6</v>
      </c>
      <c r="S1548">
        <v>42.73</v>
      </c>
    </row>
    <row r="1549" spans="1:19" x14ac:dyDescent="0.25">
      <c r="A1549" t="s">
        <v>1049</v>
      </c>
      <c r="B1549" s="14">
        <v>43160</v>
      </c>
      <c r="C1549">
        <v>39.332999999999998</v>
      </c>
      <c r="D1549" s="14">
        <v>72686</v>
      </c>
      <c r="E1549" t="s">
        <v>1693</v>
      </c>
      <c r="F1549" s="14">
        <v>-53688</v>
      </c>
      <c r="G1549" s="14">
        <v>-53688</v>
      </c>
      <c r="H1549" t="s">
        <v>1694</v>
      </c>
      <c r="I1549" s="14">
        <v>42807</v>
      </c>
      <c r="J1549" s="14">
        <v>72686</v>
      </c>
      <c r="K1549">
        <v>0.1908</v>
      </c>
      <c r="L1549">
        <v>2.8000000000000012</v>
      </c>
      <c r="M1549">
        <v>7.5</v>
      </c>
      <c r="N1549">
        <v>1</v>
      </c>
      <c r="O1549">
        <v>1</v>
      </c>
      <c r="P1549">
        <v>2</v>
      </c>
      <c r="Q1549">
        <v>1</v>
      </c>
      <c r="R1549">
        <v>4.0999999999999996</v>
      </c>
      <c r="S1549">
        <v>30.76</v>
      </c>
    </row>
    <row r="1550" spans="1:19" x14ac:dyDescent="0.25">
      <c r="A1550" t="s">
        <v>681</v>
      </c>
      <c r="B1550" s="14">
        <v>42461</v>
      </c>
      <c r="C1550">
        <v>39.78</v>
      </c>
      <c r="D1550" s="14">
        <v>72686</v>
      </c>
      <c r="E1550" t="s">
        <v>1693</v>
      </c>
      <c r="F1550" s="14">
        <v>-53688</v>
      </c>
      <c r="G1550" s="14">
        <v>-53688</v>
      </c>
      <c r="H1550" t="s">
        <v>1694</v>
      </c>
      <c r="I1550" s="14">
        <v>42807</v>
      </c>
      <c r="J1550" s="14">
        <v>72686</v>
      </c>
      <c r="K1550">
        <v>0.1908</v>
      </c>
      <c r="L1550">
        <v>2.8000000000000012</v>
      </c>
      <c r="M1550">
        <v>7.5</v>
      </c>
      <c r="N1550">
        <v>1</v>
      </c>
      <c r="O1550">
        <v>1</v>
      </c>
      <c r="P1550">
        <v>2</v>
      </c>
      <c r="Q1550">
        <v>0</v>
      </c>
      <c r="R1550">
        <v>4.4000000000000004</v>
      </c>
      <c r="S1550">
        <v>33.39</v>
      </c>
    </row>
    <row r="1551" spans="1:19" x14ac:dyDescent="0.25">
      <c r="A1551" t="s">
        <v>719</v>
      </c>
      <c r="B1551" s="14">
        <v>-53688</v>
      </c>
      <c r="C1551">
        <v>40.913999999999994</v>
      </c>
      <c r="D1551" s="14">
        <v>-53688</v>
      </c>
      <c r="E1551" t="s">
        <v>1693</v>
      </c>
      <c r="F1551" s="14">
        <v>-53688</v>
      </c>
      <c r="G1551" s="14">
        <v>-53688</v>
      </c>
      <c r="H1551" t="s">
        <v>1694</v>
      </c>
      <c r="I1551" s="14">
        <v>42807</v>
      </c>
      <c r="J1551" s="14">
        <v>72686</v>
      </c>
      <c r="K1551">
        <v>0.1908</v>
      </c>
      <c r="L1551">
        <v>2.8000000000000012</v>
      </c>
      <c r="M1551">
        <v>7.5</v>
      </c>
      <c r="N1551">
        <v>1</v>
      </c>
      <c r="O1551">
        <v>1</v>
      </c>
      <c r="P1551">
        <v>2</v>
      </c>
      <c r="Q1551">
        <v>1</v>
      </c>
      <c r="R1551">
        <v>4.5</v>
      </c>
      <c r="S1551">
        <v>35.119999999999997</v>
      </c>
    </row>
    <row r="1552" spans="1:19" x14ac:dyDescent="0.25">
      <c r="A1552" t="s">
        <v>2951</v>
      </c>
      <c r="B1552" s="14">
        <v>43185</v>
      </c>
      <c r="C1552">
        <v>40.913999999999994</v>
      </c>
      <c r="D1552" s="14">
        <v>72686</v>
      </c>
      <c r="E1552" t="s">
        <v>1693</v>
      </c>
      <c r="F1552" s="14">
        <v>-53688</v>
      </c>
      <c r="G1552" s="14">
        <v>-53688</v>
      </c>
      <c r="H1552" t="s">
        <v>1694</v>
      </c>
      <c r="I1552" s="14">
        <v>42807</v>
      </c>
      <c r="J1552" s="14">
        <v>72686</v>
      </c>
      <c r="K1552">
        <v>0.1908</v>
      </c>
      <c r="L1552">
        <v>2.8000000000000012</v>
      </c>
      <c r="M1552">
        <v>7.5</v>
      </c>
      <c r="N1552">
        <v>1</v>
      </c>
      <c r="O1552">
        <v>1</v>
      </c>
      <c r="P1552">
        <v>2</v>
      </c>
      <c r="Q1552">
        <v>1</v>
      </c>
      <c r="R1552">
        <v>4.5</v>
      </c>
      <c r="S1552">
        <v>35.119999999999997</v>
      </c>
    </row>
    <row r="1553" spans="1:19" x14ac:dyDescent="0.25">
      <c r="A1553" t="s">
        <v>296</v>
      </c>
      <c r="B1553" s="14">
        <v>42461</v>
      </c>
      <c r="C1553">
        <v>39.5</v>
      </c>
      <c r="D1553" s="14">
        <v>43191</v>
      </c>
      <c r="E1553" t="s">
        <v>1693</v>
      </c>
      <c r="F1553" s="14">
        <v>-53688</v>
      </c>
      <c r="G1553" s="14">
        <v>-53688</v>
      </c>
      <c r="H1553" t="s">
        <v>1694</v>
      </c>
      <c r="I1553" s="14">
        <v>42807</v>
      </c>
      <c r="J1553" s="14">
        <v>72686</v>
      </c>
      <c r="K1553">
        <v>0.1908</v>
      </c>
      <c r="L1553">
        <v>2.8000000000000012</v>
      </c>
      <c r="M1553">
        <v>7.5</v>
      </c>
      <c r="N1553">
        <v>1</v>
      </c>
      <c r="O1553">
        <v>1</v>
      </c>
      <c r="P1553">
        <v>2</v>
      </c>
      <c r="Q1553">
        <v>0</v>
      </c>
      <c r="R1553">
        <v>4</v>
      </c>
      <c r="S1553">
        <v>30.14</v>
      </c>
    </row>
    <row r="1554" spans="1:19" x14ac:dyDescent="0.25">
      <c r="A1554" t="s">
        <v>293</v>
      </c>
      <c r="B1554" s="14">
        <v>-53688</v>
      </c>
      <c r="C1554">
        <v>50</v>
      </c>
      <c r="D1554" s="14">
        <v>-53688</v>
      </c>
      <c r="E1554" t="s">
        <v>1693</v>
      </c>
      <c r="F1554" s="14">
        <v>-53688</v>
      </c>
      <c r="G1554" s="14">
        <v>-53688</v>
      </c>
      <c r="H1554" t="s">
        <v>1694</v>
      </c>
      <c r="I1554" s="14">
        <v>42807</v>
      </c>
      <c r="J1554" s="14">
        <v>72686</v>
      </c>
      <c r="K1554">
        <v>0.1908</v>
      </c>
      <c r="L1554">
        <v>2.8000000000000012</v>
      </c>
      <c r="M1554">
        <v>7.5</v>
      </c>
      <c r="N1554">
        <v>1</v>
      </c>
      <c r="O1554">
        <v>1</v>
      </c>
      <c r="P1554">
        <v>2</v>
      </c>
      <c r="Q1554">
        <v>0</v>
      </c>
      <c r="R1554">
        <v>4</v>
      </c>
      <c r="S1554">
        <v>38.159999999999997</v>
      </c>
    </row>
    <row r="1555" spans="1:19" x14ac:dyDescent="0.25">
      <c r="A1555" t="s">
        <v>301</v>
      </c>
      <c r="B1555" s="14">
        <v>42461</v>
      </c>
      <c r="C1555">
        <v>39.5</v>
      </c>
      <c r="D1555" s="14">
        <v>43191</v>
      </c>
      <c r="E1555" t="s">
        <v>1693</v>
      </c>
      <c r="F1555" s="14">
        <v>-53688</v>
      </c>
      <c r="G1555" s="14">
        <v>-53688</v>
      </c>
      <c r="H1555" t="s">
        <v>1694</v>
      </c>
      <c r="I1555" s="14">
        <v>42807</v>
      </c>
      <c r="J1555" s="14">
        <v>72686</v>
      </c>
      <c r="K1555">
        <v>0.1908</v>
      </c>
      <c r="L1555">
        <v>2.8000000000000012</v>
      </c>
      <c r="M1555">
        <v>7.5</v>
      </c>
      <c r="N1555">
        <v>1</v>
      </c>
      <c r="O1555">
        <v>1</v>
      </c>
      <c r="P1555">
        <v>2</v>
      </c>
      <c r="Q1555">
        <v>0</v>
      </c>
      <c r="R1555">
        <v>4.8</v>
      </c>
      <c r="S1555">
        <v>36.17</v>
      </c>
    </row>
    <row r="1556" spans="1:19" x14ac:dyDescent="0.25">
      <c r="A1556" t="s">
        <v>299</v>
      </c>
      <c r="B1556" s="14">
        <v>-53688</v>
      </c>
      <c r="C1556">
        <v>50</v>
      </c>
      <c r="D1556" s="14">
        <v>-53688</v>
      </c>
      <c r="E1556" t="s">
        <v>1693</v>
      </c>
      <c r="F1556" s="14">
        <v>-53688</v>
      </c>
      <c r="G1556" s="14">
        <v>-53688</v>
      </c>
      <c r="H1556" t="s">
        <v>1694</v>
      </c>
      <c r="I1556" s="14">
        <v>42807</v>
      </c>
      <c r="J1556" s="14">
        <v>72686</v>
      </c>
      <c r="K1556">
        <v>0.1908</v>
      </c>
      <c r="L1556">
        <v>2.8000000000000012</v>
      </c>
      <c r="M1556">
        <v>7.5</v>
      </c>
      <c r="N1556">
        <v>1</v>
      </c>
      <c r="O1556">
        <v>1</v>
      </c>
      <c r="P1556">
        <v>2</v>
      </c>
      <c r="Q1556">
        <v>1</v>
      </c>
      <c r="R1556">
        <v>3</v>
      </c>
      <c r="S1556">
        <v>28.62</v>
      </c>
    </row>
    <row r="1557" spans="1:19" x14ac:dyDescent="0.25">
      <c r="A1557" t="s">
        <v>356</v>
      </c>
      <c r="B1557" s="14">
        <v>-53688</v>
      </c>
      <c r="C1557">
        <v>45.46</v>
      </c>
      <c r="D1557" s="14">
        <v>-53688</v>
      </c>
      <c r="E1557" t="s">
        <v>1693</v>
      </c>
      <c r="F1557" s="14">
        <v>-53688</v>
      </c>
      <c r="G1557" s="14">
        <v>-53688</v>
      </c>
      <c r="H1557" t="s">
        <v>1694</v>
      </c>
      <c r="I1557" s="14">
        <v>42807</v>
      </c>
      <c r="J1557" s="14">
        <v>72686</v>
      </c>
      <c r="K1557">
        <v>0.1908</v>
      </c>
      <c r="L1557">
        <v>2.8000000000000012</v>
      </c>
      <c r="M1557">
        <v>7.5</v>
      </c>
      <c r="N1557">
        <v>1</v>
      </c>
      <c r="O1557">
        <v>1</v>
      </c>
      <c r="P1557">
        <v>2</v>
      </c>
      <c r="Q1557">
        <v>0</v>
      </c>
      <c r="R1557">
        <v>3.6</v>
      </c>
      <c r="S1557">
        <v>31.22</v>
      </c>
    </row>
    <row r="1558" spans="1:19" x14ac:dyDescent="0.25">
      <c r="A1558" t="s">
        <v>797</v>
      </c>
      <c r="B1558" s="14">
        <v>42461</v>
      </c>
      <c r="C1558">
        <v>39.910000000000004</v>
      </c>
      <c r="D1558" s="14">
        <v>72686</v>
      </c>
      <c r="E1558" t="s">
        <v>1693</v>
      </c>
      <c r="F1558" s="14">
        <v>-53688</v>
      </c>
      <c r="G1558" s="14">
        <v>-53688</v>
      </c>
      <c r="H1558" t="s">
        <v>1694</v>
      </c>
      <c r="I1558" s="14">
        <v>42807</v>
      </c>
      <c r="J1558" s="14">
        <v>72686</v>
      </c>
      <c r="K1558">
        <v>0.1908</v>
      </c>
      <c r="L1558">
        <v>2.8000000000000012</v>
      </c>
      <c r="M1558">
        <v>7.5</v>
      </c>
      <c r="N1558">
        <v>1</v>
      </c>
      <c r="O1558">
        <v>1</v>
      </c>
      <c r="P1558">
        <v>2</v>
      </c>
      <c r="Q1558">
        <v>0</v>
      </c>
      <c r="R1558">
        <v>3.8</v>
      </c>
      <c r="S1558">
        <v>28.93</v>
      </c>
    </row>
    <row r="1559" spans="1:19" x14ac:dyDescent="0.25">
      <c r="A1559" t="s">
        <v>405</v>
      </c>
      <c r="B1559" s="14">
        <v>-53688</v>
      </c>
      <c r="C1559">
        <v>50</v>
      </c>
      <c r="D1559" s="14">
        <v>-53688</v>
      </c>
      <c r="E1559" t="s">
        <v>1693</v>
      </c>
      <c r="F1559" s="14">
        <v>-53688</v>
      </c>
      <c r="G1559" s="14">
        <v>-53688</v>
      </c>
      <c r="H1559" t="s">
        <v>1694</v>
      </c>
      <c r="I1559" s="14">
        <v>42807</v>
      </c>
      <c r="J1559" s="14">
        <v>72686</v>
      </c>
      <c r="K1559">
        <v>0.1908</v>
      </c>
      <c r="L1559">
        <v>2.8000000000000012</v>
      </c>
      <c r="M1559">
        <v>7.5</v>
      </c>
      <c r="N1559">
        <v>1</v>
      </c>
      <c r="O1559">
        <v>1</v>
      </c>
      <c r="P1559">
        <v>2</v>
      </c>
      <c r="Q1559">
        <v>0</v>
      </c>
      <c r="R1559">
        <v>3.6</v>
      </c>
      <c r="S1559">
        <v>34.340000000000003</v>
      </c>
    </row>
    <row r="1560" spans="1:19" x14ac:dyDescent="0.25">
      <c r="A1560" t="s">
        <v>870</v>
      </c>
      <c r="B1560" s="14">
        <v>42461</v>
      </c>
      <c r="C1560">
        <v>40.07</v>
      </c>
      <c r="D1560" s="14">
        <v>72686</v>
      </c>
      <c r="E1560" t="s">
        <v>1693</v>
      </c>
      <c r="F1560" s="14">
        <v>-53688</v>
      </c>
      <c r="G1560" s="14">
        <v>-53688</v>
      </c>
      <c r="H1560" t="s">
        <v>1694</v>
      </c>
      <c r="I1560" s="14">
        <v>42807</v>
      </c>
      <c r="J1560" s="14">
        <v>72686</v>
      </c>
      <c r="K1560">
        <v>0.1908</v>
      </c>
      <c r="L1560">
        <v>2.8000000000000012</v>
      </c>
      <c r="M1560">
        <v>7.5</v>
      </c>
      <c r="N1560">
        <v>1</v>
      </c>
      <c r="O1560">
        <v>1</v>
      </c>
      <c r="P1560">
        <v>2</v>
      </c>
      <c r="Q1560">
        <v>0</v>
      </c>
      <c r="R1560">
        <v>4.5</v>
      </c>
      <c r="S1560">
        <v>34.4</v>
      </c>
    </row>
    <row r="1561" spans="1:19" x14ac:dyDescent="0.25">
      <c r="A1561" t="s">
        <v>211</v>
      </c>
      <c r="B1561" s="14">
        <v>43101</v>
      </c>
      <c r="C1561">
        <v>39.489999999999995</v>
      </c>
      <c r="D1561" s="14">
        <v>43465</v>
      </c>
      <c r="E1561" t="s">
        <v>1693</v>
      </c>
      <c r="F1561" s="14">
        <v>-53688</v>
      </c>
      <c r="G1561" s="14">
        <v>-53688</v>
      </c>
      <c r="H1561" t="s">
        <v>1694</v>
      </c>
      <c r="I1561" s="14">
        <v>42807</v>
      </c>
      <c r="J1561" s="14">
        <v>72686</v>
      </c>
      <c r="K1561">
        <v>0.1908</v>
      </c>
      <c r="L1561">
        <v>2.8000000000000012</v>
      </c>
      <c r="M1561">
        <v>7.5</v>
      </c>
      <c r="N1561">
        <v>1</v>
      </c>
      <c r="O1561">
        <v>1</v>
      </c>
      <c r="P1561">
        <v>2</v>
      </c>
      <c r="Q1561">
        <v>0</v>
      </c>
      <c r="R1561">
        <v>4.4000000000000004</v>
      </c>
      <c r="S1561">
        <v>33.15</v>
      </c>
    </row>
    <row r="1562" spans="1:19" x14ac:dyDescent="0.25">
      <c r="A1562" t="s">
        <v>986</v>
      </c>
      <c r="B1562" s="14">
        <v>-53688</v>
      </c>
      <c r="C1562">
        <v>50</v>
      </c>
      <c r="D1562" s="14">
        <v>-53688</v>
      </c>
      <c r="E1562" t="s">
        <v>1693</v>
      </c>
      <c r="F1562" s="14">
        <v>-53688</v>
      </c>
      <c r="G1562" s="14">
        <v>-53688</v>
      </c>
      <c r="H1562" t="s">
        <v>1694</v>
      </c>
      <c r="I1562" s="14">
        <v>42807</v>
      </c>
      <c r="J1562" s="14">
        <v>72686</v>
      </c>
      <c r="K1562">
        <v>0.1908</v>
      </c>
      <c r="L1562">
        <v>2.8000000000000012</v>
      </c>
      <c r="M1562">
        <v>7.5</v>
      </c>
      <c r="N1562">
        <v>1</v>
      </c>
      <c r="O1562">
        <v>1</v>
      </c>
      <c r="P1562">
        <v>2</v>
      </c>
      <c r="Q1562">
        <v>1</v>
      </c>
      <c r="R1562">
        <v>3.5</v>
      </c>
      <c r="S1562">
        <v>33.39</v>
      </c>
    </row>
    <row r="1563" spans="1:19" x14ac:dyDescent="0.25">
      <c r="A1563" t="s">
        <v>141</v>
      </c>
      <c r="B1563" s="14">
        <v>42461</v>
      </c>
      <c r="C1563">
        <v>39.5</v>
      </c>
      <c r="D1563" s="14">
        <v>43191</v>
      </c>
      <c r="E1563" t="s">
        <v>1693</v>
      </c>
      <c r="F1563" s="14">
        <v>-53688</v>
      </c>
      <c r="G1563" s="14">
        <v>-53688</v>
      </c>
      <c r="H1563" t="s">
        <v>1694</v>
      </c>
      <c r="I1563" s="14">
        <v>42807</v>
      </c>
      <c r="J1563" s="14">
        <v>72686</v>
      </c>
      <c r="K1563">
        <v>0.1908</v>
      </c>
      <c r="L1563">
        <v>2.8000000000000012</v>
      </c>
      <c r="M1563">
        <v>7.5</v>
      </c>
      <c r="N1563">
        <v>1</v>
      </c>
      <c r="O1563">
        <v>1</v>
      </c>
      <c r="P1563">
        <v>2</v>
      </c>
      <c r="Q1563">
        <v>0</v>
      </c>
      <c r="R1563">
        <v>4.0999999999999996</v>
      </c>
      <c r="S1563">
        <v>30.9</v>
      </c>
    </row>
    <row r="1564" spans="1:19" x14ac:dyDescent="0.25">
      <c r="A1564" t="s">
        <v>36</v>
      </c>
      <c r="B1564" s="14">
        <v>-53688</v>
      </c>
      <c r="C1564">
        <v>50</v>
      </c>
      <c r="D1564" s="14">
        <v>-53688</v>
      </c>
      <c r="E1564" t="s">
        <v>1693</v>
      </c>
      <c r="F1564" s="14">
        <v>-53688</v>
      </c>
      <c r="G1564" s="14">
        <v>-53688</v>
      </c>
      <c r="H1564" t="s">
        <v>1694</v>
      </c>
      <c r="I1564" s="14">
        <v>42807</v>
      </c>
      <c r="J1564" s="14">
        <v>72686</v>
      </c>
      <c r="K1564">
        <v>0.1908</v>
      </c>
      <c r="L1564">
        <v>2.8000000000000012</v>
      </c>
      <c r="M1564">
        <v>7.5</v>
      </c>
      <c r="N1564">
        <v>1</v>
      </c>
      <c r="O1564">
        <v>1</v>
      </c>
      <c r="P1564">
        <v>2</v>
      </c>
      <c r="Q1564">
        <v>0</v>
      </c>
      <c r="R1564">
        <v>4.0999999999999996</v>
      </c>
      <c r="S1564">
        <v>39.11</v>
      </c>
    </row>
    <row r="1565" spans="1:19" x14ac:dyDescent="0.25">
      <c r="A1565" t="s">
        <v>462</v>
      </c>
      <c r="B1565" s="14">
        <v>-53688</v>
      </c>
      <c r="C1565">
        <v>50</v>
      </c>
      <c r="D1565" s="14">
        <v>-53688</v>
      </c>
      <c r="E1565" t="s">
        <v>1693</v>
      </c>
      <c r="F1565" s="14">
        <v>-53688</v>
      </c>
      <c r="G1565" s="14">
        <v>-53688</v>
      </c>
      <c r="H1565" t="s">
        <v>1694</v>
      </c>
      <c r="I1565" s="14">
        <v>42807</v>
      </c>
      <c r="J1565" s="14">
        <v>72686</v>
      </c>
      <c r="K1565">
        <v>0.1908</v>
      </c>
      <c r="L1565">
        <v>2.8000000000000012</v>
      </c>
      <c r="M1565">
        <v>7.5</v>
      </c>
      <c r="N1565">
        <v>1</v>
      </c>
      <c r="O1565">
        <v>1</v>
      </c>
      <c r="P1565">
        <v>2</v>
      </c>
      <c r="Q1565">
        <v>0</v>
      </c>
      <c r="R1565">
        <v>5</v>
      </c>
      <c r="S1565">
        <v>47.7</v>
      </c>
    </row>
    <row r="1566" spans="1:19" x14ac:dyDescent="0.25">
      <c r="A1566" t="s">
        <v>1530</v>
      </c>
      <c r="B1566" s="14">
        <v>43034</v>
      </c>
      <c r="C1566">
        <v>40.913999999999994</v>
      </c>
      <c r="D1566" s="14">
        <v>72686</v>
      </c>
      <c r="E1566" t="s">
        <v>1693</v>
      </c>
      <c r="F1566" s="14">
        <v>-53688</v>
      </c>
      <c r="G1566" s="14">
        <v>-53688</v>
      </c>
      <c r="H1566" t="s">
        <v>1694</v>
      </c>
      <c r="I1566" s="14">
        <v>42807</v>
      </c>
      <c r="J1566" s="14">
        <v>72686</v>
      </c>
      <c r="K1566">
        <v>0.1908</v>
      </c>
      <c r="L1566">
        <v>2.8000000000000012</v>
      </c>
      <c r="M1566">
        <v>7.5</v>
      </c>
      <c r="N1566">
        <v>1</v>
      </c>
      <c r="O1566">
        <v>1</v>
      </c>
      <c r="P1566">
        <v>2</v>
      </c>
      <c r="Q1566">
        <v>1</v>
      </c>
      <c r="R1566">
        <v>4.0999999999999996</v>
      </c>
      <c r="S1566">
        <v>32</v>
      </c>
    </row>
    <row r="1567" spans="1:19" x14ac:dyDescent="0.25">
      <c r="A1567" t="s">
        <v>692</v>
      </c>
      <c r="B1567" s="14">
        <v>-53688</v>
      </c>
      <c r="C1567">
        <v>50</v>
      </c>
      <c r="D1567" s="14">
        <v>-53688</v>
      </c>
      <c r="E1567" t="s">
        <v>1693</v>
      </c>
      <c r="F1567" s="14">
        <v>-53688</v>
      </c>
      <c r="G1567" s="14">
        <v>-53688</v>
      </c>
      <c r="H1567" t="s">
        <v>1694</v>
      </c>
      <c r="I1567" s="14">
        <v>42807</v>
      </c>
      <c r="J1567" s="14">
        <v>72686</v>
      </c>
      <c r="K1567">
        <v>0.1908</v>
      </c>
      <c r="L1567">
        <v>2.8000000000000012</v>
      </c>
      <c r="M1567">
        <v>7.5</v>
      </c>
      <c r="N1567">
        <v>1</v>
      </c>
      <c r="O1567">
        <v>1</v>
      </c>
      <c r="P1567">
        <v>2</v>
      </c>
      <c r="Q1567">
        <v>0</v>
      </c>
      <c r="R1567">
        <v>4</v>
      </c>
      <c r="S1567">
        <v>38.159999999999997</v>
      </c>
    </row>
    <row r="1568" spans="1:19" x14ac:dyDescent="0.25">
      <c r="A1568" t="s">
        <v>925</v>
      </c>
      <c r="B1568" s="14">
        <v>-53688</v>
      </c>
      <c r="C1568">
        <v>50</v>
      </c>
      <c r="D1568" s="14">
        <v>-53688</v>
      </c>
      <c r="E1568" t="s">
        <v>1693</v>
      </c>
      <c r="F1568" s="14">
        <v>-53688</v>
      </c>
      <c r="G1568" s="14">
        <v>-53688</v>
      </c>
      <c r="H1568" t="s">
        <v>1694</v>
      </c>
      <c r="I1568" s="14">
        <v>42807</v>
      </c>
      <c r="J1568" s="14">
        <v>72686</v>
      </c>
      <c r="K1568">
        <v>0.1908</v>
      </c>
      <c r="L1568">
        <v>2.8000000000000012</v>
      </c>
      <c r="M1568">
        <v>7.5</v>
      </c>
      <c r="N1568">
        <v>1</v>
      </c>
      <c r="O1568">
        <v>1</v>
      </c>
      <c r="P1568">
        <v>2</v>
      </c>
      <c r="Q1568">
        <v>0</v>
      </c>
      <c r="R1568">
        <v>4</v>
      </c>
      <c r="S1568">
        <v>38.159999999999997</v>
      </c>
    </row>
    <row r="1569" spans="1:19" x14ac:dyDescent="0.25">
      <c r="A1569" t="s">
        <v>250</v>
      </c>
      <c r="B1569" s="14">
        <v>-53688</v>
      </c>
      <c r="C1569">
        <v>50</v>
      </c>
      <c r="D1569" s="14">
        <v>-53688</v>
      </c>
      <c r="E1569" t="s">
        <v>1693</v>
      </c>
      <c r="F1569" s="14">
        <v>-53688</v>
      </c>
      <c r="G1569" s="14">
        <v>-53688</v>
      </c>
      <c r="H1569" t="s">
        <v>1694</v>
      </c>
      <c r="I1569" s="14">
        <v>42807</v>
      </c>
      <c r="J1569" s="14">
        <v>72686</v>
      </c>
      <c r="K1569">
        <v>0.1908</v>
      </c>
      <c r="L1569">
        <v>2.8000000000000012</v>
      </c>
      <c r="M1569">
        <v>7.5</v>
      </c>
      <c r="N1569">
        <v>1</v>
      </c>
      <c r="O1569">
        <v>1</v>
      </c>
      <c r="P1569">
        <v>2</v>
      </c>
      <c r="Q1569">
        <v>0</v>
      </c>
      <c r="R1569">
        <v>4</v>
      </c>
      <c r="S1569">
        <v>38.159999999999997</v>
      </c>
    </row>
    <row r="1570" spans="1:19" x14ac:dyDescent="0.25">
      <c r="A1570" t="s">
        <v>253</v>
      </c>
      <c r="B1570" s="14">
        <v>-53688</v>
      </c>
      <c r="C1570">
        <v>100</v>
      </c>
      <c r="D1570" s="14">
        <v>-53688</v>
      </c>
      <c r="E1570" t="s">
        <v>1693</v>
      </c>
      <c r="F1570" s="14">
        <v>-53688</v>
      </c>
      <c r="G1570" s="14">
        <v>-53688</v>
      </c>
      <c r="H1570" t="s">
        <v>1694</v>
      </c>
      <c r="I1570" s="14">
        <v>42807</v>
      </c>
      <c r="J1570" s="14">
        <v>72686</v>
      </c>
      <c r="K1570">
        <v>0.1908</v>
      </c>
      <c r="L1570">
        <v>2.8000000000000012</v>
      </c>
      <c r="M1570">
        <v>7.5</v>
      </c>
      <c r="N1570">
        <v>1</v>
      </c>
      <c r="O1570">
        <v>1</v>
      </c>
      <c r="P1570">
        <v>2</v>
      </c>
      <c r="Q1570">
        <v>0</v>
      </c>
      <c r="R1570">
        <v>4</v>
      </c>
      <c r="S1570">
        <v>76.319999999999993</v>
      </c>
    </row>
    <row r="1571" spans="1:19" x14ac:dyDescent="0.25">
      <c r="A1571" t="s">
        <v>225</v>
      </c>
      <c r="B1571" s="14">
        <v>42767</v>
      </c>
      <c r="C1571">
        <v>38.9</v>
      </c>
      <c r="D1571" s="14">
        <v>43496</v>
      </c>
      <c r="E1571" t="s">
        <v>1693</v>
      </c>
      <c r="F1571" s="14">
        <v>-53688</v>
      </c>
      <c r="G1571" s="14">
        <v>-53688</v>
      </c>
      <c r="H1571" t="s">
        <v>1694</v>
      </c>
      <c r="I1571" s="14">
        <v>42807</v>
      </c>
      <c r="J1571" s="14">
        <v>72686</v>
      </c>
      <c r="K1571">
        <v>0.1908</v>
      </c>
      <c r="L1571">
        <v>2.8000000000000012</v>
      </c>
      <c r="M1571">
        <v>7.5</v>
      </c>
      <c r="N1571">
        <v>1</v>
      </c>
      <c r="O1571">
        <v>1</v>
      </c>
      <c r="P1571">
        <v>2</v>
      </c>
      <c r="Q1571">
        <v>0</v>
      </c>
      <c r="R1571">
        <v>3.8</v>
      </c>
      <c r="S1571">
        <v>28.2</v>
      </c>
    </row>
    <row r="1572" spans="1:19" x14ac:dyDescent="0.25">
      <c r="A1572" t="s">
        <v>228</v>
      </c>
      <c r="B1572" s="14">
        <v>43073</v>
      </c>
      <c r="C1572">
        <v>38.9</v>
      </c>
      <c r="D1572" s="14">
        <v>72686</v>
      </c>
      <c r="E1572" t="s">
        <v>1693</v>
      </c>
      <c r="F1572" s="14">
        <v>-53688</v>
      </c>
      <c r="G1572" s="14">
        <v>-53688</v>
      </c>
      <c r="H1572" t="s">
        <v>1694</v>
      </c>
      <c r="I1572" s="14">
        <v>42807</v>
      </c>
      <c r="J1572" s="14">
        <v>72686</v>
      </c>
      <c r="K1572">
        <v>0.1908</v>
      </c>
      <c r="L1572">
        <v>2.8000000000000012</v>
      </c>
      <c r="M1572">
        <v>7.5</v>
      </c>
      <c r="N1572">
        <v>1</v>
      </c>
      <c r="O1572">
        <v>1</v>
      </c>
      <c r="P1572">
        <v>2</v>
      </c>
      <c r="Q1572">
        <v>0</v>
      </c>
      <c r="R1572">
        <v>4.0999999999999996</v>
      </c>
      <c r="S1572">
        <v>30.43</v>
      </c>
    </row>
    <row r="1573" spans="1:19" x14ac:dyDescent="0.25">
      <c r="A1573" t="s">
        <v>809</v>
      </c>
      <c r="B1573" s="14">
        <v>-53688</v>
      </c>
      <c r="C1573">
        <v>50</v>
      </c>
      <c r="D1573" s="14">
        <v>-53688</v>
      </c>
      <c r="E1573" t="s">
        <v>1693</v>
      </c>
      <c r="F1573" s="14">
        <v>-53688</v>
      </c>
      <c r="G1573" s="14">
        <v>-53688</v>
      </c>
      <c r="H1573" t="s">
        <v>1694</v>
      </c>
      <c r="I1573" s="14">
        <v>42807</v>
      </c>
      <c r="J1573" s="14">
        <v>72686</v>
      </c>
      <c r="K1573">
        <v>0.1908</v>
      </c>
      <c r="L1573">
        <v>2.8000000000000012</v>
      </c>
      <c r="M1573">
        <v>7.5</v>
      </c>
      <c r="N1573">
        <v>1</v>
      </c>
      <c r="O1573">
        <v>1</v>
      </c>
      <c r="P1573">
        <v>2</v>
      </c>
      <c r="Q1573">
        <v>0</v>
      </c>
      <c r="R1573">
        <v>5</v>
      </c>
      <c r="S1573">
        <v>47.7</v>
      </c>
    </row>
    <row r="1574" spans="1:19" x14ac:dyDescent="0.25">
      <c r="A1574" t="s">
        <v>399</v>
      </c>
      <c r="B1574" s="14">
        <v>42737</v>
      </c>
      <c r="C1574">
        <v>39.126000000000005</v>
      </c>
      <c r="D1574" s="14">
        <v>43465</v>
      </c>
      <c r="E1574" t="s">
        <v>1693</v>
      </c>
      <c r="F1574" s="14">
        <v>-53688</v>
      </c>
      <c r="G1574" s="14">
        <v>-53688</v>
      </c>
      <c r="H1574" t="s">
        <v>1694</v>
      </c>
      <c r="I1574" s="14">
        <v>42807</v>
      </c>
      <c r="J1574" s="14">
        <v>72686</v>
      </c>
      <c r="K1574">
        <v>0.1908</v>
      </c>
      <c r="L1574">
        <v>2.8000000000000012</v>
      </c>
      <c r="M1574">
        <v>7.5</v>
      </c>
      <c r="N1574">
        <v>1</v>
      </c>
      <c r="O1574">
        <v>1</v>
      </c>
      <c r="P1574">
        <v>2</v>
      </c>
      <c r="Q1574">
        <v>0</v>
      </c>
      <c r="R1574">
        <v>3.6</v>
      </c>
      <c r="S1574">
        <v>26.87</v>
      </c>
    </row>
    <row r="1575" spans="1:19" x14ac:dyDescent="0.25">
      <c r="A1575" t="s">
        <v>325</v>
      </c>
      <c r="B1575" s="14">
        <v>43132</v>
      </c>
      <c r="C1575">
        <v>40.913999999999994</v>
      </c>
      <c r="D1575" s="14">
        <v>72686</v>
      </c>
      <c r="E1575" t="s">
        <v>1693</v>
      </c>
      <c r="F1575" s="14">
        <v>-53688</v>
      </c>
      <c r="G1575" s="14">
        <v>-53688</v>
      </c>
      <c r="H1575" t="s">
        <v>1694</v>
      </c>
      <c r="I1575" s="14">
        <v>42807</v>
      </c>
      <c r="J1575" s="14">
        <v>72686</v>
      </c>
      <c r="K1575">
        <v>0.1908</v>
      </c>
      <c r="L1575">
        <v>2.8000000000000012</v>
      </c>
      <c r="M1575">
        <v>7.5</v>
      </c>
      <c r="N1575">
        <v>1</v>
      </c>
      <c r="O1575">
        <v>1</v>
      </c>
      <c r="P1575">
        <v>2</v>
      </c>
      <c r="Q1575">
        <v>1</v>
      </c>
      <c r="R1575">
        <v>4.2</v>
      </c>
      <c r="S1575">
        <v>32.78</v>
      </c>
    </row>
    <row r="1576" spans="1:19" x14ac:dyDescent="0.25">
      <c r="A1576" t="s">
        <v>1531</v>
      </c>
      <c r="B1576" s="14">
        <v>42978</v>
      </c>
      <c r="C1576">
        <v>38.9</v>
      </c>
      <c r="D1576" s="14">
        <v>72686</v>
      </c>
      <c r="E1576" t="s">
        <v>1693</v>
      </c>
      <c r="F1576" s="14">
        <v>-53688</v>
      </c>
      <c r="G1576" s="14">
        <v>-53688</v>
      </c>
      <c r="H1576" t="s">
        <v>1694</v>
      </c>
      <c r="I1576" s="14">
        <v>42807</v>
      </c>
      <c r="J1576" s="14">
        <v>72686</v>
      </c>
      <c r="K1576">
        <v>0.1908</v>
      </c>
      <c r="L1576">
        <v>2.8000000000000012</v>
      </c>
      <c r="M1576">
        <v>7.5</v>
      </c>
      <c r="N1576">
        <v>1</v>
      </c>
      <c r="O1576">
        <v>1</v>
      </c>
      <c r="P1576">
        <v>2</v>
      </c>
      <c r="Q1576">
        <v>0</v>
      </c>
      <c r="R1576">
        <v>4.4000000000000004</v>
      </c>
      <c r="S1576">
        <v>32.65</v>
      </c>
    </row>
    <row r="1577" spans="1:19" x14ac:dyDescent="0.25">
      <c r="A1577" t="s">
        <v>220</v>
      </c>
      <c r="B1577" s="14">
        <v>-53688</v>
      </c>
      <c r="C1577">
        <v>50</v>
      </c>
      <c r="D1577" s="14">
        <v>-53688</v>
      </c>
      <c r="E1577" t="s">
        <v>1693</v>
      </c>
      <c r="F1577" s="14">
        <v>-53688</v>
      </c>
      <c r="G1577" s="14">
        <v>-53688</v>
      </c>
      <c r="H1577" t="s">
        <v>1694</v>
      </c>
      <c r="I1577" s="14">
        <v>42807</v>
      </c>
      <c r="J1577" s="14">
        <v>72686</v>
      </c>
      <c r="K1577">
        <v>0.1908</v>
      </c>
      <c r="L1577">
        <v>2.8000000000000012</v>
      </c>
      <c r="M1577">
        <v>7.5</v>
      </c>
      <c r="N1577">
        <v>1</v>
      </c>
      <c r="O1577">
        <v>1</v>
      </c>
      <c r="P1577">
        <v>2</v>
      </c>
      <c r="Q1577">
        <v>0</v>
      </c>
      <c r="R1577">
        <v>3.8</v>
      </c>
      <c r="S1577">
        <v>36.25</v>
      </c>
    </row>
    <row r="1578" spans="1:19" x14ac:dyDescent="0.25">
      <c r="A1578" t="s">
        <v>318</v>
      </c>
      <c r="B1578" s="14">
        <v>43097</v>
      </c>
      <c r="C1578">
        <v>40.913999999999994</v>
      </c>
      <c r="D1578" s="14">
        <v>72686</v>
      </c>
      <c r="E1578" t="s">
        <v>1693</v>
      </c>
      <c r="F1578" s="14">
        <v>-53688</v>
      </c>
      <c r="G1578" s="14">
        <v>-53688</v>
      </c>
      <c r="H1578" t="s">
        <v>1694</v>
      </c>
      <c r="I1578" s="14">
        <v>42807</v>
      </c>
      <c r="J1578" s="14">
        <v>72686</v>
      </c>
      <c r="K1578">
        <v>0.1908</v>
      </c>
      <c r="L1578">
        <v>2.8000000000000012</v>
      </c>
      <c r="M1578">
        <v>7.5</v>
      </c>
      <c r="N1578">
        <v>1</v>
      </c>
      <c r="O1578">
        <v>1</v>
      </c>
      <c r="P1578">
        <v>2</v>
      </c>
      <c r="Q1578">
        <v>1</v>
      </c>
      <c r="R1578">
        <v>3.4</v>
      </c>
      <c r="S1578">
        <v>26.54</v>
      </c>
    </row>
    <row r="1579" spans="1:19" x14ac:dyDescent="0.25">
      <c r="A1579" t="s">
        <v>91</v>
      </c>
      <c r="B1579" s="14">
        <v>-53688</v>
      </c>
      <c r="C1579">
        <v>30</v>
      </c>
      <c r="D1579" s="14">
        <v>-53688</v>
      </c>
      <c r="E1579" t="s">
        <v>1693</v>
      </c>
      <c r="F1579" s="14">
        <v>-53688</v>
      </c>
      <c r="G1579" s="14">
        <v>-53688</v>
      </c>
      <c r="H1579" t="s">
        <v>1694</v>
      </c>
      <c r="I1579" s="14">
        <v>42807</v>
      </c>
      <c r="J1579" s="14">
        <v>72686</v>
      </c>
      <c r="K1579">
        <v>0.1908</v>
      </c>
      <c r="L1579">
        <v>2.8000000000000012</v>
      </c>
      <c r="M1579">
        <v>7.5</v>
      </c>
      <c r="N1579">
        <v>1</v>
      </c>
      <c r="O1579">
        <v>1</v>
      </c>
      <c r="P1579">
        <v>2</v>
      </c>
      <c r="Q1579">
        <v>0</v>
      </c>
      <c r="R1579">
        <v>4.5999999999999996</v>
      </c>
      <c r="S1579">
        <v>26.33</v>
      </c>
    </row>
    <row r="1580" spans="1:19" x14ac:dyDescent="0.25">
      <c r="A1580" t="s">
        <v>1532</v>
      </c>
      <c r="B1580" s="14">
        <v>43049</v>
      </c>
      <c r="C1580">
        <v>40.9</v>
      </c>
      <c r="D1580" s="14">
        <v>72686</v>
      </c>
      <c r="E1580" t="s">
        <v>1693</v>
      </c>
      <c r="F1580" s="14">
        <v>-53688</v>
      </c>
      <c r="G1580" s="14">
        <v>-53688</v>
      </c>
      <c r="H1580" t="s">
        <v>1694</v>
      </c>
      <c r="I1580" s="14">
        <v>42807</v>
      </c>
      <c r="J1580" s="14">
        <v>72686</v>
      </c>
      <c r="K1580">
        <v>0.1908</v>
      </c>
      <c r="L1580">
        <v>2.8000000000000012</v>
      </c>
      <c r="M1580">
        <v>7.5</v>
      </c>
      <c r="N1580">
        <v>1</v>
      </c>
      <c r="O1580">
        <v>1</v>
      </c>
      <c r="P1580">
        <v>2</v>
      </c>
      <c r="Q1580">
        <v>1</v>
      </c>
      <c r="R1580">
        <v>3.9</v>
      </c>
      <c r="S1580">
        <v>30.43</v>
      </c>
    </row>
    <row r="1581" spans="1:19" x14ac:dyDescent="0.25">
      <c r="A1581" t="s">
        <v>266</v>
      </c>
      <c r="B1581" s="14">
        <v>-53688</v>
      </c>
      <c r="C1581">
        <v>50</v>
      </c>
      <c r="D1581" s="14">
        <v>-53688</v>
      </c>
      <c r="E1581" t="s">
        <v>1693</v>
      </c>
      <c r="F1581" s="14">
        <v>-53688</v>
      </c>
      <c r="G1581" s="14">
        <v>-53688</v>
      </c>
      <c r="H1581" t="s">
        <v>1694</v>
      </c>
      <c r="I1581" s="14">
        <v>42807</v>
      </c>
      <c r="J1581" s="14">
        <v>72686</v>
      </c>
      <c r="K1581">
        <v>0.1908</v>
      </c>
      <c r="L1581">
        <v>2.8000000000000012</v>
      </c>
      <c r="M1581">
        <v>7.5</v>
      </c>
      <c r="N1581">
        <v>1</v>
      </c>
      <c r="O1581">
        <v>1</v>
      </c>
      <c r="P1581">
        <v>2</v>
      </c>
      <c r="Q1581">
        <v>0</v>
      </c>
      <c r="R1581">
        <v>4.8</v>
      </c>
      <c r="S1581">
        <v>45.79</v>
      </c>
    </row>
    <row r="1582" spans="1:19" x14ac:dyDescent="0.25">
      <c r="A1582" t="s">
        <v>272</v>
      </c>
      <c r="B1582" s="14">
        <v>-53688</v>
      </c>
      <c r="C1582">
        <v>50</v>
      </c>
      <c r="D1582" s="14">
        <v>-53688</v>
      </c>
      <c r="E1582" t="s">
        <v>1693</v>
      </c>
      <c r="F1582" s="14">
        <v>-53688</v>
      </c>
      <c r="G1582" s="14">
        <v>-53688</v>
      </c>
      <c r="H1582" t="s">
        <v>1694</v>
      </c>
      <c r="I1582" s="14">
        <v>42807</v>
      </c>
      <c r="J1582" s="14">
        <v>72686</v>
      </c>
      <c r="K1582">
        <v>0.1908</v>
      </c>
      <c r="L1582">
        <v>2.8000000000000012</v>
      </c>
      <c r="M1582">
        <v>7.5</v>
      </c>
      <c r="N1582">
        <v>1</v>
      </c>
      <c r="O1582">
        <v>1</v>
      </c>
      <c r="P1582">
        <v>2</v>
      </c>
      <c r="Q1582">
        <v>1</v>
      </c>
      <c r="R1582">
        <v>3</v>
      </c>
      <c r="S1582">
        <v>28.62</v>
      </c>
    </row>
    <row r="1583" spans="1:19" x14ac:dyDescent="0.25">
      <c r="A1583" t="s">
        <v>1533</v>
      </c>
      <c r="B1583" s="14">
        <v>43052</v>
      </c>
      <c r="C1583">
        <v>40.913999999999994</v>
      </c>
      <c r="D1583" s="14">
        <v>72686</v>
      </c>
      <c r="E1583" t="s">
        <v>1693</v>
      </c>
      <c r="F1583" s="14">
        <v>-53688</v>
      </c>
      <c r="G1583" s="14">
        <v>-53688</v>
      </c>
      <c r="H1583" t="s">
        <v>1694</v>
      </c>
      <c r="I1583" s="14">
        <v>42807</v>
      </c>
      <c r="J1583" s="14">
        <v>72686</v>
      </c>
      <c r="K1583">
        <v>0.1908</v>
      </c>
      <c r="L1583">
        <v>2.8000000000000012</v>
      </c>
      <c r="M1583">
        <v>7.5</v>
      </c>
      <c r="N1583">
        <v>1</v>
      </c>
      <c r="O1583">
        <v>1</v>
      </c>
      <c r="P1583">
        <v>2</v>
      </c>
      <c r="Q1583">
        <v>1</v>
      </c>
      <c r="R1583">
        <v>4.7</v>
      </c>
      <c r="S1583">
        <v>36.69</v>
      </c>
    </row>
    <row r="1584" spans="1:19" x14ac:dyDescent="0.25">
      <c r="A1584" t="s">
        <v>99</v>
      </c>
      <c r="B1584" s="14">
        <v>-53688</v>
      </c>
      <c r="C1584">
        <v>50</v>
      </c>
      <c r="D1584" s="14">
        <v>-53688</v>
      </c>
      <c r="E1584" t="s">
        <v>1693</v>
      </c>
      <c r="F1584" s="14">
        <v>-53688</v>
      </c>
      <c r="G1584" s="14">
        <v>-53688</v>
      </c>
      <c r="H1584" t="s">
        <v>1694</v>
      </c>
      <c r="I1584" s="14">
        <v>42807</v>
      </c>
      <c r="J1584" s="14">
        <v>72686</v>
      </c>
      <c r="K1584">
        <v>0.1908</v>
      </c>
      <c r="L1584">
        <v>2.8000000000000012</v>
      </c>
      <c r="M1584">
        <v>7.5</v>
      </c>
      <c r="N1584">
        <v>1</v>
      </c>
      <c r="O1584">
        <v>1</v>
      </c>
      <c r="P1584">
        <v>2</v>
      </c>
      <c r="Q1584">
        <v>0</v>
      </c>
      <c r="R1584">
        <v>4.5999999999999996</v>
      </c>
      <c r="S1584">
        <v>43.88</v>
      </c>
    </row>
    <row r="1585" spans="1:19" x14ac:dyDescent="0.25">
      <c r="A1585" t="s">
        <v>1534</v>
      </c>
      <c r="B1585" s="14">
        <v>43034</v>
      </c>
      <c r="C1585">
        <v>40.913999999999994</v>
      </c>
      <c r="D1585" s="14">
        <v>72686</v>
      </c>
      <c r="E1585" t="s">
        <v>1693</v>
      </c>
      <c r="F1585" s="14">
        <v>-53688</v>
      </c>
      <c r="G1585" s="14">
        <v>-53688</v>
      </c>
      <c r="H1585" t="s">
        <v>1694</v>
      </c>
      <c r="I1585" s="14">
        <v>42807</v>
      </c>
      <c r="J1585" s="14">
        <v>72686</v>
      </c>
      <c r="K1585">
        <v>0.1908</v>
      </c>
      <c r="L1585">
        <v>2.8000000000000012</v>
      </c>
      <c r="M1585">
        <v>7.5</v>
      </c>
      <c r="N1585">
        <v>1</v>
      </c>
      <c r="O1585">
        <v>1</v>
      </c>
      <c r="P1585">
        <v>2</v>
      </c>
      <c r="Q1585">
        <v>1</v>
      </c>
      <c r="R1585">
        <v>4.3</v>
      </c>
      <c r="S1585">
        <v>33.56</v>
      </c>
    </row>
    <row r="1586" spans="1:19" x14ac:dyDescent="0.25">
      <c r="A1586" t="s">
        <v>231</v>
      </c>
      <c r="B1586" s="14">
        <v>42934</v>
      </c>
      <c r="C1586">
        <v>30</v>
      </c>
      <c r="D1586" s="14">
        <v>72686</v>
      </c>
      <c r="E1586" t="s">
        <v>1693</v>
      </c>
      <c r="F1586" s="14">
        <v>-53688</v>
      </c>
      <c r="G1586" s="14">
        <v>-53688</v>
      </c>
      <c r="H1586" t="s">
        <v>1694</v>
      </c>
      <c r="I1586" s="14">
        <v>42807</v>
      </c>
      <c r="J1586" s="14">
        <v>72686</v>
      </c>
      <c r="K1586">
        <v>0.1908</v>
      </c>
      <c r="L1586">
        <v>2.8000000000000012</v>
      </c>
      <c r="M1586">
        <v>7.5</v>
      </c>
      <c r="N1586">
        <v>1</v>
      </c>
      <c r="O1586">
        <v>1</v>
      </c>
      <c r="P1586">
        <v>2</v>
      </c>
      <c r="Q1586">
        <v>0</v>
      </c>
      <c r="R1586">
        <v>4.5999999999999996</v>
      </c>
      <c r="S1586">
        <v>26.33</v>
      </c>
    </row>
    <row r="1587" spans="1:19" x14ac:dyDescent="0.25">
      <c r="A1587" t="s">
        <v>344</v>
      </c>
      <c r="B1587" s="14">
        <v>-53688</v>
      </c>
      <c r="C1587">
        <v>30</v>
      </c>
      <c r="D1587" s="14">
        <v>-53688</v>
      </c>
      <c r="E1587" t="s">
        <v>1693</v>
      </c>
      <c r="F1587" s="14">
        <v>-53688</v>
      </c>
      <c r="G1587" s="14">
        <v>-53688</v>
      </c>
      <c r="H1587" t="s">
        <v>1694</v>
      </c>
      <c r="I1587" s="14">
        <v>42807</v>
      </c>
      <c r="J1587" s="14">
        <v>72686</v>
      </c>
      <c r="K1587">
        <v>0.1908</v>
      </c>
      <c r="L1587">
        <v>2.8000000000000012</v>
      </c>
      <c r="M1587">
        <v>7.5</v>
      </c>
      <c r="N1587">
        <v>1</v>
      </c>
      <c r="O1587">
        <v>1</v>
      </c>
      <c r="P1587">
        <v>2</v>
      </c>
      <c r="Q1587">
        <v>0</v>
      </c>
      <c r="R1587">
        <v>5.9</v>
      </c>
      <c r="S1587">
        <v>33.770000000000003</v>
      </c>
    </row>
    <row r="1588" spans="1:19" x14ac:dyDescent="0.25">
      <c r="A1588" t="s">
        <v>755</v>
      </c>
      <c r="B1588" s="14">
        <v>-53688</v>
      </c>
      <c r="C1588">
        <v>50</v>
      </c>
      <c r="D1588" s="14">
        <v>-53688</v>
      </c>
      <c r="E1588" t="s">
        <v>1693</v>
      </c>
      <c r="F1588" s="14">
        <v>-53688</v>
      </c>
      <c r="G1588" s="14">
        <v>-53688</v>
      </c>
      <c r="H1588" t="s">
        <v>1694</v>
      </c>
      <c r="I1588" s="14">
        <v>42807</v>
      </c>
      <c r="J1588" s="14">
        <v>72686</v>
      </c>
      <c r="K1588">
        <v>0.1908</v>
      </c>
      <c r="L1588">
        <v>2.8000000000000012</v>
      </c>
      <c r="M1588">
        <v>7.5</v>
      </c>
      <c r="N1588">
        <v>1</v>
      </c>
      <c r="O1588">
        <v>1</v>
      </c>
      <c r="P1588">
        <v>2</v>
      </c>
      <c r="Q1588">
        <v>0</v>
      </c>
      <c r="R1588">
        <v>4.7</v>
      </c>
      <c r="S1588">
        <v>44.83</v>
      </c>
    </row>
    <row r="1589" spans="1:19" x14ac:dyDescent="0.25">
      <c r="A1589" t="s">
        <v>242</v>
      </c>
      <c r="B1589" s="14">
        <v>-53688</v>
      </c>
      <c r="C1589">
        <v>30</v>
      </c>
      <c r="D1589" s="14">
        <v>-53688</v>
      </c>
      <c r="E1589" t="s">
        <v>1693</v>
      </c>
      <c r="F1589" s="14">
        <v>-53688</v>
      </c>
      <c r="G1589" s="14">
        <v>-53688</v>
      </c>
      <c r="H1589" t="s">
        <v>1694</v>
      </c>
      <c r="I1589" s="14">
        <v>42807</v>
      </c>
      <c r="J1589" s="14">
        <v>72686</v>
      </c>
      <c r="K1589">
        <v>0.1908</v>
      </c>
      <c r="L1589">
        <v>2.8000000000000012</v>
      </c>
      <c r="M1589">
        <v>7.5</v>
      </c>
      <c r="N1589">
        <v>1</v>
      </c>
      <c r="O1589">
        <v>1</v>
      </c>
      <c r="P1589">
        <v>2</v>
      </c>
      <c r="Q1589">
        <v>0</v>
      </c>
      <c r="R1589">
        <v>4.5</v>
      </c>
      <c r="S1589">
        <v>25.75</v>
      </c>
    </row>
    <row r="1590" spans="1:19" x14ac:dyDescent="0.25">
      <c r="A1590" t="s">
        <v>997</v>
      </c>
      <c r="B1590" s="14">
        <v>-53688</v>
      </c>
      <c r="C1590">
        <v>30</v>
      </c>
      <c r="D1590" s="14">
        <v>-53688</v>
      </c>
      <c r="E1590" t="s">
        <v>1693</v>
      </c>
      <c r="F1590" s="14">
        <v>-53688</v>
      </c>
      <c r="G1590" s="14">
        <v>-53688</v>
      </c>
      <c r="H1590" t="s">
        <v>1694</v>
      </c>
      <c r="I1590" s="14">
        <v>42807</v>
      </c>
      <c r="J1590" s="14">
        <v>72686</v>
      </c>
      <c r="K1590">
        <v>0.1908</v>
      </c>
      <c r="L1590">
        <v>2.8000000000000012</v>
      </c>
      <c r="M1590">
        <v>7.5</v>
      </c>
      <c r="N1590">
        <v>1</v>
      </c>
      <c r="O1590">
        <v>1</v>
      </c>
      <c r="P1590">
        <v>2</v>
      </c>
      <c r="Q1590">
        <v>0</v>
      </c>
      <c r="R1590">
        <v>4.8</v>
      </c>
      <c r="S1590">
        <v>27.47</v>
      </c>
    </row>
    <row r="1591" spans="1:19" x14ac:dyDescent="0.25">
      <c r="A1591" t="s">
        <v>583</v>
      </c>
      <c r="B1591" s="14">
        <v>42934</v>
      </c>
      <c r="C1591">
        <v>29.335999999999999</v>
      </c>
      <c r="D1591" s="14">
        <v>72686</v>
      </c>
      <c r="E1591" t="s">
        <v>1693</v>
      </c>
      <c r="F1591" s="14">
        <v>42934</v>
      </c>
      <c r="G1591" s="14">
        <v>72686</v>
      </c>
      <c r="H1591" t="s">
        <v>1694</v>
      </c>
      <c r="I1591" s="14">
        <v>42807</v>
      </c>
      <c r="J1591" s="14">
        <v>72686</v>
      </c>
      <c r="K1591">
        <v>0.1908</v>
      </c>
      <c r="L1591">
        <v>2.8000000000000012</v>
      </c>
      <c r="M1591">
        <v>7.5</v>
      </c>
      <c r="N1591">
        <v>1</v>
      </c>
      <c r="O1591">
        <v>1</v>
      </c>
      <c r="P1591">
        <v>2</v>
      </c>
      <c r="Q1591">
        <v>1</v>
      </c>
      <c r="R1591">
        <v>6.2</v>
      </c>
      <c r="S1591">
        <v>34.700000000000003</v>
      </c>
    </row>
    <row r="1592" spans="1:19" x14ac:dyDescent="0.25">
      <c r="A1592" t="s">
        <v>621</v>
      </c>
      <c r="B1592" s="14">
        <v>42934</v>
      </c>
      <c r="C1592">
        <v>30</v>
      </c>
      <c r="D1592" s="14">
        <v>72686</v>
      </c>
      <c r="E1592" t="s">
        <v>1693</v>
      </c>
      <c r="F1592" s="14">
        <v>42934</v>
      </c>
      <c r="G1592" s="14">
        <v>72686</v>
      </c>
      <c r="H1592" t="s">
        <v>1694</v>
      </c>
      <c r="I1592" s="14">
        <v>42807</v>
      </c>
      <c r="J1592" s="14">
        <v>72686</v>
      </c>
      <c r="K1592">
        <v>0.1908</v>
      </c>
      <c r="L1592">
        <v>2.8000000000000012</v>
      </c>
      <c r="M1592">
        <v>7.5</v>
      </c>
      <c r="N1592">
        <v>1</v>
      </c>
      <c r="O1592">
        <v>1</v>
      </c>
      <c r="P1592">
        <v>2</v>
      </c>
      <c r="Q1592">
        <v>0</v>
      </c>
      <c r="R1592">
        <v>4.5999999999999996</v>
      </c>
      <c r="S1592">
        <v>26.33</v>
      </c>
    </row>
    <row r="1593" spans="1:19" x14ac:dyDescent="0.25">
      <c r="A1593" t="s">
        <v>627</v>
      </c>
      <c r="B1593" s="14">
        <v>42934</v>
      </c>
      <c r="C1593">
        <v>30</v>
      </c>
      <c r="D1593" s="14">
        <v>72686</v>
      </c>
      <c r="E1593" t="s">
        <v>1693</v>
      </c>
      <c r="F1593" s="14">
        <v>42934</v>
      </c>
      <c r="G1593" s="14">
        <v>72686</v>
      </c>
      <c r="H1593" t="s">
        <v>1694</v>
      </c>
      <c r="I1593" s="14">
        <v>42807</v>
      </c>
      <c r="J1593" s="14">
        <v>72686</v>
      </c>
      <c r="K1593">
        <v>0.1908</v>
      </c>
      <c r="L1593">
        <v>2.8000000000000012</v>
      </c>
      <c r="M1593">
        <v>7.5</v>
      </c>
      <c r="N1593">
        <v>1</v>
      </c>
      <c r="O1593">
        <v>1</v>
      </c>
      <c r="P1593">
        <v>2</v>
      </c>
      <c r="Q1593">
        <v>0</v>
      </c>
      <c r="R1593">
        <v>4.5999999999999996</v>
      </c>
      <c r="S1593">
        <v>26.33</v>
      </c>
    </row>
    <row r="1594" spans="1:19" x14ac:dyDescent="0.25">
      <c r="A1594" t="s">
        <v>178</v>
      </c>
      <c r="B1594" s="14">
        <v>-53688</v>
      </c>
      <c r="C1594">
        <v>7.92</v>
      </c>
      <c r="D1594" s="14">
        <v>-53688</v>
      </c>
      <c r="E1594" t="s">
        <v>1693</v>
      </c>
      <c r="F1594" s="14">
        <v>-53688</v>
      </c>
      <c r="G1594" s="14">
        <v>-53688</v>
      </c>
      <c r="H1594" t="s">
        <v>1694</v>
      </c>
      <c r="I1594" s="14">
        <v>42807</v>
      </c>
      <c r="J1594" s="14">
        <v>72686</v>
      </c>
      <c r="K1594">
        <v>0.1908</v>
      </c>
      <c r="L1594">
        <v>2.8000000000000012</v>
      </c>
      <c r="M1594">
        <v>7.5</v>
      </c>
      <c r="N1594">
        <v>1</v>
      </c>
      <c r="O1594">
        <v>1</v>
      </c>
      <c r="P1594">
        <v>2</v>
      </c>
      <c r="Q1594">
        <v>0</v>
      </c>
      <c r="R1594">
        <v>5</v>
      </c>
      <c r="S1594">
        <v>7.55</v>
      </c>
    </row>
    <row r="1595" spans="1:19" x14ac:dyDescent="0.25">
      <c r="A1595" t="s">
        <v>425</v>
      </c>
      <c r="B1595" s="14">
        <v>-53688</v>
      </c>
      <c r="C1595">
        <v>7.2</v>
      </c>
      <c r="D1595" s="14">
        <v>-53688</v>
      </c>
      <c r="E1595" t="s">
        <v>1693</v>
      </c>
      <c r="F1595" s="14">
        <v>-53688</v>
      </c>
      <c r="G1595" s="14">
        <v>-53688</v>
      </c>
      <c r="H1595" t="s">
        <v>1694</v>
      </c>
      <c r="I1595" s="14">
        <v>42807</v>
      </c>
      <c r="J1595" s="14">
        <v>72686</v>
      </c>
      <c r="K1595">
        <v>0.1908</v>
      </c>
      <c r="L1595">
        <v>2.8000000000000012</v>
      </c>
      <c r="M1595">
        <v>7.5</v>
      </c>
      <c r="N1595">
        <v>1</v>
      </c>
      <c r="O1595">
        <v>1</v>
      </c>
      <c r="P1595">
        <v>2</v>
      </c>
      <c r="Q1595">
        <v>0</v>
      </c>
      <c r="R1595">
        <v>5</v>
      </c>
      <c r="S1595">
        <v>6.86</v>
      </c>
    </row>
    <row r="1596" spans="1:19" x14ac:dyDescent="0.25">
      <c r="A1596" t="s">
        <v>362</v>
      </c>
      <c r="B1596" s="14">
        <v>-53688</v>
      </c>
      <c r="C1596">
        <v>6</v>
      </c>
      <c r="D1596" s="14">
        <v>-53688</v>
      </c>
      <c r="E1596" t="s">
        <v>1693</v>
      </c>
      <c r="F1596" s="14">
        <v>-53688</v>
      </c>
      <c r="G1596" s="14">
        <v>-53688</v>
      </c>
      <c r="H1596" t="s">
        <v>1694</v>
      </c>
      <c r="I1596" s="14">
        <v>42807</v>
      </c>
      <c r="J1596" s="14">
        <v>72686</v>
      </c>
      <c r="K1596">
        <v>0.1908</v>
      </c>
      <c r="L1596">
        <v>2.8000000000000012</v>
      </c>
      <c r="M1596">
        <v>7.5</v>
      </c>
      <c r="N1596">
        <v>1</v>
      </c>
      <c r="O1596">
        <v>1</v>
      </c>
      <c r="P1596">
        <v>2</v>
      </c>
      <c r="Q1596">
        <v>0</v>
      </c>
      <c r="R1596">
        <v>5.3</v>
      </c>
      <c r="S1596">
        <v>6.06</v>
      </c>
    </row>
    <row r="1597" spans="1:19" x14ac:dyDescent="0.25">
      <c r="A1597" t="s">
        <v>589</v>
      </c>
      <c r="B1597" s="14">
        <v>-53688</v>
      </c>
      <c r="C1597">
        <v>7.92</v>
      </c>
      <c r="D1597" s="14">
        <v>-53688</v>
      </c>
      <c r="E1597" t="s">
        <v>1693</v>
      </c>
      <c r="F1597" s="14">
        <v>-53688</v>
      </c>
      <c r="G1597" s="14">
        <v>-53688</v>
      </c>
      <c r="H1597" t="s">
        <v>1694</v>
      </c>
      <c r="I1597" s="14">
        <v>42807</v>
      </c>
      <c r="J1597" s="14">
        <v>72686</v>
      </c>
      <c r="K1597">
        <v>0.1908</v>
      </c>
      <c r="L1597">
        <v>2.8000000000000012</v>
      </c>
      <c r="M1597">
        <v>7.5</v>
      </c>
      <c r="N1597">
        <v>1</v>
      </c>
      <c r="O1597">
        <v>1</v>
      </c>
      <c r="P1597">
        <v>2</v>
      </c>
      <c r="Q1597">
        <v>0</v>
      </c>
      <c r="R1597">
        <v>6.6</v>
      </c>
      <c r="S1597">
        <v>9.9700000000000006</v>
      </c>
    </row>
    <row r="1598" spans="1:19" x14ac:dyDescent="0.25">
      <c r="A1598" t="s">
        <v>379</v>
      </c>
      <c r="B1598" s="14">
        <v>-53688</v>
      </c>
      <c r="C1598">
        <v>6.6</v>
      </c>
      <c r="D1598" s="14">
        <v>-53688</v>
      </c>
      <c r="E1598" t="s">
        <v>1693</v>
      </c>
      <c r="F1598" s="14">
        <v>-53688</v>
      </c>
      <c r="G1598" s="14">
        <v>-53688</v>
      </c>
      <c r="H1598" t="s">
        <v>1694</v>
      </c>
      <c r="I1598" s="14">
        <v>42807</v>
      </c>
      <c r="J1598" s="14">
        <v>72686</v>
      </c>
      <c r="K1598">
        <v>0.1908</v>
      </c>
      <c r="L1598">
        <v>2.8000000000000012</v>
      </c>
      <c r="M1598">
        <v>7.5</v>
      </c>
      <c r="N1598">
        <v>1</v>
      </c>
      <c r="O1598">
        <v>1</v>
      </c>
      <c r="P1598">
        <v>2</v>
      </c>
      <c r="Q1598">
        <v>0</v>
      </c>
      <c r="R1598">
        <v>4</v>
      </c>
      <c r="S1598">
        <v>5.03</v>
      </c>
    </row>
    <row r="1599" spans="1:19" x14ac:dyDescent="0.25">
      <c r="A1599" t="s">
        <v>3132</v>
      </c>
      <c r="B1599" s="14">
        <v>-53688</v>
      </c>
      <c r="C1599">
        <v>7.92</v>
      </c>
      <c r="D1599" s="14">
        <v>-53688</v>
      </c>
      <c r="E1599" t="s">
        <v>1693</v>
      </c>
      <c r="F1599" s="14">
        <v>-53688</v>
      </c>
      <c r="G1599" s="14">
        <v>-53688</v>
      </c>
      <c r="H1599" t="s">
        <v>1694</v>
      </c>
      <c r="I1599" s="14">
        <v>42807</v>
      </c>
      <c r="J1599" s="14">
        <v>72686</v>
      </c>
      <c r="K1599">
        <v>0.1908</v>
      </c>
      <c r="L1599">
        <v>2.8000000000000012</v>
      </c>
      <c r="M1599">
        <v>7.5</v>
      </c>
      <c r="N1599">
        <v>1</v>
      </c>
      <c r="O1599">
        <v>1</v>
      </c>
      <c r="P1599">
        <v>2</v>
      </c>
      <c r="Q1599">
        <v>0</v>
      </c>
      <c r="R1599">
        <v>4.5999999999999996</v>
      </c>
      <c r="S1599">
        <v>6.95</v>
      </c>
    </row>
    <row r="1600" spans="1:19" x14ac:dyDescent="0.25">
      <c r="A1600" t="s">
        <v>465</v>
      </c>
      <c r="B1600" s="14">
        <v>-53688</v>
      </c>
      <c r="C1600">
        <v>7.92</v>
      </c>
      <c r="D1600" s="14">
        <v>-53688</v>
      </c>
      <c r="E1600" t="s">
        <v>1693</v>
      </c>
      <c r="F1600" s="14">
        <v>-53688</v>
      </c>
      <c r="G1600" s="14">
        <v>-53688</v>
      </c>
      <c r="H1600" t="s">
        <v>1694</v>
      </c>
      <c r="I1600" s="14">
        <v>42807</v>
      </c>
      <c r="J1600" s="14">
        <v>72686</v>
      </c>
      <c r="K1600">
        <v>0.1908</v>
      </c>
      <c r="L1600">
        <v>2.8000000000000012</v>
      </c>
      <c r="M1600">
        <v>7.5</v>
      </c>
      <c r="N1600">
        <v>1</v>
      </c>
      <c r="O1600">
        <v>1</v>
      </c>
      <c r="P1600">
        <v>2</v>
      </c>
      <c r="Q1600">
        <v>0</v>
      </c>
      <c r="R1600">
        <v>5</v>
      </c>
      <c r="S1600">
        <v>7.55</v>
      </c>
    </row>
    <row r="1601" spans="1:19" x14ac:dyDescent="0.25">
      <c r="A1601" t="s">
        <v>1000</v>
      </c>
      <c r="B1601" s="14">
        <v>-53688</v>
      </c>
      <c r="C1601">
        <v>7.92</v>
      </c>
      <c r="D1601" s="14">
        <v>-53688</v>
      </c>
      <c r="E1601" t="s">
        <v>1693</v>
      </c>
      <c r="F1601" s="14">
        <v>-53688</v>
      </c>
      <c r="G1601" s="14">
        <v>-53688</v>
      </c>
      <c r="H1601" t="s">
        <v>1694</v>
      </c>
      <c r="I1601" s="14">
        <v>42807</v>
      </c>
      <c r="J1601" s="14">
        <v>72686</v>
      </c>
      <c r="K1601">
        <v>0.1908</v>
      </c>
      <c r="L1601">
        <v>2.8000000000000012</v>
      </c>
      <c r="M1601">
        <v>7.5</v>
      </c>
      <c r="N1601">
        <v>1</v>
      </c>
      <c r="O1601">
        <v>1</v>
      </c>
      <c r="P1601">
        <v>2</v>
      </c>
      <c r="Q1601">
        <v>0</v>
      </c>
      <c r="R1601">
        <v>4.8</v>
      </c>
      <c r="S1601">
        <v>7.25</v>
      </c>
    </row>
    <row r="1602" spans="1:19" x14ac:dyDescent="0.25">
      <c r="A1602" t="s">
        <v>983</v>
      </c>
      <c r="B1602" s="14">
        <v>-53688</v>
      </c>
      <c r="C1602">
        <v>4</v>
      </c>
      <c r="D1602" s="14">
        <v>-53688</v>
      </c>
      <c r="E1602" t="s">
        <v>1693</v>
      </c>
      <c r="F1602" s="14">
        <v>-53688</v>
      </c>
      <c r="G1602" s="14">
        <v>-53688</v>
      </c>
      <c r="H1602" t="s">
        <v>1694</v>
      </c>
      <c r="I1602" s="14">
        <v>42807</v>
      </c>
      <c r="J1602" s="14">
        <v>72686</v>
      </c>
      <c r="K1602">
        <v>0.1908</v>
      </c>
      <c r="L1602">
        <v>2.8000000000000012</v>
      </c>
      <c r="M1602">
        <v>7.5</v>
      </c>
      <c r="N1602">
        <v>1</v>
      </c>
      <c r="O1602">
        <v>1</v>
      </c>
      <c r="P1602">
        <v>2</v>
      </c>
      <c r="Q1602">
        <v>0</v>
      </c>
      <c r="R1602">
        <v>5.6</v>
      </c>
      <c r="S1602">
        <v>4.2699999999999996</v>
      </c>
    </row>
    <row r="1603" spans="1:19" x14ac:dyDescent="0.25">
      <c r="A1603" t="s">
        <v>347</v>
      </c>
      <c r="B1603" s="14">
        <v>42949</v>
      </c>
      <c r="C1603">
        <v>7.92</v>
      </c>
      <c r="D1603" s="14">
        <v>72686</v>
      </c>
      <c r="E1603" t="s">
        <v>1693</v>
      </c>
      <c r="F1603" s="14">
        <v>-53688</v>
      </c>
      <c r="G1603" s="14">
        <v>-53688</v>
      </c>
      <c r="H1603" t="s">
        <v>1694</v>
      </c>
      <c r="I1603" s="14">
        <v>42807</v>
      </c>
      <c r="J1603" s="14">
        <v>72686</v>
      </c>
      <c r="K1603">
        <v>0.1908</v>
      </c>
      <c r="L1603">
        <v>2.8000000000000012</v>
      </c>
      <c r="M1603">
        <v>7.5</v>
      </c>
      <c r="N1603">
        <v>1</v>
      </c>
      <c r="O1603">
        <v>1</v>
      </c>
      <c r="P1603">
        <v>2</v>
      </c>
      <c r="Q1603">
        <v>0</v>
      </c>
      <c r="R1603">
        <v>5.9</v>
      </c>
      <c r="S1603">
        <v>8.91</v>
      </c>
    </row>
    <row r="1604" spans="1:19" x14ac:dyDescent="0.25">
      <c r="A1604" t="s">
        <v>350</v>
      </c>
      <c r="B1604" s="14">
        <v>-53688</v>
      </c>
      <c r="C1604">
        <v>7.92</v>
      </c>
      <c r="D1604" s="14">
        <v>-53688</v>
      </c>
      <c r="E1604" t="s">
        <v>1693</v>
      </c>
      <c r="F1604" s="14">
        <v>-53688</v>
      </c>
      <c r="G1604" s="14">
        <v>-53688</v>
      </c>
      <c r="H1604" t="s">
        <v>1694</v>
      </c>
      <c r="I1604" s="14">
        <v>42807</v>
      </c>
      <c r="J1604" s="14">
        <v>72686</v>
      </c>
      <c r="K1604">
        <v>0.1908</v>
      </c>
      <c r="L1604">
        <v>2.8000000000000012</v>
      </c>
      <c r="M1604">
        <v>7.5</v>
      </c>
      <c r="N1604">
        <v>1</v>
      </c>
      <c r="O1604">
        <v>1</v>
      </c>
      <c r="P1604">
        <v>2</v>
      </c>
      <c r="Q1604">
        <v>0</v>
      </c>
      <c r="R1604">
        <v>5.9</v>
      </c>
      <c r="S1604">
        <v>8.91</v>
      </c>
    </row>
    <row r="1605" spans="1:19" x14ac:dyDescent="0.25">
      <c r="A1605" t="s">
        <v>45</v>
      </c>
      <c r="B1605" s="14">
        <v>-53688</v>
      </c>
      <c r="C1605">
        <v>7.2</v>
      </c>
      <c r="D1605" s="14">
        <v>-53688</v>
      </c>
      <c r="E1605" t="s">
        <v>1693</v>
      </c>
      <c r="F1605" s="14">
        <v>-53688</v>
      </c>
      <c r="G1605" s="14">
        <v>-53688</v>
      </c>
      <c r="H1605" t="s">
        <v>1694</v>
      </c>
      <c r="I1605" s="14">
        <v>42807</v>
      </c>
      <c r="J1605" s="14">
        <v>72686</v>
      </c>
      <c r="K1605">
        <v>0.1908</v>
      </c>
      <c r="L1605">
        <v>2.8000000000000012</v>
      </c>
      <c r="M1605">
        <v>7.5</v>
      </c>
      <c r="N1605">
        <v>1</v>
      </c>
      <c r="O1605">
        <v>1</v>
      </c>
      <c r="P1605">
        <v>2</v>
      </c>
      <c r="Q1605">
        <v>0</v>
      </c>
      <c r="R1605">
        <v>4.0999999999999996</v>
      </c>
      <c r="S1605">
        <v>5.63</v>
      </c>
    </row>
    <row r="1606" spans="1:19" x14ac:dyDescent="0.25">
      <c r="A1606" t="s">
        <v>385</v>
      </c>
      <c r="B1606" s="14">
        <v>-53688</v>
      </c>
      <c r="C1606">
        <v>7.2</v>
      </c>
      <c r="D1606" s="14">
        <v>-53688</v>
      </c>
      <c r="E1606" t="s">
        <v>1693</v>
      </c>
      <c r="F1606" s="14">
        <v>-53688</v>
      </c>
      <c r="G1606" s="14">
        <v>-53688</v>
      </c>
      <c r="H1606" t="s">
        <v>1694</v>
      </c>
      <c r="I1606" s="14">
        <v>42807</v>
      </c>
      <c r="J1606" s="14">
        <v>72686</v>
      </c>
      <c r="K1606">
        <v>0.1908</v>
      </c>
      <c r="L1606">
        <v>2.8000000000000012</v>
      </c>
      <c r="M1606">
        <v>7.5</v>
      </c>
      <c r="N1606">
        <v>1</v>
      </c>
      <c r="O1606">
        <v>1</v>
      </c>
      <c r="P1606">
        <v>2</v>
      </c>
      <c r="Q1606">
        <v>0</v>
      </c>
      <c r="R1606">
        <v>4.3</v>
      </c>
      <c r="S1606">
        <v>5.9</v>
      </c>
    </row>
    <row r="1607" spans="1:19" x14ac:dyDescent="0.25">
      <c r="A1607" t="s">
        <v>758</v>
      </c>
      <c r="B1607" s="14">
        <v>-53688</v>
      </c>
      <c r="C1607">
        <v>10.56</v>
      </c>
      <c r="D1607" s="14">
        <v>-53688</v>
      </c>
      <c r="E1607" t="s">
        <v>1693</v>
      </c>
      <c r="F1607" s="14">
        <v>-53688</v>
      </c>
      <c r="G1607" s="14">
        <v>-53688</v>
      </c>
      <c r="H1607" t="s">
        <v>1694</v>
      </c>
      <c r="I1607" s="14">
        <v>42807</v>
      </c>
      <c r="J1607" s="14">
        <v>72686</v>
      </c>
      <c r="K1607">
        <v>0.1908</v>
      </c>
      <c r="L1607">
        <v>2.8000000000000012</v>
      </c>
      <c r="M1607">
        <v>7.5</v>
      </c>
      <c r="N1607">
        <v>1</v>
      </c>
      <c r="O1607">
        <v>1</v>
      </c>
      <c r="P1607">
        <v>2</v>
      </c>
      <c r="Q1607">
        <v>0</v>
      </c>
      <c r="R1607">
        <v>4.7</v>
      </c>
      <c r="S1607">
        <v>9.4600000000000009</v>
      </c>
    </row>
    <row r="1608" spans="1:19" x14ac:dyDescent="0.25">
      <c r="A1608" t="s">
        <v>630</v>
      </c>
      <c r="B1608" s="14">
        <v>42934</v>
      </c>
      <c r="C1608">
        <v>3.96</v>
      </c>
      <c r="D1608" s="14">
        <v>72686</v>
      </c>
      <c r="E1608" t="s">
        <v>1693</v>
      </c>
      <c r="F1608" s="14">
        <v>-53688</v>
      </c>
      <c r="G1608" s="14">
        <v>-53688</v>
      </c>
      <c r="H1608" t="s">
        <v>1694</v>
      </c>
      <c r="I1608" s="14">
        <v>42807</v>
      </c>
      <c r="J1608" s="14">
        <v>72686</v>
      </c>
      <c r="K1608">
        <v>0.1908</v>
      </c>
      <c r="L1608">
        <v>2.8000000000000012</v>
      </c>
      <c r="M1608">
        <v>7.5</v>
      </c>
      <c r="N1608">
        <v>1</v>
      </c>
      <c r="O1608">
        <v>1</v>
      </c>
      <c r="P1608">
        <v>2</v>
      </c>
      <c r="Q1608">
        <v>0</v>
      </c>
      <c r="R1608">
        <v>4.5999999999999996</v>
      </c>
      <c r="S1608">
        <v>3.47</v>
      </c>
    </row>
    <row r="1609" spans="1:19" x14ac:dyDescent="0.25">
      <c r="A1609" t="s">
        <v>624</v>
      </c>
      <c r="B1609" s="14">
        <v>42934</v>
      </c>
      <c r="C1609">
        <v>3.96</v>
      </c>
      <c r="D1609" s="14">
        <v>72686</v>
      </c>
      <c r="E1609" t="s">
        <v>1693</v>
      </c>
      <c r="F1609" s="14">
        <v>-53688</v>
      </c>
      <c r="G1609" s="14">
        <v>-53688</v>
      </c>
      <c r="H1609" t="s">
        <v>1694</v>
      </c>
      <c r="I1609" s="14">
        <v>42807</v>
      </c>
      <c r="J1609" s="14">
        <v>72686</v>
      </c>
      <c r="K1609">
        <v>0.1908</v>
      </c>
      <c r="L1609">
        <v>2.8000000000000012</v>
      </c>
      <c r="M1609">
        <v>7.5</v>
      </c>
      <c r="N1609">
        <v>1</v>
      </c>
      <c r="O1609">
        <v>1</v>
      </c>
      <c r="P1609">
        <v>2</v>
      </c>
      <c r="Q1609">
        <v>0</v>
      </c>
      <c r="R1609">
        <v>4.5999999999999996</v>
      </c>
      <c r="S1609">
        <v>3.47</v>
      </c>
    </row>
    <row r="1610" spans="1:19" x14ac:dyDescent="0.25">
      <c r="A1610" t="s">
        <v>3133</v>
      </c>
      <c r="B1610" s="14">
        <v>-53688</v>
      </c>
      <c r="C1610">
        <v>7.92</v>
      </c>
      <c r="D1610" s="14">
        <v>-53688</v>
      </c>
      <c r="E1610" t="s">
        <v>1693</v>
      </c>
      <c r="F1610" s="14">
        <v>-53688</v>
      </c>
      <c r="G1610" s="14">
        <v>-53688</v>
      </c>
      <c r="H1610" t="s">
        <v>1694</v>
      </c>
      <c r="I1610" s="14">
        <v>42807</v>
      </c>
      <c r="J1610" s="14">
        <v>72686</v>
      </c>
      <c r="K1610">
        <v>0.1908</v>
      </c>
      <c r="L1610">
        <v>2.8000000000000012</v>
      </c>
      <c r="M1610">
        <v>7.5</v>
      </c>
      <c r="N1610">
        <v>1</v>
      </c>
      <c r="O1610">
        <v>1</v>
      </c>
      <c r="P1610">
        <v>2</v>
      </c>
      <c r="Q1610">
        <v>0</v>
      </c>
      <c r="R1610">
        <v>5.9</v>
      </c>
      <c r="S1610">
        <v>8.91</v>
      </c>
    </row>
    <row r="1611" spans="1:19" x14ac:dyDescent="0.25">
      <c r="A1611" t="s">
        <v>239</v>
      </c>
      <c r="B1611" s="14">
        <v>42934</v>
      </c>
      <c r="C1611">
        <v>3.96</v>
      </c>
      <c r="D1611" s="14">
        <v>72686</v>
      </c>
      <c r="E1611" t="s">
        <v>1693</v>
      </c>
      <c r="F1611" s="14">
        <v>-53688</v>
      </c>
      <c r="G1611" s="14">
        <v>-53688</v>
      </c>
      <c r="H1611" t="s">
        <v>1694</v>
      </c>
      <c r="I1611" s="14">
        <v>42807</v>
      </c>
      <c r="J1611" s="14">
        <v>72686</v>
      </c>
      <c r="K1611">
        <v>0.1908</v>
      </c>
      <c r="L1611">
        <v>2.8000000000000012</v>
      </c>
      <c r="M1611">
        <v>7.5</v>
      </c>
      <c r="N1611">
        <v>1</v>
      </c>
      <c r="O1611">
        <v>1</v>
      </c>
      <c r="P1611">
        <v>2</v>
      </c>
      <c r="Q1611">
        <v>0</v>
      </c>
      <c r="R1611">
        <v>4.5</v>
      </c>
      <c r="S1611">
        <v>3.4</v>
      </c>
    </row>
    <row r="1612" spans="1:19" x14ac:dyDescent="0.25">
      <c r="A1612" t="s">
        <v>236</v>
      </c>
      <c r="B1612" s="14">
        <v>42934</v>
      </c>
      <c r="C1612">
        <v>3.96</v>
      </c>
      <c r="D1612" s="14">
        <v>72686</v>
      </c>
      <c r="E1612" t="s">
        <v>1693</v>
      </c>
      <c r="F1612" s="14">
        <v>-53688</v>
      </c>
      <c r="G1612" s="14">
        <v>-53688</v>
      </c>
      <c r="H1612" t="s">
        <v>1694</v>
      </c>
      <c r="I1612" s="14">
        <v>42807</v>
      </c>
      <c r="J1612" s="14">
        <v>72686</v>
      </c>
      <c r="K1612">
        <v>0.1908</v>
      </c>
      <c r="L1612">
        <v>2.8000000000000012</v>
      </c>
      <c r="M1612">
        <v>7.5</v>
      </c>
      <c r="N1612">
        <v>1</v>
      </c>
      <c r="O1612">
        <v>1</v>
      </c>
      <c r="P1612">
        <v>2</v>
      </c>
      <c r="Q1612">
        <v>0</v>
      </c>
      <c r="R1612">
        <v>4.5999999999999996</v>
      </c>
      <c r="S1612">
        <v>3.47</v>
      </c>
    </row>
    <row r="1613" spans="1:19" x14ac:dyDescent="0.25">
      <c r="A1613" t="s">
        <v>96</v>
      </c>
      <c r="B1613" s="14">
        <v>42976</v>
      </c>
      <c r="C1613">
        <v>7.91</v>
      </c>
      <c r="D1613" s="14">
        <v>72686</v>
      </c>
      <c r="E1613" t="s">
        <v>1693</v>
      </c>
      <c r="F1613" s="14">
        <v>-53688</v>
      </c>
      <c r="G1613" s="14">
        <v>-53688</v>
      </c>
      <c r="H1613" t="s">
        <v>1694</v>
      </c>
      <c r="I1613" s="14">
        <v>42807</v>
      </c>
      <c r="J1613" s="14">
        <v>72686</v>
      </c>
      <c r="K1613">
        <v>0.1908</v>
      </c>
      <c r="L1613">
        <v>2.8000000000000012</v>
      </c>
      <c r="M1613">
        <v>7.5</v>
      </c>
      <c r="N1613">
        <v>1</v>
      </c>
      <c r="O1613">
        <v>1</v>
      </c>
      <c r="P1613">
        <v>2</v>
      </c>
      <c r="Q1613">
        <v>0</v>
      </c>
      <c r="R1613">
        <v>4.5999999999999996</v>
      </c>
      <c r="S1613">
        <v>6.94</v>
      </c>
    </row>
    <row r="1614" spans="1:19" x14ac:dyDescent="0.25">
      <c r="A1614" t="s">
        <v>698</v>
      </c>
      <c r="B1614" s="14">
        <v>-53688</v>
      </c>
      <c r="C1614">
        <v>6.6</v>
      </c>
      <c r="D1614" s="14">
        <v>-53688</v>
      </c>
      <c r="E1614" t="s">
        <v>1693</v>
      </c>
      <c r="F1614" s="14">
        <v>-53688</v>
      </c>
      <c r="G1614" s="14">
        <v>-53688</v>
      </c>
      <c r="H1614" t="s">
        <v>1694</v>
      </c>
      <c r="I1614" s="14">
        <v>42807</v>
      </c>
      <c r="J1614" s="14">
        <v>72686</v>
      </c>
      <c r="K1614">
        <v>0.1908</v>
      </c>
      <c r="L1614">
        <v>2.8000000000000012</v>
      </c>
      <c r="M1614">
        <v>7.5</v>
      </c>
      <c r="N1614">
        <v>1</v>
      </c>
      <c r="O1614">
        <v>1</v>
      </c>
      <c r="P1614">
        <v>2</v>
      </c>
      <c r="Q1614">
        <v>0</v>
      </c>
      <c r="R1614">
        <v>4.7</v>
      </c>
      <c r="S1614">
        <v>5.91</v>
      </c>
    </row>
    <row r="1615" spans="1:19" x14ac:dyDescent="0.25">
      <c r="A1615" t="s">
        <v>445</v>
      </c>
      <c r="B1615" s="14">
        <v>-53688</v>
      </c>
      <c r="C1615">
        <v>7.92</v>
      </c>
      <c r="D1615" s="14">
        <v>-53688</v>
      </c>
      <c r="E1615" t="s">
        <v>1693</v>
      </c>
      <c r="F1615" s="14">
        <v>-53688</v>
      </c>
      <c r="G1615" s="14">
        <v>-53688</v>
      </c>
      <c r="H1615" t="s">
        <v>1694</v>
      </c>
      <c r="I1615" s="14">
        <v>42807</v>
      </c>
      <c r="J1615" s="14">
        <v>72686</v>
      </c>
      <c r="K1615">
        <v>0.1908</v>
      </c>
      <c r="L1615">
        <v>2.8000000000000012</v>
      </c>
      <c r="M1615">
        <v>7.5</v>
      </c>
      <c r="N1615">
        <v>1</v>
      </c>
      <c r="O1615">
        <v>1</v>
      </c>
      <c r="P1615">
        <v>2</v>
      </c>
      <c r="Q1615">
        <v>0</v>
      </c>
      <c r="R1615">
        <v>4.2</v>
      </c>
      <c r="S1615">
        <v>6.34</v>
      </c>
    </row>
    <row r="1616" spans="1:19" x14ac:dyDescent="0.25">
      <c r="A1616" t="s">
        <v>269</v>
      </c>
      <c r="B1616" s="14">
        <v>-53688</v>
      </c>
      <c r="C1616">
        <v>6.6</v>
      </c>
      <c r="D1616" s="14">
        <v>-53688</v>
      </c>
      <c r="E1616" t="s">
        <v>1693</v>
      </c>
      <c r="F1616" s="14">
        <v>-53688</v>
      </c>
      <c r="G1616" s="14">
        <v>-53688</v>
      </c>
      <c r="H1616" t="s">
        <v>1694</v>
      </c>
      <c r="I1616" s="14">
        <v>42807</v>
      </c>
      <c r="J1616" s="14">
        <v>72686</v>
      </c>
      <c r="K1616">
        <v>0.2477</v>
      </c>
      <c r="L1616">
        <v>7.5000000000000009</v>
      </c>
      <c r="M1616">
        <v>100</v>
      </c>
      <c r="N1616">
        <v>1</v>
      </c>
      <c r="O1616">
        <v>1</v>
      </c>
      <c r="P1616">
        <v>2</v>
      </c>
      <c r="Q1616">
        <v>0</v>
      </c>
      <c r="R1616">
        <v>8</v>
      </c>
      <c r="S1616">
        <v>13.07</v>
      </c>
    </row>
    <row r="1617" spans="1:19" x14ac:dyDescent="0.25">
      <c r="A1617" t="s">
        <v>181</v>
      </c>
      <c r="B1617" s="14">
        <v>-53688</v>
      </c>
      <c r="C1617">
        <v>10</v>
      </c>
      <c r="D1617" s="14">
        <v>-53688</v>
      </c>
      <c r="E1617" t="s">
        <v>1693</v>
      </c>
      <c r="F1617" s="14">
        <v>-53688</v>
      </c>
      <c r="G1617" s="14">
        <v>-53688</v>
      </c>
      <c r="H1617" t="s">
        <v>1694</v>
      </c>
      <c r="I1617" s="14">
        <v>42807</v>
      </c>
      <c r="J1617" s="14">
        <v>72686</v>
      </c>
      <c r="K1617">
        <v>0.1908</v>
      </c>
      <c r="L1617">
        <v>2.8000000000000012</v>
      </c>
      <c r="M1617">
        <v>7.5</v>
      </c>
      <c r="N1617">
        <v>1</v>
      </c>
      <c r="O1617">
        <v>1</v>
      </c>
      <c r="P1617">
        <v>2</v>
      </c>
      <c r="Q1617">
        <v>0</v>
      </c>
      <c r="R1617">
        <v>5</v>
      </c>
      <c r="S1617">
        <v>9.5399999999999991</v>
      </c>
    </row>
    <row r="1618" spans="1:19" x14ac:dyDescent="0.25">
      <c r="A1618" t="s">
        <v>651</v>
      </c>
      <c r="B1618" s="14">
        <v>-53688</v>
      </c>
      <c r="C1618">
        <v>6.6</v>
      </c>
      <c r="D1618" s="14">
        <v>-53688</v>
      </c>
      <c r="E1618" t="s">
        <v>1693</v>
      </c>
      <c r="F1618" s="14">
        <v>-53688</v>
      </c>
      <c r="G1618" s="14">
        <v>-53688</v>
      </c>
      <c r="H1618" t="s">
        <v>1694</v>
      </c>
      <c r="I1618" s="14">
        <v>42807</v>
      </c>
      <c r="J1618" s="14">
        <v>72686</v>
      </c>
      <c r="K1618">
        <v>0.1908</v>
      </c>
      <c r="L1618">
        <v>2.8000000000000012</v>
      </c>
      <c r="M1618">
        <v>7.5</v>
      </c>
      <c r="N1618">
        <v>1</v>
      </c>
      <c r="O1618">
        <v>1</v>
      </c>
      <c r="P1618">
        <v>2</v>
      </c>
      <c r="Q1618">
        <v>0</v>
      </c>
      <c r="R1618">
        <v>4.7</v>
      </c>
      <c r="S1618">
        <v>5.91</v>
      </c>
    </row>
    <row r="1619" spans="1:19" x14ac:dyDescent="0.25">
      <c r="A1619" t="s">
        <v>489</v>
      </c>
      <c r="B1619" s="14">
        <v>-53688</v>
      </c>
      <c r="C1619">
        <v>6.6</v>
      </c>
      <c r="D1619" s="14">
        <v>-53688</v>
      </c>
      <c r="E1619" t="s">
        <v>1693</v>
      </c>
      <c r="F1619" s="14">
        <v>-53688</v>
      </c>
      <c r="G1619" s="14">
        <v>-53688</v>
      </c>
      <c r="H1619" t="s">
        <v>1694</v>
      </c>
      <c r="I1619" s="14">
        <v>42807</v>
      </c>
      <c r="J1619" s="14">
        <v>72686</v>
      </c>
      <c r="K1619">
        <v>0.1908</v>
      </c>
      <c r="L1619">
        <v>2.8000000000000012</v>
      </c>
      <c r="M1619">
        <v>7.5</v>
      </c>
      <c r="N1619">
        <v>1</v>
      </c>
      <c r="O1619">
        <v>1</v>
      </c>
      <c r="P1619">
        <v>2</v>
      </c>
      <c r="Q1619">
        <v>0</v>
      </c>
      <c r="R1619">
        <v>5</v>
      </c>
      <c r="S1619">
        <v>6.29</v>
      </c>
    </row>
    <row r="1620" spans="1:19" x14ac:dyDescent="0.25">
      <c r="A1620" t="s">
        <v>76</v>
      </c>
      <c r="B1620" s="14">
        <v>-53688</v>
      </c>
      <c r="C1620">
        <v>6.6</v>
      </c>
      <c r="D1620" s="14">
        <v>-53688</v>
      </c>
      <c r="E1620" t="s">
        <v>1693</v>
      </c>
      <c r="F1620" s="14">
        <v>-53688</v>
      </c>
      <c r="G1620" s="14">
        <v>-53688</v>
      </c>
      <c r="H1620" t="s">
        <v>322</v>
      </c>
      <c r="I1620" s="14">
        <v>-53688</v>
      </c>
      <c r="J1620" s="14">
        <v>-53688</v>
      </c>
      <c r="K1620">
        <v>0</v>
      </c>
      <c r="L1620">
        <v>0</v>
      </c>
      <c r="M1620">
        <v>0</v>
      </c>
      <c r="N1620">
        <v>0</v>
      </c>
      <c r="O1620">
        <v>0</v>
      </c>
      <c r="P1620">
        <v>0</v>
      </c>
      <c r="Q1620">
        <v>0</v>
      </c>
      <c r="R1620">
        <v>0</v>
      </c>
      <c r="S1620">
        <v>0</v>
      </c>
    </row>
    <row r="1621" spans="1:19" x14ac:dyDescent="0.25">
      <c r="A1621" t="s">
        <v>382</v>
      </c>
      <c r="B1621" s="14">
        <v>-53688</v>
      </c>
      <c r="C1621">
        <v>7.92</v>
      </c>
      <c r="D1621" s="14">
        <v>-53688</v>
      </c>
      <c r="E1621" t="s">
        <v>1693</v>
      </c>
      <c r="F1621" s="14">
        <v>-53688</v>
      </c>
      <c r="G1621" s="14">
        <v>-53688</v>
      </c>
      <c r="H1621" t="s">
        <v>1694</v>
      </c>
      <c r="I1621" s="14">
        <v>42807</v>
      </c>
      <c r="J1621" s="14">
        <v>72686</v>
      </c>
      <c r="K1621">
        <v>0.1908</v>
      </c>
      <c r="L1621">
        <v>2.8000000000000012</v>
      </c>
      <c r="M1621">
        <v>7.5</v>
      </c>
      <c r="N1621">
        <v>1</v>
      </c>
      <c r="O1621">
        <v>1</v>
      </c>
      <c r="P1621">
        <v>2</v>
      </c>
      <c r="Q1621">
        <v>0</v>
      </c>
      <c r="R1621">
        <v>4</v>
      </c>
      <c r="S1621">
        <v>6.04</v>
      </c>
    </row>
    <row r="1622" spans="1:19" x14ac:dyDescent="0.25">
      <c r="A1622" t="s">
        <v>438</v>
      </c>
      <c r="B1622" s="14">
        <v>-53688</v>
      </c>
      <c r="C1622">
        <v>12.48</v>
      </c>
      <c r="D1622" s="14">
        <v>-53688</v>
      </c>
      <c r="E1622" t="s">
        <v>1693</v>
      </c>
      <c r="F1622" s="14">
        <v>-53688</v>
      </c>
      <c r="G1622" s="14">
        <v>-53688</v>
      </c>
      <c r="H1622" t="s">
        <v>1694</v>
      </c>
      <c r="I1622" s="14">
        <v>42807</v>
      </c>
      <c r="J1622" s="14">
        <v>72686</v>
      </c>
      <c r="K1622">
        <v>0.1908</v>
      </c>
      <c r="L1622">
        <v>2.8000000000000012</v>
      </c>
      <c r="M1622">
        <v>7.5</v>
      </c>
      <c r="N1622">
        <v>1</v>
      </c>
      <c r="O1622">
        <v>1</v>
      </c>
      <c r="P1622">
        <v>2</v>
      </c>
      <c r="Q1622">
        <v>0</v>
      </c>
      <c r="R1622">
        <v>4.0999999999999996</v>
      </c>
      <c r="S1622">
        <v>9.76</v>
      </c>
    </row>
    <row r="1623" spans="1:19" x14ac:dyDescent="0.25">
      <c r="A1623" t="s">
        <v>678</v>
      </c>
      <c r="B1623" s="14">
        <v>42928</v>
      </c>
      <c r="C1623">
        <v>7.9189999999999996</v>
      </c>
      <c r="D1623" s="14">
        <v>72686</v>
      </c>
      <c r="E1623" t="s">
        <v>1693</v>
      </c>
      <c r="F1623" s="14">
        <v>-53688</v>
      </c>
      <c r="G1623" s="14">
        <v>-53688</v>
      </c>
      <c r="H1623" t="s">
        <v>1694</v>
      </c>
      <c r="I1623" s="14">
        <v>42807</v>
      </c>
      <c r="J1623" s="14">
        <v>72686</v>
      </c>
      <c r="K1623">
        <v>0.1908</v>
      </c>
      <c r="L1623">
        <v>2.8000000000000012</v>
      </c>
      <c r="M1623">
        <v>7.5</v>
      </c>
      <c r="N1623">
        <v>1</v>
      </c>
      <c r="O1623">
        <v>1</v>
      </c>
      <c r="P1623">
        <v>2</v>
      </c>
      <c r="Q1623">
        <v>0</v>
      </c>
      <c r="R1623">
        <v>4.7</v>
      </c>
      <c r="S1623">
        <v>7.1</v>
      </c>
    </row>
    <row r="1624" spans="1:19" x14ac:dyDescent="0.25">
      <c r="A1624" t="s">
        <v>304</v>
      </c>
      <c r="B1624" s="14">
        <v>-53688</v>
      </c>
      <c r="C1624">
        <v>6.6</v>
      </c>
      <c r="D1624" s="14">
        <v>-53688</v>
      </c>
      <c r="E1624" t="s">
        <v>1693</v>
      </c>
      <c r="F1624" s="14">
        <v>-53688</v>
      </c>
      <c r="G1624" s="14">
        <v>-53688</v>
      </c>
      <c r="H1624" t="s">
        <v>1694</v>
      </c>
      <c r="I1624" s="14">
        <v>42807</v>
      </c>
      <c r="J1624" s="14">
        <v>72686</v>
      </c>
      <c r="K1624">
        <v>0.1908</v>
      </c>
      <c r="L1624">
        <v>2.8000000000000012</v>
      </c>
      <c r="M1624">
        <v>7.5</v>
      </c>
      <c r="N1624">
        <v>1</v>
      </c>
      <c r="O1624">
        <v>1</v>
      </c>
      <c r="P1624">
        <v>2</v>
      </c>
      <c r="Q1624">
        <v>0</v>
      </c>
      <c r="R1624">
        <v>3.2</v>
      </c>
      <c r="S1624">
        <v>4.0199999999999996</v>
      </c>
    </row>
    <row r="1625" spans="1:19" x14ac:dyDescent="0.25">
      <c r="A1625" t="s">
        <v>368</v>
      </c>
      <c r="B1625" s="14">
        <v>-53688</v>
      </c>
      <c r="C1625">
        <v>7.92</v>
      </c>
      <c r="D1625" s="14">
        <v>-53688</v>
      </c>
      <c r="E1625" t="s">
        <v>1693</v>
      </c>
      <c r="F1625" s="14">
        <v>-53688</v>
      </c>
      <c r="G1625" s="14">
        <v>-53688</v>
      </c>
      <c r="H1625" t="s">
        <v>1694</v>
      </c>
      <c r="I1625" s="14">
        <v>42807</v>
      </c>
      <c r="J1625" s="14">
        <v>72686</v>
      </c>
      <c r="K1625">
        <v>0.1908</v>
      </c>
      <c r="L1625">
        <v>2.8000000000000012</v>
      </c>
      <c r="M1625">
        <v>7.5</v>
      </c>
      <c r="N1625">
        <v>1</v>
      </c>
      <c r="O1625">
        <v>1</v>
      </c>
      <c r="P1625">
        <v>2</v>
      </c>
      <c r="Q1625">
        <v>0</v>
      </c>
      <c r="R1625">
        <v>4.5999999999999996</v>
      </c>
      <c r="S1625">
        <v>6.95</v>
      </c>
    </row>
    <row r="1626" spans="1:19" x14ac:dyDescent="0.25">
      <c r="A1626" t="s">
        <v>146</v>
      </c>
      <c r="B1626" s="14">
        <v>43031</v>
      </c>
      <c r="C1626">
        <v>4</v>
      </c>
      <c r="D1626" s="14">
        <v>72686</v>
      </c>
      <c r="E1626" t="s">
        <v>1693</v>
      </c>
      <c r="F1626" s="14">
        <v>-53688</v>
      </c>
      <c r="G1626" s="14">
        <v>-53688</v>
      </c>
      <c r="H1626" t="s">
        <v>1694</v>
      </c>
      <c r="I1626" s="14">
        <v>42807</v>
      </c>
      <c r="J1626" s="14">
        <v>72686</v>
      </c>
      <c r="K1626">
        <v>0.1908</v>
      </c>
      <c r="L1626">
        <v>2.8000000000000012</v>
      </c>
      <c r="M1626">
        <v>7.5</v>
      </c>
      <c r="N1626">
        <v>1</v>
      </c>
      <c r="O1626">
        <v>1</v>
      </c>
      <c r="P1626">
        <v>2</v>
      </c>
      <c r="Q1626">
        <v>0</v>
      </c>
      <c r="R1626">
        <v>4.7</v>
      </c>
      <c r="S1626">
        <v>3.58</v>
      </c>
    </row>
    <row r="1627" spans="1:19" x14ac:dyDescent="0.25">
      <c r="A1627" t="s">
        <v>1046</v>
      </c>
      <c r="B1627" s="14">
        <v>43031</v>
      </c>
      <c r="C1627">
        <v>4</v>
      </c>
      <c r="D1627" s="14">
        <v>72686</v>
      </c>
      <c r="E1627" t="s">
        <v>1693</v>
      </c>
      <c r="F1627" s="14">
        <v>-53688</v>
      </c>
      <c r="G1627" s="14">
        <v>-53688</v>
      </c>
      <c r="H1627" t="s">
        <v>1694</v>
      </c>
      <c r="I1627" s="14">
        <v>42807</v>
      </c>
      <c r="J1627" s="14">
        <v>72686</v>
      </c>
      <c r="K1627">
        <v>0.1908</v>
      </c>
      <c r="L1627">
        <v>2.8000000000000012</v>
      </c>
      <c r="M1627">
        <v>7.5</v>
      </c>
      <c r="N1627">
        <v>1</v>
      </c>
      <c r="O1627">
        <v>1</v>
      </c>
      <c r="P1627">
        <v>2</v>
      </c>
      <c r="Q1627">
        <v>0</v>
      </c>
      <c r="R1627">
        <v>5</v>
      </c>
      <c r="S1627">
        <v>3.81</v>
      </c>
    </row>
    <row r="1628" spans="1:19" x14ac:dyDescent="0.25">
      <c r="A1628" t="s">
        <v>640</v>
      </c>
      <c r="B1628" s="14">
        <v>-53688</v>
      </c>
      <c r="C1628">
        <v>6.6</v>
      </c>
      <c r="D1628" s="14">
        <v>-53688</v>
      </c>
      <c r="E1628" t="s">
        <v>1693</v>
      </c>
      <c r="F1628" s="14">
        <v>-53688</v>
      </c>
      <c r="G1628" s="14">
        <v>-53688</v>
      </c>
      <c r="H1628" t="s">
        <v>1694</v>
      </c>
      <c r="I1628" s="14">
        <v>42807</v>
      </c>
      <c r="J1628" s="14">
        <v>72686</v>
      </c>
      <c r="K1628">
        <v>8.4199999999999997E-2</v>
      </c>
      <c r="L1628">
        <v>1.2000000000000011</v>
      </c>
      <c r="M1628">
        <v>2.8</v>
      </c>
      <c r="N1628">
        <v>1</v>
      </c>
      <c r="O1628">
        <v>1</v>
      </c>
      <c r="P1628">
        <v>2</v>
      </c>
      <c r="Q1628">
        <v>0</v>
      </c>
      <c r="R1628">
        <v>2.8</v>
      </c>
      <c r="S1628">
        <v>1.55</v>
      </c>
    </row>
    <row r="1629" spans="1:19" x14ac:dyDescent="0.25">
      <c r="A1629" t="s">
        <v>818</v>
      </c>
      <c r="B1629" s="14">
        <v>-53688</v>
      </c>
      <c r="C1629">
        <v>7.92</v>
      </c>
      <c r="D1629" s="14">
        <v>-53688</v>
      </c>
      <c r="E1629" t="s">
        <v>1693</v>
      </c>
      <c r="F1629" s="14">
        <v>-53688</v>
      </c>
      <c r="G1629" s="14">
        <v>-53688</v>
      </c>
      <c r="H1629" t="s">
        <v>1694</v>
      </c>
      <c r="I1629" s="14">
        <v>42807</v>
      </c>
      <c r="J1629" s="14">
        <v>72686</v>
      </c>
      <c r="K1629">
        <v>0.1908</v>
      </c>
      <c r="L1629">
        <v>2.8000000000000012</v>
      </c>
      <c r="M1629">
        <v>7.5</v>
      </c>
      <c r="N1629">
        <v>1</v>
      </c>
      <c r="O1629">
        <v>1</v>
      </c>
      <c r="P1629">
        <v>2</v>
      </c>
      <c r="Q1629">
        <v>0</v>
      </c>
      <c r="R1629">
        <v>5</v>
      </c>
      <c r="S1629">
        <v>7.55</v>
      </c>
    </row>
    <row r="1630" spans="1:19" x14ac:dyDescent="0.25">
      <c r="A1630" t="s">
        <v>737</v>
      </c>
      <c r="B1630" s="14">
        <v>-53688</v>
      </c>
      <c r="C1630">
        <v>7.92</v>
      </c>
      <c r="D1630" s="14">
        <v>-53688</v>
      </c>
      <c r="E1630" t="s">
        <v>1693</v>
      </c>
      <c r="F1630" s="14">
        <v>-53688</v>
      </c>
      <c r="G1630" s="14">
        <v>-53688</v>
      </c>
      <c r="H1630" t="s">
        <v>1694</v>
      </c>
      <c r="I1630" s="14">
        <v>42807</v>
      </c>
      <c r="J1630" s="14">
        <v>72686</v>
      </c>
      <c r="K1630">
        <v>0.1908</v>
      </c>
      <c r="L1630">
        <v>2.8000000000000012</v>
      </c>
      <c r="M1630">
        <v>7.5</v>
      </c>
      <c r="N1630">
        <v>1</v>
      </c>
      <c r="O1630">
        <v>1</v>
      </c>
      <c r="P1630">
        <v>2</v>
      </c>
      <c r="Q1630">
        <v>0</v>
      </c>
      <c r="R1630">
        <v>5.0999999999999996</v>
      </c>
      <c r="S1630">
        <v>7.7</v>
      </c>
    </row>
    <row r="1631" spans="1:19" x14ac:dyDescent="0.25">
      <c r="A1631" t="s">
        <v>846</v>
      </c>
      <c r="B1631" s="14">
        <v>-53688</v>
      </c>
      <c r="C1631">
        <v>7.92</v>
      </c>
      <c r="D1631" s="14">
        <v>-53688</v>
      </c>
      <c r="E1631" t="s">
        <v>1693</v>
      </c>
      <c r="F1631" s="14">
        <v>-53688</v>
      </c>
      <c r="G1631" s="14">
        <v>-53688</v>
      </c>
      <c r="H1631" t="s">
        <v>1694</v>
      </c>
      <c r="I1631" s="14">
        <v>42807</v>
      </c>
      <c r="J1631" s="14">
        <v>72686</v>
      </c>
      <c r="K1631">
        <v>0.1908</v>
      </c>
      <c r="L1631">
        <v>2.8000000000000012</v>
      </c>
      <c r="M1631">
        <v>7.5</v>
      </c>
      <c r="N1631">
        <v>1</v>
      </c>
      <c r="O1631">
        <v>1</v>
      </c>
      <c r="P1631">
        <v>2</v>
      </c>
      <c r="Q1631">
        <v>0</v>
      </c>
      <c r="R1631">
        <v>5</v>
      </c>
      <c r="S1631">
        <v>7.55</v>
      </c>
    </row>
    <row r="1632" spans="1:19" x14ac:dyDescent="0.25">
      <c r="A1632" t="s">
        <v>136</v>
      </c>
      <c r="B1632" s="14">
        <v>43031</v>
      </c>
      <c r="C1632">
        <v>4</v>
      </c>
      <c r="D1632" s="14">
        <v>72686</v>
      </c>
      <c r="E1632" t="s">
        <v>1693</v>
      </c>
      <c r="F1632" s="14">
        <v>-53688</v>
      </c>
      <c r="G1632" s="14">
        <v>-53688</v>
      </c>
      <c r="H1632" t="s">
        <v>1694</v>
      </c>
      <c r="I1632" s="14">
        <v>42807</v>
      </c>
      <c r="J1632" s="14">
        <v>72686</v>
      </c>
      <c r="K1632">
        <v>0.1908</v>
      </c>
      <c r="L1632">
        <v>2.8000000000000012</v>
      </c>
      <c r="M1632">
        <v>7.5</v>
      </c>
      <c r="N1632">
        <v>1</v>
      </c>
      <c r="O1632">
        <v>1</v>
      </c>
      <c r="P1632">
        <v>2</v>
      </c>
      <c r="Q1632">
        <v>0</v>
      </c>
      <c r="R1632">
        <v>4.7</v>
      </c>
      <c r="S1632">
        <v>3.58</v>
      </c>
    </row>
    <row r="1633" spans="1:19" x14ac:dyDescent="0.25">
      <c r="A1633" t="s">
        <v>73</v>
      </c>
      <c r="B1633" s="14">
        <v>-53688</v>
      </c>
      <c r="C1633">
        <v>6.6</v>
      </c>
      <c r="D1633" s="14">
        <v>-53688</v>
      </c>
      <c r="E1633" t="s">
        <v>1693</v>
      </c>
      <c r="F1633" s="14">
        <v>-53688</v>
      </c>
      <c r="G1633" s="14">
        <v>-53688</v>
      </c>
      <c r="H1633" t="s">
        <v>1694</v>
      </c>
      <c r="I1633" s="14">
        <v>42807</v>
      </c>
      <c r="J1633" s="14">
        <v>72686</v>
      </c>
      <c r="K1633">
        <v>0.1908</v>
      </c>
      <c r="L1633">
        <v>2.8000000000000012</v>
      </c>
      <c r="M1633">
        <v>7.5</v>
      </c>
      <c r="N1633">
        <v>1</v>
      </c>
      <c r="O1633">
        <v>1</v>
      </c>
      <c r="P1633">
        <v>2</v>
      </c>
      <c r="Q1633">
        <v>0</v>
      </c>
      <c r="R1633">
        <v>4.3</v>
      </c>
      <c r="S1633">
        <v>5.41</v>
      </c>
    </row>
    <row r="1634" spans="1:19" x14ac:dyDescent="0.25">
      <c r="A1634" t="s">
        <v>275</v>
      </c>
      <c r="B1634" s="14">
        <v>-53688</v>
      </c>
      <c r="C1634">
        <v>7.92</v>
      </c>
      <c r="D1634" s="14">
        <v>-53688</v>
      </c>
      <c r="E1634" t="s">
        <v>1693</v>
      </c>
      <c r="F1634" s="14">
        <v>-53688</v>
      </c>
      <c r="G1634" s="14">
        <v>-53688</v>
      </c>
      <c r="H1634" t="s">
        <v>1694</v>
      </c>
      <c r="I1634" s="14">
        <v>42807</v>
      </c>
      <c r="J1634" s="14">
        <v>72686</v>
      </c>
      <c r="K1634">
        <v>0.1908</v>
      </c>
      <c r="L1634">
        <v>2.8000000000000012</v>
      </c>
      <c r="M1634">
        <v>7.5</v>
      </c>
      <c r="N1634">
        <v>1</v>
      </c>
      <c r="O1634">
        <v>1</v>
      </c>
      <c r="P1634">
        <v>2</v>
      </c>
      <c r="Q1634">
        <v>0</v>
      </c>
      <c r="R1634">
        <v>4.8</v>
      </c>
      <c r="S1634">
        <v>7.25</v>
      </c>
    </row>
    <row r="1635" spans="1:19" x14ac:dyDescent="0.25">
      <c r="A1635" t="s">
        <v>278</v>
      </c>
      <c r="B1635" s="14">
        <v>-53688</v>
      </c>
      <c r="C1635">
        <v>7.92</v>
      </c>
      <c r="D1635" s="14">
        <v>-53688</v>
      </c>
      <c r="E1635" t="s">
        <v>1693</v>
      </c>
      <c r="F1635" s="14">
        <v>-53688</v>
      </c>
      <c r="G1635" s="14">
        <v>-53688</v>
      </c>
      <c r="H1635" t="s">
        <v>1694</v>
      </c>
      <c r="I1635" s="14">
        <v>42807</v>
      </c>
      <c r="J1635" s="14">
        <v>72686</v>
      </c>
      <c r="K1635">
        <v>0.1908</v>
      </c>
      <c r="L1635">
        <v>2.8000000000000012</v>
      </c>
      <c r="M1635">
        <v>7.5</v>
      </c>
      <c r="N1635">
        <v>1</v>
      </c>
      <c r="O1635">
        <v>1</v>
      </c>
      <c r="P1635">
        <v>2</v>
      </c>
      <c r="Q1635">
        <v>0</v>
      </c>
      <c r="R1635">
        <v>4.8</v>
      </c>
      <c r="S1635">
        <v>7.25</v>
      </c>
    </row>
    <row r="1636" spans="1:19" x14ac:dyDescent="0.25">
      <c r="A1636" t="s">
        <v>287</v>
      </c>
      <c r="B1636" s="14">
        <v>-53688</v>
      </c>
      <c r="C1636">
        <v>7.92</v>
      </c>
      <c r="D1636" s="14">
        <v>-53688</v>
      </c>
      <c r="E1636" t="s">
        <v>1693</v>
      </c>
      <c r="F1636" s="14">
        <v>-53688</v>
      </c>
      <c r="G1636" s="14">
        <v>-53688</v>
      </c>
      <c r="H1636" t="s">
        <v>1694</v>
      </c>
      <c r="I1636" s="14">
        <v>42807</v>
      </c>
      <c r="J1636" s="14">
        <v>72686</v>
      </c>
      <c r="K1636">
        <v>0.1908</v>
      </c>
      <c r="L1636">
        <v>2.8000000000000012</v>
      </c>
      <c r="M1636">
        <v>7.5</v>
      </c>
      <c r="N1636">
        <v>1</v>
      </c>
      <c r="O1636">
        <v>1</v>
      </c>
      <c r="P1636">
        <v>2</v>
      </c>
      <c r="Q1636">
        <v>0</v>
      </c>
      <c r="R1636">
        <v>4</v>
      </c>
      <c r="S1636">
        <v>6.04</v>
      </c>
    </row>
    <row r="1637" spans="1:19" x14ac:dyDescent="0.25">
      <c r="A1637" t="s">
        <v>290</v>
      </c>
      <c r="B1637" s="14">
        <v>-53688</v>
      </c>
      <c r="C1637">
        <v>7.92</v>
      </c>
      <c r="D1637" s="14">
        <v>-53688</v>
      </c>
      <c r="E1637" t="s">
        <v>1693</v>
      </c>
      <c r="F1637" s="14">
        <v>-53688</v>
      </c>
      <c r="G1637" s="14">
        <v>-53688</v>
      </c>
      <c r="H1637" t="s">
        <v>1694</v>
      </c>
      <c r="I1637" s="14">
        <v>42807</v>
      </c>
      <c r="J1637" s="14">
        <v>72686</v>
      </c>
      <c r="K1637">
        <v>0.1908</v>
      </c>
      <c r="L1637">
        <v>2.8000000000000012</v>
      </c>
      <c r="M1637">
        <v>7.5</v>
      </c>
      <c r="N1637">
        <v>1</v>
      </c>
      <c r="O1637">
        <v>1</v>
      </c>
      <c r="P1637">
        <v>2</v>
      </c>
      <c r="Q1637">
        <v>0</v>
      </c>
      <c r="R1637">
        <v>4.5</v>
      </c>
      <c r="S1637">
        <v>6.8</v>
      </c>
    </row>
    <row r="1638" spans="1:19" x14ac:dyDescent="0.25">
      <c r="A1638" t="s">
        <v>187</v>
      </c>
      <c r="B1638" s="14">
        <v>-53688</v>
      </c>
      <c r="C1638">
        <v>7.92</v>
      </c>
      <c r="D1638" s="14">
        <v>-53688</v>
      </c>
      <c r="E1638" t="s">
        <v>1693</v>
      </c>
      <c r="F1638" s="14">
        <v>-53688</v>
      </c>
      <c r="G1638" s="14">
        <v>-53688</v>
      </c>
      <c r="H1638" t="s">
        <v>1694</v>
      </c>
      <c r="I1638" s="14">
        <v>42807</v>
      </c>
      <c r="J1638" s="14">
        <v>72686</v>
      </c>
      <c r="K1638">
        <v>0.1908</v>
      </c>
      <c r="L1638">
        <v>2.8000000000000012</v>
      </c>
      <c r="M1638">
        <v>7.5</v>
      </c>
      <c r="N1638">
        <v>1</v>
      </c>
      <c r="O1638">
        <v>1</v>
      </c>
      <c r="P1638">
        <v>2</v>
      </c>
      <c r="Q1638">
        <v>0</v>
      </c>
      <c r="R1638">
        <v>4.8</v>
      </c>
      <c r="S1638">
        <v>7.25</v>
      </c>
    </row>
    <row r="1639" spans="1:19" x14ac:dyDescent="0.25">
      <c r="A1639" t="s">
        <v>864</v>
      </c>
      <c r="B1639" s="14">
        <v>-53688</v>
      </c>
      <c r="C1639">
        <v>7.92</v>
      </c>
      <c r="D1639" s="14">
        <v>-53688</v>
      </c>
      <c r="E1639" t="s">
        <v>1693</v>
      </c>
      <c r="F1639" s="14">
        <v>-53688</v>
      </c>
      <c r="G1639" s="14">
        <v>-53688</v>
      </c>
      <c r="H1639" t="s">
        <v>1694</v>
      </c>
      <c r="I1639" s="14">
        <v>42807</v>
      </c>
      <c r="J1639" s="14">
        <v>72686</v>
      </c>
      <c r="K1639">
        <v>0.1908</v>
      </c>
      <c r="L1639">
        <v>2.8000000000000012</v>
      </c>
      <c r="M1639">
        <v>7.5</v>
      </c>
      <c r="N1639">
        <v>1</v>
      </c>
      <c r="O1639">
        <v>1</v>
      </c>
      <c r="P1639">
        <v>2</v>
      </c>
      <c r="Q1639">
        <v>0</v>
      </c>
      <c r="R1639">
        <v>4.5</v>
      </c>
      <c r="S1639">
        <v>6.8</v>
      </c>
    </row>
    <row r="1640" spans="1:19" x14ac:dyDescent="0.25">
      <c r="A1640" t="s">
        <v>887</v>
      </c>
      <c r="B1640" s="14">
        <v>-53688</v>
      </c>
      <c r="C1640">
        <v>7.92</v>
      </c>
      <c r="D1640" s="14">
        <v>-53688</v>
      </c>
      <c r="E1640" t="s">
        <v>1693</v>
      </c>
      <c r="F1640" s="14">
        <v>-53688</v>
      </c>
      <c r="G1640" s="14">
        <v>-53688</v>
      </c>
      <c r="H1640" t="s">
        <v>1694</v>
      </c>
      <c r="I1640" s="14">
        <v>42807</v>
      </c>
      <c r="J1640" s="14">
        <v>72686</v>
      </c>
      <c r="K1640">
        <v>0.1908</v>
      </c>
      <c r="L1640">
        <v>2.8000000000000012</v>
      </c>
      <c r="M1640">
        <v>7.5</v>
      </c>
      <c r="N1640">
        <v>1</v>
      </c>
      <c r="O1640">
        <v>1</v>
      </c>
      <c r="P1640">
        <v>2</v>
      </c>
      <c r="Q1640">
        <v>0</v>
      </c>
      <c r="R1640">
        <v>4.8</v>
      </c>
      <c r="S1640">
        <v>7.25</v>
      </c>
    </row>
    <row r="1641" spans="1:19" x14ac:dyDescent="0.25">
      <c r="A1641" t="s">
        <v>555</v>
      </c>
      <c r="B1641" s="14">
        <v>-53688</v>
      </c>
      <c r="C1641">
        <v>7.8</v>
      </c>
      <c r="D1641" s="14">
        <v>-53688</v>
      </c>
      <c r="E1641" t="s">
        <v>1693</v>
      </c>
      <c r="F1641" s="14">
        <v>-53688</v>
      </c>
      <c r="G1641" s="14">
        <v>-53688</v>
      </c>
      <c r="H1641" t="s">
        <v>1694</v>
      </c>
      <c r="I1641" s="14">
        <v>42807</v>
      </c>
      <c r="J1641" s="14">
        <v>72686</v>
      </c>
      <c r="K1641">
        <v>0.1908</v>
      </c>
      <c r="L1641">
        <v>2.8000000000000012</v>
      </c>
      <c r="M1641">
        <v>7.5</v>
      </c>
      <c r="N1641">
        <v>1</v>
      </c>
      <c r="O1641">
        <v>1</v>
      </c>
      <c r="P1641">
        <v>2</v>
      </c>
      <c r="Q1641">
        <v>0</v>
      </c>
      <c r="R1641">
        <v>4.8</v>
      </c>
      <c r="S1641">
        <v>7.14</v>
      </c>
    </row>
    <row r="1642" spans="1:19" x14ac:dyDescent="0.25">
      <c r="A1642" t="s">
        <v>2054</v>
      </c>
      <c r="B1642" s="14">
        <v>42934</v>
      </c>
      <c r="C1642">
        <v>4</v>
      </c>
      <c r="D1642" s="14">
        <v>72686</v>
      </c>
      <c r="E1642" t="s">
        <v>1693</v>
      </c>
      <c r="F1642" s="14">
        <v>42934</v>
      </c>
      <c r="G1642" s="14">
        <v>72686</v>
      </c>
      <c r="H1642" t="s">
        <v>1694</v>
      </c>
      <c r="I1642" s="14">
        <v>42807</v>
      </c>
      <c r="J1642" s="14">
        <v>72686</v>
      </c>
      <c r="K1642">
        <v>0.1908</v>
      </c>
      <c r="L1642">
        <v>2.8000000000000012</v>
      </c>
      <c r="M1642">
        <v>7.5</v>
      </c>
      <c r="N1642">
        <v>1</v>
      </c>
      <c r="O1642">
        <v>1</v>
      </c>
      <c r="P1642">
        <v>2</v>
      </c>
      <c r="Q1642">
        <v>0</v>
      </c>
      <c r="R1642">
        <v>5</v>
      </c>
      <c r="S1642">
        <v>3.81</v>
      </c>
    </row>
    <row r="1643" spans="1:19" x14ac:dyDescent="0.25">
      <c r="A1643" t="s">
        <v>812</v>
      </c>
      <c r="B1643" s="14">
        <v>-53688</v>
      </c>
      <c r="C1643">
        <v>7.92</v>
      </c>
      <c r="D1643" s="14">
        <v>-53688</v>
      </c>
      <c r="E1643" t="s">
        <v>1693</v>
      </c>
      <c r="F1643" s="14">
        <v>-53688</v>
      </c>
      <c r="G1643" s="14">
        <v>-53688</v>
      </c>
      <c r="H1643" t="s">
        <v>1694</v>
      </c>
      <c r="I1643" s="14">
        <v>42807</v>
      </c>
      <c r="J1643" s="14">
        <v>72686</v>
      </c>
      <c r="K1643">
        <v>0.1908</v>
      </c>
      <c r="L1643">
        <v>2.8000000000000012</v>
      </c>
      <c r="M1643">
        <v>7.5</v>
      </c>
      <c r="N1643">
        <v>1</v>
      </c>
      <c r="O1643">
        <v>1</v>
      </c>
      <c r="P1643">
        <v>2</v>
      </c>
      <c r="Q1643">
        <v>0</v>
      </c>
      <c r="R1643">
        <v>5</v>
      </c>
      <c r="S1643">
        <v>7.55</v>
      </c>
    </row>
    <row r="1644" spans="1:19" x14ac:dyDescent="0.25">
      <c r="A1644" t="s">
        <v>821</v>
      </c>
      <c r="B1644" s="14">
        <v>-53688</v>
      </c>
      <c r="C1644">
        <v>7.92</v>
      </c>
      <c r="D1644" s="14">
        <v>-53688</v>
      </c>
      <c r="E1644" t="s">
        <v>1693</v>
      </c>
      <c r="F1644" s="14">
        <v>-53688</v>
      </c>
      <c r="G1644" s="14">
        <v>-53688</v>
      </c>
      <c r="H1644" t="s">
        <v>1694</v>
      </c>
      <c r="I1644" s="14">
        <v>42807</v>
      </c>
      <c r="J1644" s="14">
        <v>72686</v>
      </c>
      <c r="K1644">
        <v>0.1908</v>
      </c>
      <c r="L1644">
        <v>2.8000000000000012</v>
      </c>
      <c r="M1644">
        <v>7.5</v>
      </c>
      <c r="N1644">
        <v>1</v>
      </c>
      <c r="O1644">
        <v>1</v>
      </c>
      <c r="P1644">
        <v>2</v>
      </c>
      <c r="Q1644">
        <v>0</v>
      </c>
      <c r="R1644">
        <v>4.4000000000000004</v>
      </c>
      <c r="S1644">
        <v>6.64</v>
      </c>
    </row>
    <row r="1645" spans="1:19" x14ac:dyDescent="0.25">
      <c r="A1645" t="s">
        <v>1075</v>
      </c>
      <c r="B1645" s="14">
        <v>-53688</v>
      </c>
      <c r="C1645">
        <v>7.92</v>
      </c>
      <c r="D1645" s="14">
        <v>-53688</v>
      </c>
      <c r="E1645" t="s">
        <v>1693</v>
      </c>
      <c r="F1645" s="14">
        <v>-53688</v>
      </c>
      <c r="G1645" s="14">
        <v>-53688</v>
      </c>
      <c r="H1645" t="s">
        <v>1694</v>
      </c>
      <c r="I1645" s="14">
        <v>42807</v>
      </c>
      <c r="J1645" s="14">
        <v>72686</v>
      </c>
      <c r="K1645">
        <v>0.1908</v>
      </c>
      <c r="L1645">
        <v>2.8000000000000012</v>
      </c>
      <c r="M1645">
        <v>7.5</v>
      </c>
      <c r="N1645">
        <v>1</v>
      </c>
      <c r="O1645">
        <v>1</v>
      </c>
      <c r="P1645">
        <v>2</v>
      </c>
      <c r="Q1645">
        <v>0</v>
      </c>
      <c r="R1645">
        <v>7.5</v>
      </c>
      <c r="S1645">
        <v>11.33</v>
      </c>
    </row>
    <row r="1646" spans="1:19" x14ac:dyDescent="0.25">
      <c r="A1646" t="s">
        <v>1011</v>
      </c>
      <c r="B1646" s="14">
        <v>-53688</v>
      </c>
      <c r="C1646">
        <v>10</v>
      </c>
      <c r="D1646" s="14">
        <v>-53688</v>
      </c>
      <c r="E1646" t="s">
        <v>1693</v>
      </c>
      <c r="F1646" s="14">
        <v>-53688</v>
      </c>
      <c r="G1646" s="14">
        <v>-53688</v>
      </c>
      <c r="H1646" t="s">
        <v>1694</v>
      </c>
      <c r="I1646" s="14">
        <v>42807</v>
      </c>
      <c r="J1646" s="14">
        <v>72686</v>
      </c>
      <c r="K1646">
        <v>0.1908</v>
      </c>
      <c r="L1646">
        <v>2.8000000000000012</v>
      </c>
      <c r="M1646">
        <v>7.5</v>
      </c>
      <c r="N1646">
        <v>1</v>
      </c>
      <c r="O1646">
        <v>1</v>
      </c>
      <c r="P1646">
        <v>2</v>
      </c>
      <c r="Q1646">
        <v>0</v>
      </c>
      <c r="R1646">
        <v>5.5</v>
      </c>
      <c r="S1646">
        <v>10.49</v>
      </c>
    </row>
    <row r="1647" spans="1:19" x14ac:dyDescent="0.25">
      <c r="A1647" t="s">
        <v>1005</v>
      </c>
      <c r="B1647" s="14">
        <v>-53688</v>
      </c>
      <c r="C1647">
        <v>4</v>
      </c>
      <c r="D1647" s="14">
        <v>-53688</v>
      </c>
      <c r="E1647" t="s">
        <v>1693</v>
      </c>
      <c r="F1647" s="14">
        <v>-53688</v>
      </c>
      <c r="G1647" s="14">
        <v>-53688</v>
      </c>
      <c r="H1647" t="s">
        <v>1694</v>
      </c>
      <c r="I1647" s="14">
        <v>42807</v>
      </c>
      <c r="J1647" s="14">
        <v>72686</v>
      </c>
      <c r="K1647">
        <v>0.1908</v>
      </c>
      <c r="L1647">
        <v>2.8000000000000012</v>
      </c>
      <c r="M1647">
        <v>7.5</v>
      </c>
      <c r="N1647">
        <v>1</v>
      </c>
      <c r="O1647">
        <v>1</v>
      </c>
      <c r="P1647">
        <v>2</v>
      </c>
      <c r="Q1647">
        <v>0</v>
      </c>
      <c r="R1647">
        <v>4.7</v>
      </c>
      <c r="S1647">
        <v>3.58</v>
      </c>
    </row>
    <row r="1648" spans="1:19" x14ac:dyDescent="0.25">
      <c r="A1648" t="s">
        <v>1535</v>
      </c>
      <c r="B1648" s="14">
        <v>-53688</v>
      </c>
      <c r="C1648">
        <v>4</v>
      </c>
      <c r="D1648" s="14">
        <v>-53688</v>
      </c>
      <c r="E1648" t="s">
        <v>1693</v>
      </c>
      <c r="F1648" s="14">
        <v>-53688</v>
      </c>
      <c r="G1648" s="14">
        <v>-53688</v>
      </c>
      <c r="H1648" t="s">
        <v>1694</v>
      </c>
      <c r="I1648" s="14">
        <v>42807</v>
      </c>
      <c r="J1648" s="14">
        <v>72686</v>
      </c>
      <c r="K1648">
        <v>0.1908</v>
      </c>
      <c r="L1648">
        <v>2.8000000000000012</v>
      </c>
      <c r="M1648">
        <v>7.5</v>
      </c>
      <c r="N1648">
        <v>1</v>
      </c>
      <c r="O1648">
        <v>1</v>
      </c>
      <c r="P1648">
        <v>2</v>
      </c>
      <c r="Q1648">
        <v>0</v>
      </c>
      <c r="R1648">
        <v>3.8</v>
      </c>
      <c r="S1648">
        <v>2.9</v>
      </c>
    </row>
    <row r="1649" spans="1:19" x14ac:dyDescent="0.25">
      <c r="A1649" t="s">
        <v>1052</v>
      </c>
      <c r="B1649" s="14">
        <v>-53688</v>
      </c>
      <c r="C1649">
        <v>4</v>
      </c>
      <c r="D1649" s="14">
        <v>-53688</v>
      </c>
      <c r="E1649" t="s">
        <v>1693</v>
      </c>
      <c r="F1649" s="14">
        <v>-53688</v>
      </c>
      <c r="G1649" s="14">
        <v>-53688</v>
      </c>
      <c r="H1649" t="s">
        <v>1694</v>
      </c>
      <c r="I1649" s="14">
        <v>42807</v>
      </c>
      <c r="J1649" s="14">
        <v>72686</v>
      </c>
      <c r="K1649">
        <v>0.1908</v>
      </c>
      <c r="L1649">
        <v>2.8000000000000012</v>
      </c>
      <c r="M1649">
        <v>7.5</v>
      </c>
      <c r="N1649">
        <v>1</v>
      </c>
      <c r="O1649">
        <v>1</v>
      </c>
      <c r="P1649">
        <v>2</v>
      </c>
      <c r="Q1649">
        <v>0</v>
      </c>
      <c r="R1649">
        <v>3.8</v>
      </c>
      <c r="S1649">
        <v>2.9</v>
      </c>
    </row>
    <row r="1650" spans="1:19" x14ac:dyDescent="0.25">
      <c r="A1650" t="s">
        <v>442</v>
      </c>
      <c r="B1650" s="14">
        <v>-53688</v>
      </c>
      <c r="C1650">
        <v>4</v>
      </c>
      <c r="D1650" s="14">
        <v>-53688</v>
      </c>
      <c r="E1650" t="s">
        <v>1693</v>
      </c>
      <c r="F1650" s="14">
        <v>-53688</v>
      </c>
      <c r="G1650" s="14">
        <v>-53688</v>
      </c>
      <c r="H1650" t="s">
        <v>1694</v>
      </c>
      <c r="I1650" s="14">
        <v>42807</v>
      </c>
      <c r="J1650" s="14">
        <v>72686</v>
      </c>
      <c r="K1650">
        <v>0.1908</v>
      </c>
      <c r="L1650">
        <v>2.8000000000000012</v>
      </c>
      <c r="M1650">
        <v>7.5</v>
      </c>
      <c r="N1650">
        <v>1</v>
      </c>
      <c r="O1650">
        <v>1</v>
      </c>
      <c r="P1650">
        <v>2</v>
      </c>
      <c r="Q1650">
        <v>0</v>
      </c>
      <c r="R1650">
        <v>4</v>
      </c>
      <c r="S1650">
        <v>3.05</v>
      </c>
    </row>
    <row r="1651" spans="1:19" x14ac:dyDescent="0.25">
      <c r="A1651" t="s">
        <v>5251</v>
      </c>
      <c r="B1651" s="14">
        <v>-53688</v>
      </c>
      <c r="C1651">
        <v>7.92</v>
      </c>
      <c r="D1651" s="14">
        <v>-53688</v>
      </c>
      <c r="E1651" t="s">
        <v>1693</v>
      </c>
      <c r="F1651" s="14">
        <v>-53688</v>
      </c>
      <c r="G1651" s="14">
        <v>-53688</v>
      </c>
      <c r="H1651" t="s">
        <v>1694</v>
      </c>
      <c r="I1651" s="14">
        <v>42807</v>
      </c>
      <c r="J1651" s="14">
        <v>72686</v>
      </c>
      <c r="K1651">
        <v>0.1908</v>
      </c>
      <c r="L1651">
        <v>2.8000000000000012</v>
      </c>
      <c r="M1651">
        <v>7.5</v>
      </c>
      <c r="N1651">
        <v>1</v>
      </c>
      <c r="O1651">
        <v>1</v>
      </c>
      <c r="P1651">
        <v>2</v>
      </c>
      <c r="Q1651">
        <v>0</v>
      </c>
      <c r="R1651">
        <v>5</v>
      </c>
      <c r="S1651">
        <v>7.55</v>
      </c>
    </row>
    <row r="1652" spans="1:19" x14ac:dyDescent="0.25">
      <c r="A1652" t="s">
        <v>965</v>
      </c>
      <c r="B1652" s="14">
        <v>-53688</v>
      </c>
      <c r="C1652">
        <v>7.92</v>
      </c>
      <c r="D1652" s="14">
        <v>-53688</v>
      </c>
      <c r="E1652" t="s">
        <v>1693</v>
      </c>
      <c r="F1652" s="14">
        <v>-53688</v>
      </c>
      <c r="G1652" s="14">
        <v>-53688</v>
      </c>
      <c r="H1652" t="s">
        <v>1694</v>
      </c>
      <c r="I1652" s="14">
        <v>42807</v>
      </c>
      <c r="J1652" s="14">
        <v>72686</v>
      </c>
      <c r="K1652">
        <v>0.1908</v>
      </c>
      <c r="L1652">
        <v>2.8000000000000012</v>
      </c>
      <c r="M1652">
        <v>7.5</v>
      </c>
      <c r="N1652">
        <v>1</v>
      </c>
      <c r="O1652">
        <v>1</v>
      </c>
      <c r="P1652">
        <v>2</v>
      </c>
      <c r="Q1652">
        <v>0</v>
      </c>
      <c r="R1652">
        <v>4.8</v>
      </c>
      <c r="S1652">
        <v>7.25</v>
      </c>
    </row>
    <row r="1653" spans="1:19" x14ac:dyDescent="0.25">
      <c r="A1653" t="s">
        <v>577</v>
      </c>
      <c r="B1653" s="14">
        <v>42934</v>
      </c>
      <c r="C1653">
        <v>8.52</v>
      </c>
      <c r="D1653" s="14">
        <v>72686</v>
      </c>
      <c r="E1653" t="s">
        <v>1693</v>
      </c>
      <c r="F1653" s="14">
        <v>-53688</v>
      </c>
      <c r="G1653" s="14">
        <v>-53688</v>
      </c>
      <c r="H1653" t="s">
        <v>1694</v>
      </c>
      <c r="I1653" s="14">
        <v>42807</v>
      </c>
      <c r="J1653" s="14">
        <v>72686</v>
      </c>
      <c r="K1653">
        <v>0.1908</v>
      </c>
      <c r="L1653">
        <v>2.8000000000000012</v>
      </c>
      <c r="M1653">
        <v>7.5</v>
      </c>
      <c r="N1653">
        <v>1</v>
      </c>
      <c r="O1653">
        <v>1</v>
      </c>
      <c r="P1653">
        <v>2</v>
      </c>
      <c r="Q1653">
        <v>0</v>
      </c>
      <c r="R1653">
        <v>4.7</v>
      </c>
      <c r="S1653">
        <v>7.64</v>
      </c>
    </row>
    <row r="1654" spans="1:19" x14ac:dyDescent="0.25">
      <c r="A1654" t="s">
        <v>580</v>
      </c>
      <c r="B1654" s="14">
        <v>42957</v>
      </c>
      <c r="C1654">
        <v>8.52</v>
      </c>
      <c r="D1654" s="14">
        <v>72686</v>
      </c>
      <c r="E1654" t="s">
        <v>1693</v>
      </c>
      <c r="F1654" s="14">
        <v>-53688</v>
      </c>
      <c r="G1654" s="14">
        <v>-53688</v>
      </c>
      <c r="H1654" t="s">
        <v>1694</v>
      </c>
      <c r="I1654" s="14">
        <v>42807</v>
      </c>
      <c r="J1654" s="14">
        <v>72686</v>
      </c>
      <c r="K1654">
        <v>0.1908</v>
      </c>
      <c r="L1654">
        <v>2.8000000000000012</v>
      </c>
      <c r="M1654">
        <v>7.5</v>
      </c>
      <c r="N1654">
        <v>1</v>
      </c>
      <c r="O1654">
        <v>1</v>
      </c>
      <c r="P1654">
        <v>2</v>
      </c>
      <c r="Q1654">
        <v>0</v>
      </c>
      <c r="R1654">
        <v>6.2</v>
      </c>
      <c r="S1654">
        <v>10.07</v>
      </c>
    </row>
    <row r="1655" spans="1:19" x14ac:dyDescent="0.25">
      <c r="A1655" t="s">
        <v>636</v>
      </c>
      <c r="B1655" s="14">
        <v>42934</v>
      </c>
      <c r="C1655">
        <v>3.96</v>
      </c>
      <c r="D1655" s="14">
        <v>72686</v>
      </c>
      <c r="E1655" t="s">
        <v>1693</v>
      </c>
      <c r="F1655" s="14">
        <v>-53688</v>
      </c>
      <c r="G1655" s="14">
        <v>-53688</v>
      </c>
      <c r="H1655" t="s">
        <v>1694</v>
      </c>
      <c r="I1655" s="14">
        <v>42807</v>
      </c>
      <c r="J1655" s="14">
        <v>72686</v>
      </c>
      <c r="K1655">
        <v>0.1908</v>
      </c>
      <c r="L1655">
        <v>2.8000000000000012</v>
      </c>
      <c r="M1655">
        <v>7.5</v>
      </c>
      <c r="N1655">
        <v>1</v>
      </c>
      <c r="O1655">
        <v>1</v>
      </c>
      <c r="P1655">
        <v>2</v>
      </c>
      <c r="Q1655">
        <v>0</v>
      </c>
      <c r="R1655">
        <v>4.5999999999999996</v>
      </c>
      <c r="S1655">
        <v>3.47</v>
      </c>
    </row>
    <row r="1656" spans="1:19" x14ac:dyDescent="0.25">
      <c r="A1656" t="s">
        <v>633</v>
      </c>
      <c r="B1656" s="14">
        <v>42934</v>
      </c>
      <c r="C1656">
        <v>3.96</v>
      </c>
      <c r="D1656" s="14">
        <v>72686</v>
      </c>
      <c r="E1656" t="s">
        <v>1693</v>
      </c>
      <c r="F1656" s="14">
        <v>-53688</v>
      </c>
      <c r="G1656" s="14">
        <v>-53688</v>
      </c>
      <c r="H1656" t="s">
        <v>1694</v>
      </c>
      <c r="I1656" s="14">
        <v>42807</v>
      </c>
      <c r="J1656" s="14">
        <v>72686</v>
      </c>
      <c r="K1656">
        <v>0.1908</v>
      </c>
      <c r="L1656">
        <v>2.8000000000000012</v>
      </c>
      <c r="M1656">
        <v>7.5</v>
      </c>
      <c r="N1656">
        <v>1</v>
      </c>
      <c r="O1656">
        <v>1</v>
      </c>
      <c r="P1656">
        <v>2</v>
      </c>
      <c r="Q1656">
        <v>0</v>
      </c>
      <c r="R1656">
        <v>4.5999999999999996</v>
      </c>
      <c r="S1656">
        <v>3.47</v>
      </c>
    </row>
    <row r="1657" spans="1:19" x14ac:dyDescent="0.25">
      <c r="A1657" t="s">
        <v>408</v>
      </c>
      <c r="B1657" s="14">
        <v>-53688</v>
      </c>
      <c r="C1657">
        <v>4.26</v>
      </c>
      <c r="D1657" s="14">
        <v>-53688</v>
      </c>
      <c r="E1657" t="s">
        <v>1693</v>
      </c>
      <c r="F1657" s="14">
        <v>-53688</v>
      </c>
      <c r="G1657" s="14">
        <v>-53688</v>
      </c>
      <c r="H1657" t="s">
        <v>1694</v>
      </c>
      <c r="I1657" s="14">
        <v>42807</v>
      </c>
      <c r="J1657" s="14">
        <v>72686</v>
      </c>
      <c r="K1657">
        <v>0.1908</v>
      </c>
      <c r="L1657">
        <v>2.8000000000000012</v>
      </c>
      <c r="M1657">
        <v>7.5</v>
      </c>
      <c r="N1657">
        <v>1</v>
      </c>
      <c r="O1657">
        <v>1</v>
      </c>
      <c r="P1657">
        <v>2</v>
      </c>
      <c r="Q1657">
        <v>0</v>
      </c>
      <c r="R1657">
        <v>4.3</v>
      </c>
      <c r="S1657">
        <v>3.49</v>
      </c>
    </row>
    <row r="1658" spans="1:19" x14ac:dyDescent="0.25">
      <c r="A1658" t="s">
        <v>411</v>
      </c>
      <c r="B1658" s="14">
        <v>-53688</v>
      </c>
      <c r="C1658">
        <v>4.26</v>
      </c>
      <c r="D1658" s="14">
        <v>-53688</v>
      </c>
      <c r="E1658" t="s">
        <v>1693</v>
      </c>
      <c r="F1658" s="14">
        <v>-53688</v>
      </c>
      <c r="G1658" s="14">
        <v>-53688</v>
      </c>
      <c r="H1658" t="s">
        <v>1694</v>
      </c>
      <c r="I1658" s="14">
        <v>42807</v>
      </c>
      <c r="J1658" s="14">
        <v>72686</v>
      </c>
      <c r="K1658">
        <v>0.1908</v>
      </c>
      <c r="L1658">
        <v>2.8000000000000012</v>
      </c>
      <c r="M1658">
        <v>7.5</v>
      </c>
      <c r="N1658">
        <v>1</v>
      </c>
      <c r="O1658">
        <v>1</v>
      </c>
      <c r="P1658">
        <v>2</v>
      </c>
      <c r="Q1658">
        <v>0</v>
      </c>
      <c r="R1658">
        <v>4.3</v>
      </c>
      <c r="S1658">
        <v>3.49</v>
      </c>
    </row>
    <row r="1659" spans="1:19" x14ac:dyDescent="0.25">
      <c r="A1659" t="s">
        <v>260</v>
      </c>
      <c r="B1659" s="14">
        <v>-53688</v>
      </c>
      <c r="C1659">
        <v>6.6</v>
      </c>
      <c r="D1659" s="14">
        <v>-53688</v>
      </c>
      <c r="E1659" t="s">
        <v>1693</v>
      </c>
      <c r="F1659" s="14">
        <v>-53688</v>
      </c>
      <c r="G1659" s="14">
        <v>-53688</v>
      </c>
      <c r="H1659" t="s">
        <v>1694</v>
      </c>
      <c r="I1659" s="14">
        <v>42807</v>
      </c>
      <c r="J1659" s="14">
        <v>72686</v>
      </c>
      <c r="K1659">
        <v>0.1908</v>
      </c>
      <c r="L1659">
        <v>2.8000000000000012</v>
      </c>
      <c r="M1659">
        <v>7.5</v>
      </c>
      <c r="N1659">
        <v>1</v>
      </c>
      <c r="O1659">
        <v>1</v>
      </c>
      <c r="P1659">
        <v>2</v>
      </c>
      <c r="Q1659">
        <v>0</v>
      </c>
      <c r="R1659">
        <v>3.8</v>
      </c>
      <c r="S1659">
        <v>4.78</v>
      </c>
    </row>
    <row r="1660" spans="1:19" x14ac:dyDescent="0.25">
      <c r="A1660" t="s">
        <v>849</v>
      </c>
      <c r="B1660" s="14">
        <v>42934</v>
      </c>
      <c r="C1660">
        <v>7.92</v>
      </c>
      <c r="D1660" s="14">
        <v>72686</v>
      </c>
      <c r="E1660" t="s">
        <v>1693</v>
      </c>
      <c r="F1660" s="14">
        <v>-53688</v>
      </c>
      <c r="G1660" s="14">
        <v>-53688</v>
      </c>
      <c r="H1660" t="s">
        <v>1694</v>
      </c>
      <c r="I1660" s="14">
        <v>42807</v>
      </c>
      <c r="J1660" s="14">
        <v>72686</v>
      </c>
      <c r="K1660">
        <v>0.1908</v>
      </c>
      <c r="L1660">
        <v>2.8000000000000012</v>
      </c>
      <c r="M1660">
        <v>7.5</v>
      </c>
      <c r="N1660">
        <v>1</v>
      </c>
      <c r="O1660">
        <v>1</v>
      </c>
      <c r="P1660">
        <v>2</v>
      </c>
      <c r="Q1660">
        <v>0</v>
      </c>
      <c r="R1660">
        <v>4</v>
      </c>
      <c r="S1660">
        <v>6.04</v>
      </c>
    </row>
    <row r="1661" spans="1:19" x14ac:dyDescent="0.25">
      <c r="A1661" t="s">
        <v>166</v>
      </c>
      <c r="B1661" s="14">
        <v>43031</v>
      </c>
      <c r="C1661">
        <v>7.92</v>
      </c>
      <c r="D1661" s="14">
        <v>72686</v>
      </c>
      <c r="E1661" t="s">
        <v>1693</v>
      </c>
      <c r="F1661" s="14">
        <v>-53688</v>
      </c>
      <c r="G1661" s="14">
        <v>-53688</v>
      </c>
      <c r="H1661" t="s">
        <v>1694</v>
      </c>
      <c r="I1661" s="14">
        <v>42807</v>
      </c>
      <c r="J1661" s="14">
        <v>72686</v>
      </c>
      <c r="K1661">
        <v>0.1908</v>
      </c>
      <c r="L1661">
        <v>2.8000000000000012</v>
      </c>
      <c r="M1661">
        <v>7.5</v>
      </c>
      <c r="N1661">
        <v>1</v>
      </c>
      <c r="O1661">
        <v>1</v>
      </c>
      <c r="P1661">
        <v>2</v>
      </c>
      <c r="Q1661">
        <v>0</v>
      </c>
      <c r="R1661">
        <v>5.6</v>
      </c>
      <c r="S1661">
        <v>8.4600000000000009</v>
      </c>
    </row>
    <row r="1662" spans="1:19" x14ac:dyDescent="0.25">
      <c r="A1662" t="s">
        <v>477</v>
      </c>
      <c r="B1662" s="14">
        <v>43031</v>
      </c>
      <c r="C1662">
        <v>4</v>
      </c>
      <c r="D1662" s="14">
        <v>72686</v>
      </c>
      <c r="E1662" t="s">
        <v>1693</v>
      </c>
      <c r="F1662" s="14">
        <v>-53688</v>
      </c>
      <c r="G1662" s="14">
        <v>-53688</v>
      </c>
      <c r="H1662" t="s">
        <v>1694</v>
      </c>
      <c r="I1662" s="14">
        <v>42807</v>
      </c>
      <c r="J1662" s="14">
        <v>72686</v>
      </c>
      <c r="K1662">
        <v>0.1908</v>
      </c>
      <c r="L1662">
        <v>2.8000000000000012</v>
      </c>
      <c r="M1662">
        <v>7.5</v>
      </c>
      <c r="N1662">
        <v>1</v>
      </c>
      <c r="O1662">
        <v>1</v>
      </c>
      <c r="P1662">
        <v>2</v>
      </c>
      <c r="Q1662">
        <v>0</v>
      </c>
      <c r="R1662">
        <v>5.2</v>
      </c>
      <c r="S1662">
        <v>3.96</v>
      </c>
    </row>
    <row r="1663" spans="1:19" x14ac:dyDescent="0.25">
      <c r="A1663" t="s">
        <v>7472</v>
      </c>
      <c r="B1663" s="14">
        <v>43172</v>
      </c>
      <c r="C1663">
        <v>7.92</v>
      </c>
      <c r="D1663" s="14">
        <v>72686</v>
      </c>
      <c r="E1663" t="s">
        <v>1693</v>
      </c>
      <c r="F1663" s="14">
        <v>-53688</v>
      </c>
      <c r="G1663" s="14">
        <v>-53688</v>
      </c>
      <c r="H1663" t="s">
        <v>1694</v>
      </c>
      <c r="I1663" s="14">
        <v>42807</v>
      </c>
      <c r="J1663" s="14">
        <v>72686</v>
      </c>
      <c r="K1663">
        <v>0.1908</v>
      </c>
      <c r="L1663">
        <v>2.8000000000000012</v>
      </c>
      <c r="M1663">
        <v>7.5</v>
      </c>
      <c r="N1663">
        <v>1</v>
      </c>
      <c r="O1663">
        <v>1</v>
      </c>
      <c r="P1663">
        <v>2</v>
      </c>
      <c r="Q1663">
        <v>0</v>
      </c>
      <c r="R1663">
        <v>4.5</v>
      </c>
      <c r="S1663">
        <v>6.8</v>
      </c>
    </row>
    <row r="1664" spans="1:19" x14ac:dyDescent="0.25">
      <c r="A1664" t="s">
        <v>8</v>
      </c>
      <c r="B1664" s="14">
        <v>-53688</v>
      </c>
      <c r="C1664">
        <v>45.46</v>
      </c>
      <c r="D1664" s="14">
        <v>-53688</v>
      </c>
      <c r="E1664" t="s">
        <v>1693</v>
      </c>
      <c r="F1664" s="14">
        <v>-53688</v>
      </c>
      <c r="G1664" s="14">
        <v>-53688</v>
      </c>
      <c r="H1664" t="s">
        <v>2055</v>
      </c>
      <c r="I1664" s="14">
        <v>42807</v>
      </c>
      <c r="J1664" s="14">
        <v>72686</v>
      </c>
      <c r="K1664">
        <v>0.40379999999999999</v>
      </c>
      <c r="L1664">
        <v>1.2000000000000011</v>
      </c>
      <c r="M1664">
        <v>7.5</v>
      </c>
      <c r="N1664">
        <v>0</v>
      </c>
      <c r="O1664">
        <v>1</v>
      </c>
      <c r="P1664">
        <v>2</v>
      </c>
      <c r="Q1664">
        <v>0</v>
      </c>
      <c r="R1664">
        <v>5.2</v>
      </c>
      <c r="S1664">
        <v>18.350000000000001</v>
      </c>
    </row>
    <row r="1665" spans="1:19" x14ac:dyDescent="0.25">
      <c r="A1665" t="s">
        <v>119</v>
      </c>
      <c r="B1665" s="14">
        <v>-53688</v>
      </c>
      <c r="C1665">
        <v>50</v>
      </c>
      <c r="D1665" s="14">
        <v>-53688</v>
      </c>
      <c r="E1665" t="s">
        <v>1693</v>
      </c>
      <c r="F1665" s="14">
        <v>-53688</v>
      </c>
      <c r="G1665" s="14">
        <v>-53688</v>
      </c>
      <c r="H1665" t="s">
        <v>2055</v>
      </c>
      <c r="I1665" s="14">
        <v>42807</v>
      </c>
      <c r="J1665" s="14">
        <v>72686</v>
      </c>
      <c r="K1665">
        <v>0.40379999999999999</v>
      </c>
      <c r="L1665">
        <v>1.2000000000000011</v>
      </c>
      <c r="M1665">
        <v>7.5</v>
      </c>
      <c r="N1665">
        <v>0</v>
      </c>
      <c r="O1665">
        <v>1</v>
      </c>
      <c r="P1665">
        <v>2</v>
      </c>
      <c r="Q1665">
        <v>0</v>
      </c>
      <c r="R1665">
        <v>5</v>
      </c>
      <c r="S1665">
        <v>20.190000000000001</v>
      </c>
    </row>
    <row r="1666" spans="1:19" x14ac:dyDescent="0.25">
      <c r="A1666" t="s">
        <v>116</v>
      </c>
      <c r="B1666" s="14">
        <v>-53688</v>
      </c>
      <c r="C1666">
        <v>50</v>
      </c>
      <c r="D1666" s="14">
        <v>-53688</v>
      </c>
      <c r="E1666" t="s">
        <v>1693</v>
      </c>
      <c r="F1666" s="14">
        <v>-53688</v>
      </c>
      <c r="G1666" s="14">
        <v>-53688</v>
      </c>
      <c r="H1666" t="s">
        <v>2055</v>
      </c>
      <c r="I1666" s="14">
        <v>42807</v>
      </c>
      <c r="J1666" s="14">
        <v>72686</v>
      </c>
      <c r="K1666">
        <v>0.40379999999999999</v>
      </c>
      <c r="L1666">
        <v>1.2000000000000011</v>
      </c>
      <c r="M1666">
        <v>7.5</v>
      </c>
      <c r="N1666">
        <v>0</v>
      </c>
      <c r="O1666">
        <v>1</v>
      </c>
      <c r="P1666">
        <v>2</v>
      </c>
      <c r="Q1666">
        <v>0</v>
      </c>
      <c r="R1666">
        <v>4.7</v>
      </c>
      <c r="S1666">
        <v>20.190000000000001</v>
      </c>
    </row>
    <row r="1667" spans="1:19" x14ac:dyDescent="0.25">
      <c r="A1667" t="s">
        <v>893</v>
      </c>
      <c r="B1667" s="14">
        <v>-53688</v>
      </c>
      <c r="C1667">
        <v>50</v>
      </c>
      <c r="D1667" s="14">
        <v>-53688</v>
      </c>
      <c r="E1667" t="s">
        <v>1693</v>
      </c>
      <c r="F1667" s="14">
        <v>-53688</v>
      </c>
      <c r="G1667" s="14">
        <v>-53688</v>
      </c>
      <c r="H1667" t="s">
        <v>2055</v>
      </c>
      <c r="I1667" s="14">
        <v>42807</v>
      </c>
      <c r="J1667" s="14">
        <v>72686</v>
      </c>
      <c r="K1667">
        <v>0.40379999999999999</v>
      </c>
      <c r="L1667">
        <v>1.2000000000000011</v>
      </c>
      <c r="M1667">
        <v>7.5</v>
      </c>
      <c r="N1667">
        <v>0</v>
      </c>
      <c r="O1667">
        <v>1</v>
      </c>
      <c r="P1667">
        <v>2</v>
      </c>
      <c r="Q1667">
        <v>0</v>
      </c>
      <c r="R1667">
        <v>4.5</v>
      </c>
      <c r="S1667">
        <v>20.190000000000001</v>
      </c>
    </row>
    <row r="1668" spans="1:19" x14ac:dyDescent="0.25">
      <c r="A1668" t="s">
        <v>1103</v>
      </c>
      <c r="B1668" s="14">
        <v>-53688</v>
      </c>
      <c r="C1668">
        <v>50</v>
      </c>
      <c r="D1668" s="14">
        <v>-53688</v>
      </c>
      <c r="E1668" t="s">
        <v>1693</v>
      </c>
      <c r="F1668" s="14">
        <v>-53688</v>
      </c>
      <c r="G1668" s="14">
        <v>-53688</v>
      </c>
      <c r="H1668" t="s">
        <v>2055</v>
      </c>
      <c r="I1668" s="14">
        <v>42807</v>
      </c>
      <c r="J1668" s="14">
        <v>72686</v>
      </c>
      <c r="K1668">
        <v>0.40379999999999999</v>
      </c>
      <c r="L1668">
        <v>1.2000000000000011</v>
      </c>
      <c r="M1668">
        <v>7.5</v>
      </c>
      <c r="N1668">
        <v>0</v>
      </c>
      <c r="O1668">
        <v>1</v>
      </c>
      <c r="P1668">
        <v>2</v>
      </c>
      <c r="Q1668">
        <v>0</v>
      </c>
      <c r="R1668">
        <v>4</v>
      </c>
      <c r="S1668">
        <v>20.190000000000001</v>
      </c>
    </row>
    <row r="1669" spans="1:19" x14ac:dyDescent="0.25">
      <c r="A1669" t="s">
        <v>822</v>
      </c>
      <c r="B1669" s="14">
        <v>-53688</v>
      </c>
      <c r="C1669">
        <v>50</v>
      </c>
      <c r="D1669" s="14">
        <v>-53688</v>
      </c>
      <c r="E1669" t="s">
        <v>1693</v>
      </c>
      <c r="F1669" s="14">
        <v>-53688</v>
      </c>
      <c r="G1669" s="14">
        <v>-53688</v>
      </c>
      <c r="H1669" t="s">
        <v>2055</v>
      </c>
      <c r="I1669" s="14">
        <v>42807</v>
      </c>
      <c r="J1669" s="14">
        <v>72686</v>
      </c>
      <c r="K1669">
        <v>0.40379999999999999</v>
      </c>
      <c r="L1669">
        <v>1.2000000000000011</v>
      </c>
      <c r="M1669">
        <v>7.5</v>
      </c>
      <c r="N1669">
        <v>0</v>
      </c>
      <c r="O1669">
        <v>1</v>
      </c>
      <c r="P1669">
        <v>2</v>
      </c>
      <c r="Q1669">
        <v>0</v>
      </c>
      <c r="R1669">
        <v>5.2</v>
      </c>
      <c r="S1669">
        <v>20.190000000000001</v>
      </c>
    </row>
    <row r="1670" spans="1:19" x14ac:dyDescent="0.25">
      <c r="A1670" t="s">
        <v>907</v>
      </c>
      <c r="B1670" s="14">
        <v>-53688</v>
      </c>
      <c r="C1670">
        <v>50</v>
      </c>
      <c r="D1670" s="14">
        <v>-53688</v>
      </c>
      <c r="E1670" t="s">
        <v>1693</v>
      </c>
      <c r="F1670" s="14">
        <v>-53688</v>
      </c>
      <c r="G1670" s="14">
        <v>-53688</v>
      </c>
      <c r="H1670" t="s">
        <v>2055</v>
      </c>
      <c r="I1670" s="14">
        <v>42807</v>
      </c>
      <c r="J1670" s="14">
        <v>72686</v>
      </c>
      <c r="K1670">
        <v>0.40379999999999999</v>
      </c>
      <c r="L1670">
        <v>1.2000000000000011</v>
      </c>
      <c r="M1670">
        <v>7.5</v>
      </c>
      <c r="N1670">
        <v>0</v>
      </c>
      <c r="O1670">
        <v>1</v>
      </c>
      <c r="P1670">
        <v>2</v>
      </c>
      <c r="Q1670">
        <v>0</v>
      </c>
      <c r="R1670">
        <v>4.5</v>
      </c>
      <c r="S1670">
        <v>20.190000000000001</v>
      </c>
    </row>
    <row r="1671" spans="1:19" x14ac:dyDescent="0.25">
      <c r="A1671" t="s">
        <v>902</v>
      </c>
      <c r="B1671" s="14">
        <v>-53688</v>
      </c>
      <c r="C1671">
        <v>50</v>
      </c>
      <c r="D1671" s="14">
        <v>-53688</v>
      </c>
      <c r="E1671" t="s">
        <v>1693</v>
      </c>
      <c r="F1671" s="14">
        <v>-53688</v>
      </c>
      <c r="G1671" s="14">
        <v>-53688</v>
      </c>
      <c r="H1671" t="s">
        <v>1699</v>
      </c>
      <c r="I1671" s="14">
        <v>42807</v>
      </c>
      <c r="J1671" s="14">
        <v>72686</v>
      </c>
      <c r="K1671">
        <v>0.88929999999999998</v>
      </c>
      <c r="L1671">
        <v>1.2000000000000011</v>
      </c>
      <c r="M1671">
        <v>4</v>
      </c>
      <c r="N1671">
        <v>0</v>
      </c>
      <c r="O1671">
        <v>1</v>
      </c>
      <c r="P1671">
        <v>2</v>
      </c>
      <c r="Q1671">
        <v>0</v>
      </c>
      <c r="R1671">
        <v>4</v>
      </c>
      <c r="S1671">
        <v>44.46</v>
      </c>
    </row>
    <row r="1672" spans="1:19" x14ac:dyDescent="0.25">
      <c r="A1672" t="s">
        <v>905</v>
      </c>
      <c r="B1672" s="14">
        <v>-53688</v>
      </c>
      <c r="C1672">
        <v>30</v>
      </c>
      <c r="D1672" s="14">
        <v>-53688</v>
      </c>
      <c r="E1672" t="s">
        <v>1693</v>
      </c>
      <c r="F1672" s="14">
        <v>-53688</v>
      </c>
      <c r="G1672" s="14">
        <v>-53688</v>
      </c>
      <c r="H1672" t="s">
        <v>1699</v>
      </c>
      <c r="I1672" s="14">
        <v>42807</v>
      </c>
      <c r="J1672" s="14">
        <v>72686</v>
      </c>
      <c r="K1672">
        <v>0.88929999999999998</v>
      </c>
      <c r="L1672">
        <v>1.2000000000000011</v>
      </c>
      <c r="M1672">
        <v>4</v>
      </c>
      <c r="N1672">
        <v>0</v>
      </c>
      <c r="O1672">
        <v>1</v>
      </c>
      <c r="P1672">
        <v>2</v>
      </c>
      <c r="Q1672">
        <v>0</v>
      </c>
      <c r="R1672">
        <v>4</v>
      </c>
      <c r="S1672">
        <v>26.67</v>
      </c>
    </row>
    <row r="1673" spans="1:19" x14ac:dyDescent="0.25">
      <c r="A1673" t="s">
        <v>899</v>
      </c>
      <c r="B1673" s="14">
        <v>-53688</v>
      </c>
      <c r="C1673">
        <v>30</v>
      </c>
      <c r="D1673" s="14">
        <v>-53688</v>
      </c>
      <c r="E1673" t="s">
        <v>1693</v>
      </c>
      <c r="F1673" s="14">
        <v>-53688</v>
      </c>
      <c r="G1673" s="14">
        <v>-53688</v>
      </c>
      <c r="H1673" t="s">
        <v>2055</v>
      </c>
      <c r="I1673" s="14">
        <v>42807</v>
      </c>
      <c r="J1673" s="14">
        <v>72686</v>
      </c>
      <c r="K1673">
        <v>0.40379999999999999</v>
      </c>
      <c r="L1673">
        <v>1.2000000000000011</v>
      </c>
      <c r="M1673">
        <v>7.5</v>
      </c>
      <c r="N1673">
        <v>0</v>
      </c>
      <c r="O1673">
        <v>1</v>
      </c>
      <c r="P1673">
        <v>2</v>
      </c>
      <c r="Q1673">
        <v>0</v>
      </c>
      <c r="R1673">
        <v>4.5</v>
      </c>
      <c r="S1673">
        <v>12.11</v>
      </c>
    </row>
    <row r="1674" spans="1:19" x14ac:dyDescent="0.25">
      <c r="A1674" t="s">
        <v>948</v>
      </c>
      <c r="B1674" s="14">
        <v>-53688</v>
      </c>
      <c r="C1674">
        <v>50</v>
      </c>
      <c r="D1674" s="14">
        <v>-53688</v>
      </c>
      <c r="E1674" t="s">
        <v>1693</v>
      </c>
      <c r="F1674" s="14">
        <v>-53688</v>
      </c>
      <c r="G1674" s="14">
        <v>-53688</v>
      </c>
      <c r="H1674" t="s">
        <v>2055</v>
      </c>
      <c r="I1674" s="14">
        <v>42807</v>
      </c>
      <c r="J1674" s="14">
        <v>72686</v>
      </c>
      <c r="K1674">
        <v>0.40379999999999999</v>
      </c>
      <c r="L1674">
        <v>1.2000000000000011</v>
      </c>
      <c r="M1674">
        <v>7.5</v>
      </c>
      <c r="N1674">
        <v>0</v>
      </c>
      <c r="O1674">
        <v>1</v>
      </c>
      <c r="P1674">
        <v>2</v>
      </c>
      <c r="Q1674">
        <v>0</v>
      </c>
      <c r="R1674">
        <v>4.8</v>
      </c>
      <c r="S1674">
        <v>20.190000000000001</v>
      </c>
    </row>
    <row r="1675" spans="1:19" x14ac:dyDescent="0.25">
      <c r="A1675" t="s">
        <v>951</v>
      </c>
      <c r="B1675" s="14">
        <v>-53688</v>
      </c>
      <c r="C1675">
        <v>50</v>
      </c>
      <c r="D1675" s="14">
        <v>-53688</v>
      </c>
      <c r="E1675" t="s">
        <v>1693</v>
      </c>
      <c r="F1675" s="14">
        <v>-53688</v>
      </c>
      <c r="G1675" s="14">
        <v>-53688</v>
      </c>
      <c r="H1675" t="s">
        <v>2055</v>
      </c>
      <c r="I1675" s="14">
        <v>42807</v>
      </c>
      <c r="J1675" s="14">
        <v>72686</v>
      </c>
      <c r="K1675">
        <v>0.40379999999999999</v>
      </c>
      <c r="L1675">
        <v>1.2000000000000011</v>
      </c>
      <c r="M1675">
        <v>7.5</v>
      </c>
      <c r="N1675">
        <v>0</v>
      </c>
      <c r="O1675">
        <v>1</v>
      </c>
      <c r="P1675">
        <v>2</v>
      </c>
      <c r="Q1675">
        <v>0</v>
      </c>
      <c r="R1675">
        <v>4.8</v>
      </c>
      <c r="S1675">
        <v>20.190000000000001</v>
      </c>
    </row>
    <row r="1676" spans="1:19" x14ac:dyDescent="0.25">
      <c r="A1676" t="s">
        <v>1067</v>
      </c>
      <c r="B1676" s="14">
        <v>-53688</v>
      </c>
      <c r="C1676">
        <v>50</v>
      </c>
      <c r="D1676" s="14">
        <v>-53688</v>
      </c>
      <c r="E1676" t="s">
        <v>1693</v>
      </c>
      <c r="F1676" s="14">
        <v>-53688</v>
      </c>
      <c r="G1676" s="14">
        <v>-53688</v>
      </c>
      <c r="H1676" t="s">
        <v>2055</v>
      </c>
      <c r="I1676" s="14">
        <v>42807</v>
      </c>
      <c r="J1676" s="14">
        <v>72686</v>
      </c>
      <c r="K1676">
        <v>0.40379999999999999</v>
      </c>
      <c r="L1676">
        <v>1.2000000000000011</v>
      </c>
      <c r="M1676">
        <v>7.5</v>
      </c>
      <c r="N1676">
        <v>0</v>
      </c>
      <c r="O1676">
        <v>1</v>
      </c>
      <c r="P1676">
        <v>2</v>
      </c>
      <c r="Q1676">
        <v>0</v>
      </c>
      <c r="R1676">
        <v>4.5</v>
      </c>
      <c r="S1676">
        <v>20.190000000000001</v>
      </c>
    </row>
    <row r="1677" spans="1:19" x14ac:dyDescent="0.25">
      <c r="A1677" t="s">
        <v>1061</v>
      </c>
      <c r="B1677" s="14">
        <v>-53688</v>
      </c>
      <c r="C1677">
        <v>20</v>
      </c>
      <c r="D1677" s="14">
        <v>-53688</v>
      </c>
      <c r="E1677" t="s">
        <v>1693</v>
      </c>
      <c r="F1677" s="14">
        <v>-53688</v>
      </c>
      <c r="G1677" s="14">
        <v>-53688</v>
      </c>
      <c r="H1677" t="s">
        <v>2055</v>
      </c>
      <c r="I1677" s="14">
        <v>42807</v>
      </c>
      <c r="J1677" s="14">
        <v>72686</v>
      </c>
      <c r="K1677">
        <v>0.40379999999999999</v>
      </c>
      <c r="L1677">
        <v>1.2000000000000011</v>
      </c>
      <c r="M1677">
        <v>7.5</v>
      </c>
      <c r="N1677">
        <v>0</v>
      </c>
      <c r="O1677">
        <v>1</v>
      </c>
      <c r="P1677">
        <v>2</v>
      </c>
      <c r="Q1677">
        <v>0</v>
      </c>
      <c r="R1677">
        <v>7.3</v>
      </c>
      <c r="S1677">
        <v>8.07</v>
      </c>
    </row>
    <row r="1678" spans="1:19" x14ac:dyDescent="0.25">
      <c r="A1678" t="s">
        <v>51</v>
      </c>
      <c r="B1678" s="14">
        <v>-53688</v>
      </c>
      <c r="C1678">
        <v>50</v>
      </c>
      <c r="D1678" s="14">
        <v>-53688</v>
      </c>
      <c r="E1678" t="s">
        <v>1693</v>
      </c>
      <c r="F1678" s="14">
        <v>-53688</v>
      </c>
      <c r="G1678" s="14">
        <v>-53688</v>
      </c>
      <c r="H1678" t="s">
        <v>2055</v>
      </c>
      <c r="I1678" s="14">
        <v>42807</v>
      </c>
      <c r="J1678" s="14">
        <v>72686</v>
      </c>
      <c r="K1678">
        <v>0.40379999999999999</v>
      </c>
      <c r="L1678">
        <v>1.2000000000000011</v>
      </c>
      <c r="M1678">
        <v>7.5</v>
      </c>
      <c r="N1678">
        <v>0</v>
      </c>
      <c r="O1678">
        <v>1</v>
      </c>
      <c r="P1678">
        <v>2</v>
      </c>
      <c r="Q1678">
        <v>0</v>
      </c>
      <c r="R1678">
        <v>5.5</v>
      </c>
      <c r="S1678">
        <v>20.190000000000001</v>
      </c>
    </row>
    <row r="1679" spans="1:19" x14ac:dyDescent="0.25">
      <c r="A1679" t="s">
        <v>867</v>
      </c>
      <c r="B1679" s="14">
        <v>-53688</v>
      </c>
      <c r="C1679">
        <v>50</v>
      </c>
      <c r="D1679" s="14">
        <v>-53688</v>
      </c>
      <c r="E1679" t="s">
        <v>1693</v>
      </c>
      <c r="F1679" s="14">
        <v>-53688</v>
      </c>
      <c r="G1679" s="14">
        <v>-53688</v>
      </c>
      <c r="H1679" t="s">
        <v>2055</v>
      </c>
      <c r="I1679" s="14">
        <v>42807</v>
      </c>
      <c r="J1679" s="14">
        <v>72686</v>
      </c>
      <c r="K1679">
        <v>0.40379999999999999</v>
      </c>
      <c r="L1679">
        <v>1.2000000000000011</v>
      </c>
      <c r="M1679">
        <v>7.5</v>
      </c>
      <c r="N1679">
        <v>0</v>
      </c>
      <c r="O1679">
        <v>1</v>
      </c>
      <c r="P1679">
        <v>2</v>
      </c>
      <c r="Q1679">
        <v>0</v>
      </c>
      <c r="R1679">
        <v>4.5</v>
      </c>
      <c r="S1679">
        <v>20.190000000000001</v>
      </c>
    </row>
    <row r="1680" spans="1:19" x14ac:dyDescent="0.25">
      <c r="A1680" t="s">
        <v>1064</v>
      </c>
      <c r="B1680" s="14">
        <v>-53688</v>
      </c>
      <c r="C1680">
        <v>20</v>
      </c>
      <c r="D1680" s="14">
        <v>-53688</v>
      </c>
      <c r="E1680" t="s">
        <v>1693</v>
      </c>
      <c r="F1680" s="14">
        <v>-53688</v>
      </c>
      <c r="G1680" s="14">
        <v>-53688</v>
      </c>
      <c r="H1680" t="s">
        <v>2055</v>
      </c>
      <c r="I1680" s="14">
        <v>42807</v>
      </c>
      <c r="J1680" s="14">
        <v>72686</v>
      </c>
      <c r="K1680">
        <v>0.40379999999999999</v>
      </c>
      <c r="L1680">
        <v>1.2000000000000011</v>
      </c>
      <c r="M1680">
        <v>7.5</v>
      </c>
      <c r="N1680">
        <v>0</v>
      </c>
      <c r="O1680">
        <v>1</v>
      </c>
      <c r="P1680">
        <v>2</v>
      </c>
      <c r="Q1680">
        <v>0</v>
      </c>
      <c r="R1680">
        <v>4.8</v>
      </c>
      <c r="S1680">
        <v>8.07</v>
      </c>
    </row>
    <row r="1681" spans="1:19" x14ac:dyDescent="0.25">
      <c r="A1681" t="s">
        <v>1058</v>
      </c>
      <c r="B1681" s="14">
        <v>43125</v>
      </c>
      <c r="C1681">
        <v>50</v>
      </c>
      <c r="D1681" s="14">
        <v>72686</v>
      </c>
      <c r="E1681" t="s">
        <v>1693</v>
      </c>
      <c r="F1681" s="14">
        <v>-53688</v>
      </c>
      <c r="G1681" s="14">
        <v>-53688</v>
      </c>
      <c r="H1681" t="s">
        <v>2055</v>
      </c>
      <c r="I1681" s="14">
        <v>42807</v>
      </c>
      <c r="J1681" s="14">
        <v>72686</v>
      </c>
      <c r="K1681">
        <v>0.40379999999999999</v>
      </c>
      <c r="L1681">
        <v>1.2000000000000011</v>
      </c>
      <c r="M1681">
        <v>7.5</v>
      </c>
      <c r="N1681">
        <v>0</v>
      </c>
      <c r="O1681">
        <v>1</v>
      </c>
      <c r="P1681">
        <v>2</v>
      </c>
      <c r="Q1681">
        <v>0</v>
      </c>
      <c r="R1681">
        <v>5</v>
      </c>
      <c r="S1681">
        <v>20.190000000000001</v>
      </c>
    </row>
    <row r="1682" spans="1:19" x14ac:dyDescent="0.25">
      <c r="A1682" t="s">
        <v>943</v>
      </c>
      <c r="B1682" s="14">
        <v>-53688</v>
      </c>
      <c r="C1682">
        <v>20</v>
      </c>
      <c r="D1682" s="14">
        <v>-53688</v>
      </c>
      <c r="E1682" t="s">
        <v>1693</v>
      </c>
      <c r="F1682" s="14">
        <v>-53688</v>
      </c>
      <c r="G1682" s="14">
        <v>-53688</v>
      </c>
      <c r="H1682" t="s">
        <v>2055</v>
      </c>
      <c r="I1682" s="14">
        <v>42807</v>
      </c>
      <c r="J1682" s="14">
        <v>72686</v>
      </c>
      <c r="K1682">
        <v>0.40379999999999999</v>
      </c>
      <c r="L1682">
        <v>1.2000000000000011</v>
      </c>
      <c r="M1682">
        <v>7.5</v>
      </c>
      <c r="N1682">
        <v>0</v>
      </c>
      <c r="O1682">
        <v>1</v>
      </c>
      <c r="P1682">
        <v>2</v>
      </c>
      <c r="Q1682">
        <v>0</v>
      </c>
      <c r="R1682">
        <v>6</v>
      </c>
      <c r="S1682">
        <v>8.07</v>
      </c>
    </row>
    <row r="1683" spans="1:19" x14ac:dyDescent="0.25">
      <c r="A1683" t="s">
        <v>6364</v>
      </c>
      <c r="B1683" s="14">
        <v>41699</v>
      </c>
      <c r="C1683">
        <v>40.913999999999994</v>
      </c>
      <c r="D1683" s="14">
        <v>72686</v>
      </c>
      <c r="E1683" t="s">
        <v>1693</v>
      </c>
      <c r="F1683" s="14">
        <v>-53688</v>
      </c>
      <c r="G1683" s="14">
        <v>-53688</v>
      </c>
      <c r="H1683" t="s">
        <v>2055</v>
      </c>
      <c r="I1683" s="14">
        <v>42807</v>
      </c>
      <c r="J1683" s="14">
        <v>72686</v>
      </c>
      <c r="K1683">
        <v>0.40379999999999999</v>
      </c>
      <c r="L1683">
        <v>1.2000000000000011</v>
      </c>
      <c r="M1683">
        <v>7.5</v>
      </c>
      <c r="N1683">
        <v>0</v>
      </c>
      <c r="O1683">
        <v>1</v>
      </c>
      <c r="P1683">
        <v>2</v>
      </c>
      <c r="Q1683">
        <v>1</v>
      </c>
      <c r="R1683">
        <v>6</v>
      </c>
      <c r="S1683">
        <v>16.52</v>
      </c>
    </row>
    <row r="1684" spans="1:19" x14ac:dyDescent="0.25">
      <c r="A1684" t="s">
        <v>802</v>
      </c>
      <c r="B1684" s="14">
        <v>43032</v>
      </c>
      <c r="C1684">
        <v>10</v>
      </c>
      <c r="D1684" s="14">
        <v>72686</v>
      </c>
      <c r="E1684" t="s">
        <v>1693</v>
      </c>
      <c r="F1684" s="14">
        <v>-53688</v>
      </c>
      <c r="G1684" s="14">
        <v>-53688</v>
      </c>
      <c r="H1684" t="s">
        <v>2055</v>
      </c>
      <c r="I1684" s="14">
        <v>42807</v>
      </c>
      <c r="J1684" s="14">
        <v>72686</v>
      </c>
      <c r="K1684">
        <v>0.40379999999999999</v>
      </c>
      <c r="L1684">
        <v>1.2000000000000011</v>
      </c>
      <c r="M1684">
        <v>7.5</v>
      </c>
      <c r="N1684">
        <v>0</v>
      </c>
      <c r="O1684">
        <v>1</v>
      </c>
      <c r="P1684">
        <v>2</v>
      </c>
      <c r="Q1684">
        <v>0</v>
      </c>
      <c r="R1684">
        <v>4</v>
      </c>
      <c r="S1684">
        <v>4.03</v>
      </c>
    </row>
    <row r="1685" spans="1:19" x14ac:dyDescent="0.25">
      <c r="A1685" t="s">
        <v>957</v>
      </c>
      <c r="B1685" s="14">
        <v>-53688</v>
      </c>
      <c r="C1685">
        <v>50</v>
      </c>
      <c r="D1685" s="14">
        <v>-53688</v>
      </c>
      <c r="E1685" t="s">
        <v>1693</v>
      </c>
      <c r="F1685" s="14">
        <v>-53688</v>
      </c>
      <c r="G1685" s="14">
        <v>-53688</v>
      </c>
      <c r="H1685" t="s">
        <v>2055</v>
      </c>
      <c r="I1685" s="14">
        <v>42807</v>
      </c>
      <c r="J1685" s="14">
        <v>72686</v>
      </c>
      <c r="K1685">
        <v>0.40379999999999999</v>
      </c>
      <c r="L1685">
        <v>1.2000000000000011</v>
      </c>
      <c r="M1685">
        <v>7.5</v>
      </c>
      <c r="N1685">
        <v>0</v>
      </c>
      <c r="O1685">
        <v>1</v>
      </c>
      <c r="P1685">
        <v>2</v>
      </c>
      <c r="Q1685">
        <v>0</v>
      </c>
      <c r="R1685">
        <v>4.5</v>
      </c>
      <c r="S1685">
        <v>20.190000000000001</v>
      </c>
    </row>
    <row r="1686" spans="1:19" x14ac:dyDescent="0.25">
      <c r="A1686" t="s">
        <v>960</v>
      </c>
      <c r="B1686" s="14">
        <v>42935</v>
      </c>
      <c r="C1686">
        <v>20</v>
      </c>
      <c r="D1686" s="14">
        <v>72686</v>
      </c>
      <c r="E1686" t="s">
        <v>1693</v>
      </c>
      <c r="F1686" s="14">
        <v>-53688</v>
      </c>
      <c r="G1686" s="14">
        <v>-53688</v>
      </c>
      <c r="H1686" t="s">
        <v>2055</v>
      </c>
      <c r="I1686" s="14">
        <v>42807</v>
      </c>
      <c r="J1686" s="14">
        <v>72686</v>
      </c>
      <c r="K1686">
        <v>0.40379999999999999</v>
      </c>
      <c r="L1686">
        <v>1.2000000000000011</v>
      </c>
      <c r="M1686">
        <v>7.5</v>
      </c>
      <c r="N1686">
        <v>0</v>
      </c>
      <c r="O1686">
        <v>1</v>
      </c>
      <c r="P1686">
        <v>2</v>
      </c>
      <c r="Q1686">
        <v>0</v>
      </c>
      <c r="R1686">
        <v>6</v>
      </c>
      <c r="S1686">
        <v>8.07</v>
      </c>
    </row>
    <row r="1687" spans="1:19" x14ac:dyDescent="0.25">
      <c r="A1687" t="s">
        <v>963</v>
      </c>
      <c r="B1687" s="14">
        <v>42935</v>
      </c>
      <c r="C1687">
        <v>50</v>
      </c>
      <c r="D1687" s="14">
        <v>72686</v>
      </c>
      <c r="E1687" t="s">
        <v>1693</v>
      </c>
      <c r="F1687" s="14">
        <v>-53688</v>
      </c>
      <c r="G1687" s="14">
        <v>-53688</v>
      </c>
      <c r="H1687" t="s">
        <v>2055</v>
      </c>
      <c r="I1687" s="14">
        <v>42807</v>
      </c>
      <c r="J1687" s="14">
        <v>72686</v>
      </c>
      <c r="K1687">
        <v>0.40379999999999999</v>
      </c>
      <c r="L1687">
        <v>1.2000000000000011</v>
      </c>
      <c r="M1687">
        <v>7.5</v>
      </c>
      <c r="N1687">
        <v>0</v>
      </c>
      <c r="O1687">
        <v>1</v>
      </c>
      <c r="P1687">
        <v>2</v>
      </c>
      <c r="Q1687">
        <v>0</v>
      </c>
      <c r="R1687">
        <v>6</v>
      </c>
      <c r="S1687">
        <v>20.190000000000001</v>
      </c>
    </row>
    <row r="1688" spans="1:19" x14ac:dyDescent="0.25">
      <c r="A1688" t="s">
        <v>1055</v>
      </c>
      <c r="B1688" s="14">
        <v>43049</v>
      </c>
      <c r="C1688">
        <v>10</v>
      </c>
      <c r="D1688" s="14">
        <v>72686</v>
      </c>
      <c r="E1688" t="s">
        <v>1693</v>
      </c>
      <c r="F1688" s="14">
        <v>-53688</v>
      </c>
      <c r="G1688" s="14">
        <v>-53688</v>
      </c>
      <c r="H1688" t="s">
        <v>2055</v>
      </c>
      <c r="I1688" s="14">
        <v>42807</v>
      </c>
      <c r="J1688" s="14">
        <v>72686</v>
      </c>
      <c r="K1688">
        <v>0.40379999999999999</v>
      </c>
      <c r="L1688">
        <v>1.2000000000000011</v>
      </c>
      <c r="M1688">
        <v>7.5</v>
      </c>
      <c r="N1688">
        <v>0</v>
      </c>
      <c r="O1688">
        <v>1</v>
      </c>
      <c r="P1688">
        <v>2</v>
      </c>
      <c r="Q1688">
        <v>0</v>
      </c>
      <c r="R1688">
        <v>4</v>
      </c>
      <c r="S1688">
        <v>4.03</v>
      </c>
    </row>
    <row r="1689" spans="1:19" x14ac:dyDescent="0.25">
      <c r="A1689" t="s">
        <v>954</v>
      </c>
      <c r="B1689" s="14">
        <v>-53688</v>
      </c>
      <c r="C1689">
        <v>6</v>
      </c>
      <c r="D1689" s="14">
        <v>-53688</v>
      </c>
      <c r="E1689" t="s">
        <v>1693</v>
      </c>
      <c r="F1689" s="14">
        <v>-53688</v>
      </c>
      <c r="G1689" s="14">
        <v>-53688</v>
      </c>
      <c r="H1689" t="s">
        <v>2055</v>
      </c>
      <c r="I1689" s="14">
        <v>42807</v>
      </c>
      <c r="J1689" s="14">
        <v>72686</v>
      </c>
      <c r="K1689">
        <v>0.40379999999999999</v>
      </c>
      <c r="L1689">
        <v>1.2000000000000011</v>
      </c>
      <c r="M1689">
        <v>7.5</v>
      </c>
      <c r="N1689">
        <v>0</v>
      </c>
      <c r="O1689">
        <v>1</v>
      </c>
      <c r="P1689">
        <v>2</v>
      </c>
      <c r="Q1689">
        <v>0</v>
      </c>
      <c r="R1689">
        <v>7.4</v>
      </c>
      <c r="S1689">
        <v>2.42</v>
      </c>
    </row>
    <row r="1690" spans="1:19" x14ac:dyDescent="0.25">
      <c r="A1690" t="s">
        <v>612</v>
      </c>
      <c r="B1690" s="14">
        <v>42795</v>
      </c>
      <c r="C1690">
        <v>6.8159999999999998</v>
      </c>
      <c r="D1690" s="14">
        <v>72686</v>
      </c>
      <c r="E1690" t="s">
        <v>1693</v>
      </c>
      <c r="F1690" s="14">
        <v>-53688</v>
      </c>
      <c r="G1690" s="14">
        <v>-53688</v>
      </c>
      <c r="H1690" t="s">
        <v>2055</v>
      </c>
      <c r="I1690" s="14">
        <v>42807</v>
      </c>
      <c r="J1690" s="14">
        <v>72686</v>
      </c>
      <c r="K1690">
        <v>0.40379999999999999</v>
      </c>
      <c r="L1690">
        <v>1.2000000000000011</v>
      </c>
      <c r="M1690">
        <v>7.5</v>
      </c>
      <c r="N1690">
        <v>0</v>
      </c>
      <c r="O1690">
        <v>1</v>
      </c>
      <c r="P1690">
        <v>2</v>
      </c>
      <c r="Q1690">
        <v>0</v>
      </c>
      <c r="R1690">
        <v>4.5</v>
      </c>
      <c r="S1690">
        <v>2.75</v>
      </c>
    </row>
    <row r="1691" spans="1:19" x14ac:dyDescent="0.25">
      <c r="A1691" t="s">
        <v>607</v>
      </c>
      <c r="B1691" s="14">
        <v>-53688</v>
      </c>
      <c r="C1691">
        <v>6.8159999999999998</v>
      </c>
      <c r="D1691" s="14">
        <v>-53688</v>
      </c>
      <c r="E1691" t="s">
        <v>1693</v>
      </c>
      <c r="F1691" s="14">
        <v>-53688</v>
      </c>
      <c r="G1691" s="14">
        <v>-53688</v>
      </c>
      <c r="H1691" t="s">
        <v>2055</v>
      </c>
      <c r="I1691" s="14">
        <v>42807</v>
      </c>
      <c r="J1691" s="14">
        <v>72686</v>
      </c>
      <c r="K1691">
        <v>0.40379999999999999</v>
      </c>
      <c r="L1691">
        <v>1.2000000000000011</v>
      </c>
      <c r="M1691">
        <v>7.5</v>
      </c>
      <c r="N1691">
        <v>0</v>
      </c>
      <c r="O1691">
        <v>1</v>
      </c>
      <c r="P1691">
        <v>2</v>
      </c>
      <c r="Q1691">
        <v>0</v>
      </c>
      <c r="R1691">
        <v>4.5</v>
      </c>
      <c r="S1691">
        <v>2.75</v>
      </c>
    </row>
    <row r="1692" spans="1:19" x14ac:dyDescent="0.25">
      <c r="A1692" t="s">
        <v>569</v>
      </c>
      <c r="B1692" s="14">
        <v>-53688</v>
      </c>
      <c r="C1692">
        <v>7.5</v>
      </c>
      <c r="D1692" s="14">
        <v>-53688</v>
      </c>
      <c r="E1692" t="s">
        <v>1693</v>
      </c>
      <c r="F1692" s="14">
        <v>-53688</v>
      </c>
      <c r="G1692" s="14">
        <v>-53688</v>
      </c>
      <c r="H1692" t="s">
        <v>2055</v>
      </c>
      <c r="I1692" s="14">
        <v>42807</v>
      </c>
      <c r="J1692" s="14">
        <v>72686</v>
      </c>
      <c r="K1692">
        <v>0.40379999999999999</v>
      </c>
      <c r="L1692">
        <v>1.2000000000000011</v>
      </c>
      <c r="M1692">
        <v>7.5</v>
      </c>
      <c r="N1692">
        <v>0</v>
      </c>
      <c r="O1692">
        <v>1</v>
      </c>
      <c r="P1692">
        <v>2</v>
      </c>
      <c r="Q1692">
        <v>0</v>
      </c>
      <c r="R1692">
        <v>4.5</v>
      </c>
      <c r="S1692">
        <v>3.02</v>
      </c>
    </row>
    <row r="1693" spans="1:19" x14ac:dyDescent="0.25">
      <c r="A1693" t="s">
        <v>558</v>
      </c>
      <c r="B1693" s="14">
        <v>-53688</v>
      </c>
      <c r="C1693">
        <v>7.5</v>
      </c>
      <c r="D1693" s="14">
        <v>-53688</v>
      </c>
      <c r="E1693" t="s">
        <v>1693</v>
      </c>
      <c r="F1693" s="14">
        <v>-53688</v>
      </c>
      <c r="G1693" s="14">
        <v>-53688</v>
      </c>
      <c r="H1693" t="s">
        <v>1699</v>
      </c>
      <c r="I1693" s="14">
        <v>42807</v>
      </c>
      <c r="J1693" s="14">
        <v>72686</v>
      </c>
      <c r="K1693">
        <v>0.88929999999999998</v>
      </c>
      <c r="L1693">
        <v>1.2000000000000011</v>
      </c>
      <c r="M1693">
        <v>4</v>
      </c>
      <c r="N1693">
        <v>0</v>
      </c>
      <c r="O1693">
        <v>1</v>
      </c>
      <c r="P1693">
        <v>2</v>
      </c>
      <c r="Q1693">
        <v>0</v>
      </c>
      <c r="R1693">
        <v>4</v>
      </c>
      <c r="S1693">
        <v>6.66</v>
      </c>
    </row>
    <row r="1694" spans="1:19" x14ac:dyDescent="0.25">
      <c r="A1694" t="s">
        <v>566</v>
      </c>
      <c r="B1694" s="14">
        <v>-53688</v>
      </c>
      <c r="C1694">
        <v>7.5</v>
      </c>
      <c r="D1694" s="14">
        <v>-53688</v>
      </c>
      <c r="E1694" t="s">
        <v>1693</v>
      </c>
      <c r="F1694" s="14">
        <v>-53688</v>
      </c>
      <c r="G1694" s="14">
        <v>-53688</v>
      </c>
      <c r="H1694" t="s">
        <v>1699</v>
      </c>
      <c r="I1694" s="14">
        <v>42807</v>
      </c>
      <c r="J1694" s="14">
        <v>72686</v>
      </c>
      <c r="K1694">
        <v>0.88929999999999998</v>
      </c>
      <c r="L1694">
        <v>1.2000000000000011</v>
      </c>
      <c r="M1694">
        <v>4</v>
      </c>
      <c r="N1694">
        <v>0</v>
      </c>
      <c r="O1694">
        <v>1</v>
      </c>
      <c r="P1694">
        <v>2</v>
      </c>
      <c r="Q1694">
        <v>0</v>
      </c>
      <c r="R1694">
        <v>4</v>
      </c>
      <c r="S1694">
        <v>6.66</v>
      </c>
    </row>
    <row r="1695" spans="1:19" x14ac:dyDescent="0.25">
      <c r="A1695" t="s">
        <v>563</v>
      </c>
      <c r="B1695" s="14">
        <v>-53688</v>
      </c>
      <c r="C1695">
        <v>7.5</v>
      </c>
      <c r="D1695" s="14">
        <v>-53688</v>
      </c>
      <c r="E1695" t="s">
        <v>1693</v>
      </c>
      <c r="F1695" s="14">
        <v>-53688</v>
      </c>
      <c r="G1695" s="14">
        <v>-53688</v>
      </c>
      <c r="H1695" t="s">
        <v>1699</v>
      </c>
      <c r="I1695" s="14">
        <v>42807</v>
      </c>
      <c r="J1695" s="14">
        <v>72686</v>
      </c>
      <c r="K1695">
        <v>0.88929999999999998</v>
      </c>
      <c r="L1695">
        <v>1.2000000000000011</v>
      </c>
      <c r="M1695">
        <v>4</v>
      </c>
      <c r="N1695">
        <v>0</v>
      </c>
      <c r="O1695">
        <v>1</v>
      </c>
      <c r="P1695">
        <v>2</v>
      </c>
      <c r="Q1695">
        <v>0</v>
      </c>
      <c r="R1695">
        <v>4</v>
      </c>
      <c r="S1695">
        <v>6.66</v>
      </c>
    </row>
    <row r="1696" spans="1:19" x14ac:dyDescent="0.25">
      <c r="A1696" t="s">
        <v>767</v>
      </c>
      <c r="B1696" s="14">
        <v>-53688</v>
      </c>
      <c r="C1696">
        <v>7.5</v>
      </c>
      <c r="D1696" s="14">
        <v>-53688</v>
      </c>
      <c r="E1696" t="s">
        <v>1693</v>
      </c>
      <c r="F1696" s="14">
        <v>-53688</v>
      </c>
      <c r="G1696" s="14">
        <v>-53688</v>
      </c>
      <c r="H1696" t="s">
        <v>1699</v>
      </c>
      <c r="I1696" s="14">
        <v>42807</v>
      </c>
      <c r="J1696" s="14">
        <v>72686</v>
      </c>
      <c r="K1696">
        <v>0.88929999999999998</v>
      </c>
      <c r="L1696">
        <v>1.2000000000000011</v>
      </c>
      <c r="M1696">
        <v>4</v>
      </c>
      <c r="N1696">
        <v>0</v>
      </c>
      <c r="O1696">
        <v>1</v>
      </c>
      <c r="P1696">
        <v>2</v>
      </c>
      <c r="Q1696">
        <v>0</v>
      </c>
      <c r="R1696">
        <v>4</v>
      </c>
      <c r="S1696">
        <v>6.66</v>
      </c>
    </row>
    <row r="1697" spans="1:19" x14ac:dyDescent="0.25">
      <c r="A1697" t="s">
        <v>1070</v>
      </c>
      <c r="B1697" s="14">
        <v>-53688</v>
      </c>
      <c r="C1697">
        <v>20</v>
      </c>
      <c r="D1697" s="14">
        <v>-53688</v>
      </c>
      <c r="E1697" t="s">
        <v>1693</v>
      </c>
      <c r="F1697" s="14">
        <v>-53688</v>
      </c>
      <c r="G1697" s="14">
        <v>-53688</v>
      </c>
      <c r="H1697" t="s">
        <v>2055</v>
      </c>
      <c r="I1697" s="14">
        <v>42807</v>
      </c>
      <c r="J1697" s="14">
        <v>72686</v>
      </c>
      <c r="K1697">
        <v>0.40379999999999999</v>
      </c>
      <c r="L1697">
        <v>1.2000000000000011</v>
      </c>
      <c r="M1697">
        <v>7.5</v>
      </c>
      <c r="N1697">
        <v>0</v>
      </c>
      <c r="O1697">
        <v>1</v>
      </c>
      <c r="P1697">
        <v>2</v>
      </c>
      <c r="Q1697">
        <v>0</v>
      </c>
      <c r="R1697">
        <v>6</v>
      </c>
      <c r="S1697">
        <v>8.07</v>
      </c>
    </row>
    <row r="1698" spans="1:19" x14ac:dyDescent="0.25">
      <c r="A1698" t="s">
        <v>761</v>
      </c>
      <c r="B1698" s="14">
        <v>-53688</v>
      </c>
      <c r="C1698">
        <v>7.5</v>
      </c>
      <c r="D1698" s="14">
        <v>-53688</v>
      </c>
      <c r="E1698" t="s">
        <v>1693</v>
      </c>
      <c r="F1698" s="14">
        <v>-53688</v>
      </c>
      <c r="G1698" s="14">
        <v>-53688</v>
      </c>
      <c r="H1698" t="s">
        <v>1699</v>
      </c>
      <c r="I1698" s="14">
        <v>42807</v>
      </c>
      <c r="J1698" s="14">
        <v>72686</v>
      </c>
      <c r="K1698">
        <v>0.88929999999999998</v>
      </c>
      <c r="L1698">
        <v>1.2000000000000011</v>
      </c>
      <c r="M1698">
        <v>4</v>
      </c>
      <c r="N1698">
        <v>0</v>
      </c>
      <c r="O1698">
        <v>1</v>
      </c>
      <c r="P1698">
        <v>2</v>
      </c>
      <c r="Q1698">
        <v>0</v>
      </c>
      <c r="R1698">
        <v>4</v>
      </c>
      <c r="S1698">
        <v>6.66</v>
      </c>
    </row>
    <row r="1699" spans="1:19" x14ac:dyDescent="0.25">
      <c r="A1699" t="s">
        <v>764</v>
      </c>
      <c r="B1699" s="14">
        <v>-53688</v>
      </c>
      <c r="C1699">
        <v>7.5</v>
      </c>
      <c r="D1699" s="14">
        <v>-53688</v>
      </c>
      <c r="E1699" t="s">
        <v>1693</v>
      </c>
      <c r="F1699" s="14">
        <v>-53688</v>
      </c>
      <c r="G1699" s="14">
        <v>-53688</v>
      </c>
      <c r="H1699" t="s">
        <v>1699</v>
      </c>
      <c r="I1699" s="14">
        <v>42807</v>
      </c>
      <c r="J1699" s="14">
        <v>72686</v>
      </c>
      <c r="K1699">
        <v>0.88929999999999998</v>
      </c>
      <c r="L1699">
        <v>1.2000000000000011</v>
      </c>
      <c r="M1699">
        <v>4</v>
      </c>
      <c r="N1699">
        <v>0</v>
      </c>
      <c r="O1699">
        <v>1</v>
      </c>
      <c r="P1699">
        <v>2</v>
      </c>
      <c r="Q1699">
        <v>0</v>
      </c>
      <c r="R1699">
        <v>4</v>
      </c>
      <c r="S1699">
        <v>6.66</v>
      </c>
    </row>
    <row r="1700" spans="1:19" x14ac:dyDescent="0.25">
      <c r="A1700" t="s">
        <v>770</v>
      </c>
      <c r="B1700" s="14">
        <v>-53688</v>
      </c>
      <c r="C1700">
        <v>7.5</v>
      </c>
      <c r="D1700" s="14">
        <v>-53688</v>
      </c>
      <c r="E1700" t="s">
        <v>1693</v>
      </c>
      <c r="F1700" s="14">
        <v>-53688</v>
      </c>
      <c r="G1700" s="14">
        <v>-53688</v>
      </c>
      <c r="H1700" t="s">
        <v>1699</v>
      </c>
      <c r="I1700" s="14">
        <v>42807</v>
      </c>
      <c r="J1700" s="14">
        <v>72686</v>
      </c>
      <c r="K1700">
        <v>0.88929999999999998</v>
      </c>
      <c r="L1700">
        <v>1.2000000000000011</v>
      </c>
      <c r="M1700">
        <v>4</v>
      </c>
      <c r="N1700">
        <v>0</v>
      </c>
      <c r="O1700">
        <v>1</v>
      </c>
      <c r="P1700">
        <v>2</v>
      </c>
      <c r="Q1700">
        <v>0</v>
      </c>
      <c r="R1700">
        <v>4</v>
      </c>
      <c r="S1700">
        <v>6.66</v>
      </c>
    </row>
    <row r="1701" spans="1:19" x14ac:dyDescent="0.25">
      <c r="A1701" t="s">
        <v>740</v>
      </c>
      <c r="B1701" s="14">
        <v>-53688</v>
      </c>
      <c r="C1701">
        <v>4</v>
      </c>
      <c r="D1701" s="14">
        <v>-53688</v>
      </c>
      <c r="E1701" t="s">
        <v>1693</v>
      </c>
      <c r="F1701" s="14">
        <v>-53688</v>
      </c>
      <c r="G1701" s="14">
        <v>-53688</v>
      </c>
      <c r="H1701" t="s">
        <v>1699</v>
      </c>
      <c r="I1701" s="14">
        <v>42807</v>
      </c>
      <c r="J1701" s="14">
        <v>72686</v>
      </c>
      <c r="K1701">
        <v>0.88929999999999998</v>
      </c>
      <c r="L1701">
        <v>1.2000000000000011</v>
      </c>
      <c r="M1701">
        <v>4</v>
      </c>
      <c r="N1701">
        <v>0</v>
      </c>
      <c r="O1701">
        <v>1</v>
      </c>
      <c r="P1701">
        <v>2</v>
      </c>
      <c r="Q1701">
        <v>0</v>
      </c>
      <c r="R1701">
        <v>4</v>
      </c>
      <c r="S1701">
        <v>3.55</v>
      </c>
    </row>
    <row r="1702" spans="1:19" x14ac:dyDescent="0.25">
      <c r="A1702" t="s">
        <v>776</v>
      </c>
      <c r="B1702" s="14">
        <v>-53688</v>
      </c>
      <c r="C1702">
        <v>7.5</v>
      </c>
      <c r="D1702" s="14">
        <v>-53688</v>
      </c>
      <c r="E1702" t="s">
        <v>1693</v>
      </c>
      <c r="F1702" s="14">
        <v>-53688</v>
      </c>
      <c r="G1702" s="14">
        <v>-53688</v>
      </c>
      <c r="H1702" t="s">
        <v>1699</v>
      </c>
      <c r="I1702" s="14">
        <v>42807</v>
      </c>
      <c r="J1702" s="14">
        <v>72686</v>
      </c>
      <c r="K1702">
        <v>0.88929999999999998</v>
      </c>
      <c r="L1702">
        <v>1.2000000000000011</v>
      </c>
      <c r="M1702">
        <v>4</v>
      </c>
      <c r="N1702">
        <v>0</v>
      </c>
      <c r="O1702">
        <v>1</v>
      </c>
      <c r="P1702">
        <v>2</v>
      </c>
      <c r="Q1702">
        <v>0</v>
      </c>
      <c r="R1702">
        <v>4</v>
      </c>
      <c r="S1702">
        <v>6.66</v>
      </c>
    </row>
    <row r="1703" spans="1:19" x14ac:dyDescent="0.25">
      <c r="A1703" t="s">
        <v>773</v>
      </c>
      <c r="B1703" s="14">
        <v>43146</v>
      </c>
      <c r="C1703">
        <v>7.5</v>
      </c>
      <c r="D1703" s="14">
        <v>72686</v>
      </c>
      <c r="E1703" t="s">
        <v>1693</v>
      </c>
      <c r="F1703" s="14">
        <v>-53688</v>
      </c>
      <c r="G1703" s="14">
        <v>-53688</v>
      </c>
      <c r="H1703" t="s">
        <v>2056</v>
      </c>
      <c r="I1703" s="14">
        <v>42807</v>
      </c>
      <c r="J1703" s="14">
        <v>72686</v>
      </c>
      <c r="K1703">
        <v>0.40379999999999999</v>
      </c>
      <c r="L1703">
        <v>1.2000000000000011</v>
      </c>
      <c r="M1703">
        <v>5.5</v>
      </c>
      <c r="N1703">
        <v>0</v>
      </c>
      <c r="O1703">
        <v>1</v>
      </c>
      <c r="P1703">
        <v>2</v>
      </c>
      <c r="Q1703">
        <v>0</v>
      </c>
      <c r="R1703">
        <v>4</v>
      </c>
      <c r="S1703">
        <v>3.02</v>
      </c>
    </row>
    <row r="1704" spans="1:19" x14ac:dyDescent="0.25">
      <c r="A1704" t="s">
        <v>896</v>
      </c>
      <c r="B1704" s="14">
        <v>-53688</v>
      </c>
      <c r="C1704">
        <v>10.56</v>
      </c>
      <c r="D1704" s="14">
        <v>-53688</v>
      </c>
      <c r="E1704" t="s">
        <v>1693</v>
      </c>
      <c r="F1704" s="14">
        <v>-53688</v>
      </c>
      <c r="G1704" s="14">
        <v>-53688</v>
      </c>
      <c r="H1704" t="s">
        <v>2055</v>
      </c>
      <c r="I1704" s="14">
        <v>42807</v>
      </c>
      <c r="J1704" s="14">
        <v>72686</v>
      </c>
      <c r="K1704">
        <v>0.40379999999999999</v>
      </c>
      <c r="L1704">
        <v>1.2000000000000011</v>
      </c>
      <c r="M1704">
        <v>7.5</v>
      </c>
      <c r="N1704">
        <v>0</v>
      </c>
      <c r="O1704">
        <v>1</v>
      </c>
      <c r="P1704">
        <v>2</v>
      </c>
      <c r="Q1704">
        <v>0</v>
      </c>
      <c r="R1704">
        <v>5</v>
      </c>
      <c r="S1704">
        <v>4.26</v>
      </c>
    </row>
    <row r="1705" spans="1:19" x14ac:dyDescent="0.25">
      <c r="A1705" t="s">
        <v>1537</v>
      </c>
      <c r="B1705" s="14">
        <v>-53688</v>
      </c>
      <c r="C1705">
        <v>6</v>
      </c>
      <c r="D1705" s="14">
        <v>-53688</v>
      </c>
      <c r="E1705" t="s">
        <v>1693</v>
      </c>
      <c r="F1705" s="14">
        <v>-53688</v>
      </c>
      <c r="G1705" s="14">
        <v>-53688</v>
      </c>
      <c r="H1705" t="s">
        <v>1699</v>
      </c>
      <c r="I1705" s="14">
        <v>42807</v>
      </c>
      <c r="J1705" s="14">
        <v>72686</v>
      </c>
      <c r="K1705">
        <v>0.88929999999999998</v>
      </c>
      <c r="L1705">
        <v>1.2000000000000011</v>
      </c>
      <c r="M1705">
        <v>4</v>
      </c>
      <c r="N1705">
        <v>0</v>
      </c>
      <c r="O1705">
        <v>1</v>
      </c>
      <c r="P1705">
        <v>2</v>
      </c>
      <c r="Q1705">
        <v>0</v>
      </c>
      <c r="R1705">
        <v>4</v>
      </c>
      <c r="S1705">
        <v>5.33</v>
      </c>
    </row>
    <row r="1706" spans="1:19" x14ac:dyDescent="0.25">
      <c r="A1706" t="s">
        <v>1538</v>
      </c>
      <c r="B1706" s="14">
        <v>-53688</v>
      </c>
      <c r="C1706">
        <v>6</v>
      </c>
      <c r="D1706" s="14">
        <v>-53688</v>
      </c>
      <c r="E1706" t="s">
        <v>1693</v>
      </c>
      <c r="F1706" s="14">
        <v>-53688</v>
      </c>
      <c r="G1706" s="14">
        <v>-53688</v>
      </c>
      <c r="H1706" t="s">
        <v>1699</v>
      </c>
      <c r="I1706" s="14">
        <v>42807</v>
      </c>
      <c r="J1706" s="14">
        <v>72686</v>
      </c>
      <c r="K1706">
        <v>0.88929999999999998</v>
      </c>
      <c r="L1706">
        <v>1.2000000000000011</v>
      </c>
      <c r="M1706">
        <v>4</v>
      </c>
      <c r="N1706">
        <v>0</v>
      </c>
      <c r="O1706">
        <v>1</v>
      </c>
      <c r="P1706">
        <v>2</v>
      </c>
      <c r="Q1706">
        <v>0</v>
      </c>
      <c r="R1706">
        <v>4</v>
      </c>
      <c r="S1706">
        <v>5.33</v>
      </c>
    </row>
    <row r="1707" spans="1:19" x14ac:dyDescent="0.25">
      <c r="A1707" t="s">
        <v>1539</v>
      </c>
      <c r="B1707" s="14">
        <v>-53688</v>
      </c>
      <c r="C1707">
        <v>6</v>
      </c>
      <c r="D1707" s="14">
        <v>-53688</v>
      </c>
      <c r="E1707" t="s">
        <v>1693</v>
      </c>
      <c r="F1707" s="14">
        <v>-53688</v>
      </c>
      <c r="G1707" s="14">
        <v>-53688</v>
      </c>
      <c r="H1707" t="s">
        <v>1699</v>
      </c>
      <c r="I1707" s="14">
        <v>42807</v>
      </c>
      <c r="J1707" s="14">
        <v>72686</v>
      </c>
      <c r="K1707">
        <v>0.88929999999999998</v>
      </c>
      <c r="L1707">
        <v>1.2000000000000011</v>
      </c>
      <c r="M1707">
        <v>4</v>
      </c>
      <c r="N1707">
        <v>0</v>
      </c>
      <c r="O1707">
        <v>1</v>
      </c>
      <c r="P1707">
        <v>2</v>
      </c>
      <c r="Q1707">
        <v>0</v>
      </c>
      <c r="R1707">
        <v>4</v>
      </c>
      <c r="S1707">
        <v>5.33</v>
      </c>
    </row>
    <row r="1708" spans="1:19" x14ac:dyDescent="0.25">
      <c r="A1708" t="s">
        <v>189</v>
      </c>
      <c r="B1708" s="14">
        <v>42916</v>
      </c>
      <c r="C1708">
        <v>6</v>
      </c>
      <c r="D1708" s="14">
        <v>72686</v>
      </c>
      <c r="E1708" t="s">
        <v>1693</v>
      </c>
      <c r="F1708" s="14">
        <v>-53688</v>
      </c>
      <c r="G1708" s="14">
        <v>-53688</v>
      </c>
      <c r="H1708" t="s">
        <v>1699</v>
      </c>
      <c r="I1708" s="14">
        <v>42807</v>
      </c>
      <c r="J1708" s="14">
        <v>72686</v>
      </c>
      <c r="K1708">
        <v>0.88929999999999998</v>
      </c>
      <c r="L1708">
        <v>1.2000000000000011</v>
      </c>
      <c r="M1708">
        <v>4</v>
      </c>
      <c r="N1708">
        <v>0</v>
      </c>
      <c r="O1708">
        <v>1</v>
      </c>
      <c r="P1708">
        <v>2</v>
      </c>
      <c r="Q1708">
        <v>0</v>
      </c>
      <c r="R1708">
        <v>4</v>
      </c>
      <c r="S1708">
        <v>5.33</v>
      </c>
    </row>
    <row r="1709" spans="1:19" x14ac:dyDescent="0.25">
      <c r="A1709" t="s">
        <v>1540</v>
      </c>
      <c r="B1709" s="14">
        <v>42916</v>
      </c>
      <c r="C1709">
        <v>6</v>
      </c>
      <c r="D1709" s="14">
        <v>72686</v>
      </c>
      <c r="E1709" t="s">
        <v>1693</v>
      </c>
      <c r="F1709" s="14">
        <v>-53688</v>
      </c>
      <c r="G1709" s="14">
        <v>-53688</v>
      </c>
      <c r="H1709" t="s">
        <v>2055</v>
      </c>
      <c r="I1709" s="14">
        <v>42807</v>
      </c>
      <c r="J1709" s="14">
        <v>72686</v>
      </c>
      <c r="K1709">
        <v>0.40379999999999999</v>
      </c>
      <c r="L1709">
        <v>1.2000000000000011</v>
      </c>
      <c r="M1709">
        <v>7.5</v>
      </c>
      <c r="N1709">
        <v>0</v>
      </c>
      <c r="O1709">
        <v>1</v>
      </c>
      <c r="P1709">
        <v>2</v>
      </c>
      <c r="Q1709">
        <v>0</v>
      </c>
      <c r="R1709">
        <v>4</v>
      </c>
      <c r="S1709">
        <v>2.42</v>
      </c>
    </row>
    <row r="1710" spans="1:19" x14ac:dyDescent="0.25">
      <c r="A1710" t="s">
        <v>1541</v>
      </c>
      <c r="B1710" s="14">
        <v>42916</v>
      </c>
      <c r="C1710">
        <v>6</v>
      </c>
      <c r="D1710" s="14">
        <v>72686</v>
      </c>
      <c r="E1710" t="s">
        <v>1693</v>
      </c>
      <c r="F1710" s="14">
        <v>-53688</v>
      </c>
      <c r="G1710" s="14">
        <v>-53688</v>
      </c>
      <c r="H1710" t="s">
        <v>2055</v>
      </c>
      <c r="I1710" s="14">
        <v>42807</v>
      </c>
      <c r="J1710" s="14">
        <v>72686</v>
      </c>
      <c r="K1710">
        <v>0.40379999999999999</v>
      </c>
      <c r="L1710">
        <v>1.2000000000000011</v>
      </c>
      <c r="M1710">
        <v>7.5</v>
      </c>
      <c r="N1710">
        <v>0</v>
      </c>
      <c r="O1710">
        <v>1</v>
      </c>
      <c r="P1710">
        <v>2</v>
      </c>
      <c r="Q1710">
        <v>0</v>
      </c>
      <c r="R1710">
        <v>4</v>
      </c>
      <c r="S1710">
        <v>2.42</v>
      </c>
    </row>
    <row r="1711" spans="1:19" x14ac:dyDescent="0.25">
      <c r="A1711" t="s">
        <v>202</v>
      </c>
      <c r="B1711" s="14">
        <v>42916</v>
      </c>
      <c r="C1711">
        <v>6</v>
      </c>
      <c r="D1711" s="14">
        <v>72686</v>
      </c>
      <c r="E1711" t="s">
        <v>1693</v>
      </c>
      <c r="F1711" s="14">
        <v>-53688</v>
      </c>
      <c r="G1711" s="14">
        <v>-53688</v>
      </c>
      <c r="H1711" t="s">
        <v>2055</v>
      </c>
      <c r="I1711" s="14">
        <v>42807</v>
      </c>
      <c r="J1711" s="14">
        <v>72686</v>
      </c>
      <c r="K1711">
        <v>0.40379999999999999</v>
      </c>
      <c r="L1711">
        <v>1.2000000000000011</v>
      </c>
      <c r="M1711">
        <v>7.5</v>
      </c>
      <c r="N1711">
        <v>0</v>
      </c>
      <c r="O1711">
        <v>1</v>
      </c>
      <c r="P1711">
        <v>2</v>
      </c>
      <c r="Q1711">
        <v>0</v>
      </c>
      <c r="R1711">
        <v>4</v>
      </c>
      <c r="S1711">
        <v>2.42</v>
      </c>
    </row>
    <row r="1712" spans="1:19" x14ac:dyDescent="0.25">
      <c r="A1712" t="s">
        <v>199</v>
      </c>
      <c r="B1712" s="14">
        <v>43117</v>
      </c>
      <c r="C1712">
        <v>6</v>
      </c>
      <c r="D1712" s="14">
        <v>72686</v>
      </c>
      <c r="E1712" t="s">
        <v>1693</v>
      </c>
      <c r="F1712" s="14">
        <v>-53688</v>
      </c>
      <c r="G1712" s="14">
        <v>-53688</v>
      </c>
      <c r="H1712" t="s">
        <v>2055</v>
      </c>
      <c r="I1712" s="14">
        <v>42807</v>
      </c>
      <c r="J1712" s="14">
        <v>72686</v>
      </c>
      <c r="K1712">
        <v>0.40379999999999999</v>
      </c>
      <c r="L1712">
        <v>1.2000000000000011</v>
      </c>
      <c r="M1712">
        <v>7.5</v>
      </c>
      <c r="N1712">
        <v>0</v>
      </c>
      <c r="O1712">
        <v>1</v>
      </c>
      <c r="P1712">
        <v>2</v>
      </c>
      <c r="Q1712">
        <v>0</v>
      </c>
      <c r="R1712">
        <v>4</v>
      </c>
      <c r="S1712">
        <v>2.42</v>
      </c>
    </row>
    <row r="1713" spans="1:19" x14ac:dyDescent="0.25">
      <c r="A1713" t="s">
        <v>193</v>
      </c>
      <c r="B1713" s="14">
        <v>42934</v>
      </c>
      <c r="C1713">
        <v>6</v>
      </c>
      <c r="D1713" s="14">
        <v>72686</v>
      </c>
      <c r="E1713" t="s">
        <v>1693</v>
      </c>
      <c r="F1713" s="14">
        <v>-53688</v>
      </c>
      <c r="G1713" s="14">
        <v>-53688</v>
      </c>
      <c r="H1713" t="s">
        <v>2055</v>
      </c>
      <c r="I1713" s="14">
        <v>42807</v>
      </c>
      <c r="J1713" s="14">
        <v>72686</v>
      </c>
      <c r="K1713">
        <v>0.40379999999999999</v>
      </c>
      <c r="L1713">
        <v>1.2000000000000011</v>
      </c>
      <c r="M1713">
        <v>7.5</v>
      </c>
      <c r="N1713">
        <v>0</v>
      </c>
      <c r="O1713">
        <v>1</v>
      </c>
      <c r="P1713">
        <v>2</v>
      </c>
      <c r="Q1713">
        <v>0</v>
      </c>
      <c r="R1713">
        <v>4</v>
      </c>
      <c r="S1713">
        <v>2.42</v>
      </c>
    </row>
    <row r="1714" spans="1:19" x14ac:dyDescent="0.25">
      <c r="A1714" t="s">
        <v>196</v>
      </c>
      <c r="B1714" s="14">
        <v>42934</v>
      </c>
      <c r="C1714">
        <v>6</v>
      </c>
      <c r="D1714" s="14">
        <v>72686</v>
      </c>
      <c r="E1714" t="s">
        <v>1693</v>
      </c>
      <c r="F1714" s="14">
        <v>-53688</v>
      </c>
      <c r="G1714" s="14">
        <v>-53688</v>
      </c>
      <c r="H1714" t="s">
        <v>2055</v>
      </c>
      <c r="I1714" s="14">
        <v>42807</v>
      </c>
      <c r="J1714" s="14">
        <v>72686</v>
      </c>
      <c r="K1714">
        <v>0.40379999999999999</v>
      </c>
      <c r="L1714">
        <v>1.2000000000000011</v>
      </c>
      <c r="M1714">
        <v>7.5</v>
      </c>
      <c r="N1714">
        <v>0</v>
      </c>
      <c r="O1714">
        <v>1</v>
      </c>
      <c r="P1714">
        <v>2</v>
      </c>
      <c r="Q1714">
        <v>0</v>
      </c>
      <c r="R1714">
        <v>4</v>
      </c>
      <c r="S1714">
        <v>2.42</v>
      </c>
    </row>
    <row r="1715" spans="1:19" x14ac:dyDescent="0.25">
      <c r="A1715" t="s">
        <v>128</v>
      </c>
      <c r="B1715" s="14">
        <v>42957</v>
      </c>
      <c r="C1715">
        <v>4.26</v>
      </c>
      <c r="D1715" s="14">
        <v>72686</v>
      </c>
      <c r="E1715" t="s">
        <v>1693</v>
      </c>
      <c r="F1715" s="14">
        <v>-53688</v>
      </c>
      <c r="G1715" s="14">
        <v>-53688</v>
      </c>
      <c r="H1715" t="s">
        <v>1699</v>
      </c>
      <c r="I1715" s="14">
        <v>42807</v>
      </c>
      <c r="J1715" s="14">
        <v>72686</v>
      </c>
      <c r="K1715">
        <v>1.2230000000000001</v>
      </c>
      <c r="L1715">
        <v>4.0000000000000009</v>
      </c>
      <c r="M1715">
        <v>5.5</v>
      </c>
      <c r="N1715">
        <v>0</v>
      </c>
      <c r="O1715">
        <v>1</v>
      </c>
      <c r="P1715">
        <v>2</v>
      </c>
      <c r="Q1715">
        <v>0</v>
      </c>
      <c r="R1715">
        <v>5.5</v>
      </c>
      <c r="S1715">
        <v>5.2</v>
      </c>
    </row>
    <row r="1716" spans="1:19" x14ac:dyDescent="0.25">
      <c r="A1716" t="s">
        <v>123</v>
      </c>
      <c r="B1716" s="14">
        <v>42957</v>
      </c>
      <c r="C1716">
        <v>4.26</v>
      </c>
      <c r="D1716" s="14">
        <v>72686</v>
      </c>
      <c r="E1716" t="s">
        <v>1693</v>
      </c>
      <c r="F1716" s="14">
        <v>-53688</v>
      </c>
      <c r="G1716" s="14">
        <v>-53688</v>
      </c>
      <c r="H1716" t="s">
        <v>1699</v>
      </c>
      <c r="I1716" s="14">
        <v>42807</v>
      </c>
      <c r="J1716" s="14">
        <v>72686</v>
      </c>
      <c r="K1716">
        <v>1.2230000000000001</v>
      </c>
      <c r="L1716">
        <v>4.0000000000000009</v>
      </c>
      <c r="M1716">
        <v>5.5</v>
      </c>
      <c r="N1716">
        <v>0</v>
      </c>
      <c r="O1716">
        <v>1</v>
      </c>
      <c r="P1716">
        <v>2</v>
      </c>
      <c r="Q1716">
        <v>0</v>
      </c>
      <c r="R1716">
        <v>5.5</v>
      </c>
      <c r="S1716">
        <v>5.2</v>
      </c>
    </row>
    <row r="1717" spans="1:19" x14ac:dyDescent="0.25">
      <c r="A1717" t="s">
        <v>205</v>
      </c>
      <c r="B1717" s="14">
        <v>43049</v>
      </c>
      <c r="C1717">
        <v>6</v>
      </c>
      <c r="D1717" s="14">
        <v>72686</v>
      </c>
      <c r="E1717" t="s">
        <v>1693</v>
      </c>
      <c r="F1717" s="14">
        <v>-53688</v>
      </c>
      <c r="G1717" s="14">
        <v>-53688</v>
      </c>
      <c r="H1717" t="s">
        <v>1699</v>
      </c>
      <c r="I1717" s="14">
        <v>42807</v>
      </c>
      <c r="J1717" s="14">
        <v>72686</v>
      </c>
      <c r="K1717">
        <v>0.88929999999999998</v>
      </c>
      <c r="L1717">
        <v>1.2000000000000011</v>
      </c>
      <c r="M1717">
        <v>4</v>
      </c>
      <c r="N1717">
        <v>0</v>
      </c>
      <c r="O1717">
        <v>1</v>
      </c>
      <c r="P1717">
        <v>2</v>
      </c>
      <c r="Q1717">
        <v>0</v>
      </c>
      <c r="R1717">
        <v>4</v>
      </c>
      <c r="S1717">
        <v>5.33</v>
      </c>
    </row>
    <row r="1718" spans="1:19" x14ac:dyDescent="0.25">
      <c r="A1718" t="s">
        <v>707</v>
      </c>
      <c r="B1718" s="14">
        <v>-53688</v>
      </c>
      <c r="C1718">
        <v>6</v>
      </c>
      <c r="D1718" s="14">
        <v>-53688</v>
      </c>
      <c r="E1718" t="s">
        <v>1693</v>
      </c>
      <c r="F1718" s="14">
        <v>-53688</v>
      </c>
      <c r="G1718" s="14">
        <v>-53688</v>
      </c>
      <c r="H1718" t="s">
        <v>1699</v>
      </c>
      <c r="I1718" s="14">
        <v>42807</v>
      </c>
      <c r="J1718" s="14">
        <v>72686</v>
      </c>
      <c r="K1718">
        <v>0.88929999999999998</v>
      </c>
      <c r="L1718">
        <v>1.2000000000000011</v>
      </c>
      <c r="M1718">
        <v>4</v>
      </c>
      <c r="N1718">
        <v>0</v>
      </c>
      <c r="O1718">
        <v>1</v>
      </c>
      <c r="P1718">
        <v>2</v>
      </c>
      <c r="Q1718">
        <v>0</v>
      </c>
      <c r="R1718">
        <v>4</v>
      </c>
      <c r="S1718">
        <v>5.33</v>
      </c>
    </row>
    <row r="1719" spans="1:19" x14ac:dyDescent="0.25">
      <c r="A1719" t="s">
        <v>710</v>
      </c>
      <c r="B1719" s="14">
        <v>43049</v>
      </c>
      <c r="C1719">
        <v>6</v>
      </c>
      <c r="D1719" s="14">
        <v>72686</v>
      </c>
      <c r="E1719" t="s">
        <v>1693</v>
      </c>
      <c r="F1719" s="14">
        <v>-53688</v>
      </c>
      <c r="G1719" s="14">
        <v>-53688</v>
      </c>
      <c r="H1719" t="s">
        <v>1699</v>
      </c>
      <c r="I1719" s="14">
        <v>42807</v>
      </c>
      <c r="J1719" s="14">
        <v>72686</v>
      </c>
      <c r="K1719">
        <v>0.88929999999999998</v>
      </c>
      <c r="L1719">
        <v>1.2000000000000011</v>
      </c>
      <c r="M1719">
        <v>4</v>
      </c>
      <c r="N1719">
        <v>0</v>
      </c>
      <c r="O1719">
        <v>1</v>
      </c>
      <c r="P1719">
        <v>2</v>
      </c>
      <c r="Q1719">
        <v>0</v>
      </c>
      <c r="R1719">
        <v>4</v>
      </c>
      <c r="S1719">
        <v>5.33</v>
      </c>
    </row>
    <row r="1720" spans="1:19" x14ac:dyDescent="0.25">
      <c r="A1720" t="s">
        <v>716</v>
      </c>
      <c r="B1720" s="14">
        <v>43049</v>
      </c>
      <c r="C1720">
        <v>6</v>
      </c>
      <c r="D1720" s="14">
        <v>72686</v>
      </c>
      <c r="E1720" t="s">
        <v>1693</v>
      </c>
      <c r="F1720" s="14">
        <v>-53688</v>
      </c>
      <c r="G1720" s="14">
        <v>-53688</v>
      </c>
      <c r="H1720" t="s">
        <v>1699</v>
      </c>
      <c r="I1720" s="14">
        <v>42807</v>
      </c>
      <c r="J1720" s="14">
        <v>72686</v>
      </c>
      <c r="K1720">
        <v>0.88929999999999998</v>
      </c>
      <c r="L1720">
        <v>1.2000000000000011</v>
      </c>
      <c r="M1720">
        <v>4</v>
      </c>
      <c r="N1720">
        <v>0</v>
      </c>
      <c r="O1720">
        <v>1</v>
      </c>
      <c r="P1720">
        <v>2</v>
      </c>
      <c r="Q1720">
        <v>0</v>
      </c>
      <c r="R1720">
        <v>4</v>
      </c>
      <c r="S1720">
        <v>5.33</v>
      </c>
    </row>
    <row r="1721" spans="1:19" x14ac:dyDescent="0.25">
      <c r="A1721" t="s">
        <v>713</v>
      </c>
      <c r="B1721" s="14">
        <v>43049</v>
      </c>
      <c r="C1721">
        <v>6</v>
      </c>
      <c r="D1721" s="14">
        <v>72686</v>
      </c>
      <c r="E1721" t="s">
        <v>1693</v>
      </c>
      <c r="F1721" s="14">
        <v>-53688</v>
      </c>
      <c r="G1721" s="14">
        <v>-53688</v>
      </c>
      <c r="H1721" t="s">
        <v>1699</v>
      </c>
      <c r="I1721" s="14">
        <v>42807</v>
      </c>
      <c r="J1721" s="14">
        <v>72686</v>
      </c>
      <c r="K1721">
        <v>0.88929999999999998</v>
      </c>
      <c r="L1721">
        <v>1.2000000000000011</v>
      </c>
      <c r="M1721">
        <v>4</v>
      </c>
      <c r="N1721">
        <v>0</v>
      </c>
      <c r="O1721">
        <v>1</v>
      </c>
      <c r="P1721">
        <v>2</v>
      </c>
      <c r="Q1721">
        <v>0</v>
      </c>
      <c r="R1721">
        <v>4</v>
      </c>
      <c r="S1721">
        <v>5.33</v>
      </c>
    </row>
    <row r="1722" spans="1:19" x14ac:dyDescent="0.25">
      <c r="A1722" t="s">
        <v>1100</v>
      </c>
      <c r="B1722" s="14">
        <v>-53688</v>
      </c>
      <c r="C1722">
        <v>6.6</v>
      </c>
      <c r="D1722" s="14">
        <v>-53688</v>
      </c>
      <c r="E1722" t="s">
        <v>1693</v>
      </c>
      <c r="F1722" s="14">
        <v>-53688</v>
      </c>
      <c r="G1722" s="14">
        <v>-53688</v>
      </c>
      <c r="H1722" t="s">
        <v>2055</v>
      </c>
      <c r="I1722" s="14">
        <v>42807</v>
      </c>
      <c r="J1722" s="14">
        <v>72686</v>
      </c>
      <c r="K1722">
        <v>0.40379999999999999</v>
      </c>
      <c r="L1722">
        <v>1.2000000000000011</v>
      </c>
      <c r="M1722">
        <v>7.5</v>
      </c>
      <c r="N1722">
        <v>0</v>
      </c>
      <c r="O1722">
        <v>1</v>
      </c>
      <c r="P1722">
        <v>2</v>
      </c>
      <c r="Q1722">
        <v>0</v>
      </c>
      <c r="R1722">
        <v>3.5</v>
      </c>
      <c r="S1722">
        <v>2.66</v>
      </c>
    </row>
    <row r="1723" spans="1:19" x14ac:dyDescent="0.25">
      <c r="A1723" t="s">
        <v>468</v>
      </c>
      <c r="B1723" s="14">
        <v>43077</v>
      </c>
      <c r="C1723">
        <v>40.913999999999994</v>
      </c>
      <c r="D1723" s="14">
        <v>72686</v>
      </c>
      <c r="E1723" t="s">
        <v>1693</v>
      </c>
      <c r="F1723" s="14">
        <v>-53688</v>
      </c>
      <c r="G1723" s="14">
        <v>-53688</v>
      </c>
      <c r="H1723" t="s">
        <v>1694</v>
      </c>
      <c r="I1723" s="14">
        <v>42807</v>
      </c>
      <c r="J1723" s="14">
        <v>72686</v>
      </c>
      <c r="K1723">
        <v>0.1908</v>
      </c>
      <c r="L1723">
        <v>2.8000000000000012</v>
      </c>
      <c r="M1723">
        <v>7.5</v>
      </c>
      <c r="N1723">
        <v>1</v>
      </c>
      <c r="O1723">
        <v>1</v>
      </c>
      <c r="P1723">
        <v>2</v>
      </c>
      <c r="Q1723">
        <v>1</v>
      </c>
      <c r="R1723">
        <v>4.0999999999999996</v>
      </c>
      <c r="S1723">
        <v>32</v>
      </c>
    </row>
    <row r="1724" spans="1:19" x14ac:dyDescent="0.25">
      <c r="A1724" t="s">
        <v>471</v>
      </c>
      <c r="B1724" s="14">
        <v>43077</v>
      </c>
      <c r="C1724">
        <v>40.913999999999994</v>
      </c>
      <c r="D1724" s="14">
        <v>72686</v>
      </c>
      <c r="E1724" t="s">
        <v>1693</v>
      </c>
      <c r="F1724" s="14">
        <v>-53688</v>
      </c>
      <c r="G1724" s="14">
        <v>-53688</v>
      </c>
      <c r="H1724" t="s">
        <v>1694</v>
      </c>
      <c r="I1724" s="14">
        <v>42807</v>
      </c>
      <c r="J1724" s="14">
        <v>72686</v>
      </c>
      <c r="K1724">
        <v>0.1908</v>
      </c>
      <c r="L1724">
        <v>2.8000000000000012</v>
      </c>
      <c r="M1724">
        <v>7.5</v>
      </c>
      <c r="N1724">
        <v>1</v>
      </c>
      <c r="O1724">
        <v>1</v>
      </c>
      <c r="P1724">
        <v>2</v>
      </c>
      <c r="Q1724">
        <v>1</v>
      </c>
      <c r="R1724">
        <v>3.8</v>
      </c>
      <c r="S1724">
        <v>29.66</v>
      </c>
    </row>
    <row r="1725" spans="1:19" x14ac:dyDescent="0.25">
      <c r="A1725" t="s">
        <v>497</v>
      </c>
      <c r="B1725" s="14">
        <v>-53688</v>
      </c>
      <c r="C1725">
        <v>50</v>
      </c>
      <c r="D1725" s="14">
        <v>-53688</v>
      </c>
      <c r="E1725" t="s">
        <v>1693</v>
      </c>
      <c r="F1725" s="14">
        <v>-53688</v>
      </c>
      <c r="G1725" s="14">
        <v>-53688</v>
      </c>
      <c r="H1725" t="s">
        <v>1694</v>
      </c>
      <c r="I1725" s="14">
        <v>42807</v>
      </c>
      <c r="J1725" s="14">
        <v>72686</v>
      </c>
      <c r="K1725">
        <v>0.1908</v>
      </c>
      <c r="L1725">
        <v>2.8000000000000012</v>
      </c>
      <c r="M1725">
        <v>7.5</v>
      </c>
      <c r="N1725">
        <v>1</v>
      </c>
      <c r="O1725">
        <v>1</v>
      </c>
      <c r="P1725">
        <v>2</v>
      </c>
      <c r="Q1725">
        <v>0</v>
      </c>
      <c r="R1725">
        <v>3.8</v>
      </c>
      <c r="S1725">
        <v>36.25</v>
      </c>
    </row>
    <row r="1726" spans="1:19" x14ac:dyDescent="0.25">
      <c r="A1726" t="s">
        <v>547</v>
      </c>
      <c r="B1726" s="14">
        <v>42934</v>
      </c>
      <c r="C1726">
        <v>40.9</v>
      </c>
      <c r="D1726" s="14">
        <v>72686</v>
      </c>
      <c r="E1726" t="s">
        <v>1693</v>
      </c>
      <c r="F1726" s="14">
        <v>-53688</v>
      </c>
      <c r="G1726" s="14">
        <v>-53688</v>
      </c>
      <c r="H1726" t="s">
        <v>1694</v>
      </c>
      <c r="I1726" s="14">
        <v>42807</v>
      </c>
      <c r="J1726" s="14">
        <v>72686</v>
      </c>
      <c r="K1726">
        <v>0.1908</v>
      </c>
      <c r="L1726">
        <v>2.8000000000000012</v>
      </c>
      <c r="M1726">
        <v>7.5</v>
      </c>
      <c r="N1726">
        <v>1</v>
      </c>
      <c r="O1726">
        <v>1</v>
      </c>
      <c r="P1726">
        <v>2</v>
      </c>
      <c r="Q1726">
        <v>1</v>
      </c>
      <c r="R1726">
        <v>4</v>
      </c>
      <c r="S1726">
        <v>31.21</v>
      </c>
    </row>
    <row r="1727" spans="1:19" x14ac:dyDescent="0.25">
      <c r="A1727" t="s">
        <v>492</v>
      </c>
      <c r="B1727" s="14">
        <v>-53688</v>
      </c>
      <c r="C1727">
        <v>81.827999999999989</v>
      </c>
      <c r="D1727" s="14">
        <v>-53688</v>
      </c>
      <c r="E1727" t="s">
        <v>1693</v>
      </c>
      <c r="F1727" s="14">
        <v>-53688</v>
      </c>
      <c r="G1727" s="14">
        <v>-53688</v>
      </c>
      <c r="H1727" t="s">
        <v>1694</v>
      </c>
      <c r="I1727" s="14">
        <v>42807</v>
      </c>
      <c r="J1727" s="14">
        <v>72686</v>
      </c>
      <c r="K1727">
        <v>0.1908</v>
      </c>
      <c r="L1727">
        <v>2.8000000000000012</v>
      </c>
      <c r="M1727">
        <v>7.5</v>
      </c>
      <c r="N1727">
        <v>1</v>
      </c>
      <c r="O1727">
        <v>1</v>
      </c>
      <c r="P1727">
        <v>2</v>
      </c>
      <c r="Q1727">
        <v>1</v>
      </c>
      <c r="R1727">
        <v>4</v>
      </c>
      <c r="S1727">
        <v>62.45</v>
      </c>
    </row>
    <row r="1728" spans="1:19" x14ac:dyDescent="0.25">
      <c r="A1728" t="s">
        <v>1019</v>
      </c>
      <c r="B1728" s="14">
        <v>-53688</v>
      </c>
      <c r="C1728">
        <v>6.6</v>
      </c>
      <c r="D1728" s="14">
        <v>-53688</v>
      </c>
      <c r="E1728" t="s">
        <v>1693</v>
      </c>
      <c r="F1728" s="14">
        <v>-53688</v>
      </c>
      <c r="G1728" s="14">
        <v>-53688</v>
      </c>
      <c r="H1728" t="s">
        <v>1699</v>
      </c>
      <c r="I1728" s="14">
        <v>42807</v>
      </c>
      <c r="J1728" s="14">
        <v>72686</v>
      </c>
      <c r="K1728">
        <v>0.88929999999999998</v>
      </c>
      <c r="L1728">
        <v>1.2000000000000011</v>
      </c>
      <c r="M1728">
        <v>4</v>
      </c>
      <c r="N1728">
        <v>0</v>
      </c>
      <c r="O1728">
        <v>1</v>
      </c>
      <c r="P1728">
        <v>2</v>
      </c>
      <c r="Q1728">
        <v>0</v>
      </c>
      <c r="R1728">
        <v>4</v>
      </c>
      <c r="S1728">
        <v>5.86</v>
      </c>
    </row>
    <row r="1729" spans="1:19" x14ac:dyDescent="0.25">
      <c r="A1729" t="s">
        <v>1037</v>
      </c>
      <c r="B1729" s="14">
        <v>-53688</v>
      </c>
      <c r="C1729">
        <v>6.6</v>
      </c>
      <c r="D1729" s="14">
        <v>-53688</v>
      </c>
      <c r="E1729" t="s">
        <v>1693</v>
      </c>
      <c r="F1729" s="14">
        <v>-53688</v>
      </c>
      <c r="G1729" s="14">
        <v>-53688</v>
      </c>
      <c r="H1729" t="s">
        <v>1699</v>
      </c>
      <c r="I1729" s="14">
        <v>42807</v>
      </c>
      <c r="J1729" s="14">
        <v>72686</v>
      </c>
      <c r="K1729">
        <v>0.88929999999999998</v>
      </c>
      <c r="L1729">
        <v>1.2000000000000011</v>
      </c>
      <c r="M1729">
        <v>4</v>
      </c>
      <c r="N1729">
        <v>0</v>
      </c>
      <c r="O1729">
        <v>1</v>
      </c>
      <c r="P1729">
        <v>2</v>
      </c>
      <c r="Q1729">
        <v>0</v>
      </c>
      <c r="R1729">
        <v>4</v>
      </c>
      <c r="S1729">
        <v>5.86</v>
      </c>
    </row>
    <row r="1730" spans="1:19" x14ac:dyDescent="0.25">
      <c r="A1730" t="s">
        <v>858</v>
      </c>
      <c r="B1730" s="14">
        <v>-53688</v>
      </c>
      <c r="C1730">
        <v>6.6</v>
      </c>
      <c r="D1730" s="14">
        <v>-53688</v>
      </c>
      <c r="E1730" t="s">
        <v>1693</v>
      </c>
      <c r="F1730" s="14">
        <v>-53688</v>
      </c>
      <c r="G1730" s="14">
        <v>-53688</v>
      </c>
      <c r="H1730" t="s">
        <v>1699</v>
      </c>
      <c r="I1730" s="14">
        <v>42807</v>
      </c>
      <c r="J1730" s="14">
        <v>72686</v>
      </c>
      <c r="K1730">
        <v>0.88929999999999998</v>
      </c>
      <c r="L1730">
        <v>1.2000000000000011</v>
      </c>
      <c r="M1730">
        <v>4</v>
      </c>
      <c r="N1730">
        <v>0</v>
      </c>
      <c r="O1730">
        <v>1</v>
      </c>
      <c r="P1730">
        <v>2</v>
      </c>
      <c r="Q1730">
        <v>0</v>
      </c>
      <c r="R1730">
        <v>4</v>
      </c>
      <c r="S1730">
        <v>5.86</v>
      </c>
    </row>
    <row r="1731" spans="1:19" x14ac:dyDescent="0.25">
      <c r="A1731" t="s">
        <v>861</v>
      </c>
      <c r="B1731" s="14">
        <v>-53688</v>
      </c>
      <c r="C1731">
        <v>6.6</v>
      </c>
      <c r="D1731" s="14">
        <v>-53688</v>
      </c>
      <c r="E1731" t="s">
        <v>1693</v>
      </c>
      <c r="F1731" s="14">
        <v>-53688</v>
      </c>
      <c r="G1731" s="14">
        <v>-53688</v>
      </c>
      <c r="H1731" t="s">
        <v>1699</v>
      </c>
      <c r="I1731" s="14">
        <v>42807</v>
      </c>
      <c r="J1731" s="14">
        <v>72686</v>
      </c>
      <c r="K1731">
        <v>0.88929999999999998</v>
      </c>
      <c r="L1731">
        <v>1.2000000000000011</v>
      </c>
      <c r="M1731">
        <v>4</v>
      </c>
      <c r="N1731">
        <v>0</v>
      </c>
      <c r="O1731">
        <v>1</v>
      </c>
      <c r="P1731">
        <v>2</v>
      </c>
      <c r="Q1731">
        <v>0</v>
      </c>
      <c r="R1731">
        <v>4</v>
      </c>
      <c r="S1731">
        <v>5.86</v>
      </c>
    </row>
    <row r="1732" spans="1:19" x14ac:dyDescent="0.25">
      <c r="A1732" t="s">
        <v>1083</v>
      </c>
      <c r="B1732" s="14">
        <v>-53688</v>
      </c>
      <c r="C1732">
        <v>7.92</v>
      </c>
      <c r="D1732" s="14">
        <v>-53688</v>
      </c>
      <c r="E1732" t="s">
        <v>1693</v>
      </c>
      <c r="F1732" s="14">
        <v>-53688</v>
      </c>
      <c r="G1732" s="14">
        <v>-53688</v>
      </c>
      <c r="H1732" t="s">
        <v>1699</v>
      </c>
      <c r="I1732" s="14">
        <v>42807</v>
      </c>
      <c r="J1732" s="14">
        <v>72686</v>
      </c>
      <c r="K1732">
        <v>0.88929999999999998</v>
      </c>
      <c r="L1732">
        <v>1.2000000000000011</v>
      </c>
      <c r="M1732">
        <v>4</v>
      </c>
      <c r="N1732">
        <v>0</v>
      </c>
      <c r="O1732">
        <v>1</v>
      </c>
      <c r="P1732">
        <v>2</v>
      </c>
      <c r="Q1732">
        <v>0</v>
      </c>
      <c r="R1732">
        <v>4</v>
      </c>
      <c r="S1732">
        <v>7.04</v>
      </c>
    </row>
    <row r="1733" spans="1:19" x14ac:dyDescent="0.25">
      <c r="A1733" t="s">
        <v>307</v>
      </c>
      <c r="B1733" s="14">
        <v>-53688</v>
      </c>
      <c r="C1733">
        <v>6</v>
      </c>
      <c r="D1733" s="14">
        <v>-53688</v>
      </c>
      <c r="E1733" t="s">
        <v>1693</v>
      </c>
      <c r="F1733" s="14">
        <v>-53688</v>
      </c>
      <c r="G1733" s="14">
        <v>-53688</v>
      </c>
      <c r="H1733" t="s">
        <v>1699</v>
      </c>
      <c r="I1733" s="14">
        <v>42807</v>
      </c>
      <c r="J1733" s="14">
        <v>72686</v>
      </c>
      <c r="K1733">
        <v>0.88929999999999998</v>
      </c>
      <c r="L1733">
        <v>1.2000000000000011</v>
      </c>
      <c r="M1733">
        <v>4</v>
      </c>
      <c r="N1733">
        <v>0</v>
      </c>
      <c r="O1733">
        <v>1</v>
      </c>
      <c r="P1733">
        <v>2</v>
      </c>
      <c r="Q1733">
        <v>0</v>
      </c>
      <c r="R1733">
        <v>4</v>
      </c>
      <c r="S1733">
        <v>5.33</v>
      </c>
    </row>
    <row r="1734" spans="1:19" x14ac:dyDescent="0.25">
      <c r="A1734" t="s">
        <v>312</v>
      </c>
      <c r="B1734" s="14">
        <v>-53688</v>
      </c>
      <c r="C1734">
        <v>6</v>
      </c>
      <c r="D1734" s="14">
        <v>-53688</v>
      </c>
      <c r="E1734" t="s">
        <v>1693</v>
      </c>
      <c r="F1734" s="14">
        <v>-53688</v>
      </c>
      <c r="G1734" s="14">
        <v>-53688</v>
      </c>
      <c r="H1734" t="s">
        <v>1699</v>
      </c>
      <c r="I1734" s="14">
        <v>42807</v>
      </c>
      <c r="J1734" s="14">
        <v>72686</v>
      </c>
      <c r="K1734">
        <v>0.88929999999999998</v>
      </c>
      <c r="L1734">
        <v>1.2000000000000011</v>
      </c>
      <c r="M1734">
        <v>4</v>
      </c>
      <c r="N1734">
        <v>0</v>
      </c>
      <c r="O1734">
        <v>1</v>
      </c>
      <c r="P1734">
        <v>2</v>
      </c>
      <c r="Q1734">
        <v>0</v>
      </c>
      <c r="R1734">
        <v>4</v>
      </c>
      <c r="S1734">
        <v>5.33</v>
      </c>
    </row>
    <row r="1735" spans="1:19" x14ac:dyDescent="0.25">
      <c r="A1735" t="s">
        <v>1034</v>
      </c>
      <c r="B1735" s="14">
        <v>-53688</v>
      </c>
      <c r="C1735">
        <v>6.6</v>
      </c>
      <c r="D1735" s="14">
        <v>-53688</v>
      </c>
      <c r="E1735" t="s">
        <v>1693</v>
      </c>
      <c r="F1735" s="14">
        <v>-53688</v>
      </c>
      <c r="G1735" s="14">
        <v>-53688</v>
      </c>
      <c r="H1735" t="s">
        <v>1699</v>
      </c>
      <c r="I1735" s="14">
        <v>42807</v>
      </c>
      <c r="J1735" s="14">
        <v>72686</v>
      </c>
      <c r="K1735">
        <v>0.88929999999999998</v>
      </c>
      <c r="L1735">
        <v>1.2000000000000011</v>
      </c>
      <c r="M1735">
        <v>4</v>
      </c>
      <c r="N1735">
        <v>0</v>
      </c>
      <c r="O1735">
        <v>1</v>
      </c>
      <c r="P1735">
        <v>2</v>
      </c>
      <c r="Q1735">
        <v>0</v>
      </c>
      <c r="R1735">
        <v>4</v>
      </c>
      <c r="S1735">
        <v>5.86</v>
      </c>
    </row>
    <row r="1736" spans="1:19" x14ac:dyDescent="0.25">
      <c r="A1736" t="s">
        <v>1091</v>
      </c>
      <c r="B1736" s="14">
        <v>-53688</v>
      </c>
      <c r="C1736">
        <v>6.6</v>
      </c>
      <c r="D1736" s="14">
        <v>-53688</v>
      </c>
      <c r="E1736" t="s">
        <v>1693</v>
      </c>
      <c r="F1736" s="14">
        <v>-53688</v>
      </c>
      <c r="G1736" s="14">
        <v>-53688</v>
      </c>
      <c r="H1736" t="s">
        <v>1699</v>
      </c>
      <c r="I1736" s="14">
        <v>42807</v>
      </c>
      <c r="J1736" s="14">
        <v>72686</v>
      </c>
      <c r="K1736">
        <v>0.88929999999999998</v>
      </c>
      <c r="L1736">
        <v>1.2000000000000011</v>
      </c>
      <c r="M1736">
        <v>4</v>
      </c>
      <c r="N1736">
        <v>0</v>
      </c>
      <c r="O1736">
        <v>1</v>
      </c>
      <c r="P1736">
        <v>2</v>
      </c>
      <c r="Q1736">
        <v>0</v>
      </c>
      <c r="R1736">
        <v>4</v>
      </c>
      <c r="S1736">
        <v>5.86</v>
      </c>
    </row>
    <row r="1737" spans="1:19" x14ac:dyDescent="0.25">
      <c r="A1737" t="s">
        <v>1088</v>
      </c>
      <c r="B1737" s="14">
        <v>-53688</v>
      </c>
      <c r="C1737">
        <v>6.6</v>
      </c>
      <c r="D1737" s="14">
        <v>-53688</v>
      </c>
      <c r="E1737" t="s">
        <v>1693</v>
      </c>
      <c r="F1737" s="14">
        <v>-53688</v>
      </c>
      <c r="G1737" s="14">
        <v>-53688</v>
      </c>
      <c r="H1737" t="s">
        <v>1699</v>
      </c>
      <c r="I1737" s="14">
        <v>42807</v>
      </c>
      <c r="J1737" s="14">
        <v>72686</v>
      </c>
      <c r="K1737">
        <v>0.88929999999999998</v>
      </c>
      <c r="L1737">
        <v>1.2000000000000011</v>
      </c>
      <c r="M1737">
        <v>4</v>
      </c>
      <c r="N1737">
        <v>0</v>
      </c>
      <c r="O1737">
        <v>1</v>
      </c>
      <c r="P1737">
        <v>2</v>
      </c>
      <c r="Q1737">
        <v>0</v>
      </c>
      <c r="R1737">
        <v>4</v>
      </c>
      <c r="S1737">
        <v>5.86</v>
      </c>
    </row>
    <row r="1738" spans="1:19" x14ac:dyDescent="0.25">
      <c r="A1738" t="s">
        <v>1094</v>
      </c>
      <c r="B1738" s="14">
        <v>-53688</v>
      </c>
      <c r="C1738">
        <v>6.6</v>
      </c>
      <c r="D1738" s="14">
        <v>-53688</v>
      </c>
      <c r="E1738" t="s">
        <v>1693</v>
      </c>
      <c r="F1738" s="14">
        <v>-53688</v>
      </c>
      <c r="G1738" s="14">
        <v>-53688</v>
      </c>
      <c r="H1738" t="s">
        <v>1699</v>
      </c>
      <c r="I1738" s="14">
        <v>42807</v>
      </c>
      <c r="J1738" s="14">
        <v>72686</v>
      </c>
      <c r="K1738">
        <v>0.88929999999999998</v>
      </c>
      <c r="L1738">
        <v>1.2000000000000011</v>
      </c>
      <c r="M1738">
        <v>4</v>
      </c>
      <c r="N1738">
        <v>0</v>
      </c>
      <c r="O1738">
        <v>1</v>
      </c>
      <c r="P1738">
        <v>2</v>
      </c>
      <c r="Q1738">
        <v>0</v>
      </c>
      <c r="R1738">
        <v>4</v>
      </c>
      <c r="S1738">
        <v>5.86</v>
      </c>
    </row>
    <row r="1739" spans="1:19" x14ac:dyDescent="0.25">
      <c r="A1739" t="s">
        <v>592</v>
      </c>
      <c r="B1739" s="14">
        <v>43031</v>
      </c>
      <c r="C1739">
        <v>2.4</v>
      </c>
      <c r="D1739" s="14">
        <v>72686</v>
      </c>
      <c r="E1739" t="s">
        <v>1693</v>
      </c>
      <c r="F1739" s="14">
        <v>-53688</v>
      </c>
      <c r="G1739" s="14">
        <v>-53688</v>
      </c>
      <c r="H1739" t="s">
        <v>1699</v>
      </c>
      <c r="I1739" s="14">
        <v>42807</v>
      </c>
      <c r="J1739" s="14">
        <v>72686</v>
      </c>
      <c r="K1739">
        <v>1.2230000000000001</v>
      </c>
      <c r="L1739">
        <v>4.0000000000000009</v>
      </c>
      <c r="M1739">
        <v>5.5</v>
      </c>
      <c r="N1739">
        <v>0</v>
      </c>
      <c r="O1739">
        <v>1</v>
      </c>
      <c r="P1739">
        <v>2</v>
      </c>
      <c r="Q1739">
        <v>0</v>
      </c>
      <c r="R1739">
        <v>5.5</v>
      </c>
      <c r="S1739">
        <v>2.93</v>
      </c>
    </row>
    <row r="1740" spans="1:19" x14ac:dyDescent="0.25">
      <c r="A1740" t="s">
        <v>598</v>
      </c>
      <c r="B1740" s="14">
        <v>43031</v>
      </c>
      <c r="C1740">
        <v>2.4</v>
      </c>
      <c r="D1740" s="14">
        <v>72686</v>
      </c>
      <c r="E1740" t="s">
        <v>1693</v>
      </c>
      <c r="F1740" s="14">
        <v>-53688</v>
      </c>
      <c r="G1740" s="14">
        <v>-53688</v>
      </c>
      <c r="H1740" t="s">
        <v>1699</v>
      </c>
      <c r="I1740" s="14">
        <v>42807</v>
      </c>
      <c r="J1740" s="14">
        <v>72686</v>
      </c>
      <c r="K1740">
        <v>1.2230000000000001</v>
      </c>
      <c r="L1740">
        <v>4.0000000000000009</v>
      </c>
      <c r="M1740">
        <v>5.5</v>
      </c>
      <c r="N1740">
        <v>0</v>
      </c>
      <c r="O1740">
        <v>1</v>
      </c>
      <c r="P1740">
        <v>2</v>
      </c>
      <c r="Q1740">
        <v>0</v>
      </c>
      <c r="R1740">
        <v>5.5</v>
      </c>
      <c r="S1740">
        <v>2.93</v>
      </c>
    </row>
    <row r="1741" spans="1:19" x14ac:dyDescent="0.25">
      <c r="A1741" t="s">
        <v>595</v>
      </c>
      <c r="B1741" s="14">
        <v>43031</v>
      </c>
      <c r="C1741">
        <v>2.4</v>
      </c>
      <c r="D1741" s="14">
        <v>72686</v>
      </c>
      <c r="E1741" t="s">
        <v>1693</v>
      </c>
      <c r="F1741" s="14">
        <v>-53688</v>
      </c>
      <c r="G1741" s="14">
        <v>-53688</v>
      </c>
      <c r="H1741" t="s">
        <v>1699</v>
      </c>
      <c r="I1741" s="14">
        <v>42807</v>
      </c>
      <c r="J1741" s="14">
        <v>72686</v>
      </c>
      <c r="K1741">
        <v>1.2230000000000001</v>
      </c>
      <c r="L1741">
        <v>4.0000000000000009</v>
      </c>
      <c r="M1741">
        <v>5.5</v>
      </c>
      <c r="N1741">
        <v>0</v>
      </c>
      <c r="O1741">
        <v>1</v>
      </c>
      <c r="P1741">
        <v>2</v>
      </c>
      <c r="Q1741">
        <v>0</v>
      </c>
      <c r="R1741">
        <v>5.5</v>
      </c>
      <c r="S1741">
        <v>2.93</v>
      </c>
    </row>
    <row r="1742" spans="1:19" x14ac:dyDescent="0.25">
      <c r="A1742" t="s">
        <v>1025</v>
      </c>
      <c r="B1742" s="14">
        <v>-53688</v>
      </c>
      <c r="C1742">
        <v>6.6</v>
      </c>
      <c r="D1742" s="14">
        <v>-53688</v>
      </c>
      <c r="E1742" t="s">
        <v>1693</v>
      </c>
      <c r="F1742" s="14">
        <v>-53688</v>
      </c>
      <c r="G1742" s="14">
        <v>-53688</v>
      </c>
      <c r="H1742" t="s">
        <v>1699</v>
      </c>
      <c r="I1742" s="14">
        <v>42807</v>
      </c>
      <c r="J1742" s="14">
        <v>72686</v>
      </c>
      <c r="K1742">
        <v>0.88929999999999998</v>
      </c>
      <c r="L1742">
        <v>1.2000000000000011</v>
      </c>
      <c r="M1742">
        <v>4</v>
      </c>
      <c r="N1742">
        <v>0</v>
      </c>
      <c r="O1742">
        <v>1</v>
      </c>
      <c r="P1742">
        <v>2</v>
      </c>
      <c r="Q1742">
        <v>0</v>
      </c>
      <c r="R1742">
        <v>4</v>
      </c>
      <c r="S1742">
        <v>5.86</v>
      </c>
    </row>
    <row r="1743" spans="1:19" x14ac:dyDescent="0.25">
      <c r="A1743" t="s">
        <v>1028</v>
      </c>
      <c r="B1743" s="14">
        <v>-53688</v>
      </c>
      <c r="C1743">
        <v>6.6</v>
      </c>
      <c r="D1743" s="14">
        <v>-53688</v>
      </c>
      <c r="E1743" t="s">
        <v>1693</v>
      </c>
      <c r="F1743" s="14">
        <v>-53688</v>
      </c>
      <c r="G1743" s="14">
        <v>-53688</v>
      </c>
      <c r="H1743" t="s">
        <v>1699</v>
      </c>
      <c r="I1743" s="14">
        <v>42807</v>
      </c>
      <c r="J1743" s="14">
        <v>72686</v>
      </c>
      <c r="K1743">
        <v>0.88929999999999998</v>
      </c>
      <c r="L1743">
        <v>1.2000000000000011</v>
      </c>
      <c r="M1743">
        <v>4</v>
      </c>
      <c r="N1743">
        <v>0</v>
      </c>
      <c r="O1743">
        <v>1</v>
      </c>
      <c r="P1743">
        <v>2</v>
      </c>
      <c r="Q1743">
        <v>0</v>
      </c>
      <c r="R1743">
        <v>4</v>
      </c>
      <c r="S1743">
        <v>5.86</v>
      </c>
    </row>
    <row r="1744" spans="1:19" x14ac:dyDescent="0.25">
      <c r="A1744" t="s">
        <v>1031</v>
      </c>
      <c r="B1744" s="14">
        <v>-53688</v>
      </c>
      <c r="C1744">
        <v>6.6</v>
      </c>
      <c r="D1744" s="14">
        <v>-53688</v>
      </c>
      <c r="E1744" t="s">
        <v>1693</v>
      </c>
      <c r="F1744" s="14">
        <v>-53688</v>
      </c>
      <c r="G1744" s="14">
        <v>-53688</v>
      </c>
      <c r="H1744" t="s">
        <v>1699</v>
      </c>
      <c r="I1744" s="14">
        <v>42807</v>
      </c>
      <c r="J1744" s="14">
        <v>72686</v>
      </c>
      <c r="K1744">
        <v>0.88929999999999998</v>
      </c>
      <c r="L1744">
        <v>1.2000000000000011</v>
      </c>
      <c r="M1744">
        <v>4</v>
      </c>
      <c r="N1744">
        <v>0</v>
      </c>
      <c r="O1744">
        <v>1</v>
      </c>
      <c r="P1744">
        <v>2</v>
      </c>
      <c r="Q1744">
        <v>0</v>
      </c>
      <c r="R1744">
        <v>4</v>
      </c>
      <c r="S1744">
        <v>5.86</v>
      </c>
    </row>
    <row r="1745" spans="1:19" x14ac:dyDescent="0.25">
      <c r="A1745" t="s">
        <v>1022</v>
      </c>
      <c r="B1745" s="14">
        <v>-53688</v>
      </c>
      <c r="C1745">
        <v>6.6</v>
      </c>
      <c r="D1745" s="14">
        <v>-53688</v>
      </c>
      <c r="E1745" t="s">
        <v>1693</v>
      </c>
      <c r="F1745" s="14">
        <v>-53688</v>
      </c>
      <c r="G1745" s="14">
        <v>-53688</v>
      </c>
      <c r="H1745" t="s">
        <v>1699</v>
      </c>
      <c r="I1745" s="14">
        <v>42807</v>
      </c>
      <c r="J1745" s="14">
        <v>72686</v>
      </c>
      <c r="K1745">
        <v>0.88929999999999998</v>
      </c>
      <c r="L1745">
        <v>1.2000000000000011</v>
      </c>
      <c r="M1745">
        <v>4</v>
      </c>
      <c r="N1745">
        <v>0</v>
      </c>
      <c r="O1745">
        <v>1</v>
      </c>
      <c r="P1745">
        <v>2</v>
      </c>
      <c r="Q1745">
        <v>0</v>
      </c>
      <c r="R1745">
        <v>4</v>
      </c>
      <c r="S1745">
        <v>5.86</v>
      </c>
    </row>
    <row r="1746" spans="1:19" x14ac:dyDescent="0.25">
      <c r="A1746" t="s">
        <v>6836</v>
      </c>
      <c r="B1746" s="14">
        <v>-53688</v>
      </c>
      <c r="C1746">
        <v>6</v>
      </c>
      <c r="D1746" s="14">
        <v>-53688</v>
      </c>
      <c r="E1746" t="s">
        <v>1693</v>
      </c>
      <c r="F1746" s="14">
        <v>-53688</v>
      </c>
      <c r="G1746" s="14">
        <v>-53688</v>
      </c>
      <c r="H1746" t="s">
        <v>1699</v>
      </c>
      <c r="I1746" s="14">
        <v>42807</v>
      </c>
      <c r="J1746" s="14">
        <v>72686</v>
      </c>
      <c r="K1746">
        <v>0.88929999999999998</v>
      </c>
      <c r="L1746">
        <v>1.2000000000000011</v>
      </c>
      <c r="M1746">
        <v>4</v>
      </c>
      <c r="N1746">
        <v>0</v>
      </c>
      <c r="O1746">
        <v>1</v>
      </c>
      <c r="P1746">
        <v>2</v>
      </c>
      <c r="Q1746">
        <v>0</v>
      </c>
      <c r="R1746">
        <v>4</v>
      </c>
      <c r="S1746">
        <v>5.33</v>
      </c>
    </row>
    <row r="1747" spans="1:19" x14ac:dyDescent="0.25">
      <c r="A1747" t="s">
        <v>511</v>
      </c>
      <c r="B1747" s="14">
        <v>-53688</v>
      </c>
      <c r="C1747">
        <v>6</v>
      </c>
      <c r="D1747" s="14">
        <v>-53688</v>
      </c>
      <c r="E1747" t="s">
        <v>1693</v>
      </c>
      <c r="F1747" s="14">
        <v>-53688</v>
      </c>
      <c r="G1747" s="14">
        <v>-53688</v>
      </c>
      <c r="H1747" t="s">
        <v>1699</v>
      </c>
      <c r="I1747" s="14">
        <v>42807</v>
      </c>
      <c r="J1747" s="14">
        <v>72686</v>
      </c>
      <c r="K1747">
        <v>0.88929999999999998</v>
      </c>
      <c r="L1747">
        <v>1.2000000000000011</v>
      </c>
      <c r="M1747">
        <v>4</v>
      </c>
      <c r="N1747">
        <v>0</v>
      </c>
      <c r="O1747">
        <v>1</v>
      </c>
      <c r="P1747">
        <v>2</v>
      </c>
      <c r="Q1747">
        <v>0</v>
      </c>
      <c r="R1747">
        <v>4</v>
      </c>
      <c r="S1747">
        <v>5.33</v>
      </c>
    </row>
    <row r="1748" spans="1:19" x14ac:dyDescent="0.25">
      <c r="A1748" t="s">
        <v>517</v>
      </c>
      <c r="B1748" s="14">
        <v>-53688</v>
      </c>
      <c r="C1748">
        <v>6</v>
      </c>
      <c r="D1748" s="14">
        <v>-53688</v>
      </c>
      <c r="E1748" t="s">
        <v>1693</v>
      </c>
      <c r="F1748" s="14">
        <v>-53688</v>
      </c>
      <c r="G1748" s="14">
        <v>-53688</v>
      </c>
      <c r="H1748" t="s">
        <v>1699</v>
      </c>
      <c r="I1748" s="14">
        <v>42807</v>
      </c>
      <c r="J1748" s="14">
        <v>72686</v>
      </c>
      <c r="K1748">
        <v>0.88929999999999998</v>
      </c>
      <c r="L1748">
        <v>1.2000000000000011</v>
      </c>
      <c r="M1748">
        <v>4</v>
      </c>
      <c r="N1748">
        <v>0</v>
      </c>
      <c r="O1748">
        <v>1</v>
      </c>
      <c r="P1748">
        <v>2</v>
      </c>
      <c r="Q1748">
        <v>0</v>
      </c>
      <c r="R1748">
        <v>4</v>
      </c>
      <c r="S1748">
        <v>5.33</v>
      </c>
    </row>
    <row r="1749" spans="1:19" x14ac:dyDescent="0.25">
      <c r="A1749" t="s">
        <v>514</v>
      </c>
      <c r="B1749" s="14">
        <v>-53688</v>
      </c>
      <c r="C1749">
        <v>6</v>
      </c>
      <c r="D1749" s="14">
        <v>-53688</v>
      </c>
      <c r="E1749" t="s">
        <v>1693</v>
      </c>
      <c r="F1749" s="14">
        <v>-53688</v>
      </c>
      <c r="G1749" s="14">
        <v>-53688</v>
      </c>
      <c r="H1749" t="s">
        <v>1699</v>
      </c>
      <c r="I1749" s="14">
        <v>42807</v>
      </c>
      <c r="J1749" s="14">
        <v>72686</v>
      </c>
      <c r="K1749">
        <v>0.88929999999999998</v>
      </c>
      <c r="L1749">
        <v>1.2000000000000011</v>
      </c>
      <c r="M1749">
        <v>4</v>
      </c>
      <c r="N1749">
        <v>0</v>
      </c>
      <c r="O1749">
        <v>1</v>
      </c>
      <c r="P1749">
        <v>2</v>
      </c>
      <c r="Q1749">
        <v>0</v>
      </c>
      <c r="R1749">
        <v>4</v>
      </c>
      <c r="S1749">
        <v>5.33</v>
      </c>
    </row>
    <row r="1750" spans="1:19" x14ac:dyDescent="0.25">
      <c r="A1750" t="s">
        <v>506</v>
      </c>
      <c r="B1750" s="14">
        <v>-53688</v>
      </c>
      <c r="C1750">
        <v>6.6</v>
      </c>
      <c r="D1750" s="14">
        <v>-53688</v>
      </c>
      <c r="E1750" t="s">
        <v>1693</v>
      </c>
      <c r="F1750" s="14">
        <v>-53688</v>
      </c>
      <c r="G1750" s="14">
        <v>-53688</v>
      </c>
      <c r="H1750" t="s">
        <v>1699</v>
      </c>
      <c r="I1750" s="14">
        <v>42807</v>
      </c>
      <c r="J1750" s="14">
        <v>72686</v>
      </c>
      <c r="K1750">
        <v>0.88929999999999998</v>
      </c>
      <c r="L1750">
        <v>1.2000000000000011</v>
      </c>
      <c r="M1750">
        <v>4</v>
      </c>
      <c r="N1750">
        <v>0</v>
      </c>
      <c r="O1750">
        <v>1</v>
      </c>
      <c r="P1750">
        <v>2</v>
      </c>
      <c r="Q1750">
        <v>0</v>
      </c>
      <c r="R1750">
        <v>4</v>
      </c>
      <c r="S1750">
        <v>5.86</v>
      </c>
    </row>
    <row r="1751" spans="1:19" x14ac:dyDescent="0.25">
      <c r="A1751" t="s">
        <v>552</v>
      </c>
      <c r="B1751" s="14">
        <v>43019</v>
      </c>
      <c r="C1751">
        <v>50</v>
      </c>
      <c r="D1751" s="14">
        <v>72686</v>
      </c>
      <c r="E1751" t="s">
        <v>1693</v>
      </c>
      <c r="F1751" s="14">
        <v>-53688</v>
      </c>
      <c r="G1751" s="14">
        <v>-53688</v>
      </c>
      <c r="H1751" t="s">
        <v>1694</v>
      </c>
      <c r="I1751" s="14">
        <v>42807</v>
      </c>
      <c r="J1751" s="14">
        <v>72686</v>
      </c>
      <c r="K1751">
        <v>0.1908</v>
      </c>
      <c r="L1751">
        <v>2.8000000000000012</v>
      </c>
      <c r="M1751">
        <v>7.5</v>
      </c>
      <c r="N1751">
        <v>1</v>
      </c>
      <c r="O1751">
        <v>1</v>
      </c>
      <c r="P1751">
        <v>2</v>
      </c>
      <c r="Q1751">
        <v>0</v>
      </c>
      <c r="R1751">
        <v>4</v>
      </c>
      <c r="S1751">
        <v>38.159999999999997</v>
      </c>
    </row>
    <row r="1752" spans="1:19" x14ac:dyDescent="0.25">
      <c r="A1752" t="s">
        <v>1543</v>
      </c>
      <c r="B1752" s="14">
        <v>42928</v>
      </c>
      <c r="C1752">
        <v>1296.181</v>
      </c>
      <c r="D1752" s="14">
        <v>72686</v>
      </c>
      <c r="E1752" t="s">
        <v>1693</v>
      </c>
      <c r="F1752" s="14">
        <v>-53688</v>
      </c>
      <c r="G1752" s="14">
        <v>-53688</v>
      </c>
      <c r="H1752" t="s">
        <v>322</v>
      </c>
      <c r="I1752" s="14">
        <v>-53688</v>
      </c>
      <c r="J1752" s="14">
        <v>-53688</v>
      </c>
      <c r="K1752">
        <v>0</v>
      </c>
      <c r="L1752">
        <v>0</v>
      </c>
      <c r="M1752">
        <v>0</v>
      </c>
      <c r="N1752">
        <v>0</v>
      </c>
      <c r="O1752">
        <v>0</v>
      </c>
      <c r="P1752">
        <v>0</v>
      </c>
      <c r="Q1752">
        <v>0</v>
      </c>
      <c r="R1752">
        <v>0</v>
      </c>
      <c r="S1752">
        <v>0</v>
      </c>
    </row>
    <row r="1753" spans="1:19" x14ac:dyDescent="0.25">
      <c r="A1753" t="s">
        <v>1544</v>
      </c>
      <c r="B1753" s="14">
        <v>42928</v>
      </c>
      <c r="C1753">
        <v>1296.181</v>
      </c>
      <c r="D1753" s="14">
        <v>72686</v>
      </c>
      <c r="E1753" t="s">
        <v>1693</v>
      </c>
      <c r="F1753" s="14">
        <v>-53688</v>
      </c>
      <c r="G1753" s="14">
        <v>-53688</v>
      </c>
      <c r="H1753" t="s">
        <v>322</v>
      </c>
      <c r="I1753" s="14">
        <v>-53688</v>
      </c>
      <c r="J1753" s="14">
        <v>-53688</v>
      </c>
      <c r="K1753">
        <v>0</v>
      </c>
      <c r="L1753">
        <v>0</v>
      </c>
      <c r="M1753">
        <v>0</v>
      </c>
      <c r="N1753">
        <v>0</v>
      </c>
      <c r="O1753">
        <v>0</v>
      </c>
      <c r="P1753">
        <v>0</v>
      </c>
      <c r="Q1753">
        <v>0</v>
      </c>
      <c r="R1753">
        <v>0</v>
      </c>
      <c r="S1753">
        <v>0</v>
      </c>
    </row>
    <row r="1754" spans="1:19" x14ac:dyDescent="0.25">
      <c r="A1754" t="s">
        <v>1545</v>
      </c>
      <c r="B1754" s="14">
        <v>42928</v>
      </c>
      <c r="C1754">
        <v>1296.181</v>
      </c>
      <c r="D1754" s="14">
        <v>72686</v>
      </c>
      <c r="E1754" t="s">
        <v>1693</v>
      </c>
      <c r="F1754" s="14">
        <v>-53688</v>
      </c>
      <c r="G1754" s="14">
        <v>-53688</v>
      </c>
      <c r="H1754" t="s">
        <v>322</v>
      </c>
      <c r="I1754" s="14">
        <v>-53688</v>
      </c>
      <c r="J1754" s="14">
        <v>-53688</v>
      </c>
      <c r="K1754">
        <v>0</v>
      </c>
      <c r="L1754">
        <v>0</v>
      </c>
      <c r="M1754">
        <v>0</v>
      </c>
      <c r="N1754">
        <v>0</v>
      </c>
      <c r="O1754">
        <v>0</v>
      </c>
      <c r="P1754">
        <v>0</v>
      </c>
      <c r="Q1754">
        <v>0</v>
      </c>
      <c r="R1754">
        <v>0</v>
      </c>
      <c r="S1754">
        <v>0</v>
      </c>
    </row>
    <row r="1755" spans="1:19" x14ac:dyDescent="0.25">
      <c r="A1755" t="s">
        <v>1546</v>
      </c>
      <c r="B1755" s="14">
        <v>42928</v>
      </c>
      <c r="C1755">
        <v>1296.181</v>
      </c>
      <c r="D1755" s="14">
        <v>72686</v>
      </c>
      <c r="E1755" t="s">
        <v>1693</v>
      </c>
      <c r="F1755" s="14">
        <v>-53688</v>
      </c>
      <c r="G1755" s="14">
        <v>-53688</v>
      </c>
      <c r="H1755" t="s">
        <v>322</v>
      </c>
      <c r="I1755" s="14">
        <v>-53688</v>
      </c>
      <c r="J1755" s="14">
        <v>-53688</v>
      </c>
      <c r="K1755">
        <v>0</v>
      </c>
      <c r="L1755">
        <v>0</v>
      </c>
      <c r="M1755">
        <v>0</v>
      </c>
      <c r="N1755">
        <v>0</v>
      </c>
      <c r="O1755">
        <v>0</v>
      </c>
      <c r="P1755">
        <v>0</v>
      </c>
      <c r="Q1755">
        <v>0</v>
      </c>
      <c r="R1755">
        <v>0</v>
      </c>
      <c r="S1755">
        <v>0</v>
      </c>
    </row>
    <row r="1756" spans="1:19" x14ac:dyDescent="0.25">
      <c r="A1756" t="s">
        <v>1548</v>
      </c>
      <c r="B1756" s="14">
        <v>42928</v>
      </c>
      <c r="C1756">
        <v>785.56399999999996</v>
      </c>
      <c r="D1756" s="14">
        <v>72686</v>
      </c>
      <c r="E1756" t="s">
        <v>1693</v>
      </c>
      <c r="F1756" s="14">
        <v>-53688</v>
      </c>
      <c r="G1756" s="14">
        <v>-53688</v>
      </c>
      <c r="H1756" t="s">
        <v>322</v>
      </c>
      <c r="I1756" s="14">
        <v>-53688</v>
      </c>
      <c r="J1756" s="14">
        <v>-53688</v>
      </c>
      <c r="K1756">
        <v>0</v>
      </c>
      <c r="L1756">
        <v>0</v>
      </c>
      <c r="M1756">
        <v>0</v>
      </c>
      <c r="N1756">
        <v>0</v>
      </c>
      <c r="O1756">
        <v>0</v>
      </c>
      <c r="P1756">
        <v>0</v>
      </c>
      <c r="Q1756">
        <v>0</v>
      </c>
      <c r="R1756">
        <v>0</v>
      </c>
      <c r="S1756">
        <v>0</v>
      </c>
    </row>
    <row r="1757" spans="1:19" x14ac:dyDescent="0.25">
      <c r="A1757" t="s">
        <v>1549</v>
      </c>
      <c r="B1757" s="14">
        <v>42928</v>
      </c>
      <c r="C1757">
        <v>785.56399999999996</v>
      </c>
      <c r="D1757" s="14">
        <v>72686</v>
      </c>
      <c r="E1757" t="s">
        <v>1693</v>
      </c>
      <c r="F1757" s="14">
        <v>-53688</v>
      </c>
      <c r="G1757" s="14">
        <v>-53688</v>
      </c>
      <c r="H1757" t="s">
        <v>322</v>
      </c>
      <c r="I1757" s="14">
        <v>-53688</v>
      </c>
      <c r="J1757" s="14">
        <v>-53688</v>
      </c>
      <c r="K1757">
        <v>0</v>
      </c>
      <c r="L1757">
        <v>0</v>
      </c>
      <c r="M1757">
        <v>0</v>
      </c>
      <c r="N1757">
        <v>0</v>
      </c>
      <c r="O1757">
        <v>0</v>
      </c>
      <c r="P1757">
        <v>0</v>
      </c>
      <c r="Q1757">
        <v>0</v>
      </c>
      <c r="R1757">
        <v>0</v>
      </c>
      <c r="S1757">
        <v>0</v>
      </c>
    </row>
    <row r="1758" spans="1:19" x14ac:dyDescent="0.25">
      <c r="A1758" t="s">
        <v>1550</v>
      </c>
      <c r="B1758" s="14">
        <v>42928</v>
      </c>
      <c r="C1758">
        <v>785.56399999999996</v>
      </c>
      <c r="D1758" s="14">
        <v>72686</v>
      </c>
      <c r="E1758" t="s">
        <v>1693</v>
      </c>
      <c r="F1758" s="14">
        <v>-53688</v>
      </c>
      <c r="G1758" s="14">
        <v>-53688</v>
      </c>
      <c r="H1758" t="s">
        <v>322</v>
      </c>
      <c r="I1758" s="14">
        <v>-53688</v>
      </c>
      <c r="J1758" s="14">
        <v>-53688</v>
      </c>
      <c r="K1758">
        <v>0</v>
      </c>
      <c r="L1758">
        <v>0</v>
      </c>
      <c r="M1758">
        <v>0</v>
      </c>
      <c r="N1758">
        <v>0</v>
      </c>
      <c r="O1758">
        <v>0</v>
      </c>
      <c r="P1758">
        <v>0</v>
      </c>
      <c r="Q1758">
        <v>0</v>
      </c>
      <c r="R1758">
        <v>0</v>
      </c>
      <c r="S1758">
        <v>0</v>
      </c>
    </row>
    <row r="1759" spans="1:19" x14ac:dyDescent="0.25">
      <c r="A1759" t="s">
        <v>1551</v>
      </c>
      <c r="B1759" s="14">
        <v>42928</v>
      </c>
      <c r="C1759">
        <v>785.56399999999996</v>
      </c>
      <c r="D1759" s="14">
        <v>72686</v>
      </c>
      <c r="E1759" t="s">
        <v>1693</v>
      </c>
      <c r="F1759" s="14">
        <v>-53688</v>
      </c>
      <c r="G1759" s="14">
        <v>-53688</v>
      </c>
      <c r="H1759" t="s">
        <v>322</v>
      </c>
      <c r="I1759" s="14">
        <v>-53688</v>
      </c>
      <c r="J1759" s="14">
        <v>-53688</v>
      </c>
      <c r="K1759">
        <v>0</v>
      </c>
      <c r="L1759">
        <v>0</v>
      </c>
      <c r="M1759">
        <v>0</v>
      </c>
      <c r="N1759">
        <v>0</v>
      </c>
      <c r="O1759">
        <v>0</v>
      </c>
      <c r="P1759">
        <v>0</v>
      </c>
      <c r="Q1759">
        <v>0</v>
      </c>
      <c r="R1759">
        <v>0</v>
      </c>
      <c r="S1759">
        <v>0</v>
      </c>
    </row>
    <row r="1760" spans="1:19" x14ac:dyDescent="0.25">
      <c r="A1760" t="s">
        <v>1552</v>
      </c>
      <c r="B1760" s="14">
        <v>42928</v>
      </c>
      <c r="C1760">
        <v>785.56399999999996</v>
      </c>
      <c r="D1760" s="14">
        <v>72686</v>
      </c>
      <c r="E1760" t="s">
        <v>1693</v>
      </c>
      <c r="F1760" s="14">
        <v>-53688</v>
      </c>
      <c r="G1760" s="14">
        <v>-53688</v>
      </c>
      <c r="H1760" t="s">
        <v>322</v>
      </c>
      <c r="I1760" s="14">
        <v>-53688</v>
      </c>
      <c r="J1760" s="14">
        <v>-53688</v>
      </c>
      <c r="K1760">
        <v>0</v>
      </c>
      <c r="L1760">
        <v>0</v>
      </c>
      <c r="M1760">
        <v>0</v>
      </c>
      <c r="N1760">
        <v>0</v>
      </c>
      <c r="O1760">
        <v>0</v>
      </c>
      <c r="P1760">
        <v>0</v>
      </c>
      <c r="Q1760">
        <v>0</v>
      </c>
      <c r="R1760">
        <v>0</v>
      </c>
      <c r="S1760">
        <v>0</v>
      </c>
    </row>
    <row r="1761" spans="1:19" x14ac:dyDescent="0.25">
      <c r="A1761" t="s">
        <v>1553</v>
      </c>
      <c r="B1761" s="14">
        <v>42928</v>
      </c>
      <c r="C1761">
        <v>785.56399999999996</v>
      </c>
      <c r="D1761" s="14">
        <v>72686</v>
      </c>
      <c r="E1761" t="s">
        <v>1693</v>
      </c>
      <c r="F1761" s="14">
        <v>-53688</v>
      </c>
      <c r="G1761" s="14">
        <v>-53688</v>
      </c>
      <c r="H1761" t="s">
        <v>322</v>
      </c>
      <c r="I1761" s="14">
        <v>-53688</v>
      </c>
      <c r="J1761" s="14">
        <v>-53688</v>
      </c>
      <c r="K1761">
        <v>0</v>
      </c>
      <c r="L1761">
        <v>0</v>
      </c>
      <c r="M1761">
        <v>0</v>
      </c>
      <c r="N1761">
        <v>0</v>
      </c>
      <c r="O1761">
        <v>0</v>
      </c>
      <c r="P1761">
        <v>0</v>
      </c>
      <c r="Q1761">
        <v>0</v>
      </c>
      <c r="R1761">
        <v>0</v>
      </c>
      <c r="S1761">
        <v>0</v>
      </c>
    </row>
    <row r="1762" spans="1:19" x14ac:dyDescent="0.25">
      <c r="A1762" t="s">
        <v>1554</v>
      </c>
      <c r="B1762" s="14">
        <v>42928</v>
      </c>
      <c r="C1762">
        <v>785.56399999999996</v>
      </c>
      <c r="D1762" s="14">
        <v>72686</v>
      </c>
      <c r="E1762" t="s">
        <v>1693</v>
      </c>
      <c r="F1762" s="14">
        <v>-53688</v>
      </c>
      <c r="G1762" s="14">
        <v>-53688</v>
      </c>
      <c r="H1762" t="s">
        <v>322</v>
      </c>
      <c r="I1762" s="14">
        <v>-53688</v>
      </c>
      <c r="J1762" s="14">
        <v>-53688</v>
      </c>
      <c r="K1762">
        <v>0</v>
      </c>
      <c r="L1762">
        <v>0</v>
      </c>
      <c r="M1762">
        <v>0</v>
      </c>
      <c r="N1762">
        <v>0</v>
      </c>
      <c r="O1762">
        <v>0</v>
      </c>
      <c r="P1762">
        <v>0</v>
      </c>
      <c r="Q1762">
        <v>0</v>
      </c>
      <c r="R1762">
        <v>0</v>
      </c>
      <c r="S1762">
        <v>0</v>
      </c>
    </row>
    <row r="1763" spans="1:19" x14ac:dyDescent="0.25">
      <c r="A1763" t="s">
        <v>1555</v>
      </c>
      <c r="B1763" s="14">
        <v>42928</v>
      </c>
      <c r="C1763">
        <v>785.56399999999996</v>
      </c>
      <c r="D1763" s="14">
        <v>72686</v>
      </c>
      <c r="E1763" t="s">
        <v>1693</v>
      </c>
      <c r="F1763" s="14">
        <v>-53688</v>
      </c>
      <c r="G1763" s="14">
        <v>-53688</v>
      </c>
      <c r="H1763" t="s">
        <v>322</v>
      </c>
      <c r="I1763" s="14">
        <v>-53688</v>
      </c>
      <c r="J1763" s="14">
        <v>-53688</v>
      </c>
      <c r="K1763">
        <v>0</v>
      </c>
      <c r="L1763">
        <v>0</v>
      </c>
      <c r="M1763">
        <v>0</v>
      </c>
      <c r="N1763">
        <v>0</v>
      </c>
      <c r="O1763">
        <v>0</v>
      </c>
      <c r="P1763">
        <v>0</v>
      </c>
      <c r="Q1763">
        <v>0</v>
      </c>
      <c r="R1763">
        <v>0</v>
      </c>
      <c r="S1763">
        <v>0</v>
      </c>
    </row>
    <row r="1764" spans="1:19" x14ac:dyDescent="0.25">
      <c r="A1764" t="s">
        <v>1556</v>
      </c>
      <c r="B1764" s="14">
        <v>42928</v>
      </c>
      <c r="C1764">
        <v>785.56399999999996</v>
      </c>
      <c r="D1764" s="14">
        <v>72686</v>
      </c>
      <c r="E1764" t="s">
        <v>1693</v>
      </c>
      <c r="F1764" s="14">
        <v>-53688</v>
      </c>
      <c r="G1764" s="14">
        <v>-53688</v>
      </c>
      <c r="H1764" t="s">
        <v>322</v>
      </c>
      <c r="I1764" s="14">
        <v>-53688</v>
      </c>
      <c r="J1764" s="14">
        <v>-53688</v>
      </c>
      <c r="K1764">
        <v>0</v>
      </c>
      <c r="L1764">
        <v>0</v>
      </c>
      <c r="M1764">
        <v>0</v>
      </c>
      <c r="N1764">
        <v>0</v>
      </c>
      <c r="O1764">
        <v>0</v>
      </c>
      <c r="P1764">
        <v>0</v>
      </c>
      <c r="Q1764">
        <v>0</v>
      </c>
      <c r="R1764">
        <v>0</v>
      </c>
      <c r="S1764">
        <v>0</v>
      </c>
    </row>
    <row r="1765" spans="1:19" x14ac:dyDescent="0.25">
      <c r="A1765" t="s">
        <v>1557</v>
      </c>
      <c r="B1765" s="14">
        <v>42928</v>
      </c>
      <c r="C1765">
        <v>785.56399999999996</v>
      </c>
      <c r="D1765" s="14">
        <v>72686</v>
      </c>
      <c r="E1765" t="s">
        <v>1693</v>
      </c>
      <c r="F1765" s="14">
        <v>-53688</v>
      </c>
      <c r="G1765" s="14">
        <v>-53688</v>
      </c>
      <c r="H1765" t="s">
        <v>322</v>
      </c>
      <c r="I1765" s="14">
        <v>-53688</v>
      </c>
      <c r="J1765" s="14">
        <v>-53688</v>
      </c>
      <c r="K1765">
        <v>0</v>
      </c>
      <c r="L1765">
        <v>0</v>
      </c>
      <c r="M1765">
        <v>0</v>
      </c>
      <c r="N1765">
        <v>0</v>
      </c>
      <c r="O1765">
        <v>0</v>
      </c>
      <c r="P1765">
        <v>0</v>
      </c>
      <c r="Q1765">
        <v>0</v>
      </c>
      <c r="R1765">
        <v>0</v>
      </c>
      <c r="S1765">
        <v>0</v>
      </c>
    </row>
    <row r="1766" spans="1:19" x14ac:dyDescent="0.25">
      <c r="A1766" t="s">
        <v>1558</v>
      </c>
      <c r="B1766" s="14">
        <v>42928</v>
      </c>
      <c r="C1766">
        <v>1080.1510000000001</v>
      </c>
      <c r="D1766" s="14">
        <v>72686</v>
      </c>
      <c r="E1766" t="s">
        <v>1693</v>
      </c>
      <c r="F1766" s="14">
        <v>-53688</v>
      </c>
      <c r="G1766" s="14">
        <v>-53688</v>
      </c>
      <c r="H1766" t="s">
        <v>322</v>
      </c>
      <c r="I1766" s="14">
        <v>-53688</v>
      </c>
      <c r="J1766" s="14">
        <v>-53688</v>
      </c>
      <c r="K1766">
        <v>0</v>
      </c>
      <c r="L1766">
        <v>0</v>
      </c>
      <c r="M1766">
        <v>0</v>
      </c>
      <c r="N1766">
        <v>0</v>
      </c>
      <c r="O1766">
        <v>0</v>
      </c>
      <c r="P1766">
        <v>0</v>
      </c>
      <c r="Q1766">
        <v>0</v>
      </c>
      <c r="R1766">
        <v>0</v>
      </c>
      <c r="S1766">
        <v>0</v>
      </c>
    </row>
    <row r="1767" spans="1:19" x14ac:dyDescent="0.25">
      <c r="A1767" t="s">
        <v>1559</v>
      </c>
      <c r="B1767" s="14">
        <v>42928</v>
      </c>
      <c r="C1767">
        <v>1080.1510000000001</v>
      </c>
      <c r="D1767" s="14">
        <v>72686</v>
      </c>
      <c r="E1767" t="s">
        <v>1693</v>
      </c>
      <c r="F1767" s="14">
        <v>-53688</v>
      </c>
      <c r="G1767" s="14">
        <v>-53688</v>
      </c>
      <c r="H1767" t="s">
        <v>322</v>
      </c>
      <c r="I1767" s="14">
        <v>-53688</v>
      </c>
      <c r="J1767" s="14">
        <v>-53688</v>
      </c>
      <c r="K1767">
        <v>0</v>
      </c>
      <c r="L1767">
        <v>0</v>
      </c>
      <c r="M1767">
        <v>0</v>
      </c>
      <c r="N1767">
        <v>0</v>
      </c>
      <c r="O1767">
        <v>0</v>
      </c>
      <c r="P1767">
        <v>0</v>
      </c>
      <c r="Q1767">
        <v>0</v>
      </c>
      <c r="R1767">
        <v>0</v>
      </c>
      <c r="S1767">
        <v>0</v>
      </c>
    </row>
    <row r="1768" spans="1:19" x14ac:dyDescent="0.25">
      <c r="A1768" t="s">
        <v>1560</v>
      </c>
      <c r="B1768" s="14">
        <v>42928</v>
      </c>
      <c r="C1768">
        <v>785.56399999999996</v>
      </c>
      <c r="D1768" s="14">
        <v>72686</v>
      </c>
      <c r="E1768" t="s">
        <v>1693</v>
      </c>
      <c r="F1768" s="14">
        <v>-53688</v>
      </c>
      <c r="G1768" s="14">
        <v>-53688</v>
      </c>
      <c r="H1768" t="s">
        <v>322</v>
      </c>
      <c r="I1768" s="14">
        <v>-53688</v>
      </c>
      <c r="J1768" s="14">
        <v>-53688</v>
      </c>
      <c r="K1768">
        <v>0</v>
      </c>
      <c r="L1768">
        <v>0</v>
      </c>
      <c r="M1768">
        <v>0</v>
      </c>
      <c r="N1768">
        <v>0</v>
      </c>
      <c r="O1768">
        <v>0</v>
      </c>
      <c r="P1768">
        <v>0</v>
      </c>
      <c r="Q1768">
        <v>0</v>
      </c>
      <c r="R1768">
        <v>0</v>
      </c>
      <c r="S1768">
        <v>0</v>
      </c>
    </row>
    <row r="1769" spans="1:19" x14ac:dyDescent="0.25">
      <c r="A1769" t="s">
        <v>1562</v>
      </c>
      <c r="B1769" s="14">
        <v>42928</v>
      </c>
      <c r="C1769">
        <v>785.56399999999996</v>
      </c>
      <c r="D1769" s="14">
        <v>72686</v>
      </c>
      <c r="E1769" t="s">
        <v>1693</v>
      </c>
      <c r="F1769" s="14">
        <v>-53688</v>
      </c>
      <c r="G1769" s="14">
        <v>-53688</v>
      </c>
      <c r="H1769" t="s">
        <v>322</v>
      </c>
      <c r="I1769" s="14">
        <v>-53688</v>
      </c>
      <c r="J1769" s="14">
        <v>-53688</v>
      </c>
      <c r="K1769">
        <v>0</v>
      </c>
      <c r="L1769">
        <v>0</v>
      </c>
      <c r="M1769">
        <v>0</v>
      </c>
      <c r="N1769">
        <v>0</v>
      </c>
      <c r="O1769">
        <v>0</v>
      </c>
      <c r="P1769">
        <v>0</v>
      </c>
      <c r="Q1769">
        <v>0</v>
      </c>
      <c r="R1769">
        <v>0</v>
      </c>
      <c r="S1769">
        <v>0</v>
      </c>
    </row>
    <row r="1770" spans="1:19" x14ac:dyDescent="0.25">
      <c r="A1770" t="s">
        <v>1563</v>
      </c>
      <c r="B1770" s="14">
        <v>42928</v>
      </c>
      <c r="C1770">
        <v>785.56399999999996</v>
      </c>
      <c r="D1770" s="14">
        <v>72686</v>
      </c>
      <c r="E1770" t="s">
        <v>1693</v>
      </c>
      <c r="F1770" s="14">
        <v>-53688</v>
      </c>
      <c r="G1770" s="14">
        <v>-53688</v>
      </c>
      <c r="H1770" t="s">
        <v>322</v>
      </c>
      <c r="I1770" s="14">
        <v>-53688</v>
      </c>
      <c r="J1770" s="14">
        <v>-53688</v>
      </c>
      <c r="K1770">
        <v>0</v>
      </c>
      <c r="L1770">
        <v>0</v>
      </c>
      <c r="M1770">
        <v>0</v>
      </c>
      <c r="N1770">
        <v>0</v>
      </c>
      <c r="O1770">
        <v>0</v>
      </c>
      <c r="P1770">
        <v>0</v>
      </c>
      <c r="Q1770">
        <v>0</v>
      </c>
      <c r="R1770">
        <v>0</v>
      </c>
      <c r="S1770">
        <v>0</v>
      </c>
    </row>
    <row r="1771" spans="1:19" x14ac:dyDescent="0.25">
      <c r="A1771" t="s">
        <v>1564</v>
      </c>
      <c r="B1771" s="14">
        <v>42928</v>
      </c>
      <c r="C1771">
        <v>785.56399999999996</v>
      </c>
      <c r="D1771" s="14">
        <v>72686</v>
      </c>
      <c r="E1771" t="s">
        <v>1693</v>
      </c>
      <c r="F1771" s="14">
        <v>-53688</v>
      </c>
      <c r="G1771" s="14">
        <v>-53688</v>
      </c>
      <c r="H1771" t="s">
        <v>322</v>
      </c>
      <c r="I1771" s="14">
        <v>-53688</v>
      </c>
      <c r="J1771" s="14">
        <v>-53688</v>
      </c>
      <c r="K1771">
        <v>0</v>
      </c>
      <c r="L1771">
        <v>0</v>
      </c>
      <c r="M1771">
        <v>0</v>
      </c>
      <c r="N1771">
        <v>0</v>
      </c>
      <c r="O1771">
        <v>0</v>
      </c>
      <c r="P1771">
        <v>0</v>
      </c>
      <c r="Q1771">
        <v>0</v>
      </c>
      <c r="R1771">
        <v>0</v>
      </c>
      <c r="S1771">
        <v>0</v>
      </c>
    </row>
    <row r="1772" spans="1:19" x14ac:dyDescent="0.25">
      <c r="A1772" t="s">
        <v>2057</v>
      </c>
      <c r="B1772" s="14">
        <v>42928</v>
      </c>
      <c r="C1772">
        <v>785.56399999999996</v>
      </c>
      <c r="D1772" s="14">
        <v>72686</v>
      </c>
      <c r="E1772" t="s">
        <v>1693</v>
      </c>
      <c r="F1772" s="14">
        <v>-53688</v>
      </c>
      <c r="G1772" s="14">
        <v>-53688</v>
      </c>
      <c r="H1772" t="s">
        <v>322</v>
      </c>
      <c r="I1772" s="14">
        <v>-53688</v>
      </c>
      <c r="J1772" s="14">
        <v>-53688</v>
      </c>
      <c r="K1772">
        <v>0</v>
      </c>
      <c r="L1772">
        <v>0</v>
      </c>
      <c r="M1772">
        <v>0</v>
      </c>
      <c r="N1772">
        <v>0</v>
      </c>
      <c r="O1772">
        <v>0</v>
      </c>
      <c r="P1772">
        <v>0</v>
      </c>
      <c r="Q1772">
        <v>0</v>
      </c>
      <c r="R1772">
        <v>0</v>
      </c>
      <c r="S1772">
        <v>0</v>
      </c>
    </row>
    <row r="1773" spans="1:19" x14ac:dyDescent="0.25">
      <c r="A1773" t="s">
        <v>1565</v>
      </c>
      <c r="B1773" s="14">
        <v>42928</v>
      </c>
      <c r="C1773">
        <v>785.56399999999996</v>
      </c>
      <c r="D1773" s="14">
        <v>72686</v>
      </c>
      <c r="E1773" t="s">
        <v>1693</v>
      </c>
      <c r="F1773" s="14">
        <v>-53688</v>
      </c>
      <c r="G1773" s="14">
        <v>-53688</v>
      </c>
      <c r="H1773" t="s">
        <v>322</v>
      </c>
      <c r="I1773" s="14">
        <v>-53688</v>
      </c>
      <c r="J1773" s="14">
        <v>-53688</v>
      </c>
      <c r="K1773">
        <v>0</v>
      </c>
      <c r="L1773">
        <v>0</v>
      </c>
      <c r="M1773">
        <v>0</v>
      </c>
      <c r="N1773">
        <v>0</v>
      </c>
      <c r="O1773">
        <v>0</v>
      </c>
      <c r="P1773">
        <v>0</v>
      </c>
      <c r="Q1773">
        <v>0</v>
      </c>
      <c r="R1773">
        <v>0</v>
      </c>
      <c r="S1773">
        <v>0</v>
      </c>
    </row>
    <row r="1774" spans="1:19" x14ac:dyDescent="0.25">
      <c r="A1774" t="s">
        <v>1566</v>
      </c>
      <c r="B1774" s="14">
        <v>42928</v>
      </c>
      <c r="C1774">
        <v>785.56399999999996</v>
      </c>
      <c r="D1774" s="14">
        <v>72686</v>
      </c>
      <c r="E1774" t="s">
        <v>1693</v>
      </c>
      <c r="F1774" s="14">
        <v>-53688</v>
      </c>
      <c r="G1774" s="14">
        <v>-53688</v>
      </c>
      <c r="H1774" t="s">
        <v>322</v>
      </c>
      <c r="I1774" s="14">
        <v>-53688</v>
      </c>
      <c r="J1774" s="14">
        <v>-53688</v>
      </c>
      <c r="K1774">
        <v>0</v>
      </c>
      <c r="L1774">
        <v>0</v>
      </c>
      <c r="M1774">
        <v>0</v>
      </c>
      <c r="N1774">
        <v>0</v>
      </c>
      <c r="O1774">
        <v>0</v>
      </c>
      <c r="P1774">
        <v>0</v>
      </c>
      <c r="Q1774">
        <v>0</v>
      </c>
      <c r="R1774">
        <v>0</v>
      </c>
      <c r="S1774">
        <v>0</v>
      </c>
    </row>
    <row r="1775" spans="1:19" x14ac:dyDescent="0.25">
      <c r="A1775" t="s">
        <v>1567</v>
      </c>
      <c r="B1775" s="14">
        <v>42928</v>
      </c>
      <c r="C1775">
        <v>785.56399999999996</v>
      </c>
      <c r="D1775" s="14">
        <v>72686</v>
      </c>
      <c r="E1775" t="s">
        <v>1693</v>
      </c>
      <c r="F1775" s="14">
        <v>-53688</v>
      </c>
      <c r="G1775" s="14">
        <v>-53688</v>
      </c>
      <c r="H1775" t="s">
        <v>322</v>
      </c>
      <c r="I1775" s="14">
        <v>-53688</v>
      </c>
      <c r="J1775" s="14">
        <v>-53688</v>
      </c>
      <c r="K1775">
        <v>0</v>
      </c>
      <c r="L1775">
        <v>0</v>
      </c>
      <c r="M1775">
        <v>0</v>
      </c>
      <c r="N1775">
        <v>0</v>
      </c>
      <c r="O1775">
        <v>0</v>
      </c>
      <c r="P1775">
        <v>0</v>
      </c>
      <c r="Q1775">
        <v>0</v>
      </c>
      <c r="R1775">
        <v>0</v>
      </c>
      <c r="S1775">
        <v>0</v>
      </c>
    </row>
    <row r="1776" spans="1:19" x14ac:dyDescent="0.25">
      <c r="A1776" t="s">
        <v>1568</v>
      </c>
      <c r="B1776" s="14">
        <v>42928</v>
      </c>
      <c r="C1776">
        <v>785.56399999999996</v>
      </c>
      <c r="D1776" s="14">
        <v>72686</v>
      </c>
      <c r="E1776" t="s">
        <v>1693</v>
      </c>
      <c r="F1776" s="14">
        <v>-53688</v>
      </c>
      <c r="G1776" s="14">
        <v>-53688</v>
      </c>
      <c r="H1776" t="s">
        <v>322</v>
      </c>
      <c r="I1776" s="14">
        <v>-53688</v>
      </c>
      <c r="J1776" s="14">
        <v>-53688</v>
      </c>
      <c r="K1776">
        <v>0</v>
      </c>
      <c r="L1776">
        <v>0</v>
      </c>
      <c r="M1776">
        <v>0</v>
      </c>
      <c r="N1776">
        <v>0</v>
      </c>
      <c r="O1776">
        <v>0</v>
      </c>
      <c r="P1776">
        <v>0</v>
      </c>
      <c r="Q1776">
        <v>0</v>
      </c>
      <c r="R1776">
        <v>0</v>
      </c>
      <c r="S1776">
        <v>0</v>
      </c>
    </row>
    <row r="1777" spans="1:19" x14ac:dyDescent="0.25">
      <c r="A1777" t="s">
        <v>1569</v>
      </c>
      <c r="B1777" s="14">
        <v>42928</v>
      </c>
      <c r="C1777">
        <v>785.56399999999996</v>
      </c>
      <c r="D1777" s="14">
        <v>72686</v>
      </c>
      <c r="E1777" t="s">
        <v>1693</v>
      </c>
      <c r="F1777" s="14">
        <v>-53688</v>
      </c>
      <c r="G1777" s="14">
        <v>-53688</v>
      </c>
      <c r="H1777" t="s">
        <v>322</v>
      </c>
      <c r="I1777" s="14">
        <v>-53688</v>
      </c>
      <c r="J1777" s="14">
        <v>-53688</v>
      </c>
      <c r="K1777">
        <v>0</v>
      </c>
      <c r="L1777">
        <v>0</v>
      </c>
      <c r="M1777">
        <v>0</v>
      </c>
      <c r="N1777">
        <v>0</v>
      </c>
      <c r="O1777">
        <v>0</v>
      </c>
      <c r="P1777">
        <v>0</v>
      </c>
      <c r="Q1777">
        <v>0</v>
      </c>
      <c r="R1777">
        <v>0</v>
      </c>
      <c r="S1777">
        <v>0</v>
      </c>
    </row>
    <row r="1778" spans="1:19" x14ac:dyDescent="0.25">
      <c r="A1778" t="s">
        <v>2058</v>
      </c>
      <c r="B1778" s="14">
        <v>42928</v>
      </c>
      <c r="C1778">
        <v>785.56399999999996</v>
      </c>
      <c r="D1778" s="14">
        <v>72686</v>
      </c>
      <c r="E1778" t="s">
        <v>1693</v>
      </c>
      <c r="F1778" s="14">
        <v>-53688</v>
      </c>
      <c r="G1778" s="14">
        <v>-53688</v>
      </c>
      <c r="H1778" t="s">
        <v>322</v>
      </c>
      <c r="I1778" s="14">
        <v>-53688</v>
      </c>
      <c r="J1778" s="14">
        <v>-53688</v>
      </c>
      <c r="K1778">
        <v>0</v>
      </c>
      <c r="L1778">
        <v>0</v>
      </c>
      <c r="M1778">
        <v>0</v>
      </c>
      <c r="N1778">
        <v>0</v>
      </c>
      <c r="O1778">
        <v>0</v>
      </c>
      <c r="P1778">
        <v>0</v>
      </c>
      <c r="Q1778">
        <v>0</v>
      </c>
      <c r="R1778">
        <v>0</v>
      </c>
      <c r="S1778">
        <v>0</v>
      </c>
    </row>
    <row r="1779" spans="1:19" x14ac:dyDescent="0.25">
      <c r="A1779" t="s">
        <v>2059</v>
      </c>
      <c r="B1779" s="14">
        <v>42928</v>
      </c>
      <c r="C1779">
        <v>785.56399999999996</v>
      </c>
      <c r="D1779" s="14">
        <v>72686</v>
      </c>
      <c r="E1779" t="s">
        <v>1693</v>
      </c>
      <c r="F1779" s="14">
        <v>-53688</v>
      </c>
      <c r="G1779" s="14">
        <v>-53688</v>
      </c>
      <c r="H1779" t="s">
        <v>322</v>
      </c>
      <c r="I1779" s="14">
        <v>-53688</v>
      </c>
      <c r="J1779" s="14">
        <v>-53688</v>
      </c>
      <c r="K1779">
        <v>0</v>
      </c>
      <c r="L1779">
        <v>0</v>
      </c>
      <c r="M1779">
        <v>0</v>
      </c>
      <c r="N1779">
        <v>0</v>
      </c>
      <c r="O1779">
        <v>0</v>
      </c>
      <c r="P1779">
        <v>0</v>
      </c>
      <c r="Q1779">
        <v>0</v>
      </c>
      <c r="R1779">
        <v>0</v>
      </c>
      <c r="S1779">
        <v>0</v>
      </c>
    </row>
    <row r="1780" spans="1:19" x14ac:dyDescent="0.25">
      <c r="A1780" t="s">
        <v>1570</v>
      </c>
      <c r="B1780" s="14">
        <v>42928</v>
      </c>
      <c r="C1780">
        <v>1296.181</v>
      </c>
      <c r="D1780" s="14">
        <v>72686</v>
      </c>
      <c r="E1780" t="s">
        <v>1693</v>
      </c>
      <c r="F1780" s="14">
        <v>-53688</v>
      </c>
      <c r="G1780" s="14">
        <v>-53688</v>
      </c>
      <c r="H1780" t="s">
        <v>322</v>
      </c>
      <c r="I1780" s="14">
        <v>-53688</v>
      </c>
      <c r="J1780" s="14">
        <v>-53688</v>
      </c>
      <c r="K1780">
        <v>0</v>
      </c>
      <c r="L1780">
        <v>0</v>
      </c>
      <c r="M1780">
        <v>0</v>
      </c>
      <c r="N1780">
        <v>0</v>
      </c>
      <c r="O1780">
        <v>0</v>
      </c>
      <c r="P1780">
        <v>0</v>
      </c>
      <c r="Q1780">
        <v>0</v>
      </c>
      <c r="R1780">
        <v>0</v>
      </c>
      <c r="S1780">
        <v>0</v>
      </c>
    </row>
    <row r="1781" spans="1:19" x14ac:dyDescent="0.25">
      <c r="A1781" t="s">
        <v>1574</v>
      </c>
      <c r="B1781" s="14">
        <v>42928</v>
      </c>
      <c r="C1781">
        <v>7331.9340000000002</v>
      </c>
      <c r="D1781" s="14">
        <v>72686</v>
      </c>
      <c r="E1781" t="s">
        <v>1693</v>
      </c>
      <c r="F1781" s="14">
        <v>-53688</v>
      </c>
      <c r="G1781" s="14">
        <v>-53688</v>
      </c>
      <c r="H1781" t="s">
        <v>322</v>
      </c>
      <c r="I1781" s="14">
        <v>-53688</v>
      </c>
      <c r="J1781" s="14">
        <v>-53688</v>
      </c>
      <c r="K1781">
        <v>0</v>
      </c>
      <c r="L1781">
        <v>0</v>
      </c>
      <c r="M1781">
        <v>0</v>
      </c>
      <c r="N1781">
        <v>0</v>
      </c>
      <c r="O1781">
        <v>0</v>
      </c>
      <c r="P1781">
        <v>0</v>
      </c>
      <c r="Q1781">
        <v>0</v>
      </c>
      <c r="R1781">
        <v>0</v>
      </c>
      <c r="S1781">
        <v>0</v>
      </c>
    </row>
    <row r="1782" spans="1:19" x14ac:dyDescent="0.25">
      <c r="A1782" t="s">
        <v>1575</v>
      </c>
      <c r="B1782" s="14">
        <v>42928</v>
      </c>
      <c r="C1782">
        <v>7331.9340000000002</v>
      </c>
      <c r="D1782" s="14">
        <v>72686</v>
      </c>
      <c r="E1782" t="s">
        <v>1693</v>
      </c>
      <c r="F1782" s="14">
        <v>-53688</v>
      </c>
      <c r="G1782" s="14">
        <v>-53688</v>
      </c>
      <c r="H1782" t="s">
        <v>322</v>
      </c>
      <c r="I1782" s="14">
        <v>-53688</v>
      </c>
      <c r="J1782" s="14">
        <v>-53688</v>
      </c>
      <c r="K1782">
        <v>0</v>
      </c>
      <c r="L1782">
        <v>0</v>
      </c>
      <c r="M1782">
        <v>0</v>
      </c>
      <c r="N1782">
        <v>0</v>
      </c>
      <c r="O1782">
        <v>0</v>
      </c>
      <c r="P1782">
        <v>0</v>
      </c>
      <c r="Q1782">
        <v>0</v>
      </c>
      <c r="R1782">
        <v>0</v>
      </c>
      <c r="S1782">
        <v>0</v>
      </c>
    </row>
    <row r="1783" spans="1:19" x14ac:dyDescent="0.25">
      <c r="A1783" t="s">
        <v>1576</v>
      </c>
      <c r="B1783" s="14">
        <v>42928</v>
      </c>
      <c r="C1783">
        <v>9737.7249999999985</v>
      </c>
      <c r="D1783" s="14">
        <v>72686</v>
      </c>
      <c r="E1783" t="s">
        <v>1693</v>
      </c>
      <c r="F1783" s="14">
        <v>-53688</v>
      </c>
      <c r="G1783" s="14">
        <v>-53688</v>
      </c>
      <c r="H1783" t="s">
        <v>322</v>
      </c>
      <c r="I1783" s="14">
        <v>-53688</v>
      </c>
      <c r="J1783" s="14">
        <v>-53688</v>
      </c>
      <c r="K1783">
        <v>0</v>
      </c>
      <c r="L1783">
        <v>0</v>
      </c>
      <c r="M1783">
        <v>0</v>
      </c>
      <c r="N1783">
        <v>0</v>
      </c>
      <c r="O1783">
        <v>0</v>
      </c>
      <c r="P1783">
        <v>0</v>
      </c>
      <c r="Q1783">
        <v>0</v>
      </c>
      <c r="R1783">
        <v>0</v>
      </c>
      <c r="S1783">
        <v>0</v>
      </c>
    </row>
    <row r="1784" spans="1:19" x14ac:dyDescent="0.25">
      <c r="A1784" t="s">
        <v>1577</v>
      </c>
      <c r="B1784" s="14">
        <v>42928</v>
      </c>
      <c r="C1784">
        <v>785.56399999999996</v>
      </c>
      <c r="D1784" s="14">
        <v>72686</v>
      </c>
      <c r="E1784" t="s">
        <v>1693</v>
      </c>
      <c r="F1784" s="14">
        <v>-53688</v>
      </c>
      <c r="G1784" s="14">
        <v>-53688</v>
      </c>
      <c r="H1784" t="s">
        <v>322</v>
      </c>
      <c r="I1784" s="14">
        <v>-53688</v>
      </c>
      <c r="J1784" s="14">
        <v>-53688</v>
      </c>
      <c r="K1784">
        <v>0</v>
      </c>
      <c r="L1784">
        <v>0</v>
      </c>
      <c r="M1784">
        <v>0</v>
      </c>
      <c r="N1784">
        <v>0</v>
      </c>
      <c r="O1784">
        <v>0</v>
      </c>
      <c r="P1784">
        <v>0</v>
      </c>
      <c r="Q1784">
        <v>0</v>
      </c>
      <c r="R1784">
        <v>0</v>
      </c>
      <c r="S1784">
        <v>0</v>
      </c>
    </row>
    <row r="1785" spans="1:19" x14ac:dyDescent="0.25">
      <c r="A1785" t="s">
        <v>1581</v>
      </c>
      <c r="B1785" s="14">
        <v>42928</v>
      </c>
      <c r="C1785">
        <v>981.95499999999993</v>
      </c>
      <c r="D1785" s="14">
        <v>72686</v>
      </c>
      <c r="E1785" t="s">
        <v>1693</v>
      </c>
      <c r="F1785" s="14">
        <v>-53688</v>
      </c>
      <c r="G1785" s="14">
        <v>-53688</v>
      </c>
      <c r="H1785" t="s">
        <v>322</v>
      </c>
      <c r="I1785" s="14">
        <v>-53688</v>
      </c>
      <c r="J1785" s="14">
        <v>-53688</v>
      </c>
      <c r="K1785">
        <v>0</v>
      </c>
      <c r="L1785">
        <v>0</v>
      </c>
      <c r="M1785">
        <v>0</v>
      </c>
      <c r="N1785">
        <v>0</v>
      </c>
      <c r="O1785">
        <v>0</v>
      </c>
      <c r="P1785">
        <v>0</v>
      </c>
      <c r="Q1785">
        <v>0</v>
      </c>
      <c r="R1785">
        <v>0</v>
      </c>
      <c r="S1785">
        <v>0</v>
      </c>
    </row>
    <row r="1786" spans="1:19" x14ac:dyDescent="0.25">
      <c r="A1786" t="s">
        <v>1582</v>
      </c>
      <c r="B1786" s="14">
        <v>42928</v>
      </c>
      <c r="C1786">
        <v>1963.9110000000001</v>
      </c>
      <c r="D1786" s="14">
        <v>72686</v>
      </c>
      <c r="E1786" t="s">
        <v>1693</v>
      </c>
      <c r="F1786" s="14">
        <v>-53688</v>
      </c>
      <c r="G1786" s="14">
        <v>-53688</v>
      </c>
      <c r="H1786" t="s">
        <v>322</v>
      </c>
      <c r="I1786" s="14">
        <v>-53688</v>
      </c>
      <c r="J1786" s="14">
        <v>-53688</v>
      </c>
      <c r="K1786">
        <v>0</v>
      </c>
      <c r="L1786">
        <v>0</v>
      </c>
      <c r="M1786">
        <v>0</v>
      </c>
      <c r="N1786">
        <v>0</v>
      </c>
      <c r="O1786">
        <v>0</v>
      </c>
      <c r="P1786">
        <v>0</v>
      </c>
      <c r="Q1786">
        <v>0</v>
      </c>
      <c r="R1786">
        <v>0</v>
      </c>
      <c r="S1786">
        <v>0</v>
      </c>
    </row>
    <row r="1787" spans="1:19" x14ac:dyDescent="0.25">
      <c r="A1787" t="s">
        <v>1583</v>
      </c>
      <c r="B1787" s="14">
        <v>42928</v>
      </c>
      <c r="C1787">
        <v>1963.9110000000001</v>
      </c>
      <c r="D1787" s="14">
        <v>72686</v>
      </c>
      <c r="E1787" t="s">
        <v>1693</v>
      </c>
      <c r="F1787" s="14">
        <v>-53688</v>
      </c>
      <c r="G1787" s="14">
        <v>-53688</v>
      </c>
      <c r="H1787" t="s">
        <v>322</v>
      </c>
      <c r="I1787" s="14">
        <v>-53688</v>
      </c>
      <c r="J1787" s="14">
        <v>-53688</v>
      </c>
      <c r="K1787">
        <v>0</v>
      </c>
      <c r="L1787">
        <v>0</v>
      </c>
      <c r="M1787">
        <v>0</v>
      </c>
      <c r="N1787">
        <v>0</v>
      </c>
      <c r="O1787">
        <v>0</v>
      </c>
      <c r="P1787">
        <v>0</v>
      </c>
      <c r="Q1787">
        <v>0</v>
      </c>
      <c r="R1787">
        <v>0</v>
      </c>
      <c r="S1787">
        <v>0</v>
      </c>
    </row>
    <row r="1788" spans="1:19" x14ac:dyDescent="0.25">
      <c r="A1788" t="s">
        <v>1584</v>
      </c>
      <c r="B1788" s="14">
        <v>42928</v>
      </c>
      <c r="C1788">
        <v>2945.866</v>
      </c>
      <c r="D1788" s="14">
        <v>72686</v>
      </c>
      <c r="E1788" t="s">
        <v>1693</v>
      </c>
      <c r="F1788" s="14">
        <v>-53688</v>
      </c>
      <c r="G1788" s="14">
        <v>-53688</v>
      </c>
      <c r="H1788" t="s">
        <v>322</v>
      </c>
      <c r="I1788" s="14">
        <v>-53688</v>
      </c>
      <c r="J1788" s="14">
        <v>-53688</v>
      </c>
      <c r="K1788">
        <v>0</v>
      </c>
      <c r="L1788">
        <v>0</v>
      </c>
      <c r="M1788">
        <v>0</v>
      </c>
      <c r="N1788">
        <v>0</v>
      </c>
      <c r="O1788">
        <v>0</v>
      </c>
      <c r="P1788">
        <v>0</v>
      </c>
      <c r="Q1788">
        <v>0</v>
      </c>
      <c r="R1788">
        <v>0</v>
      </c>
      <c r="S1788">
        <v>0</v>
      </c>
    </row>
    <row r="1789" spans="1:19" x14ac:dyDescent="0.25">
      <c r="A1789" t="s">
        <v>1585</v>
      </c>
      <c r="B1789" s="14">
        <v>42928</v>
      </c>
      <c r="C1789">
        <v>1296.181</v>
      </c>
      <c r="D1789" s="14">
        <v>72686</v>
      </c>
      <c r="E1789" t="s">
        <v>1693</v>
      </c>
      <c r="F1789" s="14">
        <v>-53688</v>
      </c>
      <c r="G1789" s="14">
        <v>-53688</v>
      </c>
      <c r="H1789" t="s">
        <v>322</v>
      </c>
      <c r="I1789" s="14">
        <v>-53688</v>
      </c>
      <c r="J1789" s="14">
        <v>-53688</v>
      </c>
      <c r="K1789">
        <v>0</v>
      </c>
      <c r="L1789">
        <v>0</v>
      </c>
      <c r="M1789">
        <v>0</v>
      </c>
      <c r="N1789">
        <v>0</v>
      </c>
      <c r="O1789">
        <v>0</v>
      </c>
      <c r="P1789">
        <v>0</v>
      </c>
      <c r="Q1789">
        <v>0</v>
      </c>
      <c r="R1789">
        <v>0</v>
      </c>
      <c r="S1789">
        <v>0</v>
      </c>
    </row>
    <row r="1790" spans="1:19" x14ac:dyDescent="0.25">
      <c r="A1790" t="s">
        <v>1586</v>
      </c>
      <c r="B1790" s="14">
        <v>42928</v>
      </c>
      <c r="C1790">
        <v>1296.181</v>
      </c>
      <c r="D1790" s="14">
        <v>72686</v>
      </c>
      <c r="E1790" t="s">
        <v>1693</v>
      </c>
      <c r="F1790" s="14">
        <v>-53688</v>
      </c>
      <c r="G1790" s="14">
        <v>-53688</v>
      </c>
      <c r="H1790" t="s">
        <v>322</v>
      </c>
      <c r="I1790" s="14">
        <v>-53688</v>
      </c>
      <c r="J1790" s="14">
        <v>-53688</v>
      </c>
      <c r="K1790">
        <v>0</v>
      </c>
      <c r="L1790">
        <v>0</v>
      </c>
      <c r="M1790">
        <v>0</v>
      </c>
      <c r="N1790">
        <v>0</v>
      </c>
      <c r="O1790">
        <v>0</v>
      </c>
      <c r="P1790">
        <v>0</v>
      </c>
      <c r="Q1790">
        <v>0</v>
      </c>
      <c r="R1790">
        <v>0</v>
      </c>
      <c r="S1790">
        <v>0</v>
      </c>
    </row>
    <row r="1791" spans="1:19" x14ac:dyDescent="0.25">
      <c r="A1791" t="s">
        <v>1587</v>
      </c>
      <c r="B1791" s="14">
        <v>42928</v>
      </c>
      <c r="C1791">
        <v>1963.9110000000001</v>
      </c>
      <c r="D1791" s="14">
        <v>72686</v>
      </c>
      <c r="E1791" t="s">
        <v>1693</v>
      </c>
      <c r="F1791" s="14">
        <v>-53688</v>
      </c>
      <c r="G1791" s="14">
        <v>-53688</v>
      </c>
      <c r="H1791" t="s">
        <v>322</v>
      </c>
      <c r="I1791" s="14">
        <v>-53688</v>
      </c>
      <c r="J1791" s="14">
        <v>-53688</v>
      </c>
      <c r="K1791">
        <v>0</v>
      </c>
      <c r="L1791">
        <v>0</v>
      </c>
      <c r="M1791">
        <v>0</v>
      </c>
      <c r="N1791">
        <v>0</v>
      </c>
      <c r="O1791">
        <v>0</v>
      </c>
      <c r="P1791">
        <v>0</v>
      </c>
      <c r="Q1791">
        <v>0</v>
      </c>
      <c r="R1791">
        <v>0</v>
      </c>
      <c r="S1791">
        <v>0</v>
      </c>
    </row>
    <row r="1792" spans="1:19" x14ac:dyDescent="0.25">
      <c r="A1792" t="s">
        <v>1588</v>
      </c>
      <c r="B1792" s="14">
        <v>42928</v>
      </c>
      <c r="C1792">
        <v>1296.181</v>
      </c>
      <c r="D1792" s="14">
        <v>72686</v>
      </c>
      <c r="E1792" t="s">
        <v>1693</v>
      </c>
      <c r="F1792" s="14">
        <v>-53688</v>
      </c>
      <c r="G1792" s="14">
        <v>-53688</v>
      </c>
      <c r="H1792" t="s">
        <v>322</v>
      </c>
      <c r="I1792" s="14">
        <v>-53688</v>
      </c>
      <c r="J1792" s="14">
        <v>-53688</v>
      </c>
      <c r="K1792">
        <v>0</v>
      </c>
      <c r="L1792">
        <v>0</v>
      </c>
      <c r="M1792">
        <v>0</v>
      </c>
      <c r="N1792">
        <v>0</v>
      </c>
      <c r="O1792">
        <v>0</v>
      </c>
      <c r="P1792">
        <v>0</v>
      </c>
      <c r="Q1792">
        <v>0</v>
      </c>
      <c r="R1792">
        <v>0</v>
      </c>
      <c r="S1792">
        <v>0</v>
      </c>
    </row>
    <row r="1793" spans="1:19" x14ac:dyDescent="0.25">
      <c r="A1793" t="s">
        <v>1589</v>
      </c>
      <c r="B1793" s="14">
        <v>42928</v>
      </c>
      <c r="C1793">
        <v>1296.181</v>
      </c>
      <c r="D1793" s="14">
        <v>72686</v>
      </c>
      <c r="E1793" t="s">
        <v>1693</v>
      </c>
      <c r="F1793" s="14">
        <v>-53688</v>
      </c>
      <c r="G1793" s="14">
        <v>-53688</v>
      </c>
      <c r="H1793" t="s">
        <v>322</v>
      </c>
      <c r="I1793" s="14">
        <v>-53688</v>
      </c>
      <c r="J1793" s="14">
        <v>-53688</v>
      </c>
      <c r="K1793">
        <v>0</v>
      </c>
      <c r="L1793">
        <v>0</v>
      </c>
      <c r="M1793">
        <v>0</v>
      </c>
      <c r="N1793">
        <v>0</v>
      </c>
      <c r="O1793">
        <v>0</v>
      </c>
      <c r="P1793">
        <v>0</v>
      </c>
      <c r="Q1793">
        <v>0</v>
      </c>
      <c r="R1793">
        <v>0</v>
      </c>
      <c r="S1793">
        <v>0</v>
      </c>
    </row>
    <row r="1794" spans="1:19" x14ac:dyDescent="0.25">
      <c r="A1794" t="s">
        <v>1590</v>
      </c>
      <c r="B1794" s="14">
        <v>42928</v>
      </c>
      <c r="C1794">
        <v>1080.1510000000001</v>
      </c>
      <c r="D1794" s="14">
        <v>72686</v>
      </c>
      <c r="E1794" t="s">
        <v>1693</v>
      </c>
      <c r="F1794" s="14">
        <v>-53688</v>
      </c>
      <c r="G1794" s="14">
        <v>-53688</v>
      </c>
      <c r="H1794" t="s">
        <v>322</v>
      </c>
      <c r="I1794" s="14">
        <v>-53688</v>
      </c>
      <c r="J1794" s="14">
        <v>-53688</v>
      </c>
      <c r="K1794">
        <v>0</v>
      </c>
      <c r="L1794">
        <v>0</v>
      </c>
      <c r="M1794">
        <v>0</v>
      </c>
      <c r="N1794">
        <v>0</v>
      </c>
      <c r="O1794">
        <v>0</v>
      </c>
      <c r="P1794">
        <v>0</v>
      </c>
      <c r="Q1794">
        <v>0</v>
      </c>
      <c r="R1794">
        <v>0</v>
      </c>
      <c r="S1794">
        <v>0</v>
      </c>
    </row>
    <row r="1795" spans="1:19" x14ac:dyDescent="0.25">
      <c r="A1795" t="s">
        <v>1591</v>
      </c>
      <c r="B1795" s="14">
        <v>42928</v>
      </c>
      <c r="C1795">
        <v>981.95499999999993</v>
      </c>
      <c r="D1795" s="14">
        <v>72686</v>
      </c>
      <c r="E1795" t="s">
        <v>1693</v>
      </c>
      <c r="F1795" s="14">
        <v>-53688</v>
      </c>
      <c r="G1795" s="14">
        <v>-53688</v>
      </c>
      <c r="H1795" t="s">
        <v>322</v>
      </c>
      <c r="I1795" s="14">
        <v>-53688</v>
      </c>
      <c r="J1795" s="14">
        <v>-53688</v>
      </c>
      <c r="K1795">
        <v>0</v>
      </c>
      <c r="L1795">
        <v>0</v>
      </c>
      <c r="M1795">
        <v>0</v>
      </c>
      <c r="N1795">
        <v>0</v>
      </c>
      <c r="O1795">
        <v>0</v>
      </c>
      <c r="P1795">
        <v>0</v>
      </c>
      <c r="Q1795">
        <v>0</v>
      </c>
      <c r="R1795">
        <v>0</v>
      </c>
      <c r="S1795">
        <v>0</v>
      </c>
    </row>
    <row r="1796" spans="1:19" x14ac:dyDescent="0.25">
      <c r="A1796" t="s">
        <v>1592</v>
      </c>
      <c r="B1796" s="14">
        <v>42928</v>
      </c>
      <c r="C1796">
        <v>1080.1510000000001</v>
      </c>
      <c r="D1796" s="14">
        <v>72686</v>
      </c>
      <c r="E1796" t="s">
        <v>1693</v>
      </c>
      <c r="F1796" s="14">
        <v>-53688</v>
      </c>
      <c r="G1796" s="14">
        <v>-53688</v>
      </c>
      <c r="H1796" t="s">
        <v>322</v>
      </c>
      <c r="I1796" s="14">
        <v>-53688</v>
      </c>
      <c r="J1796" s="14">
        <v>-53688</v>
      </c>
      <c r="K1796">
        <v>0</v>
      </c>
      <c r="L1796">
        <v>0</v>
      </c>
      <c r="M1796">
        <v>0</v>
      </c>
      <c r="N1796">
        <v>0</v>
      </c>
      <c r="O1796">
        <v>0</v>
      </c>
      <c r="P1796">
        <v>0</v>
      </c>
      <c r="Q1796">
        <v>0</v>
      </c>
      <c r="R1796">
        <v>0</v>
      </c>
      <c r="S1796">
        <v>0</v>
      </c>
    </row>
    <row r="1797" spans="1:19" x14ac:dyDescent="0.25">
      <c r="A1797" t="s">
        <v>1593</v>
      </c>
      <c r="B1797" s="14">
        <v>42928</v>
      </c>
      <c r="C1797">
        <v>1080.1510000000001</v>
      </c>
      <c r="D1797" s="14">
        <v>72686</v>
      </c>
      <c r="E1797" t="s">
        <v>1693</v>
      </c>
      <c r="F1797" s="14">
        <v>-53688</v>
      </c>
      <c r="G1797" s="14">
        <v>-53688</v>
      </c>
      <c r="H1797" t="s">
        <v>322</v>
      </c>
      <c r="I1797" s="14">
        <v>-53688</v>
      </c>
      <c r="J1797" s="14">
        <v>-53688</v>
      </c>
      <c r="K1797">
        <v>0</v>
      </c>
      <c r="L1797">
        <v>0</v>
      </c>
      <c r="M1797">
        <v>0</v>
      </c>
      <c r="N1797">
        <v>0</v>
      </c>
      <c r="O1797">
        <v>0</v>
      </c>
      <c r="P1797">
        <v>0</v>
      </c>
      <c r="Q1797">
        <v>0</v>
      </c>
      <c r="R1797">
        <v>0</v>
      </c>
      <c r="S1797">
        <v>0</v>
      </c>
    </row>
    <row r="1798" spans="1:19" x14ac:dyDescent="0.25">
      <c r="A1798" t="s">
        <v>1594</v>
      </c>
      <c r="B1798" s="14">
        <v>42928</v>
      </c>
      <c r="C1798">
        <v>1080.1510000000001</v>
      </c>
      <c r="D1798" s="14">
        <v>72686</v>
      </c>
      <c r="E1798" t="s">
        <v>1693</v>
      </c>
      <c r="F1798" s="14">
        <v>-53688</v>
      </c>
      <c r="G1798" s="14">
        <v>-53688</v>
      </c>
      <c r="H1798" t="s">
        <v>322</v>
      </c>
      <c r="I1798" s="14">
        <v>-53688</v>
      </c>
      <c r="J1798" s="14">
        <v>-53688</v>
      </c>
      <c r="K1798">
        <v>0</v>
      </c>
      <c r="L1798">
        <v>0</v>
      </c>
      <c r="M1798">
        <v>0</v>
      </c>
      <c r="N1798">
        <v>0</v>
      </c>
      <c r="O1798">
        <v>0</v>
      </c>
      <c r="P1798">
        <v>0</v>
      </c>
      <c r="Q1798">
        <v>0</v>
      </c>
      <c r="R1798">
        <v>0</v>
      </c>
      <c r="S1798">
        <v>0</v>
      </c>
    </row>
    <row r="1799" spans="1:19" x14ac:dyDescent="0.25">
      <c r="A1799" t="s">
        <v>1595</v>
      </c>
      <c r="B1799" s="14">
        <v>42928</v>
      </c>
      <c r="C1799">
        <v>1963.9110000000001</v>
      </c>
      <c r="D1799" s="14">
        <v>72686</v>
      </c>
      <c r="E1799" t="s">
        <v>1693</v>
      </c>
      <c r="F1799" s="14">
        <v>-53688</v>
      </c>
      <c r="G1799" s="14">
        <v>-53688</v>
      </c>
      <c r="H1799" t="s">
        <v>322</v>
      </c>
      <c r="I1799" s="14">
        <v>-53688</v>
      </c>
      <c r="J1799" s="14">
        <v>-53688</v>
      </c>
      <c r="K1799">
        <v>0</v>
      </c>
      <c r="L1799">
        <v>0</v>
      </c>
      <c r="M1799">
        <v>0</v>
      </c>
      <c r="N1799">
        <v>0</v>
      </c>
      <c r="O1799">
        <v>0</v>
      </c>
      <c r="P1799">
        <v>0</v>
      </c>
      <c r="Q1799">
        <v>0</v>
      </c>
      <c r="R1799">
        <v>0</v>
      </c>
      <c r="S1799">
        <v>0</v>
      </c>
    </row>
    <row r="1800" spans="1:19" x14ac:dyDescent="0.25">
      <c r="A1800" t="s">
        <v>1596</v>
      </c>
      <c r="B1800" s="14">
        <v>42928</v>
      </c>
      <c r="C1800">
        <v>1963.9110000000001</v>
      </c>
      <c r="D1800" s="14">
        <v>72686</v>
      </c>
      <c r="E1800" t="s">
        <v>1693</v>
      </c>
      <c r="F1800" s="14">
        <v>-53688</v>
      </c>
      <c r="G1800" s="14">
        <v>-53688</v>
      </c>
      <c r="H1800" t="s">
        <v>322</v>
      </c>
      <c r="I1800" s="14">
        <v>-53688</v>
      </c>
      <c r="J1800" s="14">
        <v>-53688</v>
      </c>
      <c r="K1800">
        <v>0</v>
      </c>
      <c r="L1800">
        <v>0</v>
      </c>
      <c r="M1800">
        <v>0</v>
      </c>
      <c r="N1800">
        <v>0</v>
      </c>
      <c r="O1800">
        <v>0</v>
      </c>
      <c r="P1800">
        <v>0</v>
      </c>
      <c r="Q1800">
        <v>0</v>
      </c>
      <c r="R1800">
        <v>0</v>
      </c>
      <c r="S1800">
        <v>0</v>
      </c>
    </row>
    <row r="1801" spans="1:19" x14ac:dyDescent="0.25">
      <c r="A1801" t="s">
        <v>1597</v>
      </c>
      <c r="B1801" s="14">
        <v>42928</v>
      </c>
      <c r="C1801">
        <v>1963.9110000000001</v>
      </c>
      <c r="D1801" s="14">
        <v>72686</v>
      </c>
      <c r="E1801" t="s">
        <v>1693</v>
      </c>
      <c r="F1801" s="14">
        <v>-53688</v>
      </c>
      <c r="G1801" s="14">
        <v>-53688</v>
      </c>
      <c r="H1801" t="s">
        <v>322</v>
      </c>
      <c r="I1801" s="14">
        <v>-53688</v>
      </c>
      <c r="J1801" s="14">
        <v>-53688</v>
      </c>
      <c r="K1801">
        <v>0</v>
      </c>
      <c r="L1801">
        <v>0</v>
      </c>
      <c r="M1801">
        <v>0</v>
      </c>
      <c r="N1801">
        <v>0</v>
      </c>
      <c r="O1801">
        <v>0</v>
      </c>
      <c r="P1801">
        <v>0</v>
      </c>
      <c r="Q1801">
        <v>0</v>
      </c>
      <c r="R1801">
        <v>0</v>
      </c>
      <c r="S1801">
        <v>0</v>
      </c>
    </row>
    <row r="1802" spans="1:19" x14ac:dyDescent="0.25">
      <c r="A1802" t="s">
        <v>1598</v>
      </c>
      <c r="B1802" s="14">
        <v>42928</v>
      </c>
      <c r="C1802">
        <v>1296.181</v>
      </c>
      <c r="D1802" s="14">
        <v>72686</v>
      </c>
      <c r="E1802" t="s">
        <v>1693</v>
      </c>
      <c r="F1802" s="14">
        <v>-53688</v>
      </c>
      <c r="G1802" s="14">
        <v>-53688</v>
      </c>
      <c r="H1802" t="s">
        <v>322</v>
      </c>
      <c r="I1802" s="14">
        <v>-53688</v>
      </c>
      <c r="J1802" s="14">
        <v>-53688</v>
      </c>
      <c r="K1802">
        <v>0</v>
      </c>
      <c r="L1802">
        <v>0</v>
      </c>
      <c r="M1802">
        <v>0</v>
      </c>
      <c r="N1802">
        <v>0</v>
      </c>
      <c r="O1802">
        <v>0</v>
      </c>
      <c r="P1802">
        <v>0</v>
      </c>
      <c r="Q1802">
        <v>0</v>
      </c>
      <c r="R1802">
        <v>0</v>
      </c>
      <c r="S1802">
        <v>0</v>
      </c>
    </row>
    <row r="1803" spans="1:19" x14ac:dyDescent="0.25">
      <c r="A1803" t="s">
        <v>1599</v>
      </c>
      <c r="B1803" s="14">
        <v>42928</v>
      </c>
      <c r="C1803">
        <v>2945.866</v>
      </c>
      <c r="D1803" s="14">
        <v>72686</v>
      </c>
      <c r="E1803" t="s">
        <v>1693</v>
      </c>
      <c r="F1803" s="14">
        <v>-53688</v>
      </c>
      <c r="G1803" s="14">
        <v>-53688</v>
      </c>
      <c r="H1803" t="s">
        <v>322</v>
      </c>
      <c r="I1803" s="14">
        <v>-53688</v>
      </c>
      <c r="J1803" s="14">
        <v>-53688</v>
      </c>
      <c r="K1803">
        <v>0</v>
      </c>
      <c r="L1803">
        <v>0</v>
      </c>
      <c r="M1803">
        <v>0</v>
      </c>
      <c r="N1803">
        <v>0</v>
      </c>
      <c r="O1803">
        <v>0</v>
      </c>
      <c r="P1803">
        <v>0</v>
      </c>
      <c r="Q1803">
        <v>0</v>
      </c>
      <c r="R1803">
        <v>0</v>
      </c>
      <c r="S1803">
        <v>0</v>
      </c>
    </row>
    <row r="1804" spans="1:19" x14ac:dyDescent="0.25">
      <c r="A1804" t="s">
        <v>1600</v>
      </c>
      <c r="B1804" s="14">
        <v>42928</v>
      </c>
      <c r="C1804">
        <v>2945.866</v>
      </c>
      <c r="D1804" s="14">
        <v>72686</v>
      </c>
      <c r="E1804" t="s">
        <v>1693</v>
      </c>
      <c r="F1804" s="14">
        <v>-53688</v>
      </c>
      <c r="G1804" s="14">
        <v>-53688</v>
      </c>
      <c r="H1804" t="s">
        <v>322</v>
      </c>
      <c r="I1804" s="14">
        <v>-53688</v>
      </c>
      <c r="J1804" s="14">
        <v>-53688</v>
      </c>
      <c r="K1804">
        <v>0</v>
      </c>
      <c r="L1804">
        <v>0</v>
      </c>
      <c r="M1804">
        <v>0</v>
      </c>
      <c r="N1804">
        <v>0</v>
      </c>
      <c r="O1804">
        <v>0</v>
      </c>
      <c r="P1804">
        <v>0</v>
      </c>
      <c r="Q1804">
        <v>0</v>
      </c>
      <c r="R1804">
        <v>0</v>
      </c>
      <c r="S1804">
        <v>0</v>
      </c>
    </row>
    <row r="1805" spans="1:19" x14ac:dyDescent="0.25">
      <c r="A1805" t="s">
        <v>1601</v>
      </c>
      <c r="B1805" s="14">
        <v>42928</v>
      </c>
      <c r="C1805">
        <v>1296.181</v>
      </c>
      <c r="D1805" s="14">
        <v>72686</v>
      </c>
      <c r="E1805" t="s">
        <v>1693</v>
      </c>
      <c r="F1805" s="14">
        <v>-53688</v>
      </c>
      <c r="G1805" s="14">
        <v>-53688</v>
      </c>
      <c r="H1805" t="s">
        <v>322</v>
      </c>
      <c r="I1805" s="14">
        <v>-53688</v>
      </c>
      <c r="J1805" s="14">
        <v>-53688</v>
      </c>
      <c r="K1805">
        <v>0</v>
      </c>
      <c r="L1805">
        <v>0</v>
      </c>
      <c r="M1805">
        <v>0</v>
      </c>
      <c r="N1805">
        <v>0</v>
      </c>
      <c r="O1805">
        <v>0</v>
      </c>
      <c r="P1805">
        <v>0</v>
      </c>
      <c r="Q1805">
        <v>0</v>
      </c>
      <c r="R1805">
        <v>0</v>
      </c>
      <c r="S1805">
        <v>0</v>
      </c>
    </row>
    <row r="1806" spans="1:19" x14ac:dyDescent="0.25">
      <c r="A1806" t="s">
        <v>1602</v>
      </c>
      <c r="B1806" s="14">
        <v>42928</v>
      </c>
      <c r="C1806">
        <v>1296.181</v>
      </c>
      <c r="D1806" s="14">
        <v>72686</v>
      </c>
      <c r="E1806" t="s">
        <v>1693</v>
      </c>
      <c r="F1806" s="14">
        <v>-53688</v>
      </c>
      <c r="G1806" s="14">
        <v>-53688</v>
      </c>
      <c r="H1806" t="s">
        <v>322</v>
      </c>
      <c r="I1806" s="14">
        <v>-53688</v>
      </c>
      <c r="J1806" s="14">
        <v>-53688</v>
      </c>
      <c r="K1806">
        <v>0</v>
      </c>
      <c r="L1806">
        <v>0</v>
      </c>
      <c r="M1806">
        <v>0</v>
      </c>
      <c r="N1806">
        <v>0</v>
      </c>
      <c r="O1806">
        <v>0</v>
      </c>
      <c r="P1806">
        <v>0</v>
      </c>
      <c r="Q1806">
        <v>0</v>
      </c>
      <c r="R1806">
        <v>0</v>
      </c>
      <c r="S1806">
        <v>0</v>
      </c>
    </row>
    <row r="1807" spans="1:19" x14ac:dyDescent="0.25">
      <c r="A1807" t="s">
        <v>1603</v>
      </c>
      <c r="B1807" s="14">
        <v>42928</v>
      </c>
      <c r="C1807">
        <v>2945.866</v>
      </c>
      <c r="D1807" s="14">
        <v>72686</v>
      </c>
      <c r="E1807" t="s">
        <v>1693</v>
      </c>
      <c r="F1807" s="14">
        <v>-53688</v>
      </c>
      <c r="G1807" s="14">
        <v>-53688</v>
      </c>
      <c r="H1807" t="s">
        <v>322</v>
      </c>
      <c r="I1807" s="14">
        <v>-53688</v>
      </c>
      <c r="J1807" s="14">
        <v>-53688</v>
      </c>
      <c r="K1807">
        <v>0</v>
      </c>
      <c r="L1807">
        <v>0</v>
      </c>
      <c r="M1807">
        <v>0</v>
      </c>
      <c r="N1807">
        <v>0</v>
      </c>
      <c r="O1807">
        <v>0</v>
      </c>
      <c r="P1807">
        <v>0</v>
      </c>
      <c r="Q1807">
        <v>0</v>
      </c>
      <c r="R1807">
        <v>0</v>
      </c>
      <c r="S1807">
        <v>0</v>
      </c>
    </row>
    <row r="1808" spans="1:19" x14ac:dyDescent="0.25">
      <c r="A1808" t="s">
        <v>1604</v>
      </c>
      <c r="B1808" s="14">
        <v>42928</v>
      </c>
      <c r="C1808">
        <v>981.95499999999993</v>
      </c>
      <c r="D1808" s="14">
        <v>72686</v>
      </c>
      <c r="E1808" t="s">
        <v>1693</v>
      </c>
      <c r="F1808" s="14">
        <v>-53688</v>
      </c>
      <c r="G1808" s="14">
        <v>-53688</v>
      </c>
      <c r="H1808" t="s">
        <v>322</v>
      </c>
      <c r="I1808" s="14">
        <v>-53688</v>
      </c>
      <c r="J1808" s="14">
        <v>-53688</v>
      </c>
      <c r="K1808">
        <v>0</v>
      </c>
      <c r="L1808">
        <v>0</v>
      </c>
      <c r="M1808">
        <v>0</v>
      </c>
      <c r="N1808">
        <v>0</v>
      </c>
      <c r="O1808">
        <v>0</v>
      </c>
      <c r="P1808">
        <v>0</v>
      </c>
      <c r="Q1808">
        <v>0</v>
      </c>
      <c r="R1808">
        <v>0</v>
      </c>
      <c r="S1808">
        <v>0</v>
      </c>
    </row>
    <row r="1809" spans="1:19" x14ac:dyDescent="0.25">
      <c r="A1809" t="s">
        <v>1605</v>
      </c>
      <c r="B1809" s="14">
        <v>42928</v>
      </c>
      <c r="C1809">
        <v>981.95499999999993</v>
      </c>
      <c r="D1809" s="14">
        <v>72686</v>
      </c>
      <c r="E1809" t="s">
        <v>1693</v>
      </c>
      <c r="F1809" s="14">
        <v>-53688</v>
      </c>
      <c r="G1809" s="14">
        <v>-53688</v>
      </c>
      <c r="H1809" t="s">
        <v>322</v>
      </c>
      <c r="I1809" s="14">
        <v>-53688</v>
      </c>
      <c r="J1809" s="14">
        <v>-53688</v>
      </c>
      <c r="K1809">
        <v>0</v>
      </c>
      <c r="L1809">
        <v>0</v>
      </c>
      <c r="M1809">
        <v>0</v>
      </c>
      <c r="N1809">
        <v>0</v>
      </c>
      <c r="O1809">
        <v>0</v>
      </c>
      <c r="P1809">
        <v>0</v>
      </c>
      <c r="Q1809">
        <v>0</v>
      </c>
      <c r="R1809">
        <v>0</v>
      </c>
      <c r="S1809">
        <v>0</v>
      </c>
    </row>
    <row r="1810" spans="1:19" x14ac:dyDescent="0.25">
      <c r="A1810" t="s">
        <v>1656</v>
      </c>
      <c r="B1810" s="14">
        <v>43056</v>
      </c>
      <c r="C1810">
        <v>4.8</v>
      </c>
      <c r="D1810" s="14">
        <v>72686</v>
      </c>
      <c r="E1810" t="s">
        <v>1693</v>
      </c>
      <c r="F1810" s="14">
        <v>-53688</v>
      </c>
      <c r="G1810" s="14">
        <v>-53688</v>
      </c>
      <c r="H1810" t="s">
        <v>322</v>
      </c>
      <c r="I1810" s="14">
        <v>-53688</v>
      </c>
      <c r="J1810" s="14">
        <v>-53688</v>
      </c>
      <c r="K1810">
        <v>0</v>
      </c>
      <c r="L1810">
        <v>0</v>
      </c>
      <c r="M1810">
        <v>0</v>
      </c>
      <c r="N1810">
        <v>0</v>
      </c>
      <c r="O1810">
        <v>0</v>
      </c>
      <c r="P1810">
        <v>0</v>
      </c>
      <c r="Q1810">
        <v>0</v>
      </c>
      <c r="R1810">
        <v>0</v>
      </c>
      <c r="S1810">
        <v>0</v>
      </c>
    </row>
    <row r="1811" spans="1:19" x14ac:dyDescent="0.25">
      <c r="A1811" t="s">
        <v>6818</v>
      </c>
      <c r="B1811" s="14">
        <v>43116</v>
      </c>
      <c r="C1811">
        <v>50</v>
      </c>
      <c r="D1811" s="14">
        <v>72686</v>
      </c>
      <c r="E1811" t="s">
        <v>1693</v>
      </c>
      <c r="F1811" s="14">
        <v>-53688</v>
      </c>
      <c r="G1811" s="14">
        <v>-53688</v>
      </c>
      <c r="H1811" t="s">
        <v>2055</v>
      </c>
      <c r="I1811" s="14">
        <v>42807</v>
      </c>
      <c r="J1811" s="14">
        <v>72686</v>
      </c>
      <c r="K1811">
        <v>0.40379999999999999</v>
      </c>
      <c r="L1811">
        <v>1.2000000000000011</v>
      </c>
      <c r="M1811">
        <v>7.5</v>
      </c>
      <c r="N1811">
        <v>0</v>
      </c>
      <c r="O1811">
        <v>1</v>
      </c>
      <c r="P1811">
        <v>2</v>
      </c>
      <c r="Q1811">
        <v>0</v>
      </c>
      <c r="R1811">
        <v>5</v>
      </c>
      <c r="S1811">
        <v>20.190000000000001</v>
      </c>
    </row>
    <row r="1812" spans="1:19" x14ac:dyDescent="0.25">
      <c r="A1812" t="s">
        <v>852</v>
      </c>
      <c r="B1812" s="14">
        <v>43004</v>
      </c>
      <c r="C1812">
        <v>4</v>
      </c>
      <c r="D1812" s="14">
        <v>72686</v>
      </c>
      <c r="E1812" t="s">
        <v>1693</v>
      </c>
      <c r="F1812" s="14">
        <v>-53688</v>
      </c>
      <c r="G1812" s="14">
        <v>-53688</v>
      </c>
      <c r="H1812" t="s">
        <v>2056</v>
      </c>
      <c r="I1812" s="14">
        <v>42807</v>
      </c>
      <c r="J1812" s="14">
        <v>72686</v>
      </c>
      <c r="K1812">
        <v>0.40379999999999999</v>
      </c>
      <c r="L1812">
        <v>1.2000000000000011</v>
      </c>
      <c r="M1812">
        <v>5.5</v>
      </c>
      <c r="N1812">
        <v>0</v>
      </c>
      <c r="O1812">
        <v>1</v>
      </c>
      <c r="P1812">
        <v>2</v>
      </c>
      <c r="Q1812">
        <v>0</v>
      </c>
      <c r="R1812">
        <v>4</v>
      </c>
      <c r="S1812">
        <v>1.61</v>
      </c>
    </row>
    <row r="1813" spans="1:19" x14ac:dyDescent="0.25">
      <c r="A1813" t="s">
        <v>855</v>
      </c>
      <c r="B1813" s="14">
        <v>43004</v>
      </c>
      <c r="C1813">
        <v>4</v>
      </c>
      <c r="D1813" s="14">
        <v>72686</v>
      </c>
      <c r="E1813" t="s">
        <v>1693</v>
      </c>
      <c r="F1813" s="14">
        <v>-53688</v>
      </c>
      <c r="G1813" s="14">
        <v>-53688</v>
      </c>
      <c r="H1813" t="s">
        <v>2056</v>
      </c>
      <c r="I1813" s="14">
        <v>42807</v>
      </c>
      <c r="J1813" s="14">
        <v>72686</v>
      </c>
      <c r="K1813">
        <v>0.40379999999999999</v>
      </c>
      <c r="L1813">
        <v>1.2000000000000011</v>
      </c>
      <c r="M1813">
        <v>5.5</v>
      </c>
      <c r="N1813">
        <v>0</v>
      </c>
      <c r="O1813">
        <v>1</v>
      </c>
      <c r="P1813">
        <v>2</v>
      </c>
      <c r="Q1813">
        <v>0</v>
      </c>
      <c r="R1813">
        <v>4</v>
      </c>
      <c r="S1813">
        <v>1.61</v>
      </c>
    </row>
    <row r="1814" spans="1:19" x14ac:dyDescent="0.25">
      <c r="A1814" t="s">
        <v>6365</v>
      </c>
      <c r="B1814" s="14">
        <v>42818</v>
      </c>
      <c r="C1814">
        <v>0</v>
      </c>
      <c r="D1814" s="14">
        <v>72686</v>
      </c>
      <c r="E1814" t="s">
        <v>1693</v>
      </c>
      <c r="F1814" s="14">
        <v>-53688</v>
      </c>
      <c r="G1814" s="14">
        <v>-53688</v>
      </c>
      <c r="H1814" t="s">
        <v>2055</v>
      </c>
      <c r="I1814" s="14">
        <v>42807</v>
      </c>
      <c r="J1814" s="14">
        <v>72686</v>
      </c>
      <c r="K1814">
        <v>0.40379999999999999</v>
      </c>
      <c r="L1814">
        <v>1.2000000000000011</v>
      </c>
      <c r="M1814">
        <v>7.5</v>
      </c>
      <c r="N1814">
        <v>0</v>
      </c>
      <c r="O1814">
        <v>1</v>
      </c>
      <c r="P1814">
        <v>2</v>
      </c>
      <c r="Q1814">
        <v>0</v>
      </c>
      <c r="R1814">
        <v>6</v>
      </c>
      <c r="S1814">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6717"/>
  <sheetViews>
    <sheetView workbookViewId="0"/>
  </sheetViews>
  <sheetFormatPr defaultRowHeight="15" x14ac:dyDescent="0.25"/>
  <cols>
    <col min="1" max="1" width="13.42578125" bestFit="1" customWidth="1"/>
    <col min="2" max="2" width="7.85546875" bestFit="1" customWidth="1"/>
    <col min="3" max="3" width="9.85546875" bestFit="1" customWidth="1"/>
  </cols>
  <sheetData>
    <row r="1" spans="1:3" x14ac:dyDescent="0.25">
      <c r="A1" t="s">
        <v>1129</v>
      </c>
      <c r="B1" t="s">
        <v>7363</v>
      </c>
      <c r="C1" t="s">
        <v>7409</v>
      </c>
    </row>
    <row r="2" spans="1:3" x14ac:dyDescent="0.25">
      <c r="A2" t="s">
        <v>3157</v>
      </c>
      <c r="B2" t="s">
        <v>1693</v>
      </c>
      <c r="C2">
        <v>0</v>
      </c>
    </row>
    <row r="3" spans="1:3" x14ac:dyDescent="0.25">
      <c r="A3" t="s">
        <v>3082</v>
      </c>
      <c r="B3" t="s">
        <v>1693</v>
      </c>
      <c r="C3">
        <v>0</v>
      </c>
    </row>
    <row r="4" spans="1:3" x14ac:dyDescent="0.25">
      <c r="A4" t="s">
        <v>6429</v>
      </c>
      <c r="B4" t="s">
        <v>1693</v>
      </c>
      <c r="C4">
        <v>0</v>
      </c>
    </row>
    <row r="5" spans="1:3" x14ac:dyDescent="0.25">
      <c r="A5" t="s">
        <v>6679</v>
      </c>
      <c r="B5" t="s">
        <v>1693</v>
      </c>
      <c r="C5">
        <v>0</v>
      </c>
    </row>
    <row r="6" spans="1:3" x14ac:dyDescent="0.25">
      <c r="A6" t="s">
        <v>4632</v>
      </c>
      <c r="B6" t="s">
        <v>1693</v>
      </c>
      <c r="C6">
        <v>0</v>
      </c>
    </row>
    <row r="7" spans="1:3" x14ac:dyDescent="0.25">
      <c r="A7" t="s">
        <v>6687</v>
      </c>
      <c r="B7" t="s">
        <v>1693</v>
      </c>
      <c r="C7">
        <v>0</v>
      </c>
    </row>
    <row r="8" spans="1:3" x14ac:dyDescent="0.25">
      <c r="A8" t="s">
        <v>6428</v>
      </c>
      <c r="B8" t="s">
        <v>1693</v>
      </c>
      <c r="C8">
        <v>0</v>
      </c>
    </row>
    <row r="9" spans="1:3" x14ac:dyDescent="0.25">
      <c r="A9" t="s">
        <v>6294</v>
      </c>
      <c r="B9" t="s">
        <v>1693</v>
      </c>
      <c r="C9">
        <v>0</v>
      </c>
    </row>
    <row r="10" spans="1:3" x14ac:dyDescent="0.25">
      <c r="A10" t="s">
        <v>6882</v>
      </c>
      <c r="B10" t="s">
        <v>1693</v>
      </c>
      <c r="C10">
        <v>0</v>
      </c>
    </row>
    <row r="11" spans="1:3" x14ac:dyDescent="0.25">
      <c r="A11" t="s">
        <v>6680</v>
      </c>
      <c r="B11" t="s">
        <v>1693</v>
      </c>
      <c r="C11">
        <v>0</v>
      </c>
    </row>
    <row r="12" spans="1:3" x14ac:dyDescent="0.25">
      <c r="A12" t="s">
        <v>6293</v>
      </c>
      <c r="B12" t="s">
        <v>1693</v>
      </c>
      <c r="C12">
        <v>0</v>
      </c>
    </row>
    <row r="13" spans="1:3" x14ac:dyDescent="0.25">
      <c r="A13" t="s">
        <v>4695</v>
      </c>
      <c r="B13" t="s">
        <v>1693</v>
      </c>
      <c r="C13">
        <v>0</v>
      </c>
    </row>
    <row r="14" spans="1:3" x14ac:dyDescent="0.25">
      <c r="A14" t="s">
        <v>4633</v>
      </c>
      <c r="B14" t="s">
        <v>1693</v>
      </c>
      <c r="C14">
        <v>0</v>
      </c>
    </row>
    <row r="15" spans="1:3" x14ac:dyDescent="0.25">
      <c r="A15" t="s">
        <v>6331</v>
      </c>
      <c r="B15" t="s">
        <v>1693</v>
      </c>
      <c r="C15">
        <v>0</v>
      </c>
    </row>
    <row r="16" spans="1:3" x14ac:dyDescent="0.25">
      <c r="A16" t="s">
        <v>6275</v>
      </c>
      <c r="B16" t="s">
        <v>1693</v>
      </c>
      <c r="C16">
        <v>40.913999999999994</v>
      </c>
    </row>
    <row r="17" spans="1:3" x14ac:dyDescent="0.25">
      <c r="A17" t="s">
        <v>6640</v>
      </c>
      <c r="B17" t="s">
        <v>1693</v>
      </c>
      <c r="C17">
        <v>0</v>
      </c>
    </row>
    <row r="18" spans="1:3" x14ac:dyDescent="0.25">
      <c r="A18" t="s">
        <v>4696</v>
      </c>
      <c r="B18" t="s">
        <v>1693</v>
      </c>
      <c r="C18">
        <v>0</v>
      </c>
    </row>
    <row r="19" spans="1:3" x14ac:dyDescent="0.25">
      <c r="A19" t="s">
        <v>3015</v>
      </c>
      <c r="B19" t="s">
        <v>1693</v>
      </c>
      <c r="C19">
        <v>0</v>
      </c>
    </row>
    <row r="20" spans="1:3" x14ac:dyDescent="0.25">
      <c r="A20" t="s">
        <v>3044</v>
      </c>
      <c r="B20" t="s">
        <v>1693</v>
      </c>
      <c r="C20">
        <v>0</v>
      </c>
    </row>
    <row r="21" spans="1:3" x14ac:dyDescent="0.25">
      <c r="A21" t="s">
        <v>3060</v>
      </c>
      <c r="B21" t="s">
        <v>1693</v>
      </c>
      <c r="C21">
        <v>0</v>
      </c>
    </row>
    <row r="22" spans="1:3" x14ac:dyDescent="0.25">
      <c r="A22" t="s">
        <v>6033</v>
      </c>
      <c r="B22" t="s">
        <v>1693</v>
      </c>
      <c r="C22">
        <v>0</v>
      </c>
    </row>
    <row r="23" spans="1:3" x14ac:dyDescent="0.25">
      <c r="A23" t="s">
        <v>3158</v>
      </c>
      <c r="B23" t="s">
        <v>1693</v>
      </c>
      <c r="C23">
        <v>0</v>
      </c>
    </row>
    <row r="24" spans="1:3" x14ac:dyDescent="0.25">
      <c r="A24" t="s">
        <v>6505</v>
      </c>
      <c r="B24" t="s">
        <v>1693</v>
      </c>
      <c r="C24">
        <v>0</v>
      </c>
    </row>
    <row r="25" spans="1:3" x14ac:dyDescent="0.25">
      <c r="A25" t="s">
        <v>6506</v>
      </c>
      <c r="B25" t="s">
        <v>1693</v>
      </c>
      <c r="C25">
        <v>0</v>
      </c>
    </row>
    <row r="26" spans="1:3" x14ac:dyDescent="0.25">
      <c r="A26" t="s">
        <v>6507</v>
      </c>
      <c r="B26" t="s">
        <v>1693</v>
      </c>
      <c r="C26">
        <v>0</v>
      </c>
    </row>
    <row r="27" spans="1:3" x14ac:dyDescent="0.25">
      <c r="A27" t="s">
        <v>6508</v>
      </c>
      <c r="B27" t="s">
        <v>1693</v>
      </c>
      <c r="C27">
        <v>0</v>
      </c>
    </row>
    <row r="28" spans="1:3" x14ac:dyDescent="0.25">
      <c r="A28" t="s">
        <v>6757</v>
      </c>
      <c r="B28" t="s">
        <v>1693</v>
      </c>
      <c r="C28">
        <v>0</v>
      </c>
    </row>
    <row r="29" spans="1:3" x14ac:dyDescent="0.25">
      <c r="A29" t="s">
        <v>6169</v>
      </c>
      <c r="B29" t="s">
        <v>1693</v>
      </c>
      <c r="C29">
        <v>0</v>
      </c>
    </row>
    <row r="30" spans="1:3" x14ac:dyDescent="0.25">
      <c r="A30" t="s">
        <v>6131</v>
      </c>
      <c r="B30" t="s">
        <v>1693</v>
      </c>
      <c r="C30">
        <v>0</v>
      </c>
    </row>
    <row r="31" spans="1:3" x14ac:dyDescent="0.25">
      <c r="A31" t="s">
        <v>3065</v>
      </c>
      <c r="B31" t="s">
        <v>1693</v>
      </c>
      <c r="C31">
        <v>0</v>
      </c>
    </row>
    <row r="32" spans="1:3" x14ac:dyDescent="0.25">
      <c r="A32" t="s">
        <v>3066</v>
      </c>
      <c r="B32" t="s">
        <v>1693</v>
      </c>
      <c r="C32">
        <v>0</v>
      </c>
    </row>
    <row r="33" spans="1:3" x14ac:dyDescent="0.25">
      <c r="A33" t="s">
        <v>3081</v>
      </c>
      <c r="B33" t="s">
        <v>1693</v>
      </c>
      <c r="C33">
        <v>0</v>
      </c>
    </row>
    <row r="34" spans="1:3" x14ac:dyDescent="0.25">
      <c r="A34" t="s">
        <v>6644</v>
      </c>
      <c r="B34" t="s">
        <v>1693</v>
      </c>
      <c r="C34">
        <v>0</v>
      </c>
    </row>
    <row r="35" spans="1:3" x14ac:dyDescent="0.25">
      <c r="A35" t="s">
        <v>6034</v>
      </c>
      <c r="B35" t="s">
        <v>1693</v>
      </c>
      <c r="C35">
        <v>0</v>
      </c>
    </row>
    <row r="36" spans="1:3" x14ac:dyDescent="0.25">
      <c r="A36" t="s">
        <v>6035</v>
      </c>
      <c r="B36" t="s">
        <v>1693</v>
      </c>
      <c r="C36">
        <v>0</v>
      </c>
    </row>
    <row r="37" spans="1:3" x14ac:dyDescent="0.25">
      <c r="A37" t="s">
        <v>6670</v>
      </c>
      <c r="B37" t="s">
        <v>1693</v>
      </c>
      <c r="C37">
        <v>0</v>
      </c>
    </row>
    <row r="38" spans="1:3" x14ac:dyDescent="0.25">
      <c r="A38" t="s">
        <v>6098</v>
      </c>
      <c r="B38" t="s">
        <v>1693</v>
      </c>
      <c r="C38">
        <v>0</v>
      </c>
    </row>
    <row r="39" spans="1:3" x14ac:dyDescent="0.25">
      <c r="A39" t="s">
        <v>6099</v>
      </c>
      <c r="B39" t="s">
        <v>1693</v>
      </c>
      <c r="C39">
        <v>0</v>
      </c>
    </row>
    <row r="40" spans="1:3" x14ac:dyDescent="0.25">
      <c r="A40" t="s">
        <v>6100</v>
      </c>
      <c r="B40" t="s">
        <v>1693</v>
      </c>
      <c r="C40">
        <v>0</v>
      </c>
    </row>
    <row r="41" spans="1:3" x14ac:dyDescent="0.25">
      <c r="A41" t="s">
        <v>3061</v>
      </c>
      <c r="B41" t="s">
        <v>1693</v>
      </c>
      <c r="C41">
        <v>0</v>
      </c>
    </row>
    <row r="42" spans="1:3" x14ac:dyDescent="0.25">
      <c r="A42" t="s">
        <v>6639</v>
      </c>
      <c r="B42" t="s">
        <v>1693</v>
      </c>
      <c r="C42">
        <v>0</v>
      </c>
    </row>
    <row r="43" spans="1:3" x14ac:dyDescent="0.25">
      <c r="A43" t="s">
        <v>4636</v>
      </c>
      <c r="B43" t="s">
        <v>1693</v>
      </c>
      <c r="C43">
        <v>0</v>
      </c>
    </row>
    <row r="44" spans="1:3" x14ac:dyDescent="0.25">
      <c r="A44" t="s">
        <v>6282</v>
      </c>
      <c r="B44" t="s">
        <v>1693</v>
      </c>
      <c r="C44">
        <v>0</v>
      </c>
    </row>
    <row r="45" spans="1:3" x14ac:dyDescent="0.25">
      <c r="A45" t="s">
        <v>6283</v>
      </c>
      <c r="B45" t="s">
        <v>1693</v>
      </c>
      <c r="C45">
        <v>0</v>
      </c>
    </row>
    <row r="46" spans="1:3" x14ac:dyDescent="0.25">
      <c r="A46" t="s">
        <v>6234</v>
      </c>
      <c r="B46" t="s">
        <v>1693</v>
      </c>
      <c r="C46">
        <v>0</v>
      </c>
    </row>
    <row r="47" spans="1:3" x14ac:dyDescent="0.25">
      <c r="A47" t="s">
        <v>7287</v>
      </c>
      <c r="B47" t="s">
        <v>1693</v>
      </c>
      <c r="C47">
        <v>0</v>
      </c>
    </row>
    <row r="48" spans="1:3" x14ac:dyDescent="0.25">
      <c r="A48" t="s">
        <v>5668</v>
      </c>
      <c r="B48" t="s">
        <v>1693</v>
      </c>
      <c r="C48">
        <v>0</v>
      </c>
    </row>
    <row r="49" spans="1:3" x14ac:dyDescent="0.25">
      <c r="A49" t="s">
        <v>5669</v>
      </c>
      <c r="B49" t="s">
        <v>1693</v>
      </c>
      <c r="C49">
        <v>0</v>
      </c>
    </row>
    <row r="50" spans="1:3" x14ac:dyDescent="0.25">
      <c r="A50" t="s">
        <v>6253</v>
      </c>
      <c r="B50" t="s">
        <v>1693</v>
      </c>
      <c r="C50">
        <v>0</v>
      </c>
    </row>
    <row r="51" spans="1:3" x14ac:dyDescent="0.25">
      <c r="A51" t="s">
        <v>5930</v>
      </c>
      <c r="B51" t="s">
        <v>1693</v>
      </c>
      <c r="C51">
        <v>0</v>
      </c>
    </row>
    <row r="52" spans="1:3" x14ac:dyDescent="0.25">
      <c r="A52" t="s">
        <v>5931</v>
      </c>
      <c r="B52" t="s">
        <v>1693</v>
      </c>
      <c r="C52">
        <v>0</v>
      </c>
    </row>
    <row r="53" spans="1:3" x14ac:dyDescent="0.25">
      <c r="A53" t="s">
        <v>5932</v>
      </c>
      <c r="B53" t="s">
        <v>1693</v>
      </c>
      <c r="C53">
        <v>0</v>
      </c>
    </row>
    <row r="54" spans="1:3" x14ac:dyDescent="0.25">
      <c r="A54" t="s">
        <v>5933</v>
      </c>
      <c r="B54" t="s">
        <v>1693</v>
      </c>
      <c r="C54">
        <v>0</v>
      </c>
    </row>
    <row r="55" spans="1:3" x14ac:dyDescent="0.25">
      <c r="A55" t="s">
        <v>5934</v>
      </c>
      <c r="B55" t="s">
        <v>1693</v>
      </c>
      <c r="C55">
        <v>0</v>
      </c>
    </row>
    <row r="56" spans="1:3" x14ac:dyDescent="0.25">
      <c r="A56" t="s">
        <v>5935</v>
      </c>
      <c r="B56" t="s">
        <v>1693</v>
      </c>
      <c r="C56">
        <v>0</v>
      </c>
    </row>
    <row r="57" spans="1:3" x14ac:dyDescent="0.25">
      <c r="A57" t="s">
        <v>5936</v>
      </c>
      <c r="B57" t="s">
        <v>1693</v>
      </c>
      <c r="C57">
        <v>0</v>
      </c>
    </row>
    <row r="58" spans="1:3" x14ac:dyDescent="0.25">
      <c r="A58" t="s">
        <v>5937</v>
      </c>
      <c r="B58" t="s">
        <v>1693</v>
      </c>
      <c r="C58">
        <v>0</v>
      </c>
    </row>
    <row r="59" spans="1:3" x14ac:dyDescent="0.25">
      <c r="A59" t="s">
        <v>6255</v>
      </c>
      <c r="B59" t="s">
        <v>1693</v>
      </c>
      <c r="C59">
        <v>0</v>
      </c>
    </row>
    <row r="60" spans="1:3" x14ac:dyDescent="0.25">
      <c r="A60" t="s">
        <v>5776</v>
      </c>
      <c r="B60" t="s">
        <v>1693</v>
      </c>
      <c r="C60">
        <v>0</v>
      </c>
    </row>
    <row r="61" spans="1:3" x14ac:dyDescent="0.25">
      <c r="A61" t="s">
        <v>5567</v>
      </c>
      <c r="B61" t="s">
        <v>1693</v>
      </c>
      <c r="C61">
        <v>0</v>
      </c>
    </row>
    <row r="62" spans="1:3" x14ac:dyDescent="0.25">
      <c r="A62" t="s">
        <v>6247</v>
      </c>
      <c r="B62" t="s">
        <v>1693</v>
      </c>
      <c r="C62">
        <v>0</v>
      </c>
    </row>
    <row r="63" spans="1:3" x14ac:dyDescent="0.25">
      <c r="A63" t="s">
        <v>5568</v>
      </c>
      <c r="B63" t="s">
        <v>1693</v>
      </c>
      <c r="C63">
        <v>0</v>
      </c>
    </row>
    <row r="64" spans="1:3" x14ac:dyDescent="0.25">
      <c r="A64" t="s">
        <v>5667</v>
      </c>
      <c r="B64" t="s">
        <v>1693</v>
      </c>
      <c r="C64">
        <v>0</v>
      </c>
    </row>
    <row r="65" spans="1:3" x14ac:dyDescent="0.25">
      <c r="A65" t="s">
        <v>6254</v>
      </c>
      <c r="B65" t="s">
        <v>1693</v>
      </c>
      <c r="C65">
        <v>0</v>
      </c>
    </row>
    <row r="66" spans="1:3" x14ac:dyDescent="0.25">
      <c r="A66" t="s">
        <v>6265</v>
      </c>
      <c r="B66" t="s">
        <v>1693</v>
      </c>
      <c r="C66">
        <v>0</v>
      </c>
    </row>
    <row r="67" spans="1:3" x14ac:dyDescent="0.25">
      <c r="A67" t="s">
        <v>5777</v>
      </c>
      <c r="B67" t="s">
        <v>1693</v>
      </c>
      <c r="C67">
        <v>0</v>
      </c>
    </row>
    <row r="68" spans="1:3" x14ac:dyDescent="0.25">
      <c r="A68" t="s">
        <v>5925</v>
      </c>
      <c r="B68" t="s">
        <v>1693</v>
      </c>
      <c r="C68">
        <v>0</v>
      </c>
    </row>
    <row r="69" spans="1:3" x14ac:dyDescent="0.25">
      <c r="A69" t="s">
        <v>6246</v>
      </c>
      <c r="B69" t="s">
        <v>1693</v>
      </c>
      <c r="C69">
        <v>0</v>
      </c>
    </row>
    <row r="70" spans="1:3" x14ac:dyDescent="0.25">
      <c r="A70" t="s">
        <v>5926</v>
      </c>
      <c r="B70" t="s">
        <v>1693</v>
      </c>
      <c r="C70">
        <v>0</v>
      </c>
    </row>
    <row r="71" spans="1:3" x14ac:dyDescent="0.25">
      <c r="A71" t="s">
        <v>5927</v>
      </c>
      <c r="B71" t="s">
        <v>1693</v>
      </c>
      <c r="C71">
        <v>0</v>
      </c>
    </row>
    <row r="72" spans="1:3" x14ac:dyDescent="0.25">
      <c r="A72" t="s">
        <v>5928</v>
      </c>
      <c r="B72" t="s">
        <v>1693</v>
      </c>
      <c r="C72">
        <v>0</v>
      </c>
    </row>
    <row r="73" spans="1:3" x14ac:dyDescent="0.25">
      <c r="A73" t="s">
        <v>5929</v>
      </c>
      <c r="B73" t="s">
        <v>1693</v>
      </c>
      <c r="C73">
        <v>0</v>
      </c>
    </row>
    <row r="74" spans="1:3" x14ac:dyDescent="0.25">
      <c r="A74" t="s">
        <v>5665</v>
      </c>
      <c r="B74" t="s">
        <v>1693</v>
      </c>
      <c r="C74">
        <v>0</v>
      </c>
    </row>
    <row r="75" spans="1:3" x14ac:dyDescent="0.25">
      <c r="A75" t="s">
        <v>6233</v>
      </c>
      <c r="B75" t="s">
        <v>1693</v>
      </c>
      <c r="C75">
        <v>0</v>
      </c>
    </row>
    <row r="76" spans="1:3" x14ac:dyDescent="0.25">
      <c r="A76" t="s">
        <v>5666</v>
      </c>
      <c r="B76" t="s">
        <v>1693</v>
      </c>
      <c r="C76">
        <v>0</v>
      </c>
    </row>
    <row r="77" spans="1:3" x14ac:dyDescent="0.25">
      <c r="A77" t="s">
        <v>5918</v>
      </c>
      <c r="B77" t="s">
        <v>1693</v>
      </c>
      <c r="C77">
        <v>0</v>
      </c>
    </row>
    <row r="78" spans="1:3" x14ac:dyDescent="0.25">
      <c r="A78" t="s">
        <v>5569</v>
      </c>
      <c r="B78" t="s">
        <v>1693</v>
      </c>
      <c r="C78">
        <v>0</v>
      </c>
    </row>
    <row r="79" spans="1:3" x14ac:dyDescent="0.25">
      <c r="A79" t="s">
        <v>5919</v>
      </c>
      <c r="B79" t="s">
        <v>1693</v>
      </c>
      <c r="C79">
        <v>0</v>
      </c>
    </row>
    <row r="80" spans="1:3" x14ac:dyDescent="0.25">
      <c r="A80" t="s">
        <v>5920</v>
      </c>
      <c r="B80" t="s">
        <v>1693</v>
      </c>
      <c r="C80">
        <v>0</v>
      </c>
    </row>
    <row r="81" spans="1:3" x14ac:dyDescent="0.25">
      <c r="A81" t="s">
        <v>5921</v>
      </c>
      <c r="B81" t="s">
        <v>1693</v>
      </c>
      <c r="C81">
        <v>0</v>
      </c>
    </row>
    <row r="82" spans="1:3" x14ac:dyDescent="0.25">
      <c r="A82" t="s">
        <v>5922</v>
      </c>
      <c r="B82" t="s">
        <v>1693</v>
      </c>
      <c r="C82">
        <v>0</v>
      </c>
    </row>
    <row r="83" spans="1:3" x14ac:dyDescent="0.25">
      <c r="A83" t="s">
        <v>5923</v>
      </c>
      <c r="B83" t="s">
        <v>1693</v>
      </c>
      <c r="C83">
        <v>0</v>
      </c>
    </row>
    <row r="84" spans="1:3" x14ac:dyDescent="0.25">
      <c r="A84" t="s">
        <v>5924</v>
      </c>
      <c r="B84" t="s">
        <v>1693</v>
      </c>
      <c r="C84">
        <v>0</v>
      </c>
    </row>
    <row r="85" spans="1:3" x14ac:dyDescent="0.25">
      <c r="A85" t="s">
        <v>5804</v>
      </c>
      <c r="B85" t="s">
        <v>1693</v>
      </c>
      <c r="C85">
        <v>0</v>
      </c>
    </row>
    <row r="86" spans="1:3" x14ac:dyDescent="0.25">
      <c r="A86" t="s">
        <v>5917</v>
      </c>
      <c r="B86" t="s">
        <v>1693</v>
      </c>
      <c r="C86">
        <v>0</v>
      </c>
    </row>
    <row r="87" spans="1:3" x14ac:dyDescent="0.25">
      <c r="A87" t="s">
        <v>6119</v>
      </c>
      <c r="B87" t="s">
        <v>1693</v>
      </c>
      <c r="C87">
        <v>0</v>
      </c>
    </row>
    <row r="88" spans="1:3" x14ac:dyDescent="0.25">
      <c r="A88" t="s">
        <v>6636</v>
      </c>
      <c r="B88" t="s">
        <v>1693</v>
      </c>
      <c r="C88">
        <v>0</v>
      </c>
    </row>
    <row r="89" spans="1:3" x14ac:dyDescent="0.25">
      <c r="A89" t="s">
        <v>5806</v>
      </c>
      <c r="B89" t="s">
        <v>1693</v>
      </c>
      <c r="C89">
        <v>0</v>
      </c>
    </row>
    <row r="90" spans="1:3" x14ac:dyDescent="0.25">
      <c r="A90" t="s">
        <v>6212</v>
      </c>
      <c r="B90" t="s">
        <v>1693</v>
      </c>
      <c r="C90">
        <v>0</v>
      </c>
    </row>
    <row r="91" spans="1:3" x14ac:dyDescent="0.25">
      <c r="A91" t="s">
        <v>5805</v>
      </c>
      <c r="B91" t="s">
        <v>1693</v>
      </c>
      <c r="C91">
        <v>0</v>
      </c>
    </row>
    <row r="92" spans="1:3" x14ac:dyDescent="0.25">
      <c r="A92" t="s">
        <v>6681</v>
      </c>
      <c r="B92" t="s">
        <v>1693</v>
      </c>
      <c r="C92">
        <v>45.5</v>
      </c>
    </row>
    <row r="93" spans="1:3" x14ac:dyDescent="0.25">
      <c r="A93" t="s">
        <v>5671</v>
      </c>
      <c r="B93" t="s">
        <v>1693</v>
      </c>
      <c r="C93">
        <v>0</v>
      </c>
    </row>
    <row r="94" spans="1:3" x14ac:dyDescent="0.25">
      <c r="A94" t="s">
        <v>7238</v>
      </c>
      <c r="B94" t="s">
        <v>1693</v>
      </c>
      <c r="C94">
        <v>0</v>
      </c>
    </row>
    <row r="95" spans="1:3" x14ac:dyDescent="0.25">
      <c r="A95" t="s">
        <v>5916</v>
      </c>
      <c r="B95" t="s">
        <v>1693</v>
      </c>
      <c r="C95">
        <v>0</v>
      </c>
    </row>
    <row r="96" spans="1:3" x14ac:dyDescent="0.25">
      <c r="A96" t="s">
        <v>5672</v>
      </c>
      <c r="B96" t="s">
        <v>1693</v>
      </c>
      <c r="C96">
        <v>0</v>
      </c>
    </row>
    <row r="97" spans="1:3" x14ac:dyDescent="0.25">
      <c r="A97" t="s">
        <v>6252</v>
      </c>
      <c r="B97" t="s">
        <v>1693</v>
      </c>
      <c r="C97">
        <v>0</v>
      </c>
    </row>
    <row r="98" spans="1:3" x14ac:dyDescent="0.25">
      <c r="A98" t="s">
        <v>6266</v>
      </c>
      <c r="B98" t="s">
        <v>1693</v>
      </c>
      <c r="C98">
        <v>0</v>
      </c>
    </row>
    <row r="99" spans="1:3" x14ac:dyDescent="0.25">
      <c r="A99" t="s">
        <v>6229</v>
      </c>
      <c r="B99" t="s">
        <v>1693</v>
      </c>
      <c r="C99">
        <v>0</v>
      </c>
    </row>
    <row r="100" spans="1:3" x14ac:dyDescent="0.25">
      <c r="A100" t="s">
        <v>6230</v>
      </c>
      <c r="B100" t="s">
        <v>1693</v>
      </c>
      <c r="C100">
        <v>0</v>
      </c>
    </row>
    <row r="101" spans="1:3" x14ac:dyDescent="0.25">
      <c r="A101" t="s">
        <v>6251</v>
      </c>
      <c r="B101" t="s">
        <v>1693</v>
      </c>
      <c r="C101">
        <v>0</v>
      </c>
    </row>
    <row r="102" spans="1:3" x14ac:dyDescent="0.25">
      <c r="A102" t="s">
        <v>5673</v>
      </c>
      <c r="B102" t="s">
        <v>1693</v>
      </c>
      <c r="C102">
        <v>0</v>
      </c>
    </row>
    <row r="103" spans="1:3" x14ac:dyDescent="0.25">
      <c r="A103" t="s">
        <v>5774</v>
      </c>
      <c r="B103" t="s">
        <v>1693</v>
      </c>
      <c r="C103">
        <v>0</v>
      </c>
    </row>
    <row r="104" spans="1:3" x14ac:dyDescent="0.25">
      <c r="A104" t="s">
        <v>5674</v>
      </c>
      <c r="B104" t="s">
        <v>1693</v>
      </c>
      <c r="C104">
        <v>0</v>
      </c>
    </row>
    <row r="105" spans="1:3" x14ac:dyDescent="0.25">
      <c r="A105" t="s">
        <v>5675</v>
      </c>
      <c r="B105" t="s">
        <v>1693</v>
      </c>
      <c r="C105">
        <v>0</v>
      </c>
    </row>
    <row r="106" spans="1:3" x14ac:dyDescent="0.25">
      <c r="A106" t="s">
        <v>6228</v>
      </c>
      <c r="B106" t="s">
        <v>1693</v>
      </c>
      <c r="C106">
        <v>0</v>
      </c>
    </row>
    <row r="107" spans="1:3" x14ac:dyDescent="0.25">
      <c r="A107" t="s">
        <v>6129</v>
      </c>
      <c r="B107" t="s">
        <v>1693</v>
      </c>
      <c r="C107">
        <v>0</v>
      </c>
    </row>
    <row r="108" spans="1:3" x14ac:dyDescent="0.25">
      <c r="A108" t="s">
        <v>5169</v>
      </c>
      <c r="B108" t="s">
        <v>1693</v>
      </c>
      <c r="C108">
        <v>0</v>
      </c>
    </row>
    <row r="109" spans="1:3" x14ac:dyDescent="0.25">
      <c r="A109" t="s">
        <v>5670</v>
      </c>
      <c r="B109" t="s">
        <v>1693</v>
      </c>
      <c r="C109">
        <v>0</v>
      </c>
    </row>
    <row r="110" spans="1:3" x14ac:dyDescent="0.25">
      <c r="A110" t="s">
        <v>6267</v>
      </c>
      <c r="B110" t="s">
        <v>1693</v>
      </c>
      <c r="C110">
        <v>0</v>
      </c>
    </row>
    <row r="111" spans="1:3" x14ac:dyDescent="0.25">
      <c r="A111" t="s">
        <v>5660</v>
      </c>
      <c r="B111" t="s">
        <v>1693</v>
      </c>
      <c r="C111">
        <v>0</v>
      </c>
    </row>
    <row r="112" spans="1:3" x14ac:dyDescent="0.25">
      <c r="A112" t="s">
        <v>5393</v>
      </c>
      <c r="B112" t="s">
        <v>1693</v>
      </c>
      <c r="C112">
        <v>0</v>
      </c>
    </row>
    <row r="113" spans="1:3" x14ac:dyDescent="0.25">
      <c r="A113" t="s">
        <v>6231</v>
      </c>
      <c r="B113" t="s">
        <v>1693</v>
      </c>
      <c r="C113">
        <v>0</v>
      </c>
    </row>
    <row r="114" spans="1:3" x14ac:dyDescent="0.25">
      <c r="A114" t="s">
        <v>6232</v>
      </c>
      <c r="B114" t="s">
        <v>1693</v>
      </c>
      <c r="C114">
        <v>0</v>
      </c>
    </row>
    <row r="115" spans="1:3" x14ac:dyDescent="0.25">
      <c r="A115" t="s">
        <v>6635</v>
      </c>
      <c r="B115" t="s">
        <v>1693</v>
      </c>
      <c r="C115">
        <v>0</v>
      </c>
    </row>
    <row r="116" spans="1:3" x14ac:dyDescent="0.25">
      <c r="A116" t="s">
        <v>2659</v>
      </c>
      <c r="B116" t="s">
        <v>1693</v>
      </c>
      <c r="C116">
        <v>0</v>
      </c>
    </row>
    <row r="117" spans="1:3" x14ac:dyDescent="0.25">
      <c r="A117" t="s">
        <v>6130</v>
      </c>
      <c r="B117" t="s">
        <v>1693</v>
      </c>
      <c r="C117">
        <v>0</v>
      </c>
    </row>
    <row r="118" spans="1:3" x14ac:dyDescent="0.25">
      <c r="A118" t="s">
        <v>5775</v>
      </c>
      <c r="B118" t="s">
        <v>1693</v>
      </c>
      <c r="C118">
        <v>0</v>
      </c>
    </row>
    <row r="119" spans="1:3" x14ac:dyDescent="0.25">
      <c r="A119" t="s">
        <v>6409</v>
      </c>
      <c r="B119" t="s">
        <v>1693</v>
      </c>
      <c r="C119">
        <v>0</v>
      </c>
    </row>
    <row r="120" spans="1:3" x14ac:dyDescent="0.25">
      <c r="A120" t="s">
        <v>4697</v>
      </c>
      <c r="B120" t="s">
        <v>1693</v>
      </c>
      <c r="C120">
        <v>0</v>
      </c>
    </row>
    <row r="121" spans="1:3" x14ac:dyDescent="0.25">
      <c r="A121" t="s">
        <v>6945</v>
      </c>
      <c r="B121" t="s">
        <v>1693</v>
      </c>
      <c r="C121">
        <v>0</v>
      </c>
    </row>
    <row r="122" spans="1:3" x14ac:dyDescent="0.25">
      <c r="A122" t="s">
        <v>5814</v>
      </c>
      <c r="B122" t="s">
        <v>1693</v>
      </c>
      <c r="C122">
        <v>0</v>
      </c>
    </row>
    <row r="123" spans="1:3" x14ac:dyDescent="0.25">
      <c r="A123" t="s">
        <v>5815</v>
      </c>
      <c r="B123" t="s">
        <v>1693</v>
      </c>
      <c r="C123">
        <v>0</v>
      </c>
    </row>
    <row r="124" spans="1:3" x14ac:dyDescent="0.25">
      <c r="A124" t="s">
        <v>5696</v>
      </c>
      <c r="B124" t="s">
        <v>1693</v>
      </c>
      <c r="C124">
        <v>0</v>
      </c>
    </row>
    <row r="125" spans="1:3" x14ac:dyDescent="0.25">
      <c r="A125" t="s">
        <v>6811</v>
      </c>
      <c r="B125" t="s">
        <v>1693</v>
      </c>
      <c r="C125">
        <v>0</v>
      </c>
    </row>
    <row r="126" spans="1:3" x14ac:dyDescent="0.25">
      <c r="A126" t="s">
        <v>5695</v>
      </c>
      <c r="B126" t="s">
        <v>1693</v>
      </c>
      <c r="C126">
        <v>0</v>
      </c>
    </row>
    <row r="127" spans="1:3" x14ac:dyDescent="0.25">
      <c r="A127" t="s">
        <v>5663</v>
      </c>
      <c r="B127" t="s">
        <v>1693</v>
      </c>
      <c r="C127">
        <v>0</v>
      </c>
    </row>
    <row r="128" spans="1:3" x14ac:dyDescent="0.25">
      <c r="A128" t="s">
        <v>4692</v>
      </c>
      <c r="B128" t="s">
        <v>1693</v>
      </c>
      <c r="C128">
        <v>0</v>
      </c>
    </row>
    <row r="129" spans="1:3" x14ac:dyDescent="0.25">
      <c r="A129" t="s">
        <v>5621</v>
      </c>
      <c r="B129" t="s">
        <v>1693</v>
      </c>
      <c r="C129">
        <v>0</v>
      </c>
    </row>
    <row r="130" spans="1:3" x14ac:dyDescent="0.25">
      <c r="A130" t="s">
        <v>5659</v>
      </c>
      <c r="B130" t="s">
        <v>1693</v>
      </c>
      <c r="C130">
        <v>0</v>
      </c>
    </row>
    <row r="131" spans="1:3" x14ac:dyDescent="0.25">
      <c r="A131" t="s">
        <v>4693</v>
      </c>
      <c r="B131" t="s">
        <v>1693</v>
      </c>
      <c r="C131">
        <v>0</v>
      </c>
    </row>
    <row r="132" spans="1:3" x14ac:dyDescent="0.25">
      <c r="A132" t="s">
        <v>4694</v>
      </c>
      <c r="B132" t="s">
        <v>1693</v>
      </c>
      <c r="C132">
        <v>0</v>
      </c>
    </row>
    <row r="133" spans="1:3" x14ac:dyDescent="0.25">
      <c r="A133" t="s">
        <v>5807</v>
      </c>
      <c r="B133" t="s">
        <v>1693</v>
      </c>
      <c r="C133">
        <v>0</v>
      </c>
    </row>
    <row r="134" spans="1:3" x14ac:dyDescent="0.25">
      <c r="A134" t="s">
        <v>6629</v>
      </c>
      <c r="B134" t="s">
        <v>1693</v>
      </c>
      <c r="C134">
        <v>50</v>
      </c>
    </row>
    <row r="135" spans="1:3" x14ac:dyDescent="0.25">
      <c r="A135" t="s">
        <v>5619</v>
      </c>
      <c r="B135" t="s">
        <v>1693</v>
      </c>
      <c r="C135">
        <v>0</v>
      </c>
    </row>
    <row r="136" spans="1:3" x14ac:dyDescent="0.25">
      <c r="A136" t="s">
        <v>5620</v>
      </c>
      <c r="B136" t="s">
        <v>1693</v>
      </c>
      <c r="C136">
        <v>0</v>
      </c>
    </row>
    <row r="137" spans="1:3" x14ac:dyDescent="0.25">
      <c r="A137" t="s">
        <v>4647</v>
      </c>
      <c r="B137" t="s">
        <v>1693</v>
      </c>
      <c r="C137">
        <v>0</v>
      </c>
    </row>
    <row r="138" spans="1:3" x14ac:dyDescent="0.25">
      <c r="A138" t="s">
        <v>5612</v>
      </c>
      <c r="B138" t="s">
        <v>1693</v>
      </c>
      <c r="C138">
        <v>0</v>
      </c>
    </row>
    <row r="139" spans="1:3" x14ac:dyDescent="0.25">
      <c r="A139" t="s">
        <v>6264</v>
      </c>
      <c r="B139" t="s">
        <v>1693</v>
      </c>
      <c r="C139">
        <v>0</v>
      </c>
    </row>
    <row r="140" spans="1:3" x14ac:dyDescent="0.25">
      <c r="A140" t="s">
        <v>5664</v>
      </c>
      <c r="B140" t="s">
        <v>1693</v>
      </c>
      <c r="C140">
        <v>0</v>
      </c>
    </row>
    <row r="141" spans="1:3" x14ac:dyDescent="0.25">
      <c r="A141" t="s">
        <v>6944</v>
      </c>
      <c r="B141" t="s">
        <v>1693</v>
      </c>
      <c r="C141">
        <v>0</v>
      </c>
    </row>
    <row r="142" spans="1:3" x14ac:dyDescent="0.25">
      <c r="A142" t="s">
        <v>5910</v>
      </c>
      <c r="B142" t="s">
        <v>1693</v>
      </c>
      <c r="C142">
        <v>0</v>
      </c>
    </row>
    <row r="143" spans="1:3" x14ac:dyDescent="0.25">
      <c r="A143" t="s">
        <v>5747</v>
      </c>
      <c r="B143" t="s">
        <v>1693</v>
      </c>
      <c r="C143">
        <v>0</v>
      </c>
    </row>
    <row r="144" spans="1:3" x14ac:dyDescent="0.25">
      <c r="A144" t="s">
        <v>5748</v>
      </c>
      <c r="B144" t="s">
        <v>1693</v>
      </c>
      <c r="C144">
        <v>0</v>
      </c>
    </row>
    <row r="145" spans="1:3" x14ac:dyDescent="0.25">
      <c r="A145" t="s">
        <v>5618</v>
      </c>
      <c r="B145" t="s">
        <v>1693</v>
      </c>
      <c r="C145">
        <v>0</v>
      </c>
    </row>
    <row r="146" spans="1:3" x14ac:dyDescent="0.25">
      <c r="A146" t="s">
        <v>5661</v>
      </c>
      <c r="B146" t="s">
        <v>1693</v>
      </c>
      <c r="C146">
        <v>0</v>
      </c>
    </row>
    <row r="147" spans="1:3" x14ac:dyDescent="0.25">
      <c r="A147" t="s">
        <v>5662</v>
      </c>
      <c r="B147" t="s">
        <v>1693</v>
      </c>
      <c r="C147">
        <v>0</v>
      </c>
    </row>
    <row r="148" spans="1:3" x14ac:dyDescent="0.25">
      <c r="A148" t="s">
        <v>5613</v>
      </c>
      <c r="B148" t="s">
        <v>1693</v>
      </c>
      <c r="C148">
        <v>0</v>
      </c>
    </row>
    <row r="149" spans="1:3" x14ac:dyDescent="0.25">
      <c r="A149" t="s">
        <v>5617</v>
      </c>
      <c r="B149" t="s">
        <v>1693</v>
      </c>
      <c r="C149">
        <v>0</v>
      </c>
    </row>
    <row r="150" spans="1:3" x14ac:dyDescent="0.25">
      <c r="A150" t="s">
        <v>6270</v>
      </c>
      <c r="B150" t="s">
        <v>1693</v>
      </c>
      <c r="C150">
        <v>0</v>
      </c>
    </row>
    <row r="151" spans="1:3" x14ac:dyDescent="0.25">
      <c r="A151" t="s">
        <v>5191</v>
      </c>
      <c r="B151" t="s">
        <v>1693</v>
      </c>
      <c r="C151">
        <v>0</v>
      </c>
    </row>
    <row r="152" spans="1:3" x14ac:dyDescent="0.25">
      <c r="A152" t="s">
        <v>5192</v>
      </c>
      <c r="B152" t="s">
        <v>1693</v>
      </c>
      <c r="C152">
        <v>0</v>
      </c>
    </row>
    <row r="153" spans="1:3" x14ac:dyDescent="0.25">
      <c r="A153" t="s">
        <v>6256</v>
      </c>
      <c r="B153" t="s">
        <v>1693</v>
      </c>
      <c r="C153">
        <v>0</v>
      </c>
    </row>
    <row r="154" spans="1:3" x14ac:dyDescent="0.25">
      <c r="A154" t="s">
        <v>5911</v>
      </c>
      <c r="B154" t="s">
        <v>1693</v>
      </c>
      <c r="C154">
        <v>0</v>
      </c>
    </row>
    <row r="155" spans="1:3" x14ac:dyDescent="0.25">
      <c r="A155" t="s">
        <v>5327</v>
      </c>
      <c r="B155" t="s">
        <v>1693</v>
      </c>
      <c r="C155">
        <v>0</v>
      </c>
    </row>
    <row r="156" spans="1:3" x14ac:dyDescent="0.25">
      <c r="A156" t="s">
        <v>5622</v>
      </c>
      <c r="B156" t="s">
        <v>1693</v>
      </c>
      <c r="C156">
        <v>0</v>
      </c>
    </row>
    <row r="157" spans="1:3" x14ac:dyDescent="0.25">
      <c r="A157" t="s">
        <v>5623</v>
      </c>
      <c r="B157" t="s">
        <v>1693</v>
      </c>
      <c r="C157">
        <v>0</v>
      </c>
    </row>
    <row r="158" spans="1:3" x14ac:dyDescent="0.25">
      <c r="A158" t="s">
        <v>6120</v>
      </c>
      <c r="B158" t="s">
        <v>1693</v>
      </c>
      <c r="C158">
        <v>0</v>
      </c>
    </row>
    <row r="159" spans="1:3" x14ac:dyDescent="0.25">
      <c r="A159" t="s">
        <v>7034</v>
      </c>
      <c r="B159" t="s">
        <v>1693</v>
      </c>
      <c r="C159">
        <v>0</v>
      </c>
    </row>
    <row r="160" spans="1:3" x14ac:dyDescent="0.25">
      <c r="A160" t="s">
        <v>2660</v>
      </c>
      <c r="B160" t="s">
        <v>1693</v>
      </c>
      <c r="C160">
        <v>0</v>
      </c>
    </row>
    <row r="161" spans="1:3" x14ac:dyDescent="0.25">
      <c r="A161" t="s">
        <v>5773</v>
      </c>
      <c r="B161" t="s">
        <v>1693</v>
      </c>
      <c r="C161">
        <v>0</v>
      </c>
    </row>
    <row r="162" spans="1:3" x14ac:dyDescent="0.25">
      <c r="A162" t="s">
        <v>5200</v>
      </c>
      <c r="B162" t="s">
        <v>1693</v>
      </c>
      <c r="C162">
        <v>0</v>
      </c>
    </row>
    <row r="163" spans="1:3" x14ac:dyDescent="0.25">
      <c r="A163" t="s">
        <v>6126</v>
      </c>
      <c r="B163" t="s">
        <v>1693</v>
      </c>
      <c r="C163">
        <v>0</v>
      </c>
    </row>
    <row r="164" spans="1:3" x14ac:dyDescent="0.25">
      <c r="A164" t="s">
        <v>6160</v>
      </c>
      <c r="B164" t="s">
        <v>1693</v>
      </c>
      <c r="C164">
        <v>0</v>
      </c>
    </row>
    <row r="165" spans="1:3" x14ac:dyDescent="0.25">
      <c r="A165" t="s">
        <v>3010</v>
      </c>
      <c r="B165" t="s">
        <v>1693</v>
      </c>
      <c r="C165">
        <v>0</v>
      </c>
    </row>
    <row r="166" spans="1:3" x14ac:dyDescent="0.25">
      <c r="A166" t="s">
        <v>3011</v>
      </c>
      <c r="B166" t="s">
        <v>1693</v>
      </c>
      <c r="C166">
        <v>0</v>
      </c>
    </row>
    <row r="167" spans="1:3" x14ac:dyDescent="0.25">
      <c r="A167" t="s">
        <v>3012</v>
      </c>
      <c r="B167" t="s">
        <v>1693</v>
      </c>
      <c r="C167">
        <v>0</v>
      </c>
    </row>
    <row r="168" spans="1:3" x14ac:dyDescent="0.25">
      <c r="A168" t="s">
        <v>3013</v>
      </c>
      <c r="B168" t="s">
        <v>1693</v>
      </c>
      <c r="C168">
        <v>0</v>
      </c>
    </row>
    <row r="169" spans="1:3" x14ac:dyDescent="0.25">
      <c r="A169" t="s">
        <v>6127</v>
      </c>
      <c r="B169" t="s">
        <v>1693</v>
      </c>
      <c r="C169">
        <v>0</v>
      </c>
    </row>
    <row r="170" spans="1:3" x14ac:dyDescent="0.25">
      <c r="A170" t="s">
        <v>6128</v>
      </c>
      <c r="B170" t="s">
        <v>1693</v>
      </c>
      <c r="C170">
        <v>0</v>
      </c>
    </row>
    <row r="171" spans="1:3" x14ac:dyDescent="0.25">
      <c r="A171" t="s">
        <v>6593</v>
      </c>
      <c r="B171" t="s">
        <v>1693</v>
      </c>
      <c r="C171">
        <v>0</v>
      </c>
    </row>
    <row r="172" spans="1:3" x14ac:dyDescent="0.25">
      <c r="A172" t="s">
        <v>6594</v>
      </c>
      <c r="B172" t="s">
        <v>1693</v>
      </c>
      <c r="C172">
        <v>0</v>
      </c>
    </row>
    <row r="173" spans="1:3" x14ac:dyDescent="0.25">
      <c r="A173" t="s">
        <v>6617</v>
      </c>
      <c r="B173" t="s">
        <v>1693</v>
      </c>
      <c r="C173">
        <v>0</v>
      </c>
    </row>
    <row r="174" spans="1:3" x14ac:dyDescent="0.25">
      <c r="A174" t="s">
        <v>6618</v>
      </c>
      <c r="B174" t="s">
        <v>1693</v>
      </c>
      <c r="C174">
        <v>0</v>
      </c>
    </row>
    <row r="175" spans="1:3" x14ac:dyDescent="0.25">
      <c r="A175" t="s">
        <v>6619</v>
      </c>
      <c r="B175" t="s">
        <v>1693</v>
      </c>
      <c r="C175">
        <v>0</v>
      </c>
    </row>
    <row r="176" spans="1:3" x14ac:dyDescent="0.25">
      <c r="A176" t="s">
        <v>6039</v>
      </c>
      <c r="B176" t="s">
        <v>1693</v>
      </c>
      <c r="C176">
        <v>0</v>
      </c>
    </row>
    <row r="177" spans="1:3" x14ac:dyDescent="0.25">
      <c r="A177" t="s">
        <v>6040</v>
      </c>
      <c r="B177" t="s">
        <v>1693</v>
      </c>
      <c r="C177">
        <v>0</v>
      </c>
    </row>
    <row r="178" spans="1:3" x14ac:dyDescent="0.25">
      <c r="A178" t="s">
        <v>5328</v>
      </c>
      <c r="B178" t="s">
        <v>1693</v>
      </c>
      <c r="C178">
        <v>0</v>
      </c>
    </row>
    <row r="179" spans="1:3" x14ac:dyDescent="0.25">
      <c r="A179" t="s">
        <v>5386</v>
      </c>
      <c r="B179" t="s">
        <v>1693</v>
      </c>
      <c r="C179">
        <v>0</v>
      </c>
    </row>
    <row r="180" spans="1:3" x14ac:dyDescent="0.25">
      <c r="A180" t="s">
        <v>5387</v>
      </c>
      <c r="B180" t="s">
        <v>1693</v>
      </c>
      <c r="C180">
        <v>0</v>
      </c>
    </row>
    <row r="181" spans="1:3" x14ac:dyDescent="0.25">
      <c r="A181" t="s">
        <v>6881</v>
      </c>
      <c r="B181" t="s">
        <v>1693</v>
      </c>
      <c r="C181">
        <v>0</v>
      </c>
    </row>
    <row r="182" spans="1:3" x14ac:dyDescent="0.25">
      <c r="A182" t="s">
        <v>6448</v>
      </c>
      <c r="B182" t="s">
        <v>1693</v>
      </c>
      <c r="C182">
        <v>0</v>
      </c>
    </row>
    <row r="183" spans="1:3" x14ac:dyDescent="0.25">
      <c r="A183" t="s">
        <v>6458</v>
      </c>
      <c r="B183" t="s">
        <v>1693</v>
      </c>
      <c r="C183">
        <v>0</v>
      </c>
    </row>
    <row r="184" spans="1:3" x14ac:dyDescent="0.25">
      <c r="A184" t="s">
        <v>6408</v>
      </c>
      <c r="B184" t="s">
        <v>1693</v>
      </c>
      <c r="C184">
        <v>0</v>
      </c>
    </row>
    <row r="185" spans="1:3" x14ac:dyDescent="0.25">
      <c r="A185" t="s">
        <v>6459</v>
      </c>
      <c r="B185" t="s">
        <v>1693</v>
      </c>
      <c r="C185">
        <v>0</v>
      </c>
    </row>
    <row r="186" spans="1:3" x14ac:dyDescent="0.25">
      <c r="A186" t="s">
        <v>6698</v>
      </c>
      <c r="B186" t="s">
        <v>1693</v>
      </c>
      <c r="C186">
        <v>0</v>
      </c>
    </row>
    <row r="187" spans="1:3" x14ac:dyDescent="0.25">
      <c r="A187" t="s">
        <v>3049</v>
      </c>
      <c r="B187" t="s">
        <v>1693</v>
      </c>
      <c r="C187">
        <v>0</v>
      </c>
    </row>
    <row r="188" spans="1:3" x14ac:dyDescent="0.25">
      <c r="A188" t="s">
        <v>6731</v>
      </c>
      <c r="B188" t="s">
        <v>1693</v>
      </c>
      <c r="C188">
        <v>0</v>
      </c>
    </row>
    <row r="189" spans="1:3" x14ac:dyDescent="0.25">
      <c r="A189" t="s">
        <v>5565</v>
      </c>
      <c r="B189" t="s">
        <v>1693</v>
      </c>
      <c r="C189">
        <v>0</v>
      </c>
    </row>
    <row r="190" spans="1:3" x14ac:dyDescent="0.25">
      <c r="A190" t="s">
        <v>5185</v>
      </c>
      <c r="B190" t="s">
        <v>1693</v>
      </c>
      <c r="C190">
        <v>0</v>
      </c>
    </row>
    <row r="191" spans="1:3" x14ac:dyDescent="0.25">
      <c r="A191" t="s">
        <v>6503</v>
      </c>
      <c r="B191" t="s">
        <v>1693</v>
      </c>
      <c r="C191">
        <v>0</v>
      </c>
    </row>
    <row r="192" spans="1:3" x14ac:dyDescent="0.25">
      <c r="A192" t="s">
        <v>6504</v>
      </c>
      <c r="B192" t="s">
        <v>1693</v>
      </c>
      <c r="C192">
        <v>0</v>
      </c>
    </row>
    <row r="193" spans="1:3" x14ac:dyDescent="0.25">
      <c r="A193" t="s">
        <v>5322</v>
      </c>
      <c r="B193" t="s">
        <v>1693</v>
      </c>
      <c r="C193">
        <v>0</v>
      </c>
    </row>
    <row r="194" spans="1:3" x14ac:dyDescent="0.25">
      <c r="A194" t="s">
        <v>5323</v>
      </c>
      <c r="B194" t="s">
        <v>1693</v>
      </c>
      <c r="C194">
        <v>0</v>
      </c>
    </row>
    <row r="195" spans="1:3" x14ac:dyDescent="0.25">
      <c r="A195" t="s">
        <v>5324</v>
      </c>
      <c r="B195" t="s">
        <v>1693</v>
      </c>
      <c r="C195">
        <v>0</v>
      </c>
    </row>
    <row r="196" spans="1:3" x14ac:dyDescent="0.25">
      <c r="A196" t="s">
        <v>6813</v>
      </c>
      <c r="B196" t="s">
        <v>1693</v>
      </c>
      <c r="C196">
        <v>0</v>
      </c>
    </row>
    <row r="197" spans="1:3" x14ac:dyDescent="0.25">
      <c r="A197" t="s">
        <v>6699</v>
      </c>
      <c r="B197" t="s">
        <v>1693</v>
      </c>
      <c r="C197">
        <v>0</v>
      </c>
    </row>
    <row r="198" spans="1:3" x14ac:dyDescent="0.25">
      <c r="A198" t="s">
        <v>6144</v>
      </c>
      <c r="B198" t="s">
        <v>1693</v>
      </c>
      <c r="C198">
        <v>0</v>
      </c>
    </row>
    <row r="199" spans="1:3" x14ac:dyDescent="0.25">
      <c r="A199" t="s">
        <v>6756</v>
      </c>
      <c r="B199" t="s">
        <v>1693</v>
      </c>
      <c r="C199">
        <v>0</v>
      </c>
    </row>
    <row r="200" spans="1:3" x14ac:dyDescent="0.25">
      <c r="A200" t="s">
        <v>5915</v>
      </c>
      <c r="B200" t="s">
        <v>1693</v>
      </c>
      <c r="C200">
        <v>0</v>
      </c>
    </row>
    <row r="201" spans="1:3" x14ac:dyDescent="0.25">
      <c r="A201" t="s">
        <v>5391</v>
      </c>
      <c r="B201" t="s">
        <v>1693</v>
      </c>
      <c r="C201">
        <v>0</v>
      </c>
    </row>
    <row r="202" spans="1:3" x14ac:dyDescent="0.25">
      <c r="A202" t="s">
        <v>5392</v>
      </c>
      <c r="B202" t="s">
        <v>1693</v>
      </c>
      <c r="C202">
        <v>0</v>
      </c>
    </row>
    <row r="203" spans="1:3" x14ac:dyDescent="0.25">
      <c r="A203" t="s">
        <v>6145</v>
      </c>
      <c r="B203" t="s">
        <v>1693</v>
      </c>
      <c r="C203">
        <v>0</v>
      </c>
    </row>
    <row r="204" spans="1:3" x14ac:dyDescent="0.25">
      <c r="A204" t="s">
        <v>6880</v>
      </c>
      <c r="B204" t="s">
        <v>1693</v>
      </c>
      <c r="C204">
        <v>0</v>
      </c>
    </row>
    <row r="205" spans="1:3" x14ac:dyDescent="0.25">
      <c r="A205" t="s">
        <v>6828</v>
      </c>
      <c r="B205" t="s">
        <v>1693</v>
      </c>
      <c r="C205">
        <v>0</v>
      </c>
    </row>
    <row r="206" spans="1:3" x14ac:dyDescent="0.25">
      <c r="A206" t="s">
        <v>6829</v>
      </c>
      <c r="B206" t="s">
        <v>1693</v>
      </c>
      <c r="C206">
        <v>0</v>
      </c>
    </row>
    <row r="207" spans="1:3" x14ac:dyDescent="0.25">
      <c r="A207" t="s">
        <v>6830</v>
      </c>
      <c r="B207" t="s">
        <v>1693</v>
      </c>
      <c r="C207">
        <v>0</v>
      </c>
    </row>
    <row r="208" spans="1:3" x14ac:dyDescent="0.25">
      <c r="A208" t="s">
        <v>6732</v>
      </c>
      <c r="B208" t="s">
        <v>1693</v>
      </c>
      <c r="C208">
        <v>0</v>
      </c>
    </row>
    <row r="209" spans="1:3" x14ac:dyDescent="0.25">
      <c r="A209" t="s">
        <v>7286</v>
      </c>
      <c r="B209" t="s">
        <v>1693</v>
      </c>
      <c r="C209">
        <v>0</v>
      </c>
    </row>
    <row r="210" spans="1:3" x14ac:dyDescent="0.25">
      <c r="A210" t="s">
        <v>6672</v>
      </c>
      <c r="B210" t="s">
        <v>1693</v>
      </c>
      <c r="C210">
        <v>0</v>
      </c>
    </row>
    <row r="211" spans="1:3" x14ac:dyDescent="0.25">
      <c r="A211" t="s">
        <v>3014</v>
      </c>
      <c r="B211" t="s">
        <v>1693</v>
      </c>
      <c r="C211">
        <v>0</v>
      </c>
    </row>
    <row r="212" spans="1:3" x14ac:dyDescent="0.25">
      <c r="A212" t="s">
        <v>5390</v>
      </c>
      <c r="B212" t="s">
        <v>1693</v>
      </c>
      <c r="C212">
        <v>0</v>
      </c>
    </row>
    <row r="213" spans="1:3" x14ac:dyDescent="0.25">
      <c r="A213" t="s">
        <v>3096</v>
      </c>
      <c r="B213" t="s">
        <v>1693</v>
      </c>
      <c r="C213">
        <v>0</v>
      </c>
    </row>
    <row r="214" spans="1:3" x14ac:dyDescent="0.25">
      <c r="A214" t="s">
        <v>5239</v>
      </c>
      <c r="B214" t="s">
        <v>1693</v>
      </c>
      <c r="C214">
        <v>0</v>
      </c>
    </row>
    <row r="215" spans="1:3" x14ac:dyDescent="0.25">
      <c r="A215" t="s">
        <v>7230</v>
      </c>
      <c r="B215" t="s">
        <v>1693</v>
      </c>
      <c r="C215">
        <v>0</v>
      </c>
    </row>
    <row r="216" spans="1:3" x14ac:dyDescent="0.25">
      <c r="A216" t="s">
        <v>7208</v>
      </c>
      <c r="B216" t="s">
        <v>1693</v>
      </c>
      <c r="C216">
        <v>0</v>
      </c>
    </row>
    <row r="217" spans="1:3" x14ac:dyDescent="0.25">
      <c r="A217" t="s">
        <v>7209</v>
      </c>
      <c r="B217" t="s">
        <v>1693</v>
      </c>
      <c r="C217">
        <v>0</v>
      </c>
    </row>
    <row r="218" spans="1:3" x14ac:dyDescent="0.25">
      <c r="A218" t="s">
        <v>7225</v>
      </c>
      <c r="B218" t="s">
        <v>1693</v>
      </c>
      <c r="C218">
        <v>0</v>
      </c>
    </row>
    <row r="219" spans="1:3" x14ac:dyDescent="0.25">
      <c r="A219" t="s">
        <v>7210</v>
      </c>
      <c r="B219" t="s">
        <v>1693</v>
      </c>
      <c r="C219">
        <v>0</v>
      </c>
    </row>
    <row r="220" spans="1:3" x14ac:dyDescent="0.25">
      <c r="A220" t="s">
        <v>7237</v>
      </c>
      <c r="B220" t="s">
        <v>1693</v>
      </c>
      <c r="C220">
        <v>0</v>
      </c>
    </row>
    <row r="221" spans="1:3" x14ac:dyDescent="0.25">
      <c r="A221" t="s">
        <v>7232</v>
      </c>
      <c r="B221" t="s">
        <v>1693</v>
      </c>
      <c r="C221">
        <v>0</v>
      </c>
    </row>
    <row r="222" spans="1:3" x14ac:dyDescent="0.25">
      <c r="A222" t="s">
        <v>7214</v>
      </c>
      <c r="B222" t="s">
        <v>1693</v>
      </c>
      <c r="C222">
        <v>0</v>
      </c>
    </row>
    <row r="223" spans="1:3" x14ac:dyDescent="0.25">
      <c r="A223" t="s">
        <v>7223</v>
      </c>
      <c r="B223" t="s">
        <v>1693</v>
      </c>
      <c r="C223">
        <v>0</v>
      </c>
    </row>
    <row r="224" spans="1:3" x14ac:dyDescent="0.25">
      <c r="A224" t="s">
        <v>7211</v>
      </c>
      <c r="B224" t="s">
        <v>1693</v>
      </c>
      <c r="C224">
        <v>0</v>
      </c>
    </row>
    <row r="225" spans="1:3" x14ac:dyDescent="0.25">
      <c r="A225" t="s">
        <v>7212</v>
      </c>
      <c r="B225" t="s">
        <v>1693</v>
      </c>
      <c r="C225">
        <v>0</v>
      </c>
    </row>
    <row r="226" spans="1:3" x14ac:dyDescent="0.25">
      <c r="A226" t="s">
        <v>7213</v>
      </c>
      <c r="B226" t="s">
        <v>1693</v>
      </c>
      <c r="C226">
        <v>0</v>
      </c>
    </row>
    <row r="227" spans="1:3" x14ac:dyDescent="0.25">
      <c r="A227" t="s">
        <v>7224</v>
      </c>
      <c r="B227" t="s">
        <v>1693</v>
      </c>
      <c r="C227">
        <v>0</v>
      </c>
    </row>
    <row r="228" spans="1:3" x14ac:dyDescent="0.25">
      <c r="A228" t="s">
        <v>7215</v>
      </c>
      <c r="B228" t="s">
        <v>1693</v>
      </c>
      <c r="C228">
        <v>0</v>
      </c>
    </row>
    <row r="229" spans="1:3" x14ac:dyDescent="0.25">
      <c r="A229" t="s">
        <v>7222</v>
      </c>
      <c r="B229" t="s">
        <v>1693</v>
      </c>
      <c r="C229">
        <v>0</v>
      </c>
    </row>
    <row r="230" spans="1:3" x14ac:dyDescent="0.25">
      <c r="A230" t="s">
        <v>7216</v>
      </c>
      <c r="B230" t="s">
        <v>1693</v>
      </c>
      <c r="C230">
        <v>0</v>
      </c>
    </row>
    <row r="231" spans="1:3" x14ac:dyDescent="0.25">
      <c r="A231" t="s">
        <v>7234</v>
      </c>
      <c r="B231" t="s">
        <v>1693</v>
      </c>
      <c r="C231">
        <v>0</v>
      </c>
    </row>
    <row r="232" spans="1:3" x14ac:dyDescent="0.25">
      <c r="A232" t="s">
        <v>7221</v>
      </c>
      <c r="B232" t="s">
        <v>1693</v>
      </c>
      <c r="C232">
        <v>0</v>
      </c>
    </row>
    <row r="233" spans="1:3" x14ac:dyDescent="0.25">
      <c r="A233" t="s">
        <v>7233</v>
      </c>
      <c r="B233" t="s">
        <v>1693</v>
      </c>
      <c r="C233">
        <v>0</v>
      </c>
    </row>
    <row r="234" spans="1:3" x14ac:dyDescent="0.25">
      <c r="A234" t="s">
        <v>7217</v>
      </c>
      <c r="B234" t="s">
        <v>1693</v>
      </c>
      <c r="C234">
        <v>0</v>
      </c>
    </row>
    <row r="235" spans="1:3" x14ac:dyDescent="0.25">
      <c r="A235" t="s">
        <v>7218</v>
      </c>
      <c r="B235" t="s">
        <v>1693</v>
      </c>
      <c r="C235">
        <v>0</v>
      </c>
    </row>
    <row r="236" spans="1:3" x14ac:dyDescent="0.25">
      <c r="A236" t="s">
        <v>7219</v>
      </c>
      <c r="B236" t="s">
        <v>1693</v>
      </c>
      <c r="C236">
        <v>0</v>
      </c>
    </row>
    <row r="237" spans="1:3" x14ac:dyDescent="0.25">
      <c r="A237" t="s">
        <v>7220</v>
      </c>
      <c r="B237" t="s">
        <v>1693</v>
      </c>
      <c r="C237">
        <v>0</v>
      </c>
    </row>
    <row r="238" spans="1:3" x14ac:dyDescent="0.25">
      <c r="A238" t="s">
        <v>7236</v>
      </c>
      <c r="B238" t="s">
        <v>1693</v>
      </c>
      <c r="C238">
        <v>0</v>
      </c>
    </row>
    <row r="239" spans="1:3" x14ac:dyDescent="0.25">
      <c r="A239" t="s">
        <v>7235</v>
      </c>
      <c r="B239" t="s">
        <v>1693</v>
      </c>
      <c r="C239">
        <v>0</v>
      </c>
    </row>
    <row r="240" spans="1:3" x14ac:dyDescent="0.25">
      <c r="A240" t="s">
        <v>7227</v>
      </c>
      <c r="B240" t="s">
        <v>1693</v>
      </c>
      <c r="C240">
        <v>0</v>
      </c>
    </row>
    <row r="241" spans="1:3" x14ac:dyDescent="0.25">
      <c r="A241" t="s">
        <v>7228</v>
      </c>
      <c r="B241" t="s">
        <v>1693</v>
      </c>
      <c r="C241">
        <v>0</v>
      </c>
    </row>
    <row r="242" spans="1:3" x14ac:dyDescent="0.25">
      <c r="A242" t="s">
        <v>7229</v>
      </c>
      <c r="B242" t="s">
        <v>1693</v>
      </c>
      <c r="C242">
        <v>0</v>
      </c>
    </row>
    <row r="243" spans="1:3" x14ac:dyDescent="0.25">
      <c r="A243" t="s">
        <v>7205</v>
      </c>
      <c r="B243" t="s">
        <v>1693</v>
      </c>
      <c r="C243">
        <v>0</v>
      </c>
    </row>
    <row r="244" spans="1:3" x14ac:dyDescent="0.25">
      <c r="A244" t="s">
        <v>7206</v>
      </c>
      <c r="B244" t="s">
        <v>1693</v>
      </c>
      <c r="C244">
        <v>0</v>
      </c>
    </row>
    <row r="245" spans="1:3" x14ac:dyDescent="0.25">
      <c r="A245" t="s">
        <v>7231</v>
      </c>
      <c r="B245" t="s">
        <v>1693</v>
      </c>
      <c r="C245">
        <v>0</v>
      </c>
    </row>
    <row r="246" spans="1:3" x14ac:dyDescent="0.25">
      <c r="A246" t="s">
        <v>7355</v>
      </c>
      <c r="B246" t="s">
        <v>1693</v>
      </c>
      <c r="C246">
        <v>0</v>
      </c>
    </row>
    <row r="247" spans="1:3" x14ac:dyDescent="0.25">
      <c r="A247" t="s">
        <v>7207</v>
      </c>
      <c r="B247" t="s">
        <v>1693</v>
      </c>
      <c r="C247">
        <v>0</v>
      </c>
    </row>
    <row r="248" spans="1:3" x14ac:dyDescent="0.25">
      <c r="A248" t="s">
        <v>7226</v>
      </c>
      <c r="B248" t="s">
        <v>1693</v>
      </c>
      <c r="C248">
        <v>0</v>
      </c>
    </row>
    <row r="249" spans="1:3" x14ac:dyDescent="0.25">
      <c r="A249" t="s">
        <v>5914</v>
      </c>
      <c r="B249" t="s">
        <v>1693</v>
      </c>
      <c r="C249">
        <v>0</v>
      </c>
    </row>
    <row r="250" spans="1:3" x14ac:dyDescent="0.25">
      <c r="A250" t="s">
        <v>7285</v>
      </c>
      <c r="B250" t="s">
        <v>1693</v>
      </c>
      <c r="C250">
        <v>0</v>
      </c>
    </row>
    <row r="251" spans="1:3" x14ac:dyDescent="0.25">
      <c r="A251" t="s">
        <v>5751</v>
      </c>
      <c r="B251" t="s">
        <v>1693</v>
      </c>
      <c r="C251">
        <v>0</v>
      </c>
    </row>
    <row r="252" spans="1:3" x14ac:dyDescent="0.25">
      <c r="A252" t="s">
        <v>5752</v>
      </c>
      <c r="B252" t="s">
        <v>1693</v>
      </c>
      <c r="C252">
        <v>0</v>
      </c>
    </row>
    <row r="253" spans="1:3" x14ac:dyDescent="0.25">
      <c r="A253" t="s">
        <v>5912</v>
      </c>
      <c r="B253" t="s">
        <v>1693</v>
      </c>
      <c r="C253">
        <v>0</v>
      </c>
    </row>
    <row r="254" spans="1:3" x14ac:dyDescent="0.25">
      <c r="A254" t="s">
        <v>5749</v>
      </c>
      <c r="B254" t="s">
        <v>1693</v>
      </c>
      <c r="C254">
        <v>0</v>
      </c>
    </row>
    <row r="255" spans="1:3" x14ac:dyDescent="0.25">
      <c r="A255" t="s">
        <v>3156</v>
      </c>
      <c r="B255" t="s">
        <v>1693</v>
      </c>
      <c r="C255">
        <v>0</v>
      </c>
    </row>
    <row r="256" spans="1:3" x14ac:dyDescent="0.25">
      <c r="A256" t="s">
        <v>6831</v>
      </c>
      <c r="B256" t="s">
        <v>1693</v>
      </c>
      <c r="C256">
        <v>0</v>
      </c>
    </row>
    <row r="257" spans="1:3" x14ac:dyDescent="0.25">
      <c r="A257" t="s">
        <v>5913</v>
      </c>
      <c r="B257" t="s">
        <v>1693</v>
      </c>
      <c r="C257">
        <v>0</v>
      </c>
    </row>
    <row r="258" spans="1:3" x14ac:dyDescent="0.25">
      <c r="A258" t="s">
        <v>6913</v>
      </c>
      <c r="B258" t="s">
        <v>1693</v>
      </c>
      <c r="C258">
        <v>0</v>
      </c>
    </row>
    <row r="259" spans="1:3" x14ac:dyDescent="0.25">
      <c r="A259" t="s">
        <v>6336</v>
      </c>
      <c r="B259" t="s">
        <v>1693</v>
      </c>
      <c r="C259">
        <v>0</v>
      </c>
    </row>
    <row r="260" spans="1:3" x14ac:dyDescent="0.25">
      <c r="A260" t="s">
        <v>6878</v>
      </c>
      <c r="B260" t="s">
        <v>1693</v>
      </c>
      <c r="C260">
        <v>0</v>
      </c>
    </row>
    <row r="261" spans="1:3" x14ac:dyDescent="0.25">
      <c r="A261" t="s">
        <v>6842</v>
      </c>
      <c r="B261" t="s">
        <v>1693</v>
      </c>
      <c r="C261">
        <v>0</v>
      </c>
    </row>
    <row r="262" spans="1:3" x14ac:dyDescent="0.25">
      <c r="A262" t="s">
        <v>6876</v>
      </c>
      <c r="B262" t="s">
        <v>1693</v>
      </c>
      <c r="C262">
        <v>0</v>
      </c>
    </row>
    <row r="263" spans="1:3" x14ac:dyDescent="0.25">
      <c r="A263" t="s">
        <v>6877</v>
      </c>
      <c r="B263" t="s">
        <v>1693</v>
      </c>
      <c r="C263">
        <v>0</v>
      </c>
    </row>
    <row r="264" spans="1:3" x14ac:dyDescent="0.25">
      <c r="A264" t="s">
        <v>6914</v>
      </c>
      <c r="B264" t="s">
        <v>1693</v>
      </c>
      <c r="C264">
        <v>0</v>
      </c>
    </row>
    <row r="265" spans="1:3" x14ac:dyDescent="0.25">
      <c r="A265" t="s">
        <v>6036</v>
      </c>
      <c r="B265" t="s">
        <v>1693</v>
      </c>
      <c r="C265">
        <v>0</v>
      </c>
    </row>
    <row r="266" spans="1:3" x14ac:dyDescent="0.25">
      <c r="A266" t="s">
        <v>6340</v>
      </c>
      <c r="B266" t="s">
        <v>1693</v>
      </c>
      <c r="C266">
        <v>0</v>
      </c>
    </row>
    <row r="267" spans="1:3" x14ac:dyDescent="0.25">
      <c r="A267" t="s">
        <v>6330</v>
      </c>
      <c r="B267" t="s">
        <v>1693</v>
      </c>
      <c r="C267">
        <v>0</v>
      </c>
    </row>
    <row r="268" spans="1:3" x14ac:dyDescent="0.25">
      <c r="A268" t="s">
        <v>5325</v>
      </c>
      <c r="B268" t="s">
        <v>1693</v>
      </c>
      <c r="C268">
        <v>0</v>
      </c>
    </row>
    <row r="269" spans="1:3" x14ac:dyDescent="0.25">
      <c r="A269" t="s">
        <v>5388</v>
      </c>
      <c r="B269" t="s">
        <v>1693</v>
      </c>
      <c r="C269">
        <v>0</v>
      </c>
    </row>
    <row r="270" spans="1:3" x14ac:dyDescent="0.25">
      <c r="A270" t="s">
        <v>5389</v>
      </c>
      <c r="B270" t="s">
        <v>1693</v>
      </c>
      <c r="C270">
        <v>0</v>
      </c>
    </row>
    <row r="271" spans="1:3" x14ac:dyDescent="0.25">
      <c r="A271" t="s">
        <v>5546</v>
      </c>
      <c r="B271" t="s">
        <v>1693</v>
      </c>
      <c r="C271">
        <v>0</v>
      </c>
    </row>
    <row r="272" spans="1:3" x14ac:dyDescent="0.25">
      <c r="A272" t="s">
        <v>5326</v>
      </c>
      <c r="B272" t="s">
        <v>1693</v>
      </c>
      <c r="C272">
        <v>0</v>
      </c>
    </row>
    <row r="273" spans="1:3" x14ac:dyDescent="0.25">
      <c r="A273" t="s">
        <v>6302</v>
      </c>
      <c r="B273" t="s">
        <v>1693</v>
      </c>
      <c r="C273">
        <v>0</v>
      </c>
    </row>
    <row r="274" spans="1:3" x14ac:dyDescent="0.25">
      <c r="A274" t="s">
        <v>5893</v>
      </c>
      <c r="B274" t="s">
        <v>1693</v>
      </c>
      <c r="C274">
        <v>0</v>
      </c>
    </row>
    <row r="275" spans="1:3" x14ac:dyDescent="0.25">
      <c r="A275" t="s">
        <v>5750</v>
      </c>
      <c r="B275" t="s">
        <v>1693</v>
      </c>
      <c r="C275">
        <v>0</v>
      </c>
    </row>
    <row r="276" spans="1:3" x14ac:dyDescent="0.25">
      <c r="A276" t="s">
        <v>6466</v>
      </c>
      <c r="B276" t="s">
        <v>1693</v>
      </c>
      <c r="C276">
        <v>0</v>
      </c>
    </row>
    <row r="277" spans="1:3" x14ac:dyDescent="0.25">
      <c r="A277" t="s">
        <v>6067</v>
      </c>
      <c r="B277" t="s">
        <v>1693</v>
      </c>
      <c r="C277">
        <v>0</v>
      </c>
    </row>
    <row r="278" spans="1:3" x14ac:dyDescent="0.25">
      <c r="A278" t="s">
        <v>6068</v>
      </c>
      <c r="B278" t="s">
        <v>1693</v>
      </c>
      <c r="C278">
        <v>0</v>
      </c>
    </row>
    <row r="279" spans="1:3" x14ac:dyDescent="0.25">
      <c r="A279" t="s">
        <v>6069</v>
      </c>
      <c r="B279" t="s">
        <v>1693</v>
      </c>
      <c r="C279">
        <v>0</v>
      </c>
    </row>
    <row r="280" spans="1:3" x14ac:dyDescent="0.25">
      <c r="A280" t="s">
        <v>6070</v>
      </c>
      <c r="B280" t="s">
        <v>1693</v>
      </c>
      <c r="C280">
        <v>0</v>
      </c>
    </row>
    <row r="281" spans="1:3" x14ac:dyDescent="0.25">
      <c r="A281" t="s">
        <v>6037</v>
      </c>
      <c r="B281" t="s">
        <v>1693</v>
      </c>
      <c r="C281">
        <v>0</v>
      </c>
    </row>
    <row r="282" spans="1:3" x14ac:dyDescent="0.25">
      <c r="A282" t="s">
        <v>6038</v>
      </c>
      <c r="B282" t="s">
        <v>1693</v>
      </c>
      <c r="C282">
        <v>0</v>
      </c>
    </row>
    <row r="283" spans="1:3" x14ac:dyDescent="0.25">
      <c r="A283" t="s">
        <v>6879</v>
      </c>
      <c r="B283" t="s">
        <v>1693</v>
      </c>
      <c r="C283">
        <v>0</v>
      </c>
    </row>
    <row r="284" spans="1:3" x14ac:dyDescent="0.25">
      <c r="A284" t="s">
        <v>7035</v>
      </c>
      <c r="B284" t="s">
        <v>1693</v>
      </c>
      <c r="C284">
        <v>0</v>
      </c>
    </row>
    <row r="285" spans="1:3" x14ac:dyDescent="0.25">
      <c r="A285" t="s">
        <v>5894</v>
      </c>
      <c r="B285" t="s">
        <v>1693</v>
      </c>
      <c r="C285">
        <v>0</v>
      </c>
    </row>
    <row r="286" spans="1:3" x14ac:dyDescent="0.25">
      <c r="A286" t="s">
        <v>5566</v>
      </c>
      <c r="B286" t="s">
        <v>1693</v>
      </c>
      <c r="C286">
        <v>0</v>
      </c>
    </row>
    <row r="287" spans="1:3" x14ac:dyDescent="0.25">
      <c r="A287" t="s">
        <v>6071</v>
      </c>
      <c r="B287" t="s">
        <v>1693</v>
      </c>
      <c r="C287">
        <v>0</v>
      </c>
    </row>
    <row r="288" spans="1:3" x14ac:dyDescent="0.25">
      <c r="A288" t="s">
        <v>6072</v>
      </c>
      <c r="B288" t="s">
        <v>1693</v>
      </c>
      <c r="C288">
        <v>0</v>
      </c>
    </row>
    <row r="289" spans="1:3" x14ac:dyDescent="0.25">
      <c r="A289" t="s">
        <v>6073</v>
      </c>
      <c r="B289" t="s">
        <v>1693</v>
      </c>
      <c r="C289">
        <v>0</v>
      </c>
    </row>
    <row r="290" spans="1:3" x14ac:dyDescent="0.25">
      <c r="A290" t="s">
        <v>6733</v>
      </c>
      <c r="B290" t="s">
        <v>1693</v>
      </c>
      <c r="C290">
        <v>0</v>
      </c>
    </row>
    <row r="291" spans="1:3" x14ac:dyDescent="0.25">
      <c r="A291" t="s">
        <v>6077</v>
      </c>
      <c r="B291" t="s">
        <v>1693</v>
      </c>
      <c r="C291">
        <v>0</v>
      </c>
    </row>
    <row r="292" spans="1:3" x14ac:dyDescent="0.25">
      <c r="A292" t="s">
        <v>6078</v>
      </c>
      <c r="B292" t="s">
        <v>1693</v>
      </c>
      <c r="C292">
        <v>0</v>
      </c>
    </row>
    <row r="293" spans="1:3" x14ac:dyDescent="0.25">
      <c r="A293" t="s">
        <v>6079</v>
      </c>
      <c r="B293" t="s">
        <v>1693</v>
      </c>
      <c r="C293">
        <v>0</v>
      </c>
    </row>
    <row r="294" spans="1:3" x14ac:dyDescent="0.25">
      <c r="A294" t="s">
        <v>6080</v>
      </c>
      <c r="B294" t="s">
        <v>1693</v>
      </c>
      <c r="C294">
        <v>0</v>
      </c>
    </row>
    <row r="295" spans="1:3" x14ac:dyDescent="0.25">
      <c r="A295" t="s">
        <v>6590</v>
      </c>
      <c r="B295" t="s">
        <v>1693</v>
      </c>
      <c r="C295">
        <v>0</v>
      </c>
    </row>
    <row r="296" spans="1:3" x14ac:dyDescent="0.25">
      <c r="A296" t="s">
        <v>6815</v>
      </c>
      <c r="B296" t="s">
        <v>1693</v>
      </c>
      <c r="C296">
        <v>0</v>
      </c>
    </row>
    <row r="297" spans="1:3" x14ac:dyDescent="0.25">
      <c r="A297" t="s">
        <v>4677</v>
      </c>
      <c r="B297" t="s">
        <v>1693</v>
      </c>
      <c r="C297">
        <v>0</v>
      </c>
    </row>
    <row r="298" spans="1:3" x14ac:dyDescent="0.25">
      <c r="A298" t="s">
        <v>5545</v>
      </c>
      <c r="B298" t="s">
        <v>1693</v>
      </c>
      <c r="C298">
        <v>0</v>
      </c>
    </row>
    <row r="299" spans="1:3" x14ac:dyDescent="0.25">
      <c r="A299" t="s">
        <v>5315</v>
      </c>
      <c r="B299" t="s">
        <v>1693</v>
      </c>
      <c r="C299">
        <v>0</v>
      </c>
    </row>
    <row r="300" spans="1:3" x14ac:dyDescent="0.25">
      <c r="A300" t="s">
        <v>5316</v>
      </c>
      <c r="B300" t="s">
        <v>1693</v>
      </c>
      <c r="C300">
        <v>0</v>
      </c>
    </row>
    <row r="301" spans="1:3" x14ac:dyDescent="0.25">
      <c r="A301" t="s">
        <v>5317</v>
      </c>
      <c r="B301" t="s">
        <v>1693</v>
      </c>
      <c r="C301">
        <v>0</v>
      </c>
    </row>
    <row r="302" spans="1:3" x14ac:dyDescent="0.25">
      <c r="A302" t="s">
        <v>5400</v>
      </c>
      <c r="B302" t="s">
        <v>1693</v>
      </c>
      <c r="C302">
        <v>0</v>
      </c>
    </row>
    <row r="303" spans="1:3" x14ac:dyDescent="0.25">
      <c r="A303" t="s">
        <v>6591</v>
      </c>
      <c r="B303" t="s">
        <v>1693</v>
      </c>
      <c r="C303">
        <v>0</v>
      </c>
    </row>
    <row r="304" spans="1:3" x14ac:dyDescent="0.25">
      <c r="A304" t="s">
        <v>5318</v>
      </c>
      <c r="B304" t="s">
        <v>1693</v>
      </c>
      <c r="C304">
        <v>0</v>
      </c>
    </row>
    <row r="305" spans="1:3" x14ac:dyDescent="0.25">
      <c r="A305" t="s">
        <v>6272</v>
      </c>
      <c r="B305" t="s">
        <v>1693</v>
      </c>
      <c r="C305">
        <v>0</v>
      </c>
    </row>
    <row r="306" spans="1:3" x14ac:dyDescent="0.25">
      <c r="A306" t="s">
        <v>6243</v>
      </c>
      <c r="B306" t="s">
        <v>1693</v>
      </c>
      <c r="C306">
        <v>0</v>
      </c>
    </row>
    <row r="307" spans="1:3" x14ac:dyDescent="0.25">
      <c r="A307" t="s">
        <v>6271</v>
      </c>
      <c r="B307" t="s">
        <v>1693</v>
      </c>
      <c r="C307">
        <v>0</v>
      </c>
    </row>
    <row r="308" spans="1:3" x14ac:dyDescent="0.25">
      <c r="A308" t="s">
        <v>6236</v>
      </c>
      <c r="B308" t="s">
        <v>1693</v>
      </c>
      <c r="C308">
        <v>0</v>
      </c>
    </row>
    <row r="309" spans="1:3" x14ac:dyDescent="0.25">
      <c r="A309" t="s">
        <v>6682</v>
      </c>
      <c r="B309" t="s">
        <v>1693</v>
      </c>
      <c r="C309">
        <v>0</v>
      </c>
    </row>
    <row r="310" spans="1:3" x14ac:dyDescent="0.25">
      <c r="A310" t="s">
        <v>5319</v>
      </c>
      <c r="B310" t="s">
        <v>1693</v>
      </c>
      <c r="C310">
        <v>0</v>
      </c>
    </row>
    <row r="311" spans="1:3" x14ac:dyDescent="0.25">
      <c r="A311" t="s">
        <v>5398</v>
      </c>
      <c r="B311" t="s">
        <v>1693</v>
      </c>
      <c r="C311">
        <v>0</v>
      </c>
    </row>
    <row r="312" spans="1:3" x14ac:dyDescent="0.25">
      <c r="A312" t="s">
        <v>5399</v>
      </c>
      <c r="B312" t="s">
        <v>1693</v>
      </c>
      <c r="C312">
        <v>0</v>
      </c>
    </row>
    <row r="313" spans="1:3" x14ac:dyDescent="0.25">
      <c r="A313" t="s">
        <v>5320</v>
      </c>
      <c r="B313" t="s">
        <v>1693</v>
      </c>
      <c r="C313">
        <v>0</v>
      </c>
    </row>
    <row r="314" spans="1:3" x14ac:dyDescent="0.25">
      <c r="A314" t="s">
        <v>4642</v>
      </c>
      <c r="B314" t="s">
        <v>1693</v>
      </c>
      <c r="C314">
        <v>0</v>
      </c>
    </row>
    <row r="315" spans="1:3" x14ac:dyDescent="0.25">
      <c r="A315" t="s">
        <v>5816</v>
      </c>
      <c r="B315" t="s">
        <v>1693</v>
      </c>
      <c r="C315">
        <v>0</v>
      </c>
    </row>
    <row r="316" spans="1:3" x14ac:dyDescent="0.25">
      <c r="A316" t="s">
        <v>5395</v>
      </c>
      <c r="B316" t="s">
        <v>1693</v>
      </c>
      <c r="C316">
        <v>0</v>
      </c>
    </row>
    <row r="317" spans="1:3" x14ac:dyDescent="0.25">
      <c r="A317" t="s">
        <v>5396</v>
      </c>
      <c r="B317" t="s">
        <v>1693</v>
      </c>
      <c r="C317">
        <v>0</v>
      </c>
    </row>
    <row r="318" spans="1:3" x14ac:dyDescent="0.25">
      <c r="A318" t="s">
        <v>5397</v>
      </c>
      <c r="B318" t="s">
        <v>1693</v>
      </c>
      <c r="C318">
        <v>0</v>
      </c>
    </row>
    <row r="319" spans="1:3" x14ac:dyDescent="0.25">
      <c r="A319" t="s">
        <v>5321</v>
      </c>
      <c r="B319" t="s">
        <v>1693</v>
      </c>
      <c r="C319">
        <v>0</v>
      </c>
    </row>
    <row r="320" spans="1:3" x14ac:dyDescent="0.25">
      <c r="A320" t="s">
        <v>5394</v>
      </c>
      <c r="B320" t="s">
        <v>1693</v>
      </c>
      <c r="C320">
        <v>0</v>
      </c>
    </row>
    <row r="321" spans="1:3" x14ac:dyDescent="0.25">
      <c r="A321" t="s">
        <v>6244</v>
      </c>
      <c r="B321" t="s">
        <v>1693</v>
      </c>
      <c r="C321">
        <v>0</v>
      </c>
    </row>
    <row r="322" spans="1:3" x14ac:dyDescent="0.25">
      <c r="A322" t="s">
        <v>5895</v>
      </c>
      <c r="B322" t="s">
        <v>1693</v>
      </c>
      <c r="C322">
        <v>0</v>
      </c>
    </row>
    <row r="323" spans="1:3" x14ac:dyDescent="0.25">
      <c r="A323" t="s">
        <v>6074</v>
      </c>
      <c r="B323" t="s">
        <v>1693</v>
      </c>
      <c r="C323">
        <v>0</v>
      </c>
    </row>
    <row r="324" spans="1:3" x14ac:dyDescent="0.25">
      <c r="A324" t="s">
        <v>6075</v>
      </c>
      <c r="B324" t="s">
        <v>1693</v>
      </c>
      <c r="C324">
        <v>0</v>
      </c>
    </row>
    <row r="325" spans="1:3" x14ac:dyDescent="0.25">
      <c r="A325" t="s">
        <v>6076</v>
      </c>
      <c r="B325" t="s">
        <v>1693</v>
      </c>
      <c r="C325">
        <v>0</v>
      </c>
    </row>
    <row r="326" spans="1:3" x14ac:dyDescent="0.25">
      <c r="A326" t="s">
        <v>6884</v>
      </c>
      <c r="B326" t="s">
        <v>1693</v>
      </c>
      <c r="C326">
        <v>0</v>
      </c>
    </row>
    <row r="327" spans="1:3" x14ac:dyDescent="0.25">
      <c r="A327" t="s">
        <v>6826</v>
      </c>
      <c r="B327" t="s">
        <v>1693</v>
      </c>
      <c r="C327">
        <v>0</v>
      </c>
    </row>
    <row r="328" spans="1:3" x14ac:dyDescent="0.25">
      <c r="A328" t="s">
        <v>6032</v>
      </c>
      <c r="B328" t="s">
        <v>1693</v>
      </c>
      <c r="C328">
        <v>0</v>
      </c>
    </row>
    <row r="329" spans="1:3" x14ac:dyDescent="0.25">
      <c r="A329" t="s">
        <v>6298</v>
      </c>
      <c r="B329" t="s">
        <v>1693</v>
      </c>
      <c r="C329">
        <v>0</v>
      </c>
    </row>
    <row r="330" spans="1:3" x14ac:dyDescent="0.25">
      <c r="A330" t="s">
        <v>2661</v>
      </c>
      <c r="B330" t="s">
        <v>1693</v>
      </c>
      <c r="C330">
        <v>0</v>
      </c>
    </row>
    <row r="331" spans="1:3" x14ac:dyDescent="0.25">
      <c r="A331" t="s">
        <v>3008</v>
      </c>
      <c r="B331" t="s">
        <v>1693</v>
      </c>
      <c r="C331">
        <v>0</v>
      </c>
    </row>
    <row r="332" spans="1:3" x14ac:dyDescent="0.25">
      <c r="A332" t="s">
        <v>6337</v>
      </c>
      <c r="B332" t="s">
        <v>1693</v>
      </c>
      <c r="C332">
        <v>0</v>
      </c>
    </row>
    <row r="333" spans="1:3" x14ac:dyDescent="0.25">
      <c r="A333" t="s">
        <v>5779</v>
      </c>
      <c r="B333" t="s">
        <v>1693</v>
      </c>
      <c r="C333">
        <v>0</v>
      </c>
    </row>
    <row r="334" spans="1:3" x14ac:dyDescent="0.25">
      <c r="A334" t="s">
        <v>3095</v>
      </c>
      <c r="B334" t="s">
        <v>1693</v>
      </c>
      <c r="C334">
        <v>0</v>
      </c>
    </row>
    <row r="335" spans="1:3" x14ac:dyDescent="0.25">
      <c r="A335" t="s">
        <v>6279</v>
      </c>
      <c r="B335" t="s">
        <v>1693</v>
      </c>
      <c r="C335">
        <v>40.913999999999994</v>
      </c>
    </row>
    <row r="336" spans="1:3" x14ac:dyDescent="0.25">
      <c r="A336" t="s">
        <v>6662</v>
      </c>
      <c r="B336" t="s">
        <v>1693</v>
      </c>
      <c r="C336">
        <v>0</v>
      </c>
    </row>
    <row r="337" spans="1:3" x14ac:dyDescent="0.25">
      <c r="A337" t="s">
        <v>5402</v>
      </c>
      <c r="B337" t="s">
        <v>1693</v>
      </c>
      <c r="C337">
        <v>0</v>
      </c>
    </row>
    <row r="338" spans="1:3" x14ac:dyDescent="0.25">
      <c r="A338" t="s">
        <v>5312</v>
      </c>
      <c r="B338" t="s">
        <v>1693</v>
      </c>
      <c r="C338">
        <v>0</v>
      </c>
    </row>
    <row r="339" spans="1:3" x14ac:dyDescent="0.25">
      <c r="A339" t="s">
        <v>5401</v>
      </c>
      <c r="B339" t="s">
        <v>1693</v>
      </c>
      <c r="C339">
        <v>0</v>
      </c>
    </row>
    <row r="340" spans="1:3" x14ac:dyDescent="0.25">
      <c r="A340" t="s">
        <v>6592</v>
      </c>
      <c r="B340" t="s">
        <v>1693</v>
      </c>
      <c r="C340">
        <v>0</v>
      </c>
    </row>
    <row r="341" spans="1:3" x14ac:dyDescent="0.25">
      <c r="A341" t="s">
        <v>4687</v>
      </c>
      <c r="B341" t="s">
        <v>1693</v>
      </c>
      <c r="C341">
        <v>0</v>
      </c>
    </row>
    <row r="342" spans="1:3" x14ac:dyDescent="0.25">
      <c r="A342" t="s">
        <v>6239</v>
      </c>
      <c r="B342" t="s">
        <v>1693</v>
      </c>
      <c r="C342">
        <v>0</v>
      </c>
    </row>
    <row r="343" spans="1:3" x14ac:dyDescent="0.25">
      <c r="A343" t="s">
        <v>5543</v>
      </c>
      <c r="B343" t="s">
        <v>1693</v>
      </c>
      <c r="C343">
        <v>0</v>
      </c>
    </row>
    <row r="344" spans="1:3" x14ac:dyDescent="0.25">
      <c r="A344" t="s">
        <v>5544</v>
      </c>
      <c r="B344" t="s">
        <v>1693</v>
      </c>
      <c r="C344">
        <v>0</v>
      </c>
    </row>
    <row r="345" spans="1:3" x14ac:dyDescent="0.25">
      <c r="A345" t="s">
        <v>5903</v>
      </c>
      <c r="B345" t="s">
        <v>1693</v>
      </c>
      <c r="C345">
        <v>0</v>
      </c>
    </row>
    <row r="346" spans="1:3" x14ac:dyDescent="0.25">
      <c r="A346" t="s">
        <v>3009</v>
      </c>
      <c r="B346" t="s">
        <v>1693</v>
      </c>
      <c r="C346">
        <v>0</v>
      </c>
    </row>
    <row r="347" spans="1:3" x14ac:dyDescent="0.25">
      <c r="A347" t="s">
        <v>6760</v>
      </c>
      <c r="B347" t="s">
        <v>1693</v>
      </c>
      <c r="C347">
        <v>0</v>
      </c>
    </row>
    <row r="348" spans="1:3" x14ac:dyDescent="0.25">
      <c r="A348" t="s">
        <v>5778</v>
      </c>
      <c r="B348" t="s">
        <v>1693</v>
      </c>
      <c r="C348">
        <v>0</v>
      </c>
    </row>
    <row r="349" spans="1:3" x14ac:dyDescent="0.25">
      <c r="A349" t="s">
        <v>5403</v>
      </c>
      <c r="B349" t="s">
        <v>1693</v>
      </c>
      <c r="C349">
        <v>0</v>
      </c>
    </row>
    <row r="350" spans="1:3" x14ac:dyDescent="0.25">
      <c r="A350" t="s">
        <v>5746</v>
      </c>
      <c r="B350" t="s">
        <v>1693</v>
      </c>
      <c r="C350">
        <v>0</v>
      </c>
    </row>
    <row r="351" spans="1:3" x14ac:dyDescent="0.25">
      <c r="A351" t="s">
        <v>5655</v>
      </c>
      <c r="B351" t="s">
        <v>1693</v>
      </c>
      <c r="C351">
        <v>0</v>
      </c>
    </row>
    <row r="352" spans="1:3" x14ac:dyDescent="0.25">
      <c r="A352" t="s">
        <v>5313</v>
      </c>
      <c r="B352" t="s">
        <v>1693</v>
      </c>
      <c r="C352">
        <v>0</v>
      </c>
    </row>
    <row r="353" spans="1:3" x14ac:dyDescent="0.25">
      <c r="A353" t="s">
        <v>5314</v>
      </c>
      <c r="B353" t="s">
        <v>1693</v>
      </c>
      <c r="C353">
        <v>0</v>
      </c>
    </row>
    <row r="354" spans="1:3" x14ac:dyDescent="0.25">
      <c r="A354" t="s">
        <v>5658</v>
      </c>
      <c r="B354" t="s">
        <v>1693</v>
      </c>
      <c r="C354">
        <v>0</v>
      </c>
    </row>
    <row r="355" spans="1:3" x14ac:dyDescent="0.25">
      <c r="A355" t="s">
        <v>6761</v>
      </c>
      <c r="B355" t="s">
        <v>1693</v>
      </c>
      <c r="C355">
        <v>0</v>
      </c>
    </row>
    <row r="356" spans="1:3" x14ac:dyDescent="0.25">
      <c r="A356" t="s">
        <v>5896</v>
      </c>
      <c r="B356" t="s">
        <v>1693</v>
      </c>
      <c r="C356">
        <v>0</v>
      </c>
    </row>
    <row r="357" spans="1:3" x14ac:dyDescent="0.25">
      <c r="A357" t="s">
        <v>6237</v>
      </c>
      <c r="B357" t="s">
        <v>1693</v>
      </c>
      <c r="C357">
        <v>0</v>
      </c>
    </row>
    <row r="358" spans="1:3" x14ac:dyDescent="0.25">
      <c r="A358" t="s">
        <v>6238</v>
      </c>
      <c r="B358" t="s">
        <v>1693</v>
      </c>
      <c r="C358">
        <v>0</v>
      </c>
    </row>
    <row r="359" spans="1:3" x14ac:dyDescent="0.25">
      <c r="A359" t="s">
        <v>6316</v>
      </c>
      <c r="B359" t="s">
        <v>1693</v>
      </c>
      <c r="C359">
        <v>0</v>
      </c>
    </row>
    <row r="360" spans="1:3" x14ac:dyDescent="0.25">
      <c r="A360" t="s">
        <v>6245</v>
      </c>
      <c r="B360" t="s">
        <v>1693</v>
      </c>
      <c r="C360">
        <v>0</v>
      </c>
    </row>
    <row r="361" spans="1:3" x14ac:dyDescent="0.25">
      <c r="A361" t="s">
        <v>5905</v>
      </c>
      <c r="B361" t="s">
        <v>1693</v>
      </c>
      <c r="C361">
        <v>0</v>
      </c>
    </row>
    <row r="362" spans="1:3" x14ac:dyDescent="0.25">
      <c r="A362" t="s">
        <v>5697</v>
      </c>
      <c r="B362" t="s">
        <v>1693</v>
      </c>
      <c r="C362">
        <v>0</v>
      </c>
    </row>
    <row r="363" spans="1:3" x14ac:dyDescent="0.25">
      <c r="A363" t="s">
        <v>5698</v>
      </c>
      <c r="B363" t="s">
        <v>1693</v>
      </c>
      <c r="C363">
        <v>0</v>
      </c>
    </row>
    <row r="364" spans="1:3" x14ac:dyDescent="0.25">
      <c r="A364" t="s">
        <v>5897</v>
      </c>
      <c r="B364" t="s">
        <v>1693</v>
      </c>
      <c r="C364">
        <v>0</v>
      </c>
    </row>
    <row r="365" spans="1:3" x14ac:dyDescent="0.25">
      <c r="A365" t="s">
        <v>6007</v>
      </c>
      <c r="B365" t="s">
        <v>1693</v>
      </c>
      <c r="C365">
        <v>0</v>
      </c>
    </row>
    <row r="366" spans="1:3" x14ac:dyDescent="0.25">
      <c r="A366" t="s">
        <v>5898</v>
      </c>
      <c r="B366" t="s">
        <v>1693</v>
      </c>
      <c r="C366">
        <v>0</v>
      </c>
    </row>
    <row r="367" spans="1:3" x14ac:dyDescent="0.25">
      <c r="A367" t="s">
        <v>6030</v>
      </c>
      <c r="B367" t="s">
        <v>1693</v>
      </c>
      <c r="C367">
        <v>0</v>
      </c>
    </row>
    <row r="368" spans="1:3" x14ac:dyDescent="0.25">
      <c r="A368" t="s">
        <v>6031</v>
      </c>
      <c r="B368" t="s">
        <v>1693</v>
      </c>
      <c r="C368">
        <v>0</v>
      </c>
    </row>
    <row r="369" spans="1:3" x14ac:dyDescent="0.25">
      <c r="A369" t="s">
        <v>6827</v>
      </c>
      <c r="B369" t="s">
        <v>1693</v>
      </c>
      <c r="C369">
        <v>0</v>
      </c>
    </row>
    <row r="370" spans="1:3" x14ac:dyDescent="0.25">
      <c r="A370" t="s">
        <v>6814</v>
      </c>
      <c r="B370" t="s">
        <v>1693</v>
      </c>
      <c r="C370">
        <v>0</v>
      </c>
    </row>
    <row r="371" spans="1:3" x14ac:dyDescent="0.25">
      <c r="A371" t="s">
        <v>5899</v>
      </c>
      <c r="B371" t="s">
        <v>1693</v>
      </c>
      <c r="C371">
        <v>0</v>
      </c>
    </row>
    <row r="372" spans="1:3" x14ac:dyDescent="0.25">
      <c r="A372" t="s">
        <v>5900</v>
      </c>
      <c r="B372" t="s">
        <v>1693</v>
      </c>
      <c r="C372">
        <v>0</v>
      </c>
    </row>
    <row r="373" spans="1:3" x14ac:dyDescent="0.25">
      <c r="A373" t="s">
        <v>5901</v>
      </c>
      <c r="B373" t="s">
        <v>1693</v>
      </c>
      <c r="C373">
        <v>0</v>
      </c>
    </row>
    <row r="374" spans="1:3" x14ac:dyDescent="0.25">
      <c r="A374" t="s">
        <v>5902</v>
      </c>
      <c r="B374" t="s">
        <v>1693</v>
      </c>
      <c r="C374">
        <v>0</v>
      </c>
    </row>
    <row r="375" spans="1:3" x14ac:dyDescent="0.25">
      <c r="A375" t="s">
        <v>6677</v>
      </c>
      <c r="B375" t="s">
        <v>1693</v>
      </c>
      <c r="C375">
        <v>0</v>
      </c>
    </row>
    <row r="376" spans="1:3" x14ac:dyDescent="0.25">
      <c r="A376" t="s">
        <v>5570</v>
      </c>
      <c r="B376" t="s">
        <v>1693</v>
      </c>
      <c r="C376">
        <v>0</v>
      </c>
    </row>
    <row r="377" spans="1:3" x14ac:dyDescent="0.25">
      <c r="A377" t="s">
        <v>5542</v>
      </c>
      <c r="B377" t="s">
        <v>1693</v>
      </c>
      <c r="C377">
        <v>0</v>
      </c>
    </row>
    <row r="378" spans="1:3" x14ac:dyDescent="0.25">
      <c r="A378" t="s">
        <v>5310</v>
      </c>
      <c r="B378" t="s">
        <v>1693</v>
      </c>
      <c r="C378">
        <v>0</v>
      </c>
    </row>
    <row r="379" spans="1:3" x14ac:dyDescent="0.25">
      <c r="A379" t="s">
        <v>5541</v>
      </c>
      <c r="B379" t="s">
        <v>1693</v>
      </c>
      <c r="C379">
        <v>0</v>
      </c>
    </row>
    <row r="380" spans="1:3" x14ac:dyDescent="0.25">
      <c r="A380" t="s">
        <v>5311</v>
      </c>
      <c r="B380" t="s">
        <v>1693</v>
      </c>
      <c r="C380">
        <v>0</v>
      </c>
    </row>
    <row r="381" spans="1:3" x14ac:dyDescent="0.25">
      <c r="A381" t="s">
        <v>5404</v>
      </c>
      <c r="B381" t="s">
        <v>1693</v>
      </c>
      <c r="C381">
        <v>0</v>
      </c>
    </row>
    <row r="382" spans="1:3" x14ac:dyDescent="0.25">
      <c r="A382" t="s">
        <v>5309</v>
      </c>
      <c r="B382" t="s">
        <v>1693</v>
      </c>
      <c r="C382">
        <v>0</v>
      </c>
    </row>
    <row r="383" spans="1:3" x14ac:dyDescent="0.25">
      <c r="A383" t="s">
        <v>3050</v>
      </c>
      <c r="B383" t="s">
        <v>1693</v>
      </c>
      <c r="C383">
        <v>0</v>
      </c>
    </row>
    <row r="384" spans="1:3" x14ac:dyDescent="0.25">
      <c r="A384" t="s">
        <v>6700</v>
      </c>
      <c r="B384" t="s">
        <v>1693</v>
      </c>
      <c r="C384">
        <v>0</v>
      </c>
    </row>
    <row r="385" spans="1:3" x14ac:dyDescent="0.25">
      <c r="A385" t="s">
        <v>6081</v>
      </c>
      <c r="B385" t="s">
        <v>1693</v>
      </c>
      <c r="C385">
        <v>0</v>
      </c>
    </row>
    <row r="386" spans="1:3" x14ac:dyDescent="0.25">
      <c r="A386" t="s">
        <v>5745</v>
      </c>
      <c r="B386" t="s">
        <v>1693</v>
      </c>
      <c r="C386">
        <v>0</v>
      </c>
    </row>
    <row r="387" spans="1:3" x14ac:dyDescent="0.25">
      <c r="A387" t="s">
        <v>6798</v>
      </c>
      <c r="B387" t="s">
        <v>1693</v>
      </c>
      <c r="C387">
        <v>0</v>
      </c>
    </row>
    <row r="388" spans="1:3" x14ac:dyDescent="0.25">
      <c r="A388" t="s">
        <v>6468</v>
      </c>
      <c r="B388" t="s">
        <v>1693</v>
      </c>
      <c r="C388">
        <v>0</v>
      </c>
    </row>
    <row r="389" spans="1:3" x14ac:dyDescent="0.25">
      <c r="A389" t="s">
        <v>6663</v>
      </c>
      <c r="B389" t="s">
        <v>1693</v>
      </c>
      <c r="C389">
        <v>0</v>
      </c>
    </row>
    <row r="390" spans="1:3" x14ac:dyDescent="0.25">
      <c r="A390" t="s">
        <v>6942</v>
      </c>
      <c r="B390" t="s">
        <v>1693</v>
      </c>
      <c r="C390">
        <v>0</v>
      </c>
    </row>
    <row r="391" spans="1:3" x14ac:dyDescent="0.25">
      <c r="A391" t="s">
        <v>6885</v>
      </c>
      <c r="B391" t="s">
        <v>1693</v>
      </c>
      <c r="C391">
        <v>0</v>
      </c>
    </row>
    <row r="392" spans="1:3" x14ac:dyDescent="0.25">
      <c r="A392" t="s">
        <v>5536</v>
      </c>
      <c r="B392" t="s">
        <v>1693</v>
      </c>
      <c r="C392">
        <v>0</v>
      </c>
    </row>
    <row r="393" spans="1:3" x14ac:dyDescent="0.25">
      <c r="A393" t="s">
        <v>3155</v>
      </c>
      <c r="B393" t="s">
        <v>1693</v>
      </c>
      <c r="C393">
        <v>0</v>
      </c>
    </row>
    <row r="394" spans="1:3" x14ac:dyDescent="0.25">
      <c r="A394" t="s">
        <v>5624</v>
      </c>
      <c r="B394" t="s">
        <v>1693</v>
      </c>
      <c r="C394">
        <v>0</v>
      </c>
    </row>
    <row r="395" spans="1:3" x14ac:dyDescent="0.25">
      <c r="A395" t="s">
        <v>5611</v>
      </c>
      <c r="B395" t="s">
        <v>1693</v>
      </c>
      <c r="C395">
        <v>0</v>
      </c>
    </row>
    <row r="396" spans="1:3" x14ac:dyDescent="0.25">
      <c r="A396" t="s">
        <v>2874</v>
      </c>
      <c r="B396" t="s">
        <v>1693</v>
      </c>
      <c r="C396">
        <v>0</v>
      </c>
    </row>
    <row r="397" spans="1:3" x14ac:dyDescent="0.25">
      <c r="A397" t="s">
        <v>5904</v>
      </c>
      <c r="B397" t="s">
        <v>1693</v>
      </c>
      <c r="C397">
        <v>0</v>
      </c>
    </row>
    <row r="398" spans="1:3" x14ac:dyDescent="0.25">
      <c r="A398" t="s">
        <v>6778</v>
      </c>
      <c r="B398" t="s">
        <v>1693</v>
      </c>
      <c r="C398">
        <v>0</v>
      </c>
    </row>
    <row r="399" spans="1:3" x14ac:dyDescent="0.25">
      <c r="A399" t="s">
        <v>5654</v>
      </c>
      <c r="B399" t="s">
        <v>1693</v>
      </c>
      <c r="C399">
        <v>0</v>
      </c>
    </row>
    <row r="400" spans="1:3" x14ac:dyDescent="0.25">
      <c r="A400" t="s">
        <v>5803</v>
      </c>
      <c r="B400" t="s">
        <v>1693</v>
      </c>
      <c r="C400">
        <v>0</v>
      </c>
    </row>
    <row r="401" spans="1:3" x14ac:dyDescent="0.25">
      <c r="A401" t="s">
        <v>6357</v>
      </c>
      <c r="B401" t="s">
        <v>1693</v>
      </c>
      <c r="C401">
        <v>0</v>
      </c>
    </row>
    <row r="402" spans="1:3" x14ac:dyDescent="0.25">
      <c r="A402" t="s">
        <v>6943</v>
      </c>
      <c r="B402" t="s">
        <v>1693</v>
      </c>
      <c r="C402">
        <v>0</v>
      </c>
    </row>
    <row r="403" spans="1:3" x14ac:dyDescent="0.25">
      <c r="A403" t="s">
        <v>6295</v>
      </c>
      <c r="B403" t="s">
        <v>1693</v>
      </c>
      <c r="C403">
        <v>0</v>
      </c>
    </row>
    <row r="404" spans="1:3" x14ac:dyDescent="0.25">
      <c r="A404" t="s">
        <v>5656</v>
      </c>
      <c r="B404" t="s">
        <v>1693</v>
      </c>
      <c r="C404">
        <v>0</v>
      </c>
    </row>
    <row r="405" spans="1:3" x14ac:dyDescent="0.25">
      <c r="A405" t="s">
        <v>6723</v>
      </c>
      <c r="B405" t="s">
        <v>1693</v>
      </c>
      <c r="C405">
        <v>0</v>
      </c>
    </row>
    <row r="406" spans="1:3" x14ac:dyDescent="0.25">
      <c r="A406" t="s">
        <v>6407</v>
      </c>
      <c r="B406" t="s">
        <v>1693</v>
      </c>
      <c r="C406">
        <v>0</v>
      </c>
    </row>
    <row r="407" spans="1:3" x14ac:dyDescent="0.25">
      <c r="A407" t="s">
        <v>5909</v>
      </c>
      <c r="B407" t="s">
        <v>1693</v>
      </c>
      <c r="C407">
        <v>0</v>
      </c>
    </row>
    <row r="408" spans="1:3" x14ac:dyDescent="0.25">
      <c r="A408" t="s">
        <v>7052</v>
      </c>
      <c r="B408" t="s">
        <v>1693</v>
      </c>
      <c r="C408">
        <v>0</v>
      </c>
    </row>
    <row r="409" spans="1:3" x14ac:dyDescent="0.25">
      <c r="A409" t="s">
        <v>7053</v>
      </c>
      <c r="B409" t="s">
        <v>1693</v>
      </c>
      <c r="C409">
        <v>0</v>
      </c>
    </row>
    <row r="410" spans="1:3" x14ac:dyDescent="0.25">
      <c r="A410" t="s">
        <v>6912</v>
      </c>
      <c r="B410" t="s">
        <v>1693</v>
      </c>
      <c r="C410">
        <v>0</v>
      </c>
    </row>
    <row r="411" spans="1:3" x14ac:dyDescent="0.25">
      <c r="A411" t="s">
        <v>6676</v>
      </c>
      <c r="B411" t="s">
        <v>1693</v>
      </c>
      <c r="C411">
        <v>0</v>
      </c>
    </row>
    <row r="412" spans="1:3" x14ac:dyDescent="0.25">
      <c r="A412" t="s">
        <v>5699</v>
      </c>
      <c r="B412" t="s">
        <v>1693</v>
      </c>
      <c r="C412">
        <v>0</v>
      </c>
    </row>
    <row r="413" spans="1:3" x14ac:dyDescent="0.25">
      <c r="A413" t="s">
        <v>7284</v>
      </c>
      <c r="B413" t="s">
        <v>1693</v>
      </c>
      <c r="C413">
        <v>0</v>
      </c>
    </row>
    <row r="414" spans="1:3" x14ac:dyDescent="0.25">
      <c r="A414" t="s">
        <v>5907</v>
      </c>
      <c r="B414" t="s">
        <v>1693</v>
      </c>
      <c r="C414">
        <v>0</v>
      </c>
    </row>
    <row r="415" spans="1:3" x14ac:dyDescent="0.25">
      <c r="A415" t="s">
        <v>5908</v>
      </c>
      <c r="B415" t="s">
        <v>1693</v>
      </c>
      <c r="C415">
        <v>0</v>
      </c>
    </row>
    <row r="416" spans="1:3" x14ac:dyDescent="0.25">
      <c r="A416" t="s">
        <v>5657</v>
      </c>
      <c r="B416" t="s">
        <v>1693</v>
      </c>
      <c r="C416">
        <v>0</v>
      </c>
    </row>
    <row r="417" spans="1:3" x14ac:dyDescent="0.25">
      <c r="A417" t="s">
        <v>3142</v>
      </c>
      <c r="B417" t="s">
        <v>1693</v>
      </c>
      <c r="C417">
        <v>0</v>
      </c>
    </row>
    <row r="418" spans="1:3" x14ac:dyDescent="0.25">
      <c r="A418" t="s">
        <v>4688</v>
      </c>
      <c r="B418" t="s">
        <v>1693</v>
      </c>
      <c r="C418">
        <v>0</v>
      </c>
    </row>
    <row r="419" spans="1:3" x14ac:dyDescent="0.25">
      <c r="A419" t="s">
        <v>5407</v>
      </c>
      <c r="B419" t="s">
        <v>1693</v>
      </c>
      <c r="C419">
        <v>0</v>
      </c>
    </row>
    <row r="420" spans="1:3" x14ac:dyDescent="0.25">
      <c r="A420" t="s">
        <v>5537</v>
      </c>
      <c r="B420" t="s">
        <v>1693</v>
      </c>
      <c r="C420">
        <v>0</v>
      </c>
    </row>
    <row r="421" spans="1:3" x14ac:dyDescent="0.25">
      <c r="A421" t="s">
        <v>4637</v>
      </c>
      <c r="B421" t="s">
        <v>1693</v>
      </c>
      <c r="C421">
        <v>0</v>
      </c>
    </row>
    <row r="422" spans="1:3" x14ac:dyDescent="0.25">
      <c r="A422" t="s">
        <v>5307</v>
      </c>
      <c r="B422" t="s">
        <v>1693</v>
      </c>
      <c r="C422">
        <v>0</v>
      </c>
    </row>
    <row r="423" spans="1:3" x14ac:dyDescent="0.25">
      <c r="A423" t="s">
        <v>5406</v>
      </c>
      <c r="B423" t="s">
        <v>1693</v>
      </c>
      <c r="C423">
        <v>0</v>
      </c>
    </row>
    <row r="424" spans="1:3" x14ac:dyDescent="0.25">
      <c r="A424" t="s">
        <v>5571</v>
      </c>
      <c r="B424" t="s">
        <v>1693</v>
      </c>
      <c r="C424">
        <v>0</v>
      </c>
    </row>
    <row r="425" spans="1:3" x14ac:dyDescent="0.25">
      <c r="A425" t="s">
        <v>5538</v>
      </c>
      <c r="B425" t="s">
        <v>1693</v>
      </c>
      <c r="C425">
        <v>0</v>
      </c>
    </row>
    <row r="426" spans="1:3" x14ac:dyDescent="0.25">
      <c r="A426" t="s">
        <v>5539</v>
      </c>
      <c r="B426" t="s">
        <v>1693</v>
      </c>
      <c r="C426">
        <v>0</v>
      </c>
    </row>
    <row r="427" spans="1:3" x14ac:dyDescent="0.25">
      <c r="A427" t="s">
        <v>5405</v>
      </c>
      <c r="B427" t="s">
        <v>1693</v>
      </c>
      <c r="C427">
        <v>0</v>
      </c>
    </row>
    <row r="428" spans="1:3" x14ac:dyDescent="0.25">
      <c r="A428" t="s">
        <v>6759</v>
      </c>
      <c r="B428" t="s">
        <v>1693</v>
      </c>
      <c r="C428">
        <v>0</v>
      </c>
    </row>
    <row r="429" spans="1:3" x14ac:dyDescent="0.25">
      <c r="A429" t="s">
        <v>5540</v>
      </c>
      <c r="B429" t="s">
        <v>1693</v>
      </c>
      <c r="C429">
        <v>0</v>
      </c>
    </row>
    <row r="430" spans="1:3" x14ac:dyDescent="0.25">
      <c r="A430" t="s">
        <v>5308</v>
      </c>
      <c r="B430" t="s">
        <v>1693</v>
      </c>
      <c r="C430">
        <v>0</v>
      </c>
    </row>
    <row r="431" spans="1:3" x14ac:dyDescent="0.25">
      <c r="A431" t="s">
        <v>5906</v>
      </c>
      <c r="B431" t="s">
        <v>1693</v>
      </c>
      <c r="C431">
        <v>0</v>
      </c>
    </row>
    <row r="432" spans="1:3" x14ac:dyDescent="0.25">
      <c r="A432" t="s">
        <v>5780</v>
      </c>
      <c r="B432" t="s">
        <v>1693</v>
      </c>
      <c r="C432">
        <v>0</v>
      </c>
    </row>
    <row r="433" spans="1:3" x14ac:dyDescent="0.25">
      <c r="A433" t="s">
        <v>5572</v>
      </c>
      <c r="B433" t="s">
        <v>1693</v>
      </c>
      <c r="C433">
        <v>0</v>
      </c>
    </row>
    <row r="434" spans="1:3" x14ac:dyDescent="0.25">
      <c r="A434" t="s">
        <v>3152</v>
      </c>
      <c r="B434" t="s">
        <v>1693</v>
      </c>
      <c r="C434">
        <v>0</v>
      </c>
    </row>
    <row r="435" spans="1:3" x14ac:dyDescent="0.25">
      <c r="A435" t="s">
        <v>5817</v>
      </c>
      <c r="B435" t="s">
        <v>1693</v>
      </c>
      <c r="C435">
        <v>0</v>
      </c>
    </row>
    <row r="436" spans="1:3" x14ac:dyDescent="0.25">
      <c r="A436" t="s">
        <v>5653</v>
      </c>
      <c r="B436" t="s">
        <v>1693</v>
      </c>
      <c r="C436">
        <v>0</v>
      </c>
    </row>
    <row r="437" spans="1:3" x14ac:dyDescent="0.25">
      <c r="A437" t="s">
        <v>5744</v>
      </c>
      <c r="B437" t="s">
        <v>1693</v>
      </c>
      <c r="C437">
        <v>0</v>
      </c>
    </row>
    <row r="438" spans="1:3" x14ac:dyDescent="0.25">
      <c r="A438" t="s">
        <v>5534</v>
      </c>
      <c r="B438" t="s">
        <v>1693</v>
      </c>
      <c r="C438">
        <v>0</v>
      </c>
    </row>
    <row r="439" spans="1:3" x14ac:dyDescent="0.25">
      <c r="A439" t="s">
        <v>6501</v>
      </c>
      <c r="B439" t="s">
        <v>1693</v>
      </c>
      <c r="C439">
        <v>0</v>
      </c>
    </row>
    <row r="440" spans="1:3" x14ac:dyDescent="0.25">
      <c r="A440" t="s">
        <v>6502</v>
      </c>
      <c r="B440" t="s">
        <v>1693</v>
      </c>
      <c r="C440">
        <v>0</v>
      </c>
    </row>
    <row r="441" spans="1:3" x14ac:dyDescent="0.25">
      <c r="A441" t="s">
        <v>6358</v>
      </c>
      <c r="B441" t="s">
        <v>1693</v>
      </c>
      <c r="C441">
        <v>0</v>
      </c>
    </row>
    <row r="442" spans="1:3" x14ac:dyDescent="0.25">
      <c r="A442" t="s">
        <v>6359</v>
      </c>
      <c r="B442" t="s">
        <v>1693</v>
      </c>
      <c r="C442">
        <v>0</v>
      </c>
    </row>
    <row r="443" spans="1:3" x14ac:dyDescent="0.25">
      <c r="A443" t="s">
        <v>6528</v>
      </c>
      <c r="B443" t="s">
        <v>1693</v>
      </c>
      <c r="C443">
        <v>0</v>
      </c>
    </row>
    <row r="444" spans="1:3" x14ac:dyDescent="0.25">
      <c r="A444" t="s">
        <v>5781</v>
      </c>
      <c r="B444" t="s">
        <v>1693</v>
      </c>
      <c r="C444">
        <v>0</v>
      </c>
    </row>
    <row r="445" spans="1:3" x14ac:dyDescent="0.25">
      <c r="A445" t="s">
        <v>5782</v>
      </c>
      <c r="B445" t="s">
        <v>1693</v>
      </c>
      <c r="C445">
        <v>0</v>
      </c>
    </row>
    <row r="446" spans="1:3" x14ac:dyDescent="0.25">
      <c r="A446" t="s">
        <v>5418</v>
      </c>
      <c r="B446" t="s">
        <v>1693</v>
      </c>
      <c r="C446">
        <v>0</v>
      </c>
    </row>
    <row r="447" spans="1:3" x14ac:dyDescent="0.25">
      <c r="A447" t="s">
        <v>5301</v>
      </c>
      <c r="B447" t="s">
        <v>1693</v>
      </c>
      <c r="C447">
        <v>0</v>
      </c>
    </row>
    <row r="448" spans="1:3" x14ac:dyDescent="0.25">
      <c r="A448" t="s">
        <v>5414</v>
      </c>
      <c r="B448" t="s">
        <v>1693</v>
      </c>
      <c r="C448">
        <v>0</v>
      </c>
    </row>
    <row r="449" spans="1:3" x14ac:dyDescent="0.25">
      <c r="A449" t="s">
        <v>5302</v>
      </c>
      <c r="B449" t="s">
        <v>1693</v>
      </c>
      <c r="C449">
        <v>0</v>
      </c>
    </row>
    <row r="450" spans="1:3" x14ac:dyDescent="0.25">
      <c r="A450" t="s">
        <v>5412</v>
      </c>
      <c r="B450" t="s">
        <v>1693</v>
      </c>
      <c r="C450">
        <v>0</v>
      </c>
    </row>
    <row r="451" spans="1:3" x14ac:dyDescent="0.25">
      <c r="A451" t="s">
        <v>5413</v>
      </c>
      <c r="B451" t="s">
        <v>1693</v>
      </c>
      <c r="C451">
        <v>0</v>
      </c>
    </row>
    <row r="452" spans="1:3" x14ac:dyDescent="0.25">
      <c r="A452" t="s">
        <v>5303</v>
      </c>
      <c r="B452" t="s">
        <v>1693</v>
      </c>
      <c r="C452">
        <v>0</v>
      </c>
    </row>
    <row r="453" spans="1:3" x14ac:dyDescent="0.25">
      <c r="A453" t="s">
        <v>5535</v>
      </c>
      <c r="B453" t="s">
        <v>1693</v>
      </c>
      <c r="C453">
        <v>0</v>
      </c>
    </row>
    <row r="454" spans="1:3" x14ac:dyDescent="0.25">
      <c r="A454" t="s">
        <v>5305</v>
      </c>
      <c r="B454" t="s">
        <v>1693</v>
      </c>
      <c r="C454">
        <v>0</v>
      </c>
    </row>
    <row r="455" spans="1:3" x14ac:dyDescent="0.25">
      <c r="A455" t="s">
        <v>5408</v>
      </c>
      <c r="B455" t="s">
        <v>1693</v>
      </c>
      <c r="C455">
        <v>0</v>
      </c>
    </row>
    <row r="456" spans="1:3" x14ac:dyDescent="0.25">
      <c r="A456" t="s">
        <v>5409</v>
      </c>
      <c r="B456" t="s">
        <v>1693</v>
      </c>
      <c r="C456">
        <v>0</v>
      </c>
    </row>
    <row r="457" spans="1:3" x14ac:dyDescent="0.25">
      <c r="A457" t="s">
        <v>5304</v>
      </c>
      <c r="B457" t="s">
        <v>1693</v>
      </c>
      <c r="C457">
        <v>0</v>
      </c>
    </row>
    <row r="458" spans="1:3" x14ac:dyDescent="0.25">
      <c r="A458" t="s">
        <v>5410</v>
      </c>
      <c r="B458" t="s">
        <v>1693</v>
      </c>
      <c r="C458">
        <v>0</v>
      </c>
    </row>
    <row r="459" spans="1:3" x14ac:dyDescent="0.25">
      <c r="A459" t="s">
        <v>5411</v>
      </c>
      <c r="B459" t="s">
        <v>1693</v>
      </c>
      <c r="C459">
        <v>0</v>
      </c>
    </row>
    <row r="460" spans="1:3" x14ac:dyDescent="0.25">
      <c r="A460" t="s">
        <v>5306</v>
      </c>
      <c r="B460" t="s">
        <v>1693</v>
      </c>
      <c r="C460">
        <v>0</v>
      </c>
    </row>
    <row r="461" spans="1:3" x14ac:dyDescent="0.25">
      <c r="A461" t="s">
        <v>5880</v>
      </c>
      <c r="B461" t="s">
        <v>1693</v>
      </c>
      <c r="C461">
        <v>0</v>
      </c>
    </row>
    <row r="462" spans="1:3" x14ac:dyDescent="0.25">
      <c r="A462" t="s">
        <v>5625</v>
      </c>
      <c r="B462" t="s">
        <v>1693</v>
      </c>
      <c r="C462">
        <v>0</v>
      </c>
    </row>
    <row r="463" spans="1:3" x14ac:dyDescent="0.25">
      <c r="A463" t="s">
        <v>5626</v>
      </c>
      <c r="B463" t="s">
        <v>1693</v>
      </c>
      <c r="C463">
        <v>0</v>
      </c>
    </row>
    <row r="464" spans="1:3" x14ac:dyDescent="0.25">
      <c r="A464" t="s">
        <v>5573</v>
      </c>
      <c r="B464" t="s">
        <v>1693</v>
      </c>
      <c r="C464">
        <v>0</v>
      </c>
    </row>
    <row r="465" spans="1:3" x14ac:dyDescent="0.25">
      <c r="A465" t="s">
        <v>6972</v>
      </c>
      <c r="B465" t="s">
        <v>1693</v>
      </c>
      <c r="C465">
        <v>0</v>
      </c>
    </row>
    <row r="466" spans="1:3" x14ac:dyDescent="0.25">
      <c r="A466" t="s">
        <v>3093</v>
      </c>
      <c r="B466" t="s">
        <v>1693</v>
      </c>
      <c r="C466">
        <v>0</v>
      </c>
    </row>
    <row r="467" spans="1:3" x14ac:dyDescent="0.25">
      <c r="A467" t="s">
        <v>3094</v>
      </c>
      <c r="B467" t="s">
        <v>1693</v>
      </c>
      <c r="C467">
        <v>0</v>
      </c>
    </row>
    <row r="468" spans="1:3" x14ac:dyDescent="0.25">
      <c r="A468" t="s">
        <v>5877</v>
      </c>
      <c r="B468" t="s">
        <v>1693</v>
      </c>
      <c r="C468">
        <v>0</v>
      </c>
    </row>
    <row r="469" spans="1:3" x14ac:dyDescent="0.25">
      <c r="A469" t="s">
        <v>5878</v>
      </c>
      <c r="B469" t="s">
        <v>1693</v>
      </c>
      <c r="C469">
        <v>0</v>
      </c>
    </row>
    <row r="470" spans="1:3" x14ac:dyDescent="0.25">
      <c r="A470" t="s">
        <v>5879</v>
      </c>
      <c r="B470" t="s">
        <v>1693</v>
      </c>
      <c r="C470">
        <v>0</v>
      </c>
    </row>
    <row r="471" spans="1:3" x14ac:dyDescent="0.25">
      <c r="A471" t="s">
        <v>5700</v>
      </c>
      <c r="B471" t="s">
        <v>1693</v>
      </c>
      <c r="C471">
        <v>0</v>
      </c>
    </row>
    <row r="472" spans="1:3" x14ac:dyDescent="0.25">
      <c r="A472" t="s">
        <v>5701</v>
      </c>
      <c r="B472" t="s">
        <v>1693</v>
      </c>
      <c r="C472">
        <v>0</v>
      </c>
    </row>
    <row r="473" spans="1:3" x14ac:dyDescent="0.25">
      <c r="A473" t="s">
        <v>6161</v>
      </c>
      <c r="B473" t="s">
        <v>1693</v>
      </c>
      <c r="C473">
        <v>0</v>
      </c>
    </row>
    <row r="474" spans="1:3" x14ac:dyDescent="0.25">
      <c r="A474" t="s">
        <v>5883</v>
      </c>
      <c r="B474" t="s">
        <v>1693</v>
      </c>
      <c r="C474">
        <v>0</v>
      </c>
    </row>
    <row r="475" spans="1:3" x14ac:dyDescent="0.25">
      <c r="A475" t="s">
        <v>5884</v>
      </c>
      <c r="B475" t="s">
        <v>1693</v>
      </c>
      <c r="C475">
        <v>0</v>
      </c>
    </row>
    <row r="476" spans="1:3" x14ac:dyDescent="0.25">
      <c r="A476" t="s">
        <v>5885</v>
      </c>
      <c r="B476" t="s">
        <v>1693</v>
      </c>
      <c r="C476">
        <v>0</v>
      </c>
    </row>
    <row r="477" spans="1:3" x14ac:dyDescent="0.25">
      <c r="A477" t="s">
        <v>5651</v>
      </c>
      <c r="B477" t="s">
        <v>1693</v>
      </c>
      <c r="C477">
        <v>0</v>
      </c>
    </row>
    <row r="478" spans="1:3" x14ac:dyDescent="0.25">
      <c r="A478" t="s">
        <v>6168</v>
      </c>
      <c r="B478" t="s">
        <v>1693</v>
      </c>
      <c r="C478">
        <v>0</v>
      </c>
    </row>
    <row r="479" spans="1:3" x14ac:dyDescent="0.25">
      <c r="A479" t="s">
        <v>5219</v>
      </c>
      <c r="B479" t="s">
        <v>1693</v>
      </c>
      <c r="C479">
        <v>0</v>
      </c>
    </row>
    <row r="480" spans="1:3" x14ac:dyDescent="0.25">
      <c r="A480" t="s">
        <v>5220</v>
      </c>
      <c r="B480" t="s">
        <v>1693</v>
      </c>
      <c r="C480">
        <v>0</v>
      </c>
    </row>
    <row r="481" spans="1:3" x14ac:dyDescent="0.25">
      <c r="A481" t="s">
        <v>5221</v>
      </c>
      <c r="B481" t="s">
        <v>1693</v>
      </c>
      <c r="C481">
        <v>0</v>
      </c>
    </row>
    <row r="482" spans="1:3" x14ac:dyDescent="0.25">
      <c r="A482" t="s">
        <v>6973</v>
      </c>
      <c r="B482" t="s">
        <v>1693</v>
      </c>
      <c r="C482">
        <v>0</v>
      </c>
    </row>
    <row r="483" spans="1:3" x14ac:dyDescent="0.25">
      <c r="A483" t="s">
        <v>3151</v>
      </c>
      <c r="B483" t="s">
        <v>1693</v>
      </c>
      <c r="C483">
        <v>0</v>
      </c>
    </row>
    <row r="484" spans="1:3" x14ac:dyDescent="0.25">
      <c r="A484" t="s">
        <v>5886</v>
      </c>
      <c r="B484" t="s">
        <v>1693</v>
      </c>
      <c r="C484">
        <v>0</v>
      </c>
    </row>
    <row r="485" spans="1:3" x14ac:dyDescent="0.25">
      <c r="A485" t="s">
        <v>5415</v>
      </c>
      <c r="B485" t="s">
        <v>1693</v>
      </c>
      <c r="C485">
        <v>0</v>
      </c>
    </row>
    <row r="486" spans="1:3" x14ac:dyDescent="0.25">
      <c r="A486" t="s">
        <v>3083</v>
      </c>
      <c r="B486" t="s">
        <v>1693</v>
      </c>
      <c r="C486">
        <v>0</v>
      </c>
    </row>
    <row r="487" spans="1:3" x14ac:dyDescent="0.25">
      <c r="A487" t="s">
        <v>5577</v>
      </c>
      <c r="B487" t="s">
        <v>1693</v>
      </c>
      <c r="C487">
        <v>0</v>
      </c>
    </row>
    <row r="488" spans="1:3" x14ac:dyDescent="0.25">
      <c r="A488" t="s">
        <v>4654</v>
      </c>
      <c r="B488" t="s">
        <v>1693</v>
      </c>
      <c r="C488">
        <v>0</v>
      </c>
    </row>
    <row r="489" spans="1:3" x14ac:dyDescent="0.25">
      <c r="A489" t="s">
        <v>5576</v>
      </c>
      <c r="B489" t="s">
        <v>1693</v>
      </c>
      <c r="C489">
        <v>0</v>
      </c>
    </row>
    <row r="490" spans="1:3" x14ac:dyDescent="0.25">
      <c r="A490" t="s">
        <v>6235</v>
      </c>
      <c r="B490" t="s">
        <v>1693</v>
      </c>
      <c r="C490">
        <v>0</v>
      </c>
    </row>
    <row r="491" spans="1:3" x14ac:dyDescent="0.25">
      <c r="A491" t="s">
        <v>6025</v>
      </c>
      <c r="B491" t="s">
        <v>1693</v>
      </c>
      <c r="C491">
        <v>0</v>
      </c>
    </row>
    <row r="492" spans="1:3" x14ac:dyDescent="0.25">
      <c r="A492" t="s">
        <v>6026</v>
      </c>
      <c r="B492" t="s">
        <v>1693</v>
      </c>
      <c r="C492">
        <v>0</v>
      </c>
    </row>
    <row r="493" spans="1:3" x14ac:dyDescent="0.25">
      <c r="A493" t="s">
        <v>6027</v>
      </c>
      <c r="B493" t="s">
        <v>1693</v>
      </c>
      <c r="C493">
        <v>0</v>
      </c>
    </row>
    <row r="494" spans="1:3" x14ac:dyDescent="0.25">
      <c r="A494" t="s">
        <v>5575</v>
      </c>
      <c r="B494" t="s">
        <v>1693</v>
      </c>
      <c r="C494">
        <v>0</v>
      </c>
    </row>
    <row r="495" spans="1:3" x14ac:dyDescent="0.25">
      <c r="A495" t="s">
        <v>6589</v>
      </c>
      <c r="B495" t="s">
        <v>1693</v>
      </c>
      <c r="C495">
        <v>0</v>
      </c>
    </row>
    <row r="496" spans="1:3" x14ac:dyDescent="0.25">
      <c r="A496" t="s">
        <v>5574</v>
      </c>
      <c r="B496" t="s">
        <v>1693</v>
      </c>
      <c r="C496">
        <v>0</v>
      </c>
    </row>
    <row r="497" spans="1:3" x14ac:dyDescent="0.25">
      <c r="A497" t="s">
        <v>5652</v>
      </c>
      <c r="B497" t="s">
        <v>1693</v>
      </c>
      <c r="C497">
        <v>0</v>
      </c>
    </row>
    <row r="498" spans="1:3" x14ac:dyDescent="0.25">
      <c r="A498" t="s">
        <v>5416</v>
      </c>
      <c r="B498" t="s">
        <v>1693</v>
      </c>
      <c r="C498">
        <v>0</v>
      </c>
    </row>
    <row r="499" spans="1:3" x14ac:dyDescent="0.25">
      <c r="A499" t="s">
        <v>5882</v>
      </c>
      <c r="B499" t="s">
        <v>1693</v>
      </c>
      <c r="C499">
        <v>0</v>
      </c>
    </row>
    <row r="500" spans="1:3" x14ac:dyDescent="0.25">
      <c r="A500" t="s">
        <v>5417</v>
      </c>
      <c r="B500" t="s">
        <v>1693</v>
      </c>
      <c r="C500">
        <v>0</v>
      </c>
    </row>
    <row r="501" spans="1:3" x14ac:dyDescent="0.25">
      <c r="A501" t="s">
        <v>6938</v>
      </c>
      <c r="B501" t="s">
        <v>1693</v>
      </c>
      <c r="C501">
        <v>0</v>
      </c>
    </row>
    <row r="502" spans="1:3" x14ac:dyDescent="0.25">
      <c r="A502" t="s">
        <v>6082</v>
      </c>
      <c r="B502" t="s">
        <v>1693</v>
      </c>
      <c r="C502">
        <v>0</v>
      </c>
    </row>
    <row r="503" spans="1:3" x14ac:dyDescent="0.25">
      <c r="A503" t="s">
        <v>5533</v>
      </c>
      <c r="B503" t="s">
        <v>1693</v>
      </c>
      <c r="C503">
        <v>0</v>
      </c>
    </row>
    <row r="504" spans="1:3" x14ac:dyDescent="0.25">
      <c r="A504" t="s">
        <v>3143</v>
      </c>
      <c r="B504" t="s">
        <v>1693</v>
      </c>
      <c r="C504">
        <v>0</v>
      </c>
    </row>
    <row r="505" spans="1:3" x14ac:dyDescent="0.25">
      <c r="A505" t="s">
        <v>6971</v>
      </c>
      <c r="B505" t="s">
        <v>1693</v>
      </c>
      <c r="C505">
        <v>0</v>
      </c>
    </row>
    <row r="506" spans="1:3" x14ac:dyDescent="0.25">
      <c r="A506" t="s">
        <v>5881</v>
      </c>
      <c r="B506" t="s">
        <v>1693</v>
      </c>
      <c r="C506">
        <v>0</v>
      </c>
    </row>
    <row r="507" spans="1:3" x14ac:dyDescent="0.25">
      <c r="A507" t="s">
        <v>6028</v>
      </c>
      <c r="B507" t="s">
        <v>1693</v>
      </c>
      <c r="C507">
        <v>0</v>
      </c>
    </row>
    <row r="508" spans="1:3" x14ac:dyDescent="0.25">
      <c r="A508" t="s">
        <v>6840</v>
      </c>
      <c r="B508" t="s">
        <v>1693</v>
      </c>
      <c r="C508">
        <v>0</v>
      </c>
    </row>
    <row r="509" spans="1:3" x14ac:dyDescent="0.25">
      <c r="A509" t="s">
        <v>5421</v>
      </c>
      <c r="B509" t="s">
        <v>1693</v>
      </c>
      <c r="C509">
        <v>0</v>
      </c>
    </row>
    <row r="510" spans="1:3" x14ac:dyDescent="0.25">
      <c r="A510" t="s">
        <v>5422</v>
      </c>
      <c r="B510" t="s">
        <v>1693</v>
      </c>
      <c r="C510">
        <v>0</v>
      </c>
    </row>
    <row r="511" spans="1:3" x14ac:dyDescent="0.25">
      <c r="A511" t="s">
        <v>6029</v>
      </c>
      <c r="B511" t="s">
        <v>1693</v>
      </c>
      <c r="C511">
        <v>0</v>
      </c>
    </row>
    <row r="512" spans="1:3" x14ac:dyDescent="0.25">
      <c r="A512" t="s">
        <v>5423</v>
      </c>
      <c r="B512" t="s">
        <v>1693</v>
      </c>
      <c r="C512">
        <v>0</v>
      </c>
    </row>
    <row r="513" spans="1:3" x14ac:dyDescent="0.25">
      <c r="A513" t="s">
        <v>5298</v>
      </c>
      <c r="B513" t="s">
        <v>1693</v>
      </c>
      <c r="C513">
        <v>0</v>
      </c>
    </row>
    <row r="514" spans="1:3" x14ac:dyDescent="0.25">
      <c r="A514" t="s">
        <v>5420</v>
      </c>
      <c r="B514" t="s">
        <v>1693</v>
      </c>
      <c r="C514">
        <v>0</v>
      </c>
    </row>
    <row r="515" spans="1:3" x14ac:dyDescent="0.25">
      <c r="A515" t="s">
        <v>5299</v>
      </c>
      <c r="B515" t="s">
        <v>1693</v>
      </c>
      <c r="C515">
        <v>0</v>
      </c>
    </row>
    <row r="516" spans="1:3" x14ac:dyDescent="0.25">
      <c r="A516" t="s">
        <v>5300</v>
      </c>
      <c r="B516" t="s">
        <v>1693</v>
      </c>
      <c r="C516">
        <v>0</v>
      </c>
    </row>
    <row r="517" spans="1:3" x14ac:dyDescent="0.25">
      <c r="A517" t="s">
        <v>5419</v>
      </c>
      <c r="B517" t="s">
        <v>1693</v>
      </c>
      <c r="C517">
        <v>0</v>
      </c>
    </row>
    <row r="518" spans="1:3" x14ac:dyDescent="0.25">
      <c r="A518" t="s">
        <v>6405</v>
      </c>
      <c r="B518" t="s">
        <v>1693</v>
      </c>
      <c r="C518">
        <v>0</v>
      </c>
    </row>
    <row r="519" spans="1:3" x14ac:dyDescent="0.25">
      <c r="A519" t="s">
        <v>6431</v>
      </c>
      <c r="B519" t="s">
        <v>1693</v>
      </c>
      <c r="C519">
        <v>0</v>
      </c>
    </row>
    <row r="520" spans="1:3" x14ac:dyDescent="0.25">
      <c r="A520" t="s">
        <v>6406</v>
      </c>
      <c r="B520" t="s">
        <v>1693</v>
      </c>
      <c r="C520">
        <v>0</v>
      </c>
    </row>
    <row r="521" spans="1:3" x14ac:dyDescent="0.25">
      <c r="A521" t="s">
        <v>6430</v>
      </c>
      <c r="B521" t="s">
        <v>1693</v>
      </c>
      <c r="C521">
        <v>0</v>
      </c>
    </row>
    <row r="522" spans="1:3" x14ac:dyDescent="0.25">
      <c r="A522" t="s">
        <v>4675</v>
      </c>
      <c r="B522" t="s">
        <v>1693</v>
      </c>
      <c r="C522">
        <v>0</v>
      </c>
    </row>
    <row r="523" spans="1:3" x14ac:dyDescent="0.25">
      <c r="A523" t="s">
        <v>3153</v>
      </c>
      <c r="B523" t="s">
        <v>1693</v>
      </c>
      <c r="C523">
        <v>0</v>
      </c>
    </row>
    <row r="524" spans="1:3" x14ac:dyDescent="0.25">
      <c r="A524" t="s">
        <v>3154</v>
      </c>
      <c r="B524" t="s">
        <v>1693</v>
      </c>
      <c r="C524">
        <v>0</v>
      </c>
    </row>
    <row r="525" spans="1:3" x14ac:dyDescent="0.25">
      <c r="A525" t="s">
        <v>4689</v>
      </c>
      <c r="B525" t="s">
        <v>1693</v>
      </c>
      <c r="C525">
        <v>0</v>
      </c>
    </row>
    <row r="526" spans="1:3" x14ac:dyDescent="0.25">
      <c r="A526" t="s">
        <v>3069</v>
      </c>
      <c r="B526" t="s">
        <v>1693</v>
      </c>
      <c r="C526">
        <v>0</v>
      </c>
    </row>
    <row r="527" spans="1:3" x14ac:dyDescent="0.25">
      <c r="A527" t="s">
        <v>3059</v>
      </c>
      <c r="B527" t="s">
        <v>1693</v>
      </c>
      <c r="C527">
        <v>0</v>
      </c>
    </row>
    <row r="528" spans="1:3" x14ac:dyDescent="0.25">
      <c r="A528" t="s">
        <v>3091</v>
      </c>
      <c r="B528" t="s">
        <v>1693</v>
      </c>
      <c r="C528">
        <v>0</v>
      </c>
    </row>
    <row r="529" spans="1:3" x14ac:dyDescent="0.25">
      <c r="A529" t="s">
        <v>3092</v>
      </c>
      <c r="B529" t="s">
        <v>1693</v>
      </c>
      <c r="C529">
        <v>0</v>
      </c>
    </row>
    <row r="530" spans="1:3" x14ac:dyDescent="0.25">
      <c r="A530" t="s">
        <v>5892</v>
      </c>
      <c r="B530" t="s">
        <v>1693</v>
      </c>
      <c r="C530">
        <v>0</v>
      </c>
    </row>
    <row r="531" spans="1:3" x14ac:dyDescent="0.25">
      <c r="A531" t="s">
        <v>4676</v>
      </c>
      <c r="B531" t="s">
        <v>1693</v>
      </c>
      <c r="C531">
        <v>0</v>
      </c>
    </row>
    <row r="532" spans="1:3" x14ac:dyDescent="0.25">
      <c r="A532" t="s">
        <v>5170</v>
      </c>
      <c r="B532" t="s">
        <v>1693</v>
      </c>
      <c r="C532">
        <v>0</v>
      </c>
    </row>
    <row r="533" spans="1:3" x14ac:dyDescent="0.25">
      <c r="A533" t="s">
        <v>6883</v>
      </c>
      <c r="B533" t="s">
        <v>1693</v>
      </c>
      <c r="C533">
        <v>0</v>
      </c>
    </row>
    <row r="534" spans="1:3" x14ac:dyDescent="0.25">
      <c r="A534" t="s">
        <v>6758</v>
      </c>
      <c r="B534" t="s">
        <v>1693</v>
      </c>
      <c r="C534">
        <v>0</v>
      </c>
    </row>
    <row r="535" spans="1:3" x14ac:dyDescent="0.25">
      <c r="A535" t="s">
        <v>6729</v>
      </c>
      <c r="B535" t="s">
        <v>1693</v>
      </c>
      <c r="C535">
        <v>0</v>
      </c>
    </row>
    <row r="536" spans="1:3" x14ac:dyDescent="0.25">
      <c r="A536" t="s">
        <v>6730</v>
      </c>
      <c r="B536" t="s">
        <v>1693</v>
      </c>
      <c r="C536">
        <v>0</v>
      </c>
    </row>
    <row r="537" spans="1:3" x14ac:dyDescent="0.25">
      <c r="A537" t="s">
        <v>5739</v>
      </c>
      <c r="B537" t="s">
        <v>1693</v>
      </c>
      <c r="C537">
        <v>0</v>
      </c>
    </row>
    <row r="538" spans="1:3" x14ac:dyDescent="0.25">
      <c r="A538" t="s">
        <v>5740</v>
      </c>
      <c r="B538" t="s">
        <v>1693</v>
      </c>
      <c r="C538">
        <v>0</v>
      </c>
    </row>
    <row r="539" spans="1:3" x14ac:dyDescent="0.25">
      <c r="A539" t="s">
        <v>5741</v>
      </c>
      <c r="B539" t="s">
        <v>1693</v>
      </c>
      <c r="C539">
        <v>0</v>
      </c>
    </row>
    <row r="540" spans="1:3" x14ac:dyDescent="0.25">
      <c r="A540" t="s">
        <v>5742</v>
      </c>
      <c r="B540" t="s">
        <v>1693</v>
      </c>
      <c r="C540">
        <v>0</v>
      </c>
    </row>
    <row r="541" spans="1:3" x14ac:dyDescent="0.25">
      <c r="A541" t="s">
        <v>5743</v>
      </c>
      <c r="B541" t="s">
        <v>1693</v>
      </c>
      <c r="C541">
        <v>0</v>
      </c>
    </row>
    <row r="542" spans="1:3" x14ac:dyDescent="0.25">
      <c r="A542" t="s">
        <v>6467</v>
      </c>
      <c r="B542" t="s">
        <v>1693</v>
      </c>
      <c r="C542">
        <v>0</v>
      </c>
    </row>
    <row r="543" spans="1:3" x14ac:dyDescent="0.25">
      <c r="A543" t="s">
        <v>5734</v>
      </c>
      <c r="B543" t="s">
        <v>1693</v>
      </c>
      <c r="C543">
        <v>0</v>
      </c>
    </row>
    <row r="544" spans="1:3" x14ac:dyDescent="0.25">
      <c r="A544" t="s">
        <v>5735</v>
      </c>
      <c r="B544" t="s">
        <v>1693</v>
      </c>
      <c r="C544">
        <v>0</v>
      </c>
    </row>
    <row r="545" spans="1:3" x14ac:dyDescent="0.25">
      <c r="A545" t="s">
        <v>6941</v>
      </c>
      <c r="B545" t="s">
        <v>1693</v>
      </c>
      <c r="C545">
        <v>0</v>
      </c>
    </row>
    <row r="546" spans="1:3" x14ac:dyDescent="0.25">
      <c r="A546" t="s">
        <v>5702</v>
      </c>
      <c r="B546" t="s">
        <v>1693</v>
      </c>
      <c r="C546">
        <v>0</v>
      </c>
    </row>
    <row r="547" spans="1:3" x14ac:dyDescent="0.25">
      <c r="A547" t="s">
        <v>5888</v>
      </c>
      <c r="B547" t="s">
        <v>1693</v>
      </c>
      <c r="C547">
        <v>0</v>
      </c>
    </row>
    <row r="548" spans="1:3" x14ac:dyDescent="0.25">
      <c r="A548" t="s">
        <v>5889</v>
      </c>
      <c r="B548" t="s">
        <v>1693</v>
      </c>
      <c r="C548">
        <v>0</v>
      </c>
    </row>
    <row r="549" spans="1:3" x14ac:dyDescent="0.25">
      <c r="A549" t="s">
        <v>5890</v>
      </c>
      <c r="B549" t="s">
        <v>1693</v>
      </c>
      <c r="C549">
        <v>0</v>
      </c>
    </row>
    <row r="550" spans="1:3" x14ac:dyDescent="0.25">
      <c r="A550" t="s">
        <v>5891</v>
      </c>
      <c r="B550" t="s">
        <v>1693</v>
      </c>
      <c r="C550">
        <v>0</v>
      </c>
    </row>
    <row r="551" spans="1:3" x14ac:dyDescent="0.25">
      <c r="A551" t="s">
        <v>5201</v>
      </c>
      <c r="B551" t="s">
        <v>1693</v>
      </c>
      <c r="C551">
        <v>0</v>
      </c>
    </row>
    <row r="552" spans="1:3" x14ac:dyDescent="0.25">
      <c r="A552" t="s">
        <v>5530</v>
      </c>
      <c r="B552" t="s">
        <v>1693</v>
      </c>
      <c r="C552">
        <v>0</v>
      </c>
    </row>
    <row r="553" spans="1:3" x14ac:dyDescent="0.25">
      <c r="A553" t="s">
        <v>4691</v>
      </c>
      <c r="B553" t="s">
        <v>1693</v>
      </c>
      <c r="C553">
        <v>0</v>
      </c>
    </row>
    <row r="554" spans="1:3" x14ac:dyDescent="0.25">
      <c r="A554" t="s">
        <v>5428</v>
      </c>
      <c r="B554" t="s">
        <v>1693</v>
      </c>
      <c r="C554">
        <v>0</v>
      </c>
    </row>
    <row r="555" spans="1:3" x14ac:dyDescent="0.25">
      <c r="A555" t="s">
        <v>5736</v>
      </c>
      <c r="B555" t="s">
        <v>1693</v>
      </c>
      <c r="C555">
        <v>0</v>
      </c>
    </row>
    <row r="556" spans="1:3" x14ac:dyDescent="0.25">
      <c r="A556" t="s">
        <v>5737</v>
      </c>
      <c r="B556" t="s">
        <v>1693</v>
      </c>
      <c r="C556">
        <v>0</v>
      </c>
    </row>
    <row r="557" spans="1:3" x14ac:dyDescent="0.25">
      <c r="A557" t="s">
        <v>5738</v>
      </c>
      <c r="B557" t="s">
        <v>1693</v>
      </c>
      <c r="C557">
        <v>0</v>
      </c>
    </row>
    <row r="558" spans="1:3" x14ac:dyDescent="0.25">
      <c r="A558" t="s">
        <v>5783</v>
      </c>
      <c r="B558" t="s">
        <v>1693</v>
      </c>
      <c r="C558">
        <v>0</v>
      </c>
    </row>
    <row r="559" spans="1:3" x14ac:dyDescent="0.25">
      <c r="A559" t="s">
        <v>5784</v>
      </c>
      <c r="B559" t="s">
        <v>1693</v>
      </c>
      <c r="C559">
        <v>0</v>
      </c>
    </row>
    <row r="560" spans="1:3" x14ac:dyDescent="0.25">
      <c r="A560" t="s">
        <v>5887</v>
      </c>
      <c r="B560" t="s">
        <v>1693</v>
      </c>
      <c r="C560">
        <v>0</v>
      </c>
    </row>
    <row r="561" spans="1:3" x14ac:dyDescent="0.25">
      <c r="A561" t="s">
        <v>4690</v>
      </c>
      <c r="B561" t="s">
        <v>1693</v>
      </c>
      <c r="C561">
        <v>0</v>
      </c>
    </row>
    <row r="562" spans="1:3" x14ac:dyDescent="0.25">
      <c r="A562" t="s">
        <v>5427</v>
      </c>
      <c r="B562" t="s">
        <v>1693</v>
      </c>
      <c r="C562">
        <v>0</v>
      </c>
    </row>
    <row r="563" spans="1:3" x14ac:dyDescent="0.25">
      <c r="A563" t="s">
        <v>5218</v>
      </c>
      <c r="B563" t="s">
        <v>1693</v>
      </c>
      <c r="C563">
        <v>0</v>
      </c>
    </row>
    <row r="564" spans="1:3" x14ac:dyDescent="0.25">
      <c r="A564" t="s">
        <v>5245</v>
      </c>
      <c r="B564" t="s">
        <v>1693</v>
      </c>
      <c r="C564">
        <v>0</v>
      </c>
    </row>
    <row r="565" spans="1:3" x14ac:dyDescent="0.25">
      <c r="A565" t="s">
        <v>5246</v>
      </c>
      <c r="B565" t="s">
        <v>1693</v>
      </c>
      <c r="C565">
        <v>0</v>
      </c>
    </row>
    <row r="566" spans="1:3" x14ac:dyDescent="0.25">
      <c r="A566" t="s">
        <v>6701</v>
      </c>
      <c r="B566" t="s">
        <v>1693</v>
      </c>
      <c r="C566">
        <v>0</v>
      </c>
    </row>
    <row r="567" spans="1:3" x14ac:dyDescent="0.25">
      <c r="A567" t="s">
        <v>6702</v>
      </c>
      <c r="B567" t="s">
        <v>1693</v>
      </c>
      <c r="C567">
        <v>0</v>
      </c>
    </row>
    <row r="568" spans="1:3" x14ac:dyDescent="0.25">
      <c r="A568" t="s">
        <v>5296</v>
      </c>
      <c r="B568" t="s">
        <v>1693</v>
      </c>
      <c r="C568">
        <v>0</v>
      </c>
    </row>
    <row r="569" spans="1:3" x14ac:dyDescent="0.25">
      <c r="A569" t="s">
        <v>5532</v>
      </c>
      <c r="B569" t="s">
        <v>1693</v>
      </c>
      <c r="C569">
        <v>0</v>
      </c>
    </row>
    <row r="570" spans="1:3" x14ac:dyDescent="0.25">
      <c r="A570" t="s">
        <v>5297</v>
      </c>
      <c r="B570" t="s">
        <v>1693</v>
      </c>
      <c r="C570">
        <v>0</v>
      </c>
    </row>
    <row r="571" spans="1:3" x14ac:dyDescent="0.25">
      <c r="A571" t="s">
        <v>5424</v>
      </c>
      <c r="B571" t="s">
        <v>1693</v>
      </c>
      <c r="C571">
        <v>0</v>
      </c>
    </row>
    <row r="572" spans="1:3" x14ac:dyDescent="0.25">
      <c r="A572" t="s">
        <v>5531</v>
      </c>
      <c r="B572" t="s">
        <v>1693</v>
      </c>
      <c r="C572">
        <v>0</v>
      </c>
    </row>
    <row r="573" spans="1:3" x14ac:dyDescent="0.25">
      <c r="A573" t="s">
        <v>3090</v>
      </c>
      <c r="B573" t="s">
        <v>1693</v>
      </c>
      <c r="C573">
        <v>0</v>
      </c>
    </row>
    <row r="574" spans="1:3" x14ac:dyDescent="0.25">
      <c r="A574" t="s">
        <v>5578</v>
      </c>
      <c r="B574" t="s">
        <v>1693</v>
      </c>
      <c r="C574">
        <v>0</v>
      </c>
    </row>
    <row r="575" spans="1:3" x14ac:dyDescent="0.25">
      <c r="A575" t="s">
        <v>5579</v>
      </c>
      <c r="B575" t="s">
        <v>1693</v>
      </c>
      <c r="C575">
        <v>0</v>
      </c>
    </row>
    <row r="576" spans="1:3" x14ac:dyDescent="0.25">
      <c r="A576" t="s">
        <v>5295</v>
      </c>
      <c r="B576" t="s">
        <v>1693</v>
      </c>
      <c r="C576">
        <v>0</v>
      </c>
    </row>
    <row r="577" spans="1:3" x14ac:dyDescent="0.25">
      <c r="A577" t="s">
        <v>5425</v>
      </c>
      <c r="B577" t="s">
        <v>1693</v>
      </c>
      <c r="C577">
        <v>0</v>
      </c>
    </row>
    <row r="578" spans="1:3" x14ac:dyDescent="0.25">
      <c r="A578" t="s">
        <v>5426</v>
      </c>
      <c r="B578" t="s">
        <v>1693</v>
      </c>
      <c r="C578">
        <v>0</v>
      </c>
    </row>
    <row r="579" spans="1:3" x14ac:dyDescent="0.25">
      <c r="A579" t="s">
        <v>5269</v>
      </c>
      <c r="B579" t="s">
        <v>1693</v>
      </c>
      <c r="C579">
        <v>0</v>
      </c>
    </row>
    <row r="580" spans="1:3" x14ac:dyDescent="0.25">
      <c r="A580" t="s">
        <v>5588</v>
      </c>
      <c r="B580" t="s">
        <v>1693</v>
      </c>
      <c r="C580">
        <v>0</v>
      </c>
    </row>
    <row r="581" spans="1:3" x14ac:dyDescent="0.25">
      <c r="A581" t="s">
        <v>5589</v>
      </c>
      <c r="B581" t="s">
        <v>1693</v>
      </c>
      <c r="C581">
        <v>0</v>
      </c>
    </row>
    <row r="582" spans="1:3" x14ac:dyDescent="0.25">
      <c r="A582" t="s">
        <v>5590</v>
      </c>
      <c r="B582" t="s">
        <v>1693</v>
      </c>
      <c r="C582">
        <v>0</v>
      </c>
    </row>
    <row r="583" spans="1:3" x14ac:dyDescent="0.25">
      <c r="A583" t="s">
        <v>5591</v>
      </c>
      <c r="B583" t="s">
        <v>1693</v>
      </c>
      <c r="C583">
        <v>0</v>
      </c>
    </row>
    <row r="584" spans="1:3" x14ac:dyDescent="0.25">
      <c r="A584" t="s">
        <v>5592</v>
      </c>
      <c r="B584" t="s">
        <v>1693</v>
      </c>
      <c r="C584">
        <v>0</v>
      </c>
    </row>
    <row r="585" spans="1:3" x14ac:dyDescent="0.25">
      <c r="A585" t="s">
        <v>5593</v>
      </c>
      <c r="B585" t="s">
        <v>1693</v>
      </c>
      <c r="C585">
        <v>0</v>
      </c>
    </row>
    <row r="586" spans="1:3" x14ac:dyDescent="0.25">
      <c r="A586" t="s">
        <v>5197</v>
      </c>
      <c r="B586" t="s">
        <v>1693</v>
      </c>
      <c r="C586">
        <v>0</v>
      </c>
    </row>
    <row r="587" spans="1:3" x14ac:dyDescent="0.25">
      <c r="A587" t="s">
        <v>6179</v>
      </c>
      <c r="B587" t="s">
        <v>1693</v>
      </c>
      <c r="C587">
        <v>0</v>
      </c>
    </row>
    <row r="588" spans="1:3" x14ac:dyDescent="0.25">
      <c r="A588" t="s">
        <v>3100</v>
      </c>
      <c r="B588" t="s">
        <v>1693</v>
      </c>
      <c r="C588">
        <v>0</v>
      </c>
    </row>
    <row r="589" spans="1:3" x14ac:dyDescent="0.25">
      <c r="A589" t="s">
        <v>6180</v>
      </c>
      <c r="B589" t="s">
        <v>1693</v>
      </c>
      <c r="C589">
        <v>0</v>
      </c>
    </row>
    <row r="590" spans="1:3" x14ac:dyDescent="0.25">
      <c r="A590" t="s">
        <v>6151</v>
      </c>
      <c r="B590" t="s">
        <v>1693</v>
      </c>
      <c r="C590">
        <v>0</v>
      </c>
    </row>
    <row r="591" spans="1:3" x14ac:dyDescent="0.25">
      <c r="A591" t="s">
        <v>6152</v>
      </c>
      <c r="B591" t="s">
        <v>1693</v>
      </c>
      <c r="C591">
        <v>0</v>
      </c>
    </row>
    <row r="592" spans="1:3" x14ac:dyDescent="0.25">
      <c r="A592" t="s">
        <v>6576</v>
      </c>
      <c r="B592" t="s">
        <v>1693</v>
      </c>
      <c r="C592">
        <v>0</v>
      </c>
    </row>
    <row r="593" spans="1:3" x14ac:dyDescent="0.25">
      <c r="A593" t="s">
        <v>6577</v>
      </c>
      <c r="B593" t="s">
        <v>1693</v>
      </c>
      <c r="C593">
        <v>0</v>
      </c>
    </row>
    <row r="594" spans="1:3" x14ac:dyDescent="0.25">
      <c r="A594" t="s">
        <v>4672</v>
      </c>
      <c r="B594" t="s">
        <v>1693</v>
      </c>
      <c r="C594">
        <v>0</v>
      </c>
    </row>
    <row r="595" spans="1:3" x14ac:dyDescent="0.25">
      <c r="A595" t="s">
        <v>6398</v>
      </c>
      <c r="B595" t="s">
        <v>1693</v>
      </c>
      <c r="C595">
        <v>0</v>
      </c>
    </row>
    <row r="596" spans="1:3" x14ac:dyDescent="0.25">
      <c r="A596" t="s">
        <v>5594</v>
      </c>
      <c r="B596" t="s">
        <v>1693</v>
      </c>
      <c r="C596">
        <v>0</v>
      </c>
    </row>
    <row r="597" spans="1:3" x14ac:dyDescent="0.25">
      <c r="A597" t="s">
        <v>5637</v>
      </c>
      <c r="B597" t="s">
        <v>1693</v>
      </c>
      <c r="C597">
        <v>0</v>
      </c>
    </row>
    <row r="598" spans="1:3" x14ac:dyDescent="0.25">
      <c r="A598" t="s">
        <v>5799</v>
      </c>
      <c r="B598" t="s">
        <v>1693</v>
      </c>
      <c r="C598">
        <v>0</v>
      </c>
    </row>
    <row r="599" spans="1:3" x14ac:dyDescent="0.25">
      <c r="A599" t="s">
        <v>5800</v>
      </c>
      <c r="B599" t="s">
        <v>1693</v>
      </c>
      <c r="C599">
        <v>0</v>
      </c>
    </row>
    <row r="600" spans="1:3" x14ac:dyDescent="0.25">
      <c r="A600" t="s">
        <v>5801</v>
      </c>
      <c r="B600" t="s">
        <v>1693</v>
      </c>
      <c r="C600">
        <v>0</v>
      </c>
    </row>
    <row r="601" spans="1:3" x14ac:dyDescent="0.25">
      <c r="A601" t="s">
        <v>5802</v>
      </c>
      <c r="B601" t="s">
        <v>1693</v>
      </c>
      <c r="C601">
        <v>0</v>
      </c>
    </row>
    <row r="602" spans="1:3" x14ac:dyDescent="0.25">
      <c r="A602" t="s">
        <v>5818</v>
      </c>
      <c r="B602" t="s">
        <v>1693</v>
      </c>
      <c r="C602">
        <v>0</v>
      </c>
    </row>
    <row r="603" spans="1:3" x14ac:dyDescent="0.25">
      <c r="A603" t="s">
        <v>5819</v>
      </c>
      <c r="B603" t="s">
        <v>1693</v>
      </c>
      <c r="C603">
        <v>0</v>
      </c>
    </row>
    <row r="604" spans="1:3" x14ac:dyDescent="0.25">
      <c r="A604" t="s">
        <v>5820</v>
      </c>
      <c r="B604" t="s">
        <v>1693</v>
      </c>
      <c r="C604">
        <v>0</v>
      </c>
    </row>
    <row r="605" spans="1:3" x14ac:dyDescent="0.25">
      <c r="A605" t="s">
        <v>5640</v>
      </c>
      <c r="B605" t="s">
        <v>1693</v>
      </c>
      <c r="C605">
        <v>0</v>
      </c>
    </row>
    <row r="606" spans="1:3" x14ac:dyDescent="0.25">
      <c r="A606" t="s">
        <v>5641</v>
      </c>
      <c r="B606" t="s">
        <v>1693</v>
      </c>
      <c r="C606">
        <v>0</v>
      </c>
    </row>
    <row r="607" spans="1:3" x14ac:dyDescent="0.25">
      <c r="A607" t="s">
        <v>5865</v>
      </c>
      <c r="B607" t="s">
        <v>1693</v>
      </c>
      <c r="C607">
        <v>0</v>
      </c>
    </row>
    <row r="608" spans="1:3" x14ac:dyDescent="0.25">
      <c r="A608" t="s">
        <v>5866</v>
      </c>
      <c r="B608" t="s">
        <v>1693</v>
      </c>
      <c r="C608">
        <v>0</v>
      </c>
    </row>
    <row r="609" spans="1:3" x14ac:dyDescent="0.25">
      <c r="A609" t="s">
        <v>5638</v>
      </c>
      <c r="B609" t="s">
        <v>1693</v>
      </c>
      <c r="C609">
        <v>0</v>
      </c>
    </row>
    <row r="610" spans="1:3" x14ac:dyDescent="0.25">
      <c r="A610" t="s">
        <v>5639</v>
      </c>
      <c r="B610" t="s">
        <v>1693</v>
      </c>
      <c r="C610">
        <v>0</v>
      </c>
    </row>
    <row r="611" spans="1:3" x14ac:dyDescent="0.25">
      <c r="A611" t="s">
        <v>5867</v>
      </c>
      <c r="B611" t="s">
        <v>1693</v>
      </c>
      <c r="C611">
        <v>0</v>
      </c>
    </row>
    <row r="612" spans="1:3" x14ac:dyDescent="0.25">
      <c r="A612" t="s">
        <v>5868</v>
      </c>
      <c r="B612" t="s">
        <v>1693</v>
      </c>
      <c r="C612">
        <v>0</v>
      </c>
    </row>
    <row r="613" spans="1:3" x14ac:dyDescent="0.25">
      <c r="A613" t="s">
        <v>5869</v>
      </c>
      <c r="B613" t="s">
        <v>1693</v>
      </c>
      <c r="C613">
        <v>0</v>
      </c>
    </row>
    <row r="614" spans="1:3" x14ac:dyDescent="0.25">
      <c r="A614" t="s">
        <v>5270</v>
      </c>
      <c r="B614" t="s">
        <v>1693</v>
      </c>
      <c r="C614">
        <v>0</v>
      </c>
    </row>
    <row r="615" spans="1:3" x14ac:dyDescent="0.25">
      <c r="A615" t="s">
        <v>5461</v>
      </c>
      <c r="B615" t="s">
        <v>1693</v>
      </c>
      <c r="C615">
        <v>0</v>
      </c>
    </row>
    <row r="616" spans="1:3" x14ac:dyDescent="0.25">
      <c r="A616" t="s">
        <v>5462</v>
      </c>
      <c r="B616" t="s">
        <v>1693</v>
      </c>
      <c r="C616">
        <v>0</v>
      </c>
    </row>
    <row r="617" spans="1:3" x14ac:dyDescent="0.25">
      <c r="A617" t="s">
        <v>5275</v>
      </c>
      <c r="B617" t="s">
        <v>1693</v>
      </c>
      <c r="C617">
        <v>0</v>
      </c>
    </row>
    <row r="618" spans="1:3" x14ac:dyDescent="0.25">
      <c r="A618" t="s">
        <v>5454</v>
      </c>
      <c r="B618" t="s">
        <v>1693</v>
      </c>
      <c r="C618">
        <v>0</v>
      </c>
    </row>
    <row r="619" spans="1:3" x14ac:dyDescent="0.25">
      <c r="A619" t="s">
        <v>5455</v>
      </c>
      <c r="B619" t="s">
        <v>1693</v>
      </c>
      <c r="C619">
        <v>0</v>
      </c>
    </row>
    <row r="620" spans="1:3" x14ac:dyDescent="0.25">
      <c r="A620" t="s">
        <v>5456</v>
      </c>
      <c r="B620" t="s">
        <v>1693</v>
      </c>
      <c r="C620">
        <v>0</v>
      </c>
    </row>
    <row r="621" spans="1:3" x14ac:dyDescent="0.25">
      <c r="A621" t="s">
        <v>5457</v>
      </c>
      <c r="B621" t="s">
        <v>1693</v>
      </c>
      <c r="C621">
        <v>0</v>
      </c>
    </row>
    <row r="622" spans="1:3" x14ac:dyDescent="0.25">
      <c r="A622" t="s">
        <v>5276</v>
      </c>
      <c r="B622" t="s">
        <v>1693</v>
      </c>
      <c r="C622">
        <v>0</v>
      </c>
    </row>
    <row r="623" spans="1:3" x14ac:dyDescent="0.25">
      <c r="A623" t="s">
        <v>5277</v>
      </c>
      <c r="B623" t="s">
        <v>1693</v>
      </c>
      <c r="C623">
        <v>0</v>
      </c>
    </row>
    <row r="624" spans="1:3" x14ac:dyDescent="0.25">
      <c r="A624" t="s">
        <v>5452</v>
      </c>
      <c r="B624" t="s">
        <v>1693</v>
      </c>
      <c r="C624">
        <v>0</v>
      </c>
    </row>
    <row r="625" spans="1:3" x14ac:dyDescent="0.25">
      <c r="A625" t="s">
        <v>5453</v>
      </c>
      <c r="B625" t="s">
        <v>1693</v>
      </c>
      <c r="C625">
        <v>0</v>
      </c>
    </row>
    <row r="626" spans="1:3" x14ac:dyDescent="0.25">
      <c r="A626" t="s">
        <v>5278</v>
      </c>
      <c r="B626" t="s">
        <v>1693</v>
      </c>
      <c r="C626">
        <v>0</v>
      </c>
    </row>
    <row r="627" spans="1:3" x14ac:dyDescent="0.25">
      <c r="A627" t="s">
        <v>5519</v>
      </c>
      <c r="B627" t="s">
        <v>1693</v>
      </c>
      <c r="C627">
        <v>0</v>
      </c>
    </row>
    <row r="628" spans="1:3" x14ac:dyDescent="0.25">
      <c r="A628" t="s">
        <v>5279</v>
      </c>
      <c r="B628" t="s">
        <v>1693</v>
      </c>
      <c r="C628">
        <v>0</v>
      </c>
    </row>
    <row r="629" spans="1:3" x14ac:dyDescent="0.25">
      <c r="A629" t="s">
        <v>5449</v>
      </c>
      <c r="B629" t="s">
        <v>1693</v>
      </c>
      <c r="C629">
        <v>0</v>
      </c>
    </row>
    <row r="630" spans="1:3" x14ac:dyDescent="0.25">
      <c r="A630" t="s">
        <v>5450</v>
      </c>
      <c r="B630" t="s">
        <v>1693</v>
      </c>
      <c r="C630">
        <v>0</v>
      </c>
    </row>
    <row r="631" spans="1:3" x14ac:dyDescent="0.25">
      <c r="A631" t="s">
        <v>5451</v>
      </c>
      <c r="B631" t="s">
        <v>1693</v>
      </c>
      <c r="C631">
        <v>0</v>
      </c>
    </row>
    <row r="632" spans="1:3" x14ac:dyDescent="0.25">
      <c r="A632" t="s">
        <v>5585</v>
      </c>
      <c r="B632" t="s">
        <v>1693</v>
      </c>
      <c r="C632">
        <v>0</v>
      </c>
    </row>
    <row r="633" spans="1:3" x14ac:dyDescent="0.25">
      <c r="A633" t="s">
        <v>5586</v>
      </c>
      <c r="B633" t="s">
        <v>1693</v>
      </c>
      <c r="C633">
        <v>0</v>
      </c>
    </row>
    <row r="634" spans="1:3" x14ac:dyDescent="0.25">
      <c r="A634" t="s">
        <v>5280</v>
      </c>
      <c r="B634" t="s">
        <v>1693</v>
      </c>
      <c r="C634">
        <v>0</v>
      </c>
    </row>
    <row r="635" spans="1:3" x14ac:dyDescent="0.25">
      <c r="A635" t="s">
        <v>6965</v>
      </c>
      <c r="B635" t="s">
        <v>1693</v>
      </c>
      <c r="C635">
        <v>0</v>
      </c>
    </row>
    <row r="636" spans="1:3" x14ac:dyDescent="0.25">
      <c r="A636" t="s">
        <v>5447</v>
      </c>
      <c r="B636" t="s">
        <v>1693</v>
      </c>
      <c r="C636">
        <v>0</v>
      </c>
    </row>
    <row r="637" spans="1:3" x14ac:dyDescent="0.25">
      <c r="A637" t="s">
        <v>5448</v>
      </c>
      <c r="B637" t="s">
        <v>1693</v>
      </c>
      <c r="C637">
        <v>0</v>
      </c>
    </row>
    <row r="638" spans="1:3" x14ac:dyDescent="0.25">
      <c r="A638" t="s">
        <v>4673</v>
      </c>
      <c r="B638" t="s">
        <v>1693</v>
      </c>
      <c r="C638">
        <v>0</v>
      </c>
    </row>
    <row r="639" spans="1:3" x14ac:dyDescent="0.25">
      <c r="A639" t="s">
        <v>4817</v>
      </c>
      <c r="B639" t="s">
        <v>1693</v>
      </c>
      <c r="C639">
        <v>40.913999999999994</v>
      </c>
    </row>
    <row r="640" spans="1:3" x14ac:dyDescent="0.25">
      <c r="A640" t="s">
        <v>5587</v>
      </c>
      <c r="B640" t="s">
        <v>1693</v>
      </c>
      <c r="C640">
        <v>0</v>
      </c>
    </row>
    <row r="641" spans="1:3" x14ac:dyDescent="0.25">
      <c r="A641" t="s">
        <v>5870</v>
      </c>
      <c r="B641" t="s">
        <v>1693</v>
      </c>
      <c r="C641">
        <v>0</v>
      </c>
    </row>
    <row r="642" spans="1:3" x14ac:dyDescent="0.25">
      <c r="A642" t="s">
        <v>5271</v>
      </c>
      <c r="B642" t="s">
        <v>1693</v>
      </c>
      <c r="C642">
        <v>0</v>
      </c>
    </row>
    <row r="643" spans="1:3" x14ac:dyDescent="0.25">
      <c r="A643" t="s">
        <v>5460</v>
      </c>
      <c r="B643" t="s">
        <v>1693</v>
      </c>
      <c r="C643">
        <v>0</v>
      </c>
    </row>
    <row r="644" spans="1:3" x14ac:dyDescent="0.25">
      <c r="A644" t="s">
        <v>5272</v>
      </c>
      <c r="B644" t="s">
        <v>1693</v>
      </c>
      <c r="C644">
        <v>0</v>
      </c>
    </row>
    <row r="645" spans="1:3" x14ac:dyDescent="0.25">
      <c r="A645" t="s">
        <v>5517</v>
      </c>
      <c r="B645" t="s">
        <v>1693</v>
      </c>
      <c r="C645">
        <v>0</v>
      </c>
    </row>
    <row r="646" spans="1:3" x14ac:dyDescent="0.25">
      <c r="A646" t="s">
        <v>5459</v>
      </c>
      <c r="B646" t="s">
        <v>1693</v>
      </c>
      <c r="C646">
        <v>0</v>
      </c>
    </row>
    <row r="647" spans="1:3" x14ac:dyDescent="0.25">
      <c r="A647" t="s">
        <v>6500</v>
      </c>
      <c r="B647" t="s">
        <v>1693</v>
      </c>
      <c r="C647">
        <v>0</v>
      </c>
    </row>
    <row r="648" spans="1:3" x14ac:dyDescent="0.25">
      <c r="A648" t="s">
        <v>5273</v>
      </c>
      <c r="B648" t="s">
        <v>1693</v>
      </c>
      <c r="C648">
        <v>0</v>
      </c>
    </row>
    <row r="649" spans="1:3" x14ac:dyDescent="0.25">
      <c r="A649" t="s">
        <v>5274</v>
      </c>
      <c r="B649" t="s">
        <v>1693</v>
      </c>
      <c r="C649">
        <v>0</v>
      </c>
    </row>
    <row r="650" spans="1:3" x14ac:dyDescent="0.25">
      <c r="A650" t="s">
        <v>5518</v>
      </c>
      <c r="B650" t="s">
        <v>1693</v>
      </c>
      <c r="C650">
        <v>0</v>
      </c>
    </row>
    <row r="651" spans="1:3" x14ac:dyDescent="0.25">
      <c r="A651" t="s">
        <v>6157</v>
      </c>
      <c r="B651" t="s">
        <v>1693</v>
      </c>
      <c r="C651">
        <v>0</v>
      </c>
    </row>
    <row r="652" spans="1:3" x14ac:dyDescent="0.25">
      <c r="A652" t="s">
        <v>7413</v>
      </c>
      <c r="B652" t="s">
        <v>1693</v>
      </c>
      <c r="C652">
        <v>0</v>
      </c>
    </row>
    <row r="653" spans="1:3" x14ac:dyDescent="0.25">
      <c r="A653" t="s">
        <v>6936</v>
      </c>
      <c r="B653" t="s">
        <v>1693</v>
      </c>
      <c r="C653">
        <v>0</v>
      </c>
    </row>
    <row r="654" spans="1:3" x14ac:dyDescent="0.25">
      <c r="A654" t="s">
        <v>6259</v>
      </c>
      <c r="B654" t="s">
        <v>1693</v>
      </c>
      <c r="C654">
        <v>0</v>
      </c>
    </row>
    <row r="655" spans="1:3" x14ac:dyDescent="0.25">
      <c r="A655" t="s">
        <v>6260</v>
      </c>
      <c r="B655" t="s">
        <v>1693</v>
      </c>
      <c r="C655">
        <v>0</v>
      </c>
    </row>
    <row r="656" spans="1:3" x14ac:dyDescent="0.25">
      <c r="A656" t="s">
        <v>5458</v>
      </c>
      <c r="B656" t="s">
        <v>1693</v>
      </c>
      <c r="C656">
        <v>0</v>
      </c>
    </row>
    <row r="657" spans="1:3" x14ac:dyDescent="0.25">
      <c r="A657" t="s">
        <v>5792</v>
      </c>
      <c r="B657" t="s">
        <v>1693</v>
      </c>
      <c r="C657">
        <v>0</v>
      </c>
    </row>
    <row r="658" spans="1:3" x14ac:dyDescent="0.25">
      <c r="A658" t="s">
        <v>5196</v>
      </c>
      <c r="B658" t="s">
        <v>1693</v>
      </c>
      <c r="C658">
        <v>0</v>
      </c>
    </row>
    <row r="659" spans="1:3" x14ac:dyDescent="0.25">
      <c r="A659" t="s">
        <v>6344</v>
      </c>
      <c r="B659" t="s">
        <v>1693</v>
      </c>
      <c r="C659">
        <v>0</v>
      </c>
    </row>
    <row r="660" spans="1:3" x14ac:dyDescent="0.25">
      <c r="A660" t="s">
        <v>5872</v>
      </c>
      <c r="B660" t="s">
        <v>1693</v>
      </c>
      <c r="C660">
        <v>0</v>
      </c>
    </row>
    <row r="661" spans="1:3" x14ac:dyDescent="0.25">
      <c r="A661" t="s">
        <v>3167</v>
      </c>
      <c r="B661" t="s">
        <v>1693</v>
      </c>
      <c r="C661">
        <v>0</v>
      </c>
    </row>
    <row r="662" spans="1:3" x14ac:dyDescent="0.25">
      <c r="A662" t="s">
        <v>3102</v>
      </c>
      <c r="B662" t="s">
        <v>1693</v>
      </c>
      <c r="C662">
        <v>0</v>
      </c>
    </row>
    <row r="663" spans="1:3" x14ac:dyDescent="0.25">
      <c r="A663" t="s">
        <v>6911</v>
      </c>
      <c r="B663" t="s">
        <v>1693</v>
      </c>
      <c r="C663">
        <v>0</v>
      </c>
    </row>
    <row r="664" spans="1:3" x14ac:dyDescent="0.25">
      <c r="A664" t="s">
        <v>5873</v>
      </c>
      <c r="B664" t="s">
        <v>1693</v>
      </c>
      <c r="C664">
        <v>0</v>
      </c>
    </row>
    <row r="665" spans="1:3" x14ac:dyDescent="0.25">
      <c r="A665" t="s">
        <v>6986</v>
      </c>
      <c r="B665" t="s">
        <v>1693</v>
      </c>
      <c r="C665">
        <v>0</v>
      </c>
    </row>
    <row r="666" spans="1:3" x14ac:dyDescent="0.25">
      <c r="A666" t="s">
        <v>3101</v>
      </c>
      <c r="B666" t="s">
        <v>1693</v>
      </c>
      <c r="C666">
        <v>0</v>
      </c>
    </row>
    <row r="667" spans="1:3" x14ac:dyDescent="0.25">
      <c r="A667" t="s">
        <v>6886</v>
      </c>
      <c r="B667" t="s">
        <v>1693</v>
      </c>
      <c r="C667">
        <v>0</v>
      </c>
    </row>
    <row r="668" spans="1:3" x14ac:dyDescent="0.25">
      <c r="A668" t="s">
        <v>5874</v>
      </c>
      <c r="B668" t="s">
        <v>1693</v>
      </c>
      <c r="C668">
        <v>0</v>
      </c>
    </row>
    <row r="669" spans="1:3" x14ac:dyDescent="0.25">
      <c r="A669" t="s">
        <v>5875</v>
      </c>
      <c r="B669" t="s">
        <v>1693</v>
      </c>
      <c r="C669">
        <v>0</v>
      </c>
    </row>
    <row r="670" spans="1:3" x14ac:dyDescent="0.25">
      <c r="A670" t="s">
        <v>5582</v>
      </c>
      <c r="B670" t="s">
        <v>1693</v>
      </c>
      <c r="C670">
        <v>0</v>
      </c>
    </row>
    <row r="671" spans="1:3" x14ac:dyDescent="0.25">
      <c r="A671" t="s">
        <v>5583</v>
      </c>
      <c r="B671" t="s">
        <v>1693</v>
      </c>
      <c r="C671">
        <v>0</v>
      </c>
    </row>
    <row r="672" spans="1:3" x14ac:dyDescent="0.25">
      <c r="A672" t="s">
        <v>2873</v>
      </c>
      <c r="B672" t="s">
        <v>1693</v>
      </c>
      <c r="C672">
        <v>0</v>
      </c>
    </row>
    <row r="673" spans="1:3" x14ac:dyDescent="0.25">
      <c r="A673" t="s">
        <v>6273</v>
      </c>
      <c r="B673" t="s">
        <v>1693</v>
      </c>
      <c r="C673">
        <v>0</v>
      </c>
    </row>
    <row r="674" spans="1:3" x14ac:dyDescent="0.25">
      <c r="A674" t="s">
        <v>6274</v>
      </c>
      <c r="B674" t="s">
        <v>1693</v>
      </c>
      <c r="C674">
        <v>0</v>
      </c>
    </row>
    <row r="675" spans="1:3" x14ac:dyDescent="0.25">
      <c r="A675" t="s">
        <v>5584</v>
      </c>
      <c r="B675" t="s">
        <v>1693</v>
      </c>
      <c r="C675">
        <v>0</v>
      </c>
    </row>
    <row r="676" spans="1:3" x14ac:dyDescent="0.25">
      <c r="A676" t="s">
        <v>3016</v>
      </c>
      <c r="B676" t="s">
        <v>1693</v>
      </c>
      <c r="C676">
        <v>0</v>
      </c>
    </row>
    <row r="677" spans="1:3" x14ac:dyDescent="0.25">
      <c r="A677" t="s">
        <v>4818</v>
      </c>
      <c r="B677" t="s">
        <v>1693</v>
      </c>
      <c r="C677">
        <v>0</v>
      </c>
    </row>
    <row r="678" spans="1:3" x14ac:dyDescent="0.25">
      <c r="A678" t="s">
        <v>5871</v>
      </c>
      <c r="B678" t="s">
        <v>1693</v>
      </c>
      <c r="C678">
        <v>0</v>
      </c>
    </row>
    <row r="679" spans="1:3" x14ac:dyDescent="0.25">
      <c r="A679" t="s">
        <v>6800</v>
      </c>
      <c r="B679" t="s">
        <v>1693</v>
      </c>
      <c r="C679">
        <v>0</v>
      </c>
    </row>
    <row r="680" spans="1:3" x14ac:dyDescent="0.25">
      <c r="A680" t="s">
        <v>6722</v>
      </c>
      <c r="B680" t="s">
        <v>1693</v>
      </c>
      <c r="C680">
        <v>0</v>
      </c>
    </row>
    <row r="681" spans="1:3" x14ac:dyDescent="0.25">
      <c r="A681" t="s">
        <v>3068</v>
      </c>
      <c r="B681" t="s">
        <v>1693</v>
      </c>
      <c r="C681">
        <v>0</v>
      </c>
    </row>
    <row r="682" spans="1:3" x14ac:dyDescent="0.25">
      <c r="A682" t="s">
        <v>5446</v>
      </c>
      <c r="B682" t="s">
        <v>1693</v>
      </c>
      <c r="C682">
        <v>0</v>
      </c>
    </row>
    <row r="683" spans="1:3" x14ac:dyDescent="0.25">
      <c r="A683" t="s">
        <v>6108</v>
      </c>
      <c r="B683" t="s">
        <v>1693</v>
      </c>
      <c r="C683">
        <v>0</v>
      </c>
    </row>
    <row r="684" spans="1:3" x14ac:dyDescent="0.25">
      <c r="A684" t="s">
        <v>4658</v>
      </c>
      <c r="B684" t="s">
        <v>1693</v>
      </c>
      <c r="C684">
        <v>0</v>
      </c>
    </row>
    <row r="685" spans="1:3" x14ac:dyDescent="0.25">
      <c r="A685" t="s">
        <v>4659</v>
      </c>
      <c r="B685" t="s">
        <v>1693</v>
      </c>
      <c r="C685">
        <v>0</v>
      </c>
    </row>
    <row r="686" spans="1:3" x14ac:dyDescent="0.25">
      <c r="A686" t="s">
        <v>4660</v>
      </c>
      <c r="B686" t="s">
        <v>1693</v>
      </c>
      <c r="C686">
        <v>0</v>
      </c>
    </row>
    <row r="687" spans="1:3" x14ac:dyDescent="0.25">
      <c r="A687" t="s">
        <v>4669</v>
      </c>
      <c r="B687" t="s">
        <v>1693</v>
      </c>
      <c r="C687">
        <v>0</v>
      </c>
    </row>
    <row r="688" spans="1:3" x14ac:dyDescent="0.25">
      <c r="A688" t="s">
        <v>4670</v>
      </c>
      <c r="B688" t="s">
        <v>1693</v>
      </c>
      <c r="C688">
        <v>0</v>
      </c>
    </row>
    <row r="689" spans="1:3" x14ac:dyDescent="0.25">
      <c r="A689" t="s">
        <v>4657</v>
      </c>
      <c r="B689" t="s">
        <v>1693</v>
      </c>
      <c r="C689">
        <v>0</v>
      </c>
    </row>
    <row r="690" spans="1:3" x14ac:dyDescent="0.25">
      <c r="A690" t="s">
        <v>4671</v>
      </c>
      <c r="B690" t="s">
        <v>1693</v>
      </c>
      <c r="C690">
        <v>0</v>
      </c>
    </row>
    <row r="691" spans="1:3" x14ac:dyDescent="0.25">
      <c r="A691" t="s">
        <v>4661</v>
      </c>
      <c r="B691" t="s">
        <v>1693</v>
      </c>
      <c r="C691">
        <v>0</v>
      </c>
    </row>
    <row r="692" spans="1:3" x14ac:dyDescent="0.25">
      <c r="A692" t="s">
        <v>6966</v>
      </c>
      <c r="B692" t="s">
        <v>1693</v>
      </c>
      <c r="C692">
        <v>0</v>
      </c>
    </row>
    <row r="693" spans="1:3" x14ac:dyDescent="0.25">
      <c r="A693" t="s">
        <v>5522</v>
      </c>
      <c r="B693" t="s">
        <v>1693</v>
      </c>
      <c r="C693">
        <v>0</v>
      </c>
    </row>
    <row r="694" spans="1:3" x14ac:dyDescent="0.25">
      <c r="A694" t="s">
        <v>6368</v>
      </c>
      <c r="B694" t="s">
        <v>1693</v>
      </c>
      <c r="C694">
        <v>0</v>
      </c>
    </row>
    <row r="695" spans="1:3" x14ac:dyDescent="0.25">
      <c r="A695" t="s">
        <v>5441</v>
      </c>
      <c r="B695" t="s">
        <v>1693</v>
      </c>
      <c r="C695">
        <v>0</v>
      </c>
    </row>
    <row r="696" spans="1:3" x14ac:dyDescent="0.25">
      <c r="A696" t="s">
        <v>5283</v>
      </c>
      <c r="B696" t="s">
        <v>1693</v>
      </c>
      <c r="C696">
        <v>0</v>
      </c>
    </row>
    <row r="697" spans="1:3" x14ac:dyDescent="0.25">
      <c r="A697" t="s">
        <v>5440</v>
      </c>
      <c r="B697" t="s">
        <v>1693</v>
      </c>
      <c r="C697">
        <v>0</v>
      </c>
    </row>
    <row r="698" spans="1:3" x14ac:dyDescent="0.25">
      <c r="A698" t="s">
        <v>5282</v>
      </c>
      <c r="B698" t="s">
        <v>1693</v>
      </c>
      <c r="C698">
        <v>0</v>
      </c>
    </row>
    <row r="699" spans="1:3" x14ac:dyDescent="0.25">
      <c r="A699" t="s">
        <v>5876</v>
      </c>
      <c r="B699" t="s">
        <v>1693</v>
      </c>
      <c r="C699">
        <v>0</v>
      </c>
    </row>
    <row r="700" spans="1:3" x14ac:dyDescent="0.25">
      <c r="A700" t="s">
        <v>5521</v>
      </c>
      <c r="B700" t="s">
        <v>1693</v>
      </c>
      <c r="C700">
        <v>0</v>
      </c>
    </row>
    <row r="701" spans="1:3" x14ac:dyDescent="0.25">
      <c r="A701" t="s">
        <v>6041</v>
      </c>
      <c r="B701" t="s">
        <v>1693</v>
      </c>
      <c r="C701">
        <v>0</v>
      </c>
    </row>
    <row r="702" spans="1:3" x14ac:dyDescent="0.25">
      <c r="A702" t="s">
        <v>6837</v>
      </c>
      <c r="B702" t="s">
        <v>1693</v>
      </c>
      <c r="C702">
        <v>0</v>
      </c>
    </row>
    <row r="703" spans="1:3" x14ac:dyDescent="0.25">
      <c r="A703" t="s">
        <v>5442</v>
      </c>
      <c r="B703" t="s">
        <v>1693</v>
      </c>
      <c r="C703">
        <v>0</v>
      </c>
    </row>
    <row r="704" spans="1:3" x14ac:dyDescent="0.25">
      <c r="A704" t="s">
        <v>5284</v>
      </c>
      <c r="B704" t="s">
        <v>1693</v>
      </c>
      <c r="C704">
        <v>0</v>
      </c>
    </row>
    <row r="705" spans="1:3" x14ac:dyDescent="0.25">
      <c r="A705" t="s">
        <v>5439</v>
      </c>
      <c r="B705" t="s">
        <v>1693</v>
      </c>
      <c r="C705">
        <v>0</v>
      </c>
    </row>
    <row r="706" spans="1:3" x14ac:dyDescent="0.25">
      <c r="A706" t="s">
        <v>6967</v>
      </c>
      <c r="B706" t="s">
        <v>1693</v>
      </c>
      <c r="C706">
        <v>0</v>
      </c>
    </row>
    <row r="707" spans="1:3" x14ac:dyDescent="0.25">
      <c r="A707" t="s">
        <v>5520</v>
      </c>
      <c r="B707" t="s">
        <v>1693</v>
      </c>
      <c r="C707">
        <v>0</v>
      </c>
    </row>
    <row r="708" spans="1:3" x14ac:dyDescent="0.25">
      <c r="A708" t="s">
        <v>6689</v>
      </c>
      <c r="B708" t="s">
        <v>1693</v>
      </c>
      <c r="C708">
        <v>0</v>
      </c>
    </row>
    <row r="709" spans="1:3" x14ac:dyDescent="0.25">
      <c r="A709" t="s">
        <v>5443</v>
      </c>
      <c r="B709" t="s">
        <v>1693</v>
      </c>
      <c r="C709">
        <v>0</v>
      </c>
    </row>
    <row r="710" spans="1:3" x14ac:dyDescent="0.25">
      <c r="A710" t="s">
        <v>5444</v>
      </c>
      <c r="B710" t="s">
        <v>1693</v>
      </c>
      <c r="C710">
        <v>0</v>
      </c>
    </row>
    <row r="711" spans="1:3" x14ac:dyDescent="0.25">
      <c r="A711" t="s">
        <v>5257</v>
      </c>
      <c r="B711" t="s">
        <v>1693</v>
      </c>
      <c r="C711">
        <v>0</v>
      </c>
    </row>
    <row r="712" spans="1:3" x14ac:dyDescent="0.25">
      <c r="A712" t="s">
        <v>5471</v>
      </c>
      <c r="B712" t="s">
        <v>1693</v>
      </c>
      <c r="C712">
        <v>0</v>
      </c>
    </row>
    <row r="713" spans="1:3" x14ac:dyDescent="0.25">
      <c r="A713" t="s">
        <v>5258</v>
      </c>
      <c r="B713" t="s">
        <v>1693</v>
      </c>
      <c r="C713">
        <v>0</v>
      </c>
    </row>
    <row r="714" spans="1:3" x14ac:dyDescent="0.25">
      <c r="A714" t="s">
        <v>5470</v>
      </c>
      <c r="B714" t="s">
        <v>1693</v>
      </c>
      <c r="C714">
        <v>0</v>
      </c>
    </row>
    <row r="715" spans="1:3" x14ac:dyDescent="0.25">
      <c r="A715" t="s">
        <v>6482</v>
      </c>
      <c r="B715" t="s">
        <v>1693</v>
      </c>
      <c r="C715">
        <v>0</v>
      </c>
    </row>
    <row r="716" spans="1:3" x14ac:dyDescent="0.25">
      <c r="A716" t="s">
        <v>4662</v>
      </c>
      <c r="B716" t="s">
        <v>1693</v>
      </c>
      <c r="C716">
        <v>0</v>
      </c>
    </row>
    <row r="717" spans="1:3" x14ac:dyDescent="0.25">
      <c r="A717" t="s">
        <v>5281</v>
      </c>
      <c r="B717" t="s">
        <v>1693</v>
      </c>
      <c r="C717">
        <v>0</v>
      </c>
    </row>
    <row r="718" spans="1:3" x14ac:dyDescent="0.25">
      <c r="A718" t="s">
        <v>5445</v>
      </c>
      <c r="B718" t="s">
        <v>1693</v>
      </c>
      <c r="C718">
        <v>0</v>
      </c>
    </row>
    <row r="719" spans="1:3" x14ac:dyDescent="0.25">
      <c r="A719" t="s">
        <v>6529</v>
      </c>
      <c r="B719" t="s">
        <v>1693</v>
      </c>
      <c r="C719">
        <v>0</v>
      </c>
    </row>
    <row r="720" spans="1:3" x14ac:dyDescent="0.25">
      <c r="A720" t="s">
        <v>6530</v>
      </c>
      <c r="B720" t="s">
        <v>1693</v>
      </c>
      <c r="C720">
        <v>0</v>
      </c>
    </row>
    <row r="721" spans="1:3" x14ac:dyDescent="0.25">
      <c r="A721" t="s">
        <v>6531</v>
      </c>
      <c r="B721" t="s">
        <v>1693</v>
      </c>
      <c r="C721">
        <v>0</v>
      </c>
    </row>
    <row r="722" spans="1:3" x14ac:dyDescent="0.25">
      <c r="A722" t="s">
        <v>6532</v>
      </c>
      <c r="B722" t="s">
        <v>1693</v>
      </c>
      <c r="C722">
        <v>0</v>
      </c>
    </row>
    <row r="723" spans="1:3" x14ac:dyDescent="0.25">
      <c r="A723" t="s">
        <v>6533</v>
      </c>
      <c r="B723" t="s">
        <v>1693</v>
      </c>
      <c r="C723">
        <v>0</v>
      </c>
    </row>
    <row r="724" spans="1:3" x14ac:dyDescent="0.25">
      <c r="A724" t="s">
        <v>6534</v>
      </c>
      <c r="B724" t="s">
        <v>1693</v>
      </c>
      <c r="C724">
        <v>0</v>
      </c>
    </row>
    <row r="725" spans="1:3" x14ac:dyDescent="0.25">
      <c r="A725" t="s">
        <v>7414</v>
      </c>
      <c r="B725" t="s">
        <v>1693</v>
      </c>
      <c r="C725">
        <v>0</v>
      </c>
    </row>
    <row r="726" spans="1:3" x14ac:dyDescent="0.25">
      <c r="A726" t="s">
        <v>6535</v>
      </c>
      <c r="B726" t="s">
        <v>1693</v>
      </c>
      <c r="C726">
        <v>0</v>
      </c>
    </row>
    <row r="727" spans="1:3" x14ac:dyDescent="0.25">
      <c r="A727" t="s">
        <v>6536</v>
      </c>
      <c r="B727" t="s">
        <v>1693</v>
      </c>
      <c r="C727">
        <v>0</v>
      </c>
    </row>
    <row r="728" spans="1:3" x14ac:dyDescent="0.25">
      <c r="A728" t="s">
        <v>6537</v>
      </c>
      <c r="B728" t="s">
        <v>1693</v>
      </c>
      <c r="C728">
        <v>0</v>
      </c>
    </row>
    <row r="729" spans="1:3" x14ac:dyDescent="0.25">
      <c r="A729" t="s">
        <v>6538</v>
      </c>
      <c r="B729" t="s">
        <v>1693</v>
      </c>
      <c r="C729">
        <v>0</v>
      </c>
    </row>
    <row r="730" spans="1:3" x14ac:dyDescent="0.25">
      <c r="A730" t="s">
        <v>6539</v>
      </c>
      <c r="B730" t="s">
        <v>1693</v>
      </c>
      <c r="C730">
        <v>0</v>
      </c>
    </row>
    <row r="731" spans="1:3" x14ac:dyDescent="0.25">
      <c r="A731" t="s">
        <v>6540</v>
      </c>
      <c r="B731" t="s">
        <v>1693</v>
      </c>
      <c r="C731">
        <v>0</v>
      </c>
    </row>
    <row r="732" spans="1:3" x14ac:dyDescent="0.25">
      <c r="A732" t="s">
        <v>6479</v>
      </c>
      <c r="B732" t="s">
        <v>1693</v>
      </c>
      <c r="C732">
        <v>0</v>
      </c>
    </row>
    <row r="733" spans="1:3" x14ac:dyDescent="0.25">
      <c r="A733" t="s">
        <v>6480</v>
      </c>
      <c r="B733" t="s">
        <v>1693</v>
      </c>
      <c r="C733">
        <v>0</v>
      </c>
    </row>
    <row r="734" spans="1:3" x14ac:dyDescent="0.25">
      <c r="A734" t="s">
        <v>6481</v>
      </c>
      <c r="B734" t="s">
        <v>1693</v>
      </c>
      <c r="C734">
        <v>0</v>
      </c>
    </row>
    <row r="735" spans="1:3" x14ac:dyDescent="0.25">
      <c r="A735" t="s">
        <v>6369</v>
      </c>
      <c r="B735" t="s">
        <v>1693</v>
      </c>
      <c r="C735">
        <v>0</v>
      </c>
    </row>
    <row r="736" spans="1:3" x14ac:dyDescent="0.25">
      <c r="A736" t="s">
        <v>6982</v>
      </c>
      <c r="B736" t="s">
        <v>1693</v>
      </c>
      <c r="C736">
        <v>0</v>
      </c>
    </row>
    <row r="737" spans="1:3" x14ac:dyDescent="0.25">
      <c r="A737" t="s">
        <v>6983</v>
      </c>
      <c r="B737" t="s">
        <v>1693</v>
      </c>
      <c r="C737">
        <v>0</v>
      </c>
    </row>
    <row r="738" spans="1:3" x14ac:dyDescent="0.25">
      <c r="A738" t="s">
        <v>6984</v>
      </c>
      <c r="B738" t="s">
        <v>1693</v>
      </c>
      <c r="C738">
        <v>0</v>
      </c>
    </row>
    <row r="739" spans="1:3" x14ac:dyDescent="0.25">
      <c r="A739" t="s">
        <v>6985</v>
      </c>
      <c r="B739" t="s">
        <v>1693</v>
      </c>
      <c r="C739">
        <v>0</v>
      </c>
    </row>
    <row r="740" spans="1:3" x14ac:dyDescent="0.25">
      <c r="A740" t="s">
        <v>5259</v>
      </c>
      <c r="B740" t="s">
        <v>1693</v>
      </c>
      <c r="C740">
        <v>0</v>
      </c>
    </row>
    <row r="741" spans="1:3" x14ac:dyDescent="0.25">
      <c r="A741" t="s">
        <v>5852</v>
      </c>
      <c r="B741" t="s">
        <v>1693</v>
      </c>
      <c r="C741">
        <v>0</v>
      </c>
    </row>
    <row r="742" spans="1:3" x14ac:dyDescent="0.25">
      <c r="A742" t="s">
        <v>5472</v>
      </c>
      <c r="B742" t="s">
        <v>1693</v>
      </c>
      <c r="C742">
        <v>0</v>
      </c>
    </row>
    <row r="743" spans="1:3" x14ac:dyDescent="0.25">
      <c r="A743" t="s">
        <v>6132</v>
      </c>
      <c r="B743" t="s">
        <v>1693</v>
      </c>
      <c r="C743">
        <v>0</v>
      </c>
    </row>
    <row r="744" spans="1:3" x14ac:dyDescent="0.25">
      <c r="A744" t="s">
        <v>4663</v>
      </c>
      <c r="B744" t="s">
        <v>1693</v>
      </c>
      <c r="C744">
        <v>0</v>
      </c>
    </row>
    <row r="745" spans="1:3" x14ac:dyDescent="0.25">
      <c r="A745" t="s">
        <v>5851</v>
      </c>
      <c r="B745" t="s">
        <v>1693</v>
      </c>
      <c r="C745">
        <v>0</v>
      </c>
    </row>
    <row r="746" spans="1:3" x14ac:dyDescent="0.25">
      <c r="A746" t="s">
        <v>5720</v>
      </c>
      <c r="B746" t="s">
        <v>1693</v>
      </c>
      <c r="C746">
        <v>0</v>
      </c>
    </row>
    <row r="747" spans="1:3" x14ac:dyDescent="0.25">
      <c r="A747" t="s">
        <v>5721</v>
      </c>
      <c r="B747" t="s">
        <v>1693</v>
      </c>
      <c r="C747">
        <v>0</v>
      </c>
    </row>
    <row r="748" spans="1:3" x14ac:dyDescent="0.25">
      <c r="A748" t="s">
        <v>5722</v>
      </c>
      <c r="B748" t="s">
        <v>1693</v>
      </c>
      <c r="C748">
        <v>0</v>
      </c>
    </row>
    <row r="749" spans="1:3" x14ac:dyDescent="0.25">
      <c r="A749" t="s">
        <v>5511</v>
      </c>
      <c r="B749" t="s">
        <v>1693</v>
      </c>
      <c r="C749">
        <v>0</v>
      </c>
    </row>
    <row r="750" spans="1:3" x14ac:dyDescent="0.25">
      <c r="A750" t="s">
        <v>5512</v>
      </c>
      <c r="B750" t="s">
        <v>1693</v>
      </c>
      <c r="C750">
        <v>0</v>
      </c>
    </row>
    <row r="751" spans="1:3" x14ac:dyDescent="0.25">
      <c r="A751" t="s">
        <v>5469</v>
      </c>
      <c r="B751" t="s">
        <v>1693</v>
      </c>
      <c r="C751">
        <v>0</v>
      </c>
    </row>
    <row r="752" spans="1:3" x14ac:dyDescent="0.25">
      <c r="A752" t="s">
        <v>5260</v>
      </c>
      <c r="B752" t="s">
        <v>1693</v>
      </c>
      <c r="C752">
        <v>0</v>
      </c>
    </row>
    <row r="753" spans="1:3" x14ac:dyDescent="0.25">
      <c r="A753" t="s">
        <v>5467</v>
      </c>
      <c r="B753" t="s">
        <v>1693</v>
      </c>
      <c r="C753">
        <v>0</v>
      </c>
    </row>
    <row r="754" spans="1:3" x14ac:dyDescent="0.25">
      <c r="A754" t="s">
        <v>5468</v>
      </c>
      <c r="B754" t="s">
        <v>1693</v>
      </c>
      <c r="C754">
        <v>0</v>
      </c>
    </row>
    <row r="755" spans="1:3" x14ac:dyDescent="0.25">
      <c r="A755" t="s">
        <v>5256</v>
      </c>
      <c r="B755" t="s">
        <v>1693</v>
      </c>
      <c r="C755">
        <v>0</v>
      </c>
    </row>
    <row r="756" spans="1:3" x14ac:dyDescent="0.25">
      <c r="A756" t="s">
        <v>5597</v>
      </c>
      <c r="B756" t="s">
        <v>1693</v>
      </c>
      <c r="C756">
        <v>0</v>
      </c>
    </row>
    <row r="757" spans="1:3" x14ac:dyDescent="0.25">
      <c r="A757" t="s">
        <v>6580</v>
      </c>
      <c r="B757" t="s">
        <v>1693</v>
      </c>
      <c r="C757">
        <v>0</v>
      </c>
    </row>
    <row r="758" spans="1:3" x14ac:dyDescent="0.25">
      <c r="A758" t="s">
        <v>6581</v>
      </c>
      <c r="B758" t="s">
        <v>1693</v>
      </c>
      <c r="C758">
        <v>0</v>
      </c>
    </row>
    <row r="759" spans="1:3" x14ac:dyDescent="0.25">
      <c r="A759" t="s">
        <v>6963</v>
      </c>
      <c r="B759" t="s">
        <v>1693</v>
      </c>
      <c r="C759">
        <v>0</v>
      </c>
    </row>
    <row r="760" spans="1:3" x14ac:dyDescent="0.25">
      <c r="A760" t="s">
        <v>6400</v>
      </c>
      <c r="B760" t="s">
        <v>1693</v>
      </c>
      <c r="C760">
        <v>0</v>
      </c>
    </row>
    <row r="761" spans="1:3" x14ac:dyDescent="0.25">
      <c r="A761" t="s">
        <v>5719</v>
      </c>
      <c r="B761" t="s">
        <v>1693</v>
      </c>
      <c r="C761">
        <v>0</v>
      </c>
    </row>
    <row r="762" spans="1:3" x14ac:dyDescent="0.25">
      <c r="A762" t="s">
        <v>6888</v>
      </c>
      <c r="B762" t="s">
        <v>1693</v>
      </c>
      <c r="C762">
        <v>0</v>
      </c>
    </row>
    <row r="763" spans="1:3" x14ac:dyDescent="0.25">
      <c r="A763" t="s">
        <v>5853</v>
      </c>
      <c r="B763" t="s">
        <v>1693</v>
      </c>
      <c r="C763">
        <v>0</v>
      </c>
    </row>
    <row r="764" spans="1:3" x14ac:dyDescent="0.25">
      <c r="A764" t="s">
        <v>4819</v>
      </c>
      <c r="B764" t="s">
        <v>1693</v>
      </c>
      <c r="C764">
        <v>0</v>
      </c>
    </row>
    <row r="765" spans="1:3" x14ac:dyDescent="0.25">
      <c r="A765" t="s">
        <v>4820</v>
      </c>
      <c r="B765" t="s">
        <v>1693</v>
      </c>
      <c r="C765">
        <v>0</v>
      </c>
    </row>
    <row r="766" spans="1:3" x14ac:dyDescent="0.25">
      <c r="A766" t="s">
        <v>5172</v>
      </c>
      <c r="B766" t="s">
        <v>1693</v>
      </c>
      <c r="C766">
        <v>0</v>
      </c>
    </row>
    <row r="767" spans="1:3" x14ac:dyDescent="0.25">
      <c r="A767" t="s">
        <v>5173</v>
      </c>
      <c r="B767" t="s">
        <v>1693</v>
      </c>
      <c r="C767">
        <v>0</v>
      </c>
    </row>
    <row r="768" spans="1:3" x14ac:dyDescent="0.25">
      <c r="A768" t="s">
        <v>6910</v>
      </c>
      <c r="B768" t="s">
        <v>1693</v>
      </c>
      <c r="C768">
        <v>0</v>
      </c>
    </row>
    <row r="769" spans="1:3" x14ac:dyDescent="0.25">
      <c r="A769" t="s">
        <v>6962</v>
      </c>
      <c r="B769" t="s">
        <v>1693</v>
      </c>
      <c r="C769">
        <v>0</v>
      </c>
    </row>
    <row r="770" spans="1:3" x14ac:dyDescent="0.25">
      <c r="A770" t="s">
        <v>5217</v>
      </c>
      <c r="B770" t="s">
        <v>1693</v>
      </c>
      <c r="C770">
        <v>0</v>
      </c>
    </row>
    <row r="771" spans="1:3" x14ac:dyDescent="0.25">
      <c r="A771" t="s">
        <v>6218</v>
      </c>
      <c r="B771" t="s">
        <v>1693</v>
      </c>
      <c r="C771">
        <v>0</v>
      </c>
    </row>
    <row r="772" spans="1:3" x14ac:dyDescent="0.25">
      <c r="A772" t="s">
        <v>5636</v>
      </c>
      <c r="B772" t="s">
        <v>1693</v>
      </c>
      <c r="C772">
        <v>0</v>
      </c>
    </row>
    <row r="773" spans="1:3" x14ac:dyDescent="0.25">
      <c r="A773" t="s">
        <v>4822</v>
      </c>
      <c r="B773" t="s">
        <v>1693</v>
      </c>
      <c r="C773">
        <v>0</v>
      </c>
    </row>
    <row r="774" spans="1:3" x14ac:dyDescent="0.25">
      <c r="A774" t="s">
        <v>6315</v>
      </c>
      <c r="B774" t="s">
        <v>1693</v>
      </c>
      <c r="C774">
        <v>0</v>
      </c>
    </row>
    <row r="775" spans="1:3" x14ac:dyDescent="0.25">
      <c r="A775" t="s">
        <v>6258</v>
      </c>
      <c r="B775" t="s">
        <v>1693</v>
      </c>
      <c r="C775">
        <v>0</v>
      </c>
    </row>
    <row r="776" spans="1:3" x14ac:dyDescent="0.25">
      <c r="A776" t="s">
        <v>7008</v>
      </c>
      <c r="B776" t="s">
        <v>1693</v>
      </c>
      <c r="C776">
        <v>0</v>
      </c>
    </row>
    <row r="777" spans="1:3" x14ac:dyDescent="0.25">
      <c r="A777" t="s">
        <v>6964</v>
      </c>
      <c r="B777" t="s">
        <v>1693</v>
      </c>
      <c r="C777">
        <v>0</v>
      </c>
    </row>
    <row r="778" spans="1:3" x14ac:dyDescent="0.25">
      <c r="A778" t="s">
        <v>5167</v>
      </c>
      <c r="B778" t="s">
        <v>1693</v>
      </c>
      <c r="C778">
        <v>0</v>
      </c>
    </row>
    <row r="779" spans="1:3" x14ac:dyDescent="0.25">
      <c r="A779" t="s">
        <v>6799</v>
      </c>
      <c r="B779" t="s">
        <v>1693</v>
      </c>
      <c r="C779">
        <v>0</v>
      </c>
    </row>
    <row r="780" spans="1:3" x14ac:dyDescent="0.25">
      <c r="A780" t="s">
        <v>3103</v>
      </c>
      <c r="B780" t="s">
        <v>1693</v>
      </c>
      <c r="C780">
        <v>0</v>
      </c>
    </row>
    <row r="781" spans="1:3" x14ac:dyDescent="0.25">
      <c r="A781" t="s">
        <v>4821</v>
      </c>
      <c r="B781" t="s">
        <v>1693</v>
      </c>
      <c r="C781">
        <v>0</v>
      </c>
    </row>
    <row r="782" spans="1:3" x14ac:dyDescent="0.25">
      <c r="A782" t="s">
        <v>3104</v>
      </c>
      <c r="B782" t="s">
        <v>1693</v>
      </c>
      <c r="C782">
        <v>0</v>
      </c>
    </row>
    <row r="783" spans="1:3" x14ac:dyDescent="0.25">
      <c r="A783" t="s">
        <v>5195</v>
      </c>
      <c r="B783" t="s">
        <v>1693</v>
      </c>
      <c r="C783">
        <v>0</v>
      </c>
    </row>
    <row r="784" spans="1:3" x14ac:dyDescent="0.25">
      <c r="A784" t="s">
        <v>6292</v>
      </c>
      <c r="B784" t="s">
        <v>1693</v>
      </c>
      <c r="C784">
        <v>0</v>
      </c>
    </row>
    <row r="785" spans="1:3" x14ac:dyDescent="0.25">
      <c r="A785" t="s">
        <v>5252</v>
      </c>
      <c r="B785" t="s">
        <v>1693</v>
      </c>
      <c r="C785">
        <v>0</v>
      </c>
    </row>
    <row r="786" spans="1:3" x14ac:dyDescent="0.25">
      <c r="A786" t="s">
        <v>4823</v>
      </c>
      <c r="B786" t="s">
        <v>1693</v>
      </c>
      <c r="C786">
        <v>0</v>
      </c>
    </row>
    <row r="787" spans="1:3" x14ac:dyDescent="0.25">
      <c r="A787" t="s">
        <v>5850</v>
      </c>
      <c r="B787" t="s">
        <v>1693</v>
      </c>
      <c r="C787">
        <v>0</v>
      </c>
    </row>
    <row r="788" spans="1:3" x14ac:dyDescent="0.25">
      <c r="A788" t="s">
        <v>6181</v>
      </c>
      <c r="B788" t="s">
        <v>1693</v>
      </c>
      <c r="C788">
        <v>0</v>
      </c>
    </row>
    <row r="789" spans="1:3" x14ac:dyDescent="0.25">
      <c r="A789" t="s">
        <v>5182</v>
      </c>
      <c r="B789" t="s">
        <v>1693</v>
      </c>
      <c r="C789">
        <v>0</v>
      </c>
    </row>
    <row r="790" spans="1:3" x14ac:dyDescent="0.25">
      <c r="A790" t="s">
        <v>5174</v>
      </c>
      <c r="B790" t="s">
        <v>1693</v>
      </c>
      <c r="C790">
        <v>0</v>
      </c>
    </row>
    <row r="791" spans="1:3" x14ac:dyDescent="0.25">
      <c r="A791" t="s">
        <v>4824</v>
      </c>
      <c r="B791" t="s">
        <v>1693</v>
      </c>
      <c r="C791">
        <v>0</v>
      </c>
    </row>
    <row r="792" spans="1:3" x14ac:dyDescent="0.25">
      <c r="A792" t="s">
        <v>5180</v>
      </c>
      <c r="B792" t="s">
        <v>1693</v>
      </c>
      <c r="C792">
        <v>0</v>
      </c>
    </row>
    <row r="793" spans="1:3" x14ac:dyDescent="0.25">
      <c r="A793" t="s">
        <v>5181</v>
      </c>
      <c r="B793" t="s">
        <v>1693</v>
      </c>
      <c r="C793">
        <v>0</v>
      </c>
    </row>
    <row r="794" spans="1:3" x14ac:dyDescent="0.25">
      <c r="A794" t="s">
        <v>4825</v>
      </c>
      <c r="B794" t="s">
        <v>1693</v>
      </c>
      <c r="C794">
        <v>0</v>
      </c>
    </row>
    <row r="795" spans="1:3" x14ac:dyDescent="0.25">
      <c r="A795" t="s">
        <v>6284</v>
      </c>
      <c r="B795" t="s">
        <v>1693</v>
      </c>
      <c r="C795">
        <v>0</v>
      </c>
    </row>
    <row r="796" spans="1:3" x14ac:dyDescent="0.25">
      <c r="A796" t="s">
        <v>4826</v>
      </c>
      <c r="B796" t="s">
        <v>1693</v>
      </c>
      <c r="C796">
        <v>0</v>
      </c>
    </row>
    <row r="797" spans="1:3" x14ac:dyDescent="0.25">
      <c r="A797" t="s">
        <v>5514</v>
      </c>
      <c r="B797" t="s">
        <v>1693</v>
      </c>
      <c r="C797">
        <v>0</v>
      </c>
    </row>
    <row r="798" spans="1:3" x14ac:dyDescent="0.25">
      <c r="A798" t="s">
        <v>5465</v>
      </c>
      <c r="B798" t="s">
        <v>1693</v>
      </c>
      <c r="C798">
        <v>0</v>
      </c>
    </row>
    <row r="799" spans="1:3" x14ac:dyDescent="0.25">
      <c r="A799" t="s">
        <v>5255</v>
      </c>
      <c r="B799" t="s">
        <v>1693</v>
      </c>
      <c r="C799">
        <v>0</v>
      </c>
    </row>
    <row r="800" spans="1:3" x14ac:dyDescent="0.25">
      <c r="A800" t="s">
        <v>5513</v>
      </c>
      <c r="B800" t="s">
        <v>1693</v>
      </c>
      <c r="C800">
        <v>0</v>
      </c>
    </row>
    <row r="801" spans="1:3" x14ac:dyDescent="0.25">
      <c r="A801" t="s">
        <v>5821</v>
      </c>
      <c r="B801" t="s">
        <v>1693</v>
      </c>
      <c r="C801">
        <v>0</v>
      </c>
    </row>
    <row r="802" spans="1:3" x14ac:dyDescent="0.25">
      <c r="A802" t="s">
        <v>6887</v>
      </c>
      <c r="B802" t="s">
        <v>1693</v>
      </c>
      <c r="C802">
        <v>0</v>
      </c>
    </row>
    <row r="803" spans="1:3" x14ac:dyDescent="0.25">
      <c r="A803" t="s">
        <v>5263</v>
      </c>
      <c r="B803" t="s">
        <v>1693</v>
      </c>
      <c r="C803">
        <v>0</v>
      </c>
    </row>
    <row r="804" spans="1:3" x14ac:dyDescent="0.25">
      <c r="A804" t="s">
        <v>5464</v>
      </c>
      <c r="B804" t="s">
        <v>1693</v>
      </c>
      <c r="C804">
        <v>0</v>
      </c>
    </row>
    <row r="805" spans="1:3" x14ac:dyDescent="0.25">
      <c r="A805" t="s">
        <v>6499</v>
      </c>
      <c r="B805" t="s">
        <v>1693</v>
      </c>
      <c r="C805">
        <v>0</v>
      </c>
    </row>
    <row r="806" spans="1:3" x14ac:dyDescent="0.25">
      <c r="A806" t="s">
        <v>5264</v>
      </c>
      <c r="B806" t="s">
        <v>1693</v>
      </c>
      <c r="C806">
        <v>0</v>
      </c>
    </row>
    <row r="807" spans="1:3" x14ac:dyDescent="0.25">
      <c r="A807" t="s">
        <v>5265</v>
      </c>
      <c r="B807" t="s">
        <v>1693</v>
      </c>
      <c r="C807">
        <v>0</v>
      </c>
    </row>
    <row r="808" spans="1:3" x14ac:dyDescent="0.25">
      <c r="A808" t="s">
        <v>5266</v>
      </c>
      <c r="B808" t="s">
        <v>1693</v>
      </c>
      <c r="C808">
        <v>0</v>
      </c>
    </row>
    <row r="809" spans="1:3" x14ac:dyDescent="0.25">
      <c r="A809" t="s">
        <v>5267</v>
      </c>
      <c r="B809" t="s">
        <v>1693</v>
      </c>
      <c r="C809">
        <v>0</v>
      </c>
    </row>
    <row r="810" spans="1:3" x14ac:dyDescent="0.25">
      <c r="A810" t="s">
        <v>5516</v>
      </c>
      <c r="B810" t="s">
        <v>1693</v>
      </c>
      <c r="C810">
        <v>0</v>
      </c>
    </row>
    <row r="811" spans="1:3" x14ac:dyDescent="0.25">
      <c r="A811" t="s">
        <v>5463</v>
      </c>
      <c r="B811" t="s">
        <v>1693</v>
      </c>
      <c r="C811">
        <v>0</v>
      </c>
    </row>
    <row r="812" spans="1:3" x14ac:dyDescent="0.25">
      <c r="A812" t="s">
        <v>6987</v>
      </c>
      <c r="B812" t="s">
        <v>1693</v>
      </c>
      <c r="C812">
        <v>0</v>
      </c>
    </row>
    <row r="813" spans="1:3" x14ac:dyDescent="0.25">
      <c r="A813" t="s">
        <v>6620</v>
      </c>
      <c r="B813" t="s">
        <v>1693</v>
      </c>
      <c r="C813">
        <v>0</v>
      </c>
    </row>
    <row r="814" spans="1:3" x14ac:dyDescent="0.25">
      <c r="A814" t="s">
        <v>6341</v>
      </c>
      <c r="B814" t="s">
        <v>1693</v>
      </c>
      <c r="C814">
        <v>0</v>
      </c>
    </row>
    <row r="815" spans="1:3" x14ac:dyDescent="0.25">
      <c r="A815" t="s">
        <v>6578</v>
      </c>
      <c r="B815" t="s">
        <v>1693</v>
      </c>
      <c r="C815">
        <v>0</v>
      </c>
    </row>
    <row r="816" spans="1:3" x14ac:dyDescent="0.25">
      <c r="A816" t="s">
        <v>6579</v>
      </c>
      <c r="B816" t="s">
        <v>1693</v>
      </c>
      <c r="C816">
        <v>0</v>
      </c>
    </row>
    <row r="817" spans="1:3" x14ac:dyDescent="0.25">
      <c r="A817" t="s">
        <v>6497</v>
      </c>
      <c r="B817" t="s">
        <v>1693</v>
      </c>
      <c r="C817">
        <v>0</v>
      </c>
    </row>
    <row r="818" spans="1:3" x14ac:dyDescent="0.25">
      <c r="A818" t="s">
        <v>6498</v>
      </c>
      <c r="B818" t="s">
        <v>1693</v>
      </c>
      <c r="C818">
        <v>0</v>
      </c>
    </row>
    <row r="819" spans="1:3" x14ac:dyDescent="0.25">
      <c r="A819" t="s">
        <v>5515</v>
      </c>
      <c r="B819" t="s">
        <v>1693</v>
      </c>
      <c r="C819">
        <v>0</v>
      </c>
    </row>
    <row r="820" spans="1:3" x14ac:dyDescent="0.25">
      <c r="A820" t="s">
        <v>5262</v>
      </c>
      <c r="B820" t="s">
        <v>1693</v>
      </c>
      <c r="C820">
        <v>0</v>
      </c>
    </row>
    <row r="821" spans="1:3" x14ac:dyDescent="0.25">
      <c r="A821" t="s">
        <v>5466</v>
      </c>
      <c r="B821" t="s">
        <v>1693</v>
      </c>
      <c r="C821">
        <v>0</v>
      </c>
    </row>
    <row r="822" spans="1:3" x14ac:dyDescent="0.25">
      <c r="A822" t="s">
        <v>5596</v>
      </c>
      <c r="B822" t="s">
        <v>1693</v>
      </c>
      <c r="C822">
        <v>0</v>
      </c>
    </row>
    <row r="823" spans="1:3" x14ac:dyDescent="0.25">
      <c r="A823" t="s">
        <v>5268</v>
      </c>
      <c r="B823" t="s">
        <v>1693</v>
      </c>
      <c r="C823">
        <v>0</v>
      </c>
    </row>
    <row r="824" spans="1:3" x14ac:dyDescent="0.25">
      <c r="A824" t="s">
        <v>5595</v>
      </c>
      <c r="B824" t="s">
        <v>1693</v>
      </c>
      <c r="C824">
        <v>0</v>
      </c>
    </row>
    <row r="825" spans="1:3" x14ac:dyDescent="0.25">
      <c r="A825" t="s">
        <v>3166</v>
      </c>
      <c r="B825" t="s">
        <v>1693</v>
      </c>
      <c r="C825">
        <v>0</v>
      </c>
    </row>
    <row r="826" spans="1:3" x14ac:dyDescent="0.25">
      <c r="A826" t="s">
        <v>4827</v>
      </c>
      <c r="B826" t="s">
        <v>1693</v>
      </c>
      <c r="C826">
        <v>0</v>
      </c>
    </row>
    <row r="827" spans="1:3" x14ac:dyDescent="0.25">
      <c r="A827" t="s">
        <v>6946</v>
      </c>
      <c r="B827" t="s">
        <v>1693</v>
      </c>
      <c r="C827">
        <v>0</v>
      </c>
    </row>
    <row r="828" spans="1:3" x14ac:dyDescent="0.25">
      <c r="A828" t="s">
        <v>6947</v>
      </c>
      <c r="B828" t="s">
        <v>1693</v>
      </c>
      <c r="C828">
        <v>0</v>
      </c>
    </row>
    <row r="829" spans="1:3" x14ac:dyDescent="0.25">
      <c r="A829" t="s">
        <v>4828</v>
      </c>
      <c r="B829" t="s">
        <v>1693</v>
      </c>
      <c r="C829">
        <v>0</v>
      </c>
    </row>
    <row r="830" spans="1:3" x14ac:dyDescent="0.25">
      <c r="A830" t="s">
        <v>6286</v>
      </c>
      <c r="B830" t="s">
        <v>1693</v>
      </c>
      <c r="C830">
        <v>0</v>
      </c>
    </row>
    <row r="831" spans="1:3" x14ac:dyDescent="0.25">
      <c r="A831" t="s">
        <v>6304</v>
      </c>
      <c r="B831" t="s">
        <v>1693</v>
      </c>
      <c r="C831">
        <v>0</v>
      </c>
    </row>
    <row r="832" spans="1:3" x14ac:dyDescent="0.25">
      <c r="A832" t="s">
        <v>4829</v>
      </c>
      <c r="B832" t="s">
        <v>1693</v>
      </c>
      <c r="C832">
        <v>40.913999999999994</v>
      </c>
    </row>
    <row r="833" spans="1:3" x14ac:dyDescent="0.25">
      <c r="A833" t="s">
        <v>4830</v>
      </c>
      <c r="B833" t="s">
        <v>1693</v>
      </c>
      <c r="C833">
        <v>0</v>
      </c>
    </row>
    <row r="834" spans="1:3" x14ac:dyDescent="0.25">
      <c r="A834" t="s">
        <v>6285</v>
      </c>
      <c r="B834" t="s">
        <v>1693</v>
      </c>
      <c r="C834">
        <v>0</v>
      </c>
    </row>
    <row r="835" spans="1:3" x14ac:dyDescent="0.25">
      <c r="A835" t="s">
        <v>5712</v>
      </c>
      <c r="B835" t="s">
        <v>1693</v>
      </c>
      <c r="C835">
        <v>0</v>
      </c>
    </row>
    <row r="836" spans="1:3" x14ac:dyDescent="0.25">
      <c r="A836" t="s">
        <v>5713</v>
      </c>
      <c r="B836" t="s">
        <v>1693</v>
      </c>
      <c r="C836">
        <v>0</v>
      </c>
    </row>
    <row r="837" spans="1:3" x14ac:dyDescent="0.25">
      <c r="A837" t="s">
        <v>6101</v>
      </c>
      <c r="B837" t="s">
        <v>1693</v>
      </c>
      <c r="C837">
        <v>0</v>
      </c>
    </row>
    <row r="838" spans="1:3" x14ac:dyDescent="0.25">
      <c r="A838" t="s">
        <v>6043</v>
      </c>
      <c r="B838" t="s">
        <v>1693</v>
      </c>
      <c r="C838">
        <v>0</v>
      </c>
    </row>
    <row r="839" spans="1:3" x14ac:dyDescent="0.25">
      <c r="A839" t="s">
        <v>6066</v>
      </c>
      <c r="B839" t="s">
        <v>1693</v>
      </c>
      <c r="C839">
        <v>0</v>
      </c>
    </row>
    <row r="840" spans="1:3" x14ac:dyDescent="0.25">
      <c r="A840" t="s">
        <v>5714</v>
      </c>
      <c r="B840" t="s">
        <v>1693</v>
      </c>
      <c r="C840">
        <v>0</v>
      </c>
    </row>
    <row r="841" spans="1:3" x14ac:dyDescent="0.25">
      <c r="A841" t="s">
        <v>5715</v>
      </c>
      <c r="B841" t="s">
        <v>1693</v>
      </c>
      <c r="C841">
        <v>0</v>
      </c>
    </row>
    <row r="842" spans="1:3" x14ac:dyDescent="0.25">
      <c r="A842" t="s">
        <v>5716</v>
      </c>
      <c r="B842" t="s">
        <v>1693</v>
      </c>
      <c r="C842">
        <v>0</v>
      </c>
    </row>
    <row r="843" spans="1:3" x14ac:dyDescent="0.25">
      <c r="A843" t="s">
        <v>5717</v>
      </c>
      <c r="B843" t="s">
        <v>1693</v>
      </c>
      <c r="C843">
        <v>0</v>
      </c>
    </row>
    <row r="844" spans="1:3" x14ac:dyDescent="0.25">
      <c r="A844" t="s">
        <v>5718</v>
      </c>
      <c r="B844" t="s">
        <v>1693</v>
      </c>
      <c r="C844">
        <v>0</v>
      </c>
    </row>
    <row r="845" spans="1:3" x14ac:dyDescent="0.25">
      <c r="A845" t="s">
        <v>5862</v>
      </c>
      <c r="B845" t="s">
        <v>1693</v>
      </c>
      <c r="C845">
        <v>0</v>
      </c>
    </row>
    <row r="846" spans="1:3" x14ac:dyDescent="0.25">
      <c r="A846" t="s">
        <v>5863</v>
      </c>
      <c r="B846" t="s">
        <v>1693</v>
      </c>
      <c r="C846">
        <v>0</v>
      </c>
    </row>
    <row r="847" spans="1:3" x14ac:dyDescent="0.25">
      <c r="A847" t="s">
        <v>5864</v>
      </c>
      <c r="B847" t="s">
        <v>1693</v>
      </c>
      <c r="C847">
        <v>0</v>
      </c>
    </row>
    <row r="848" spans="1:3" x14ac:dyDescent="0.25">
      <c r="A848" t="s">
        <v>5634</v>
      </c>
      <c r="B848" t="s">
        <v>1693</v>
      </c>
      <c r="C848">
        <v>0</v>
      </c>
    </row>
    <row r="849" spans="1:3" x14ac:dyDescent="0.25">
      <c r="A849" t="s">
        <v>5635</v>
      </c>
      <c r="B849" t="s">
        <v>1693</v>
      </c>
      <c r="C849">
        <v>0</v>
      </c>
    </row>
    <row r="850" spans="1:3" x14ac:dyDescent="0.25">
      <c r="A850" t="s">
        <v>6435</v>
      </c>
      <c r="B850" t="s">
        <v>1693</v>
      </c>
      <c r="C850">
        <v>0</v>
      </c>
    </row>
    <row r="851" spans="1:3" x14ac:dyDescent="0.25">
      <c r="A851" t="s">
        <v>7050</v>
      </c>
      <c r="B851" t="s">
        <v>1693</v>
      </c>
      <c r="C851">
        <v>0</v>
      </c>
    </row>
    <row r="852" spans="1:3" x14ac:dyDescent="0.25">
      <c r="A852" t="s">
        <v>7051</v>
      </c>
      <c r="B852" t="s">
        <v>1693</v>
      </c>
      <c r="C852">
        <v>0</v>
      </c>
    </row>
    <row r="853" spans="1:3" x14ac:dyDescent="0.25">
      <c r="A853" t="s">
        <v>6042</v>
      </c>
      <c r="B853" t="s">
        <v>1693</v>
      </c>
      <c r="C853">
        <v>0</v>
      </c>
    </row>
    <row r="854" spans="1:3" x14ac:dyDescent="0.25">
      <c r="A854" t="s">
        <v>5790</v>
      </c>
      <c r="B854" t="s">
        <v>1693</v>
      </c>
      <c r="C854">
        <v>0</v>
      </c>
    </row>
    <row r="855" spans="1:3" x14ac:dyDescent="0.25">
      <c r="A855" t="s">
        <v>5857</v>
      </c>
      <c r="B855" t="s">
        <v>1693</v>
      </c>
      <c r="C855">
        <v>0</v>
      </c>
    </row>
    <row r="856" spans="1:3" x14ac:dyDescent="0.25">
      <c r="A856" t="s">
        <v>6621</v>
      </c>
      <c r="B856" t="s">
        <v>1693</v>
      </c>
      <c r="C856">
        <v>0</v>
      </c>
    </row>
    <row r="857" spans="1:3" x14ac:dyDescent="0.25">
      <c r="A857" t="s">
        <v>5858</v>
      </c>
      <c r="B857" t="s">
        <v>1693</v>
      </c>
      <c r="C857">
        <v>0</v>
      </c>
    </row>
    <row r="858" spans="1:3" x14ac:dyDescent="0.25">
      <c r="A858" t="s">
        <v>5859</v>
      </c>
      <c r="B858" t="s">
        <v>1693</v>
      </c>
      <c r="C858">
        <v>0</v>
      </c>
    </row>
    <row r="859" spans="1:3" x14ac:dyDescent="0.25">
      <c r="A859" t="s">
        <v>5860</v>
      </c>
      <c r="B859" t="s">
        <v>1693</v>
      </c>
      <c r="C859">
        <v>0</v>
      </c>
    </row>
    <row r="860" spans="1:3" x14ac:dyDescent="0.25">
      <c r="A860" t="s">
        <v>5861</v>
      </c>
      <c r="B860" t="s">
        <v>1693</v>
      </c>
      <c r="C860">
        <v>0</v>
      </c>
    </row>
    <row r="861" spans="1:3" x14ac:dyDescent="0.25">
      <c r="A861" t="s">
        <v>6637</v>
      </c>
      <c r="B861" t="s">
        <v>1693</v>
      </c>
      <c r="C861">
        <v>0</v>
      </c>
    </row>
    <row r="862" spans="1:3" x14ac:dyDescent="0.25">
      <c r="A862" t="s">
        <v>6734</v>
      </c>
      <c r="B862" t="s">
        <v>1693</v>
      </c>
      <c r="C862">
        <v>0</v>
      </c>
    </row>
    <row r="863" spans="1:3" x14ac:dyDescent="0.25">
      <c r="A863" t="s">
        <v>6791</v>
      </c>
      <c r="B863" t="s">
        <v>1693</v>
      </c>
      <c r="C863">
        <v>0</v>
      </c>
    </row>
    <row r="864" spans="1:3" x14ac:dyDescent="0.25">
      <c r="A864" t="s">
        <v>5610</v>
      </c>
      <c r="B864" t="s">
        <v>1693</v>
      </c>
      <c r="C864">
        <v>0</v>
      </c>
    </row>
    <row r="865" spans="1:3" x14ac:dyDescent="0.25">
      <c r="A865" t="s">
        <v>4836</v>
      </c>
      <c r="B865" t="s">
        <v>1693</v>
      </c>
      <c r="C865">
        <v>0</v>
      </c>
    </row>
    <row r="866" spans="1:3" x14ac:dyDescent="0.25">
      <c r="A866" t="s">
        <v>6961</v>
      </c>
      <c r="B866" t="s">
        <v>1693</v>
      </c>
      <c r="C866">
        <v>0</v>
      </c>
    </row>
    <row r="867" spans="1:3" x14ac:dyDescent="0.25">
      <c r="A867" t="s">
        <v>6832</v>
      </c>
      <c r="B867" t="s">
        <v>1693</v>
      </c>
      <c r="C867">
        <v>0</v>
      </c>
    </row>
    <row r="868" spans="1:3" x14ac:dyDescent="0.25">
      <c r="A868" t="s">
        <v>4837</v>
      </c>
      <c r="B868" t="s">
        <v>1693</v>
      </c>
      <c r="C868">
        <v>0</v>
      </c>
    </row>
    <row r="869" spans="1:3" x14ac:dyDescent="0.25">
      <c r="A869" t="s">
        <v>5607</v>
      </c>
      <c r="B869" t="s">
        <v>1693</v>
      </c>
      <c r="C869">
        <v>0</v>
      </c>
    </row>
    <row r="870" spans="1:3" x14ac:dyDescent="0.25">
      <c r="A870" t="s">
        <v>5261</v>
      </c>
      <c r="B870" t="s">
        <v>1693</v>
      </c>
      <c r="C870">
        <v>0</v>
      </c>
    </row>
    <row r="871" spans="1:3" x14ac:dyDescent="0.25">
      <c r="A871" t="s">
        <v>5627</v>
      </c>
      <c r="B871" t="s">
        <v>1693</v>
      </c>
      <c r="C871">
        <v>0</v>
      </c>
    </row>
    <row r="872" spans="1:3" x14ac:dyDescent="0.25">
      <c r="A872" t="s">
        <v>5628</v>
      </c>
      <c r="B872" t="s">
        <v>1693</v>
      </c>
      <c r="C872">
        <v>0</v>
      </c>
    </row>
    <row r="873" spans="1:3" x14ac:dyDescent="0.25">
      <c r="A873" t="s">
        <v>5608</v>
      </c>
      <c r="B873" t="s">
        <v>1693</v>
      </c>
      <c r="C873">
        <v>0</v>
      </c>
    </row>
    <row r="874" spans="1:3" x14ac:dyDescent="0.25">
      <c r="A874" t="s">
        <v>5609</v>
      </c>
      <c r="B874" t="s">
        <v>1693</v>
      </c>
      <c r="C874">
        <v>0</v>
      </c>
    </row>
    <row r="875" spans="1:3" x14ac:dyDescent="0.25">
      <c r="A875" t="s">
        <v>5791</v>
      </c>
      <c r="B875" t="s">
        <v>1693</v>
      </c>
      <c r="C875">
        <v>0</v>
      </c>
    </row>
    <row r="876" spans="1:3" x14ac:dyDescent="0.25">
      <c r="A876" t="s">
        <v>4832</v>
      </c>
      <c r="B876" t="s">
        <v>1693</v>
      </c>
      <c r="C876">
        <v>0</v>
      </c>
    </row>
    <row r="877" spans="1:3" x14ac:dyDescent="0.25">
      <c r="A877" t="s">
        <v>4833</v>
      </c>
      <c r="B877" t="s">
        <v>1693</v>
      </c>
      <c r="C877">
        <v>0</v>
      </c>
    </row>
    <row r="878" spans="1:3" x14ac:dyDescent="0.25">
      <c r="A878" t="s">
        <v>3160</v>
      </c>
      <c r="B878" t="s">
        <v>1693</v>
      </c>
      <c r="C878">
        <v>0</v>
      </c>
    </row>
    <row r="879" spans="1:3" x14ac:dyDescent="0.25">
      <c r="A879" t="s">
        <v>3105</v>
      </c>
      <c r="B879" t="s">
        <v>1693</v>
      </c>
      <c r="C879">
        <v>0</v>
      </c>
    </row>
    <row r="880" spans="1:3" x14ac:dyDescent="0.25">
      <c r="A880" t="s">
        <v>4831</v>
      </c>
      <c r="B880" t="s">
        <v>1693</v>
      </c>
      <c r="C880">
        <v>0</v>
      </c>
    </row>
    <row r="881" spans="1:3" x14ac:dyDescent="0.25">
      <c r="A881" t="s">
        <v>5193</v>
      </c>
      <c r="B881" t="s">
        <v>1693</v>
      </c>
      <c r="C881">
        <v>0</v>
      </c>
    </row>
    <row r="882" spans="1:3" x14ac:dyDescent="0.25">
      <c r="A882" t="s">
        <v>5194</v>
      </c>
      <c r="B882" t="s">
        <v>1693</v>
      </c>
      <c r="C882">
        <v>0</v>
      </c>
    </row>
    <row r="883" spans="1:3" x14ac:dyDescent="0.25">
      <c r="A883" t="s">
        <v>5708</v>
      </c>
      <c r="B883" t="s">
        <v>1693</v>
      </c>
      <c r="C883">
        <v>0</v>
      </c>
    </row>
    <row r="884" spans="1:3" x14ac:dyDescent="0.25">
      <c r="A884" t="s">
        <v>6399</v>
      </c>
      <c r="B884" t="s">
        <v>1693</v>
      </c>
      <c r="C884">
        <v>0</v>
      </c>
    </row>
    <row r="885" spans="1:3" x14ac:dyDescent="0.25">
      <c r="A885" t="s">
        <v>5854</v>
      </c>
      <c r="B885" t="s">
        <v>1693</v>
      </c>
      <c r="C885">
        <v>0</v>
      </c>
    </row>
    <row r="886" spans="1:3" x14ac:dyDescent="0.25">
      <c r="A886" t="s">
        <v>5855</v>
      </c>
      <c r="B886" t="s">
        <v>1693</v>
      </c>
      <c r="C886">
        <v>0</v>
      </c>
    </row>
    <row r="887" spans="1:3" x14ac:dyDescent="0.25">
      <c r="A887" t="s">
        <v>5856</v>
      </c>
      <c r="B887" t="s">
        <v>1693</v>
      </c>
      <c r="C887">
        <v>0</v>
      </c>
    </row>
    <row r="888" spans="1:3" x14ac:dyDescent="0.25">
      <c r="A888" t="s">
        <v>4834</v>
      </c>
      <c r="B888" t="s">
        <v>1693</v>
      </c>
      <c r="C888">
        <v>0</v>
      </c>
    </row>
    <row r="889" spans="1:3" x14ac:dyDescent="0.25">
      <c r="A889" t="s">
        <v>4835</v>
      </c>
      <c r="B889" t="s">
        <v>1693</v>
      </c>
      <c r="C889">
        <v>0</v>
      </c>
    </row>
    <row r="890" spans="1:3" x14ac:dyDescent="0.25">
      <c r="A890" t="s">
        <v>3159</v>
      </c>
      <c r="B890" t="s">
        <v>1693</v>
      </c>
      <c r="C890">
        <v>0</v>
      </c>
    </row>
    <row r="891" spans="1:3" x14ac:dyDescent="0.25">
      <c r="A891" t="s">
        <v>6969</v>
      </c>
      <c r="B891" t="s">
        <v>1693</v>
      </c>
      <c r="C891">
        <v>0</v>
      </c>
    </row>
    <row r="892" spans="1:3" x14ac:dyDescent="0.25">
      <c r="A892" t="s">
        <v>5168</v>
      </c>
      <c r="B892" t="s">
        <v>1693</v>
      </c>
      <c r="C892">
        <v>0</v>
      </c>
    </row>
    <row r="893" spans="1:3" x14ac:dyDescent="0.25">
      <c r="A893" t="s">
        <v>6779</v>
      </c>
      <c r="B893" t="s">
        <v>1693</v>
      </c>
      <c r="C893">
        <v>0</v>
      </c>
    </row>
    <row r="894" spans="1:3" x14ac:dyDescent="0.25">
      <c r="A894" t="s">
        <v>5822</v>
      </c>
      <c r="B894" t="s">
        <v>1693</v>
      </c>
      <c r="C894">
        <v>0</v>
      </c>
    </row>
    <row r="895" spans="1:3" x14ac:dyDescent="0.25">
      <c r="A895" t="s">
        <v>5823</v>
      </c>
      <c r="B895" t="s">
        <v>1693</v>
      </c>
      <c r="C895">
        <v>0</v>
      </c>
    </row>
    <row r="896" spans="1:3" x14ac:dyDescent="0.25">
      <c r="A896" t="s">
        <v>6219</v>
      </c>
      <c r="B896" t="s">
        <v>1693</v>
      </c>
      <c r="C896">
        <v>0</v>
      </c>
    </row>
    <row r="897" spans="1:3" x14ac:dyDescent="0.25">
      <c r="A897" t="s">
        <v>6220</v>
      </c>
      <c r="B897" t="s">
        <v>1693</v>
      </c>
      <c r="C897">
        <v>0</v>
      </c>
    </row>
    <row r="898" spans="1:3" x14ac:dyDescent="0.25">
      <c r="A898" t="s">
        <v>4708</v>
      </c>
      <c r="B898" t="s">
        <v>1693</v>
      </c>
      <c r="C898">
        <v>0</v>
      </c>
    </row>
    <row r="899" spans="1:3" x14ac:dyDescent="0.25">
      <c r="A899" t="s">
        <v>6892</v>
      </c>
      <c r="B899" t="s">
        <v>1693</v>
      </c>
      <c r="C899">
        <v>0</v>
      </c>
    </row>
    <row r="900" spans="1:3" x14ac:dyDescent="0.25">
      <c r="A900" t="s">
        <v>5240</v>
      </c>
      <c r="B900" t="s">
        <v>1693</v>
      </c>
      <c r="C900">
        <v>0</v>
      </c>
    </row>
    <row r="901" spans="1:3" x14ac:dyDescent="0.25">
      <c r="A901" t="s">
        <v>6208</v>
      </c>
      <c r="B901" t="s">
        <v>1693</v>
      </c>
      <c r="C901">
        <v>0</v>
      </c>
    </row>
    <row r="902" spans="1:3" x14ac:dyDescent="0.25">
      <c r="A902" t="s">
        <v>6209</v>
      </c>
      <c r="B902" t="s">
        <v>1693</v>
      </c>
      <c r="C902">
        <v>0</v>
      </c>
    </row>
    <row r="903" spans="1:3" x14ac:dyDescent="0.25">
      <c r="A903" t="s">
        <v>6213</v>
      </c>
      <c r="B903" t="s">
        <v>1693</v>
      </c>
      <c r="C903">
        <v>0</v>
      </c>
    </row>
    <row r="904" spans="1:3" x14ac:dyDescent="0.25">
      <c r="A904" t="s">
        <v>4707</v>
      </c>
      <c r="B904" t="s">
        <v>1693</v>
      </c>
      <c r="C904">
        <v>0</v>
      </c>
    </row>
    <row r="905" spans="1:3" x14ac:dyDescent="0.25">
      <c r="A905" t="s">
        <v>2662</v>
      </c>
      <c r="B905" t="s">
        <v>1693</v>
      </c>
      <c r="C905">
        <v>0</v>
      </c>
    </row>
    <row r="906" spans="1:3" x14ac:dyDescent="0.25">
      <c r="A906" t="s">
        <v>4706</v>
      </c>
      <c r="B906" t="s">
        <v>1693</v>
      </c>
      <c r="C906">
        <v>0</v>
      </c>
    </row>
    <row r="907" spans="1:3" x14ac:dyDescent="0.25">
      <c r="A907" t="s">
        <v>2663</v>
      </c>
      <c r="B907" t="s">
        <v>1693</v>
      </c>
      <c r="C907">
        <v>0</v>
      </c>
    </row>
    <row r="908" spans="1:3" x14ac:dyDescent="0.25">
      <c r="A908" t="s">
        <v>4705</v>
      </c>
      <c r="B908" t="s">
        <v>1693</v>
      </c>
      <c r="C908">
        <v>40.913999999999994</v>
      </c>
    </row>
    <row r="909" spans="1:3" x14ac:dyDescent="0.25">
      <c r="A909" t="s">
        <v>4638</v>
      </c>
      <c r="B909" t="s">
        <v>1693</v>
      </c>
      <c r="C909">
        <v>0</v>
      </c>
    </row>
    <row r="910" spans="1:3" x14ac:dyDescent="0.25">
      <c r="A910" t="s">
        <v>4701</v>
      </c>
      <c r="B910" t="s">
        <v>1693</v>
      </c>
      <c r="C910">
        <v>0</v>
      </c>
    </row>
    <row r="911" spans="1:3" x14ac:dyDescent="0.25">
      <c r="A911" t="s">
        <v>4702</v>
      </c>
      <c r="B911" t="s">
        <v>1693</v>
      </c>
      <c r="C911">
        <v>0</v>
      </c>
    </row>
    <row r="912" spans="1:3" x14ac:dyDescent="0.25">
      <c r="A912" t="s">
        <v>2664</v>
      </c>
      <c r="B912" t="s">
        <v>1693</v>
      </c>
      <c r="C912">
        <v>0</v>
      </c>
    </row>
    <row r="913" spans="1:3" x14ac:dyDescent="0.25">
      <c r="A913" t="s">
        <v>4703</v>
      </c>
      <c r="B913" t="s">
        <v>1693</v>
      </c>
      <c r="C913">
        <v>40.913999999999994</v>
      </c>
    </row>
    <row r="914" spans="1:3" x14ac:dyDescent="0.25">
      <c r="A914" t="s">
        <v>4704</v>
      </c>
      <c r="B914" t="s">
        <v>1693</v>
      </c>
      <c r="C914">
        <v>0</v>
      </c>
    </row>
    <row r="915" spans="1:3" x14ac:dyDescent="0.25">
      <c r="A915" t="s">
        <v>2665</v>
      </c>
      <c r="B915" t="s">
        <v>1693</v>
      </c>
      <c r="C915">
        <v>0</v>
      </c>
    </row>
    <row r="916" spans="1:3" x14ac:dyDescent="0.25">
      <c r="A916" t="s">
        <v>6585</v>
      </c>
      <c r="B916" t="s">
        <v>1693</v>
      </c>
      <c r="C916">
        <v>0</v>
      </c>
    </row>
    <row r="917" spans="1:3" x14ac:dyDescent="0.25">
      <c r="A917" t="s">
        <v>6893</v>
      </c>
      <c r="B917" t="s">
        <v>1693</v>
      </c>
      <c r="C917">
        <v>0</v>
      </c>
    </row>
    <row r="918" spans="1:3" x14ac:dyDescent="0.25">
      <c r="A918" t="s">
        <v>6257</v>
      </c>
      <c r="B918" t="s">
        <v>1693</v>
      </c>
      <c r="C918">
        <v>0</v>
      </c>
    </row>
    <row r="919" spans="1:3" x14ac:dyDescent="0.25">
      <c r="A919" t="s">
        <v>5786</v>
      </c>
      <c r="B919" t="s">
        <v>1693</v>
      </c>
      <c r="C919">
        <v>0</v>
      </c>
    </row>
    <row r="920" spans="1:3" x14ac:dyDescent="0.25">
      <c r="A920" t="s">
        <v>5642</v>
      </c>
      <c r="B920" t="s">
        <v>1693</v>
      </c>
      <c r="C920">
        <v>0</v>
      </c>
    </row>
    <row r="921" spans="1:3" x14ac:dyDescent="0.25">
      <c r="A921" t="s">
        <v>5643</v>
      </c>
      <c r="B921" t="s">
        <v>1693</v>
      </c>
      <c r="C921">
        <v>0</v>
      </c>
    </row>
    <row r="922" spans="1:3" x14ac:dyDescent="0.25">
      <c r="A922" t="s">
        <v>4698</v>
      </c>
      <c r="B922" t="s">
        <v>1693</v>
      </c>
      <c r="C922">
        <v>0</v>
      </c>
    </row>
    <row r="923" spans="1:3" x14ac:dyDescent="0.25">
      <c r="A923" t="s">
        <v>6894</v>
      </c>
      <c r="B923" t="s">
        <v>1693</v>
      </c>
      <c r="C923">
        <v>0</v>
      </c>
    </row>
    <row r="924" spans="1:3" x14ac:dyDescent="0.25">
      <c r="A924" t="s">
        <v>6968</v>
      </c>
      <c r="B924" t="s">
        <v>1693</v>
      </c>
      <c r="C924">
        <v>0</v>
      </c>
    </row>
    <row r="925" spans="1:3" x14ac:dyDescent="0.25">
      <c r="A925" t="s">
        <v>6446</v>
      </c>
      <c r="B925" t="s">
        <v>1693</v>
      </c>
      <c r="C925">
        <v>0</v>
      </c>
    </row>
    <row r="926" spans="1:3" x14ac:dyDescent="0.25">
      <c r="A926" t="s">
        <v>6170</v>
      </c>
      <c r="B926" t="s">
        <v>1693</v>
      </c>
      <c r="C926">
        <v>0</v>
      </c>
    </row>
    <row r="927" spans="1:3" x14ac:dyDescent="0.25">
      <c r="A927" t="s">
        <v>5830</v>
      </c>
      <c r="B927" t="s">
        <v>1693</v>
      </c>
      <c r="C927">
        <v>0</v>
      </c>
    </row>
    <row r="928" spans="1:3" x14ac:dyDescent="0.25">
      <c r="A928" t="s">
        <v>5785</v>
      </c>
      <c r="B928" t="s">
        <v>1693</v>
      </c>
      <c r="C928">
        <v>0</v>
      </c>
    </row>
    <row r="929" spans="1:3" x14ac:dyDescent="0.25">
      <c r="A929" t="s">
        <v>4700</v>
      </c>
      <c r="B929" t="s">
        <v>1693</v>
      </c>
      <c r="C929">
        <v>0</v>
      </c>
    </row>
    <row r="930" spans="1:3" x14ac:dyDescent="0.25">
      <c r="A930" t="s">
        <v>5733</v>
      </c>
      <c r="B930" t="s">
        <v>1693</v>
      </c>
      <c r="C930">
        <v>0</v>
      </c>
    </row>
    <row r="931" spans="1:3" x14ac:dyDescent="0.25">
      <c r="A931" t="s">
        <v>4699</v>
      </c>
      <c r="B931" t="s">
        <v>1693</v>
      </c>
      <c r="C931">
        <v>0</v>
      </c>
    </row>
    <row r="932" spans="1:3" x14ac:dyDescent="0.25">
      <c r="A932" t="s">
        <v>6338</v>
      </c>
      <c r="B932" t="s">
        <v>1693</v>
      </c>
      <c r="C932">
        <v>0</v>
      </c>
    </row>
    <row r="933" spans="1:3" x14ac:dyDescent="0.25">
      <c r="A933" t="s">
        <v>6650</v>
      </c>
      <c r="B933" t="s">
        <v>1693</v>
      </c>
      <c r="C933">
        <v>0</v>
      </c>
    </row>
    <row r="934" spans="1:3" x14ac:dyDescent="0.25">
      <c r="A934" t="s">
        <v>6718</v>
      </c>
      <c r="B934" t="s">
        <v>1693</v>
      </c>
      <c r="C934">
        <v>0</v>
      </c>
    </row>
    <row r="935" spans="1:3" x14ac:dyDescent="0.25">
      <c r="A935" t="s">
        <v>6696</v>
      </c>
      <c r="B935" t="s">
        <v>1693</v>
      </c>
      <c r="C935">
        <v>0</v>
      </c>
    </row>
    <row r="936" spans="1:3" x14ac:dyDescent="0.25">
      <c r="A936" t="s">
        <v>6159</v>
      </c>
      <c r="B936" t="s">
        <v>1693</v>
      </c>
      <c r="C936">
        <v>0</v>
      </c>
    </row>
    <row r="937" spans="1:3" x14ac:dyDescent="0.25">
      <c r="A937" t="s">
        <v>6694</v>
      </c>
      <c r="B937" t="s">
        <v>1693</v>
      </c>
      <c r="C937">
        <v>0</v>
      </c>
    </row>
    <row r="938" spans="1:3" x14ac:dyDescent="0.25">
      <c r="A938" t="s">
        <v>6695</v>
      </c>
      <c r="B938" t="s">
        <v>1693</v>
      </c>
      <c r="C938">
        <v>0</v>
      </c>
    </row>
    <row r="939" spans="1:3" x14ac:dyDescent="0.25">
      <c r="A939" t="s">
        <v>6445</v>
      </c>
      <c r="B939" t="s">
        <v>1693</v>
      </c>
      <c r="C939">
        <v>0</v>
      </c>
    </row>
    <row r="940" spans="1:3" x14ac:dyDescent="0.25">
      <c r="A940" t="s">
        <v>6688</v>
      </c>
      <c r="B940" t="s">
        <v>1693</v>
      </c>
      <c r="C940">
        <v>0</v>
      </c>
    </row>
    <row r="941" spans="1:3" x14ac:dyDescent="0.25">
      <c r="A941" t="s">
        <v>6402</v>
      </c>
      <c r="B941" t="s">
        <v>1693</v>
      </c>
      <c r="C941">
        <v>40.913999999999994</v>
      </c>
    </row>
    <row r="942" spans="1:3" x14ac:dyDescent="0.25">
      <c r="A942" t="s">
        <v>6444</v>
      </c>
      <c r="B942" t="s">
        <v>1693</v>
      </c>
      <c r="C942">
        <v>0</v>
      </c>
    </row>
    <row r="943" spans="1:3" x14ac:dyDescent="0.25">
      <c r="A943" t="s">
        <v>6324</v>
      </c>
      <c r="B943" t="s">
        <v>1693</v>
      </c>
      <c r="C943">
        <v>0</v>
      </c>
    </row>
    <row r="944" spans="1:3" x14ac:dyDescent="0.25">
      <c r="A944" t="s">
        <v>6322</v>
      </c>
      <c r="B944" t="s">
        <v>1693</v>
      </c>
      <c r="C944">
        <v>0</v>
      </c>
    </row>
    <row r="945" spans="1:3" x14ac:dyDescent="0.25">
      <c r="A945" t="s">
        <v>3051</v>
      </c>
      <c r="B945" t="s">
        <v>1693</v>
      </c>
      <c r="C945">
        <v>0</v>
      </c>
    </row>
    <row r="946" spans="1:3" x14ac:dyDescent="0.25">
      <c r="A946" t="s">
        <v>3052</v>
      </c>
      <c r="B946" t="s">
        <v>1693</v>
      </c>
      <c r="C946">
        <v>0</v>
      </c>
    </row>
    <row r="947" spans="1:3" x14ac:dyDescent="0.25">
      <c r="A947" t="s">
        <v>2872</v>
      </c>
      <c r="B947" t="s">
        <v>1693</v>
      </c>
      <c r="C947">
        <v>0</v>
      </c>
    </row>
    <row r="948" spans="1:3" x14ac:dyDescent="0.25">
      <c r="A948" t="s">
        <v>3067</v>
      </c>
      <c r="B948" t="s">
        <v>1693</v>
      </c>
      <c r="C948">
        <v>0</v>
      </c>
    </row>
    <row r="949" spans="1:3" x14ac:dyDescent="0.25">
      <c r="A949" t="s">
        <v>3141</v>
      </c>
      <c r="B949" t="s">
        <v>1693</v>
      </c>
      <c r="C949">
        <v>0</v>
      </c>
    </row>
    <row r="950" spans="1:3" x14ac:dyDescent="0.25">
      <c r="A950" t="s">
        <v>3058</v>
      </c>
      <c r="B950" t="s">
        <v>1693</v>
      </c>
      <c r="C950">
        <v>0</v>
      </c>
    </row>
    <row r="951" spans="1:3" x14ac:dyDescent="0.25">
      <c r="A951" t="s">
        <v>4674</v>
      </c>
      <c r="B951" t="s">
        <v>1693</v>
      </c>
      <c r="C951">
        <v>0</v>
      </c>
    </row>
    <row r="952" spans="1:3" x14ac:dyDescent="0.25">
      <c r="A952" t="s">
        <v>6401</v>
      </c>
      <c r="B952" t="s">
        <v>1693</v>
      </c>
      <c r="C952">
        <v>0</v>
      </c>
    </row>
    <row r="953" spans="1:3" x14ac:dyDescent="0.25">
      <c r="A953" t="s">
        <v>6433</v>
      </c>
      <c r="B953" t="s">
        <v>1693</v>
      </c>
      <c r="C953">
        <v>0</v>
      </c>
    </row>
    <row r="954" spans="1:3" x14ac:dyDescent="0.25">
      <c r="A954" t="s">
        <v>6355</v>
      </c>
      <c r="B954" t="s">
        <v>1693</v>
      </c>
      <c r="C954">
        <v>0</v>
      </c>
    </row>
    <row r="955" spans="1:3" x14ac:dyDescent="0.25">
      <c r="A955" t="s">
        <v>6367</v>
      </c>
      <c r="B955" t="s">
        <v>1693</v>
      </c>
      <c r="C955">
        <v>0</v>
      </c>
    </row>
    <row r="956" spans="1:3" x14ac:dyDescent="0.25">
      <c r="A956" t="s">
        <v>6674</v>
      </c>
      <c r="B956" t="s">
        <v>1693</v>
      </c>
      <c r="C956">
        <v>0</v>
      </c>
    </row>
    <row r="957" spans="1:3" x14ac:dyDescent="0.25">
      <c r="A957" t="s">
        <v>6403</v>
      </c>
      <c r="B957" t="s">
        <v>1693</v>
      </c>
      <c r="C957">
        <v>0</v>
      </c>
    </row>
    <row r="958" spans="1:3" x14ac:dyDescent="0.25">
      <c r="A958" t="s">
        <v>6404</v>
      </c>
      <c r="B958" t="s">
        <v>1693</v>
      </c>
      <c r="C958">
        <v>0</v>
      </c>
    </row>
    <row r="959" spans="1:3" x14ac:dyDescent="0.25">
      <c r="A959" t="s">
        <v>6460</v>
      </c>
      <c r="B959" t="s">
        <v>1693</v>
      </c>
      <c r="C959">
        <v>0</v>
      </c>
    </row>
    <row r="960" spans="1:3" x14ac:dyDescent="0.25">
      <c r="A960" t="s">
        <v>6717</v>
      </c>
      <c r="B960" t="s">
        <v>1693</v>
      </c>
      <c r="C960">
        <v>0</v>
      </c>
    </row>
    <row r="961" spans="1:3" x14ac:dyDescent="0.25">
      <c r="A961" t="s">
        <v>6432</v>
      </c>
      <c r="B961" t="s">
        <v>1693</v>
      </c>
      <c r="C961">
        <v>0</v>
      </c>
    </row>
    <row r="962" spans="1:3" x14ac:dyDescent="0.25">
      <c r="A962" t="s">
        <v>6891</v>
      </c>
      <c r="B962" t="s">
        <v>1693</v>
      </c>
      <c r="C962">
        <v>0</v>
      </c>
    </row>
    <row r="963" spans="1:3" x14ac:dyDescent="0.25">
      <c r="A963" t="s">
        <v>6657</v>
      </c>
      <c r="B963" t="s">
        <v>1693</v>
      </c>
      <c r="C963">
        <v>0</v>
      </c>
    </row>
    <row r="964" spans="1:3" x14ac:dyDescent="0.25">
      <c r="A964" t="s">
        <v>6461</v>
      </c>
      <c r="B964" t="s">
        <v>1693</v>
      </c>
      <c r="C964">
        <v>0</v>
      </c>
    </row>
    <row r="965" spans="1:3" x14ac:dyDescent="0.25">
      <c r="A965" t="s">
        <v>6447</v>
      </c>
      <c r="B965" t="s">
        <v>1693</v>
      </c>
      <c r="C965">
        <v>0</v>
      </c>
    </row>
    <row r="966" spans="1:3" x14ac:dyDescent="0.25">
      <c r="A966" t="s">
        <v>6697</v>
      </c>
      <c r="B966" t="s">
        <v>1693</v>
      </c>
      <c r="C966">
        <v>0</v>
      </c>
    </row>
    <row r="967" spans="1:3" x14ac:dyDescent="0.25">
      <c r="A967" t="s">
        <v>4728</v>
      </c>
      <c r="B967" t="s">
        <v>1693</v>
      </c>
      <c r="C967">
        <v>0</v>
      </c>
    </row>
    <row r="968" spans="1:3" x14ac:dyDescent="0.25">
      <c r="A968" t="s">
        <v>4729</v>
      </c>
      <c r="B968" t="s">
        <v>1693</v>
      </c>
      <c r="C968">
        <v>0</v>
      </c>
    </row>
    <row r="969" spans="1:3" x14ac:dyDescent="0.25">
      <c r="A969" t="s">
        <v>4730</v>
      </c>
      <c r="B969" t="s">
        <v>1693</v>
      </c>
      <c r="C969">
        <v>0</v>
      </c>
    </row>
    <row r="970" spans="1:3" x14ac:dyDescent="0.25">
      <c r="A970" t="s">
        <v>4731</v>
      </c>
      <c r="B970" t="s">
        <v>1693</v>
      </c>
      <c r="C970">
        <v>0</v>
      </c>
    </row>
    <row r="971" spans="1:3" x14ac:dyDescent="0.25">
      <c r="A971" t="s">
        <v>4732</v>
      </c>
      <c r="B971" t="s">
        <v>1693</v>
      </c>
      <c r="C971">
        <v>0</v>
      </c>
    </row>
    <row r="972" spans="1:3" x14ac:dyDescent="0.25">
      <c r="A972" t="s">
        <v>4733</v>
      </c>
      <c r="B972" t="s">
        <v>1693</v>
      </c>
      <c r="C972">
        <v>0</v>
      </c>
    </row>
    <row r="973" spans="1:3" x14ac:dyDescent="0.25">
      <c r="A973" t="s">
        <v>4734</v>
      </c>
      <c r="B973" t="s">
        <v>1693</v>
      </c>
      <c r="C973">
        <v>0</v>
      </c>
    </row>
    <row r="974" spans="1:3" x14ac:dyDescent="0.25">
      <c r="A974" t="s">
        <v>5647</v>
      </c>
      <c r="B974" t="s">
        <v>1693</v>
      </c>
      <c r="C974">
        <v>0</v>
      </c>
    </row>
    <row r="975" spans="1:3" x14ac:dyDescent="0.25">
      <c r="A975" t="s">
        <v>4735</v>
      </c>
      <c r="B975" t="s">
        <v>1693</v>
      </c>
      <c r="C975">
        <v>0</v>
      </c>
    </row>
    <row r="976" spans="1:3" x14ac:dyDescent="0.25">
      <c r="A976" t="s">
        <v>5645</v>
      </c>
      <c r="B976" t="s">
        <v>1693</v>
      </c>
      <c r="C976">
        <v>0</v>
      </c>
    </row>
    <row r="977" spans="1:3" x14ac:dyDescent="0.25">
      <c r="A977" t="s">
        <v>5646</v>
      </c>
      <c r="B977" t="s">
        <v>1693</v>
      </c>
      <c r="C977">
        <v>0</v>
      </c>
    </row>
    <row r="978" spans="1:3" x14ac:dyDescent="0.25">
      <c r="A978" t="s">
        <v>6645</v>
      </c>
      <c r="B978" t="s">
        <v>1693</v>
      </c>
      <c r="C978">
        <v>0</v>
      </c>
    </row>
    <row r="979" spans="1:3" x14ac:dyDescent="0.25">
      <c r="A979" t="s">
        <v>6981</v>
      </c>
      <c r="B979" t="s">
        <v>1693</v>
      </c>
      <c r="C979">
        <v>0</v>
      </c>
    </row>
    <row r="980" spans="1:3" x14ac:dyDescent="0.25">
      <c r="A980" t="s">
        <v>6646</v>
      </c>
      <c r="B980" t="s">
        <v>1693</v>
      </c>
      <c r="C980">
        <v>0</v>
      </c>
    </row>
    <row r="981" spans="1:3" x14ac:dyDescent="0.25">
      <c r="A981" t="s">
        <v>6647</v>
      </c>
      <c r="B981" t="s">
        <v>1693</v>
      </c>
      <c r="C981">
        <v>0</v>
      </c>
    </row>
    <row r="982" spans="1:3" x14ac:dyDescent="0.25">
      <c r="A982" t="s">
        <v>6648</v>
      </c>
      <c r="B982" t="s">
        <v>1693</v>
      </c>
      <c r="C982">
        <v>0</v>
      </c>
    </row>
    <row r="983" spans="1:3" x14ac:dyDescent="0.25">
      <c r="A983" t="s">
        <v>6651</v>
      </c>
      <c r="B983" t="s">
        <v>1693</v>
      </c>
      <c r="C983">
        <v>0</v>
      </c>
    </row>
    <row r="984" spans="1:3" x14ac:dyDescent="0.25">
      <c r="A984" t="s">
        <v>6661</v>
      </c>
      <c r="B984" t="s">
        <v>1693</v>
      </c>
      <c r="C984">
        <v>0</v>
      </c>
    </row>
    <row r="985" spans="1:3" x14ac:dyDescent="0.25">
      <c r="A985" t="s">
        <v>5829</v>
      </c>
      <c r="B985" t="s">
        <v>1693</v>
      </c>
      <c r="C985">
        <v>0</v>
      </c>
    </row>
    <row r="986" spans="1:3" x14ac:dyDescent="0.25">
      <c r="A986" t="s">
        <v>5216</v>
      </c>
      <c r="B986" t="s">
        <v>1693</v>
      </c>
      <c r="C986">
        <v>0</v>
      </c>
    </row>
    <row r="987" spans="1:3" x14ac:dyDescent="0.25">
      <c r="A987" t="s">
        <v>5824</v>
      </c>
      <c r="B987" t="s">
        <v>1693</v>
      </c>
      <c r="C987">
        <v>0</v>
      </c>
    </row>
    <row r="988" spans="1:3" x14ac:dyDescent="0.25">
      <c r="A988" t="s">
        <v>5215</v>
      </c>
      <c r="B988" t="s">
        <v>1693</v>
      </c>
      <c r="C988">
        <v>0</v>
      </c>
    </row>
    <row r="989" spans="1:3" x14ac:dyDescent="0.25">
      <c r="A989" t="s">
        <v>4736</v>
      </c>
      <c r="B989" t="s">
        <v>1693</v>
      </c>
      <c r="C989">
        <v>0</v>
      </c>
    </row>
    <row r="990" spans="1:3" x14ac:dyDescent="0.25">
      <c r="A990" t="s">
        <v>4737</v>
      </c>
      <c r="B990" t="s">
        <v>1693</v>
      </c>
      <c r="C990">
        <v>0</v>
      </c>
    </row>
    <row r="991" spans="1:3" x14ac:dyDescent="0.25">
      <c r="A991" t="s">
        <v>4738</v>
      </c>
      <c r="B991" t="s">
        <v>1693</v>
      </c>
      <c r="C991">
        <v>0</v>
      </c>
    </row>
    <row r="992" spans="1:3" x14ac:dyDescent="0.25">
      <c r="A992" t="s">
        <v>4739</v>
      </c>
      <c r="B992" t="s">
        <v>1693</v>
      </c>
      <c r="C992">
        <v>0</v>
      </c>
    </row>
    <row r="993" spans="1:3" x14ac:dyDescent="0.25">
      <c r="A993" t="s">
        <v>4740</v>
      </c>
      <c r="B993" t="s">
        <v>1693</v>
      </c>
      <c r="C993">
        <v>0</v>
      </c>
    </row>
    <row r="994" spans="1:3" x14ac:dyDescent="0.25">
      <c r="A994" t="s">
        <v>4741</v>
      </c>
      <c r="B994" t="s">
        <v>1693</v>
      </c>
      <c r="C994">
        <v>0</v>
      </c>
    </row>
    <row r="995" spans="1:3" x14ac:dyDescent="0.25">
      <c r="A995" t="s">
        <v>4742</v>
      </c>
      <c r="B995" t="s">
        <v>1693</v>
      </c>
      <c r="C995">
        <v>0</v>
      </c>
    </row>
    <row r="996" spans="1:3" x14ac:dyDescent="0.25">
      <c r="A996" t="s">
        <v>4743</v>
      </c>
      <c r="B996" t="s">
        <v>1693</v>
      </c>
      <c r="C996">
        <v>0</v>
      </c>
    </row>
    <row r="997" spans="1:3" x14ac:dyDescent="0.25">
      <c r="A997" t="s">
        <v>5293</v>
      </c>
      <c r="B997" t="s">
        <v>1693</v>
      </c>
      <c r="C997">
        <v>0</v>
      </c>
    </row>
    <row r="998" spans="1:3" x14ac:dyDescent="0.25">
      <c r="A998" t="s">
        <v>5198</v>
      </c>
      <c r="B998" t="s">
        <v>1693</v>
      </c>
      <c r="C998">
        <v>0</v>
      </c>
    </row>
    <row r="999" spans="1:3" x14ac:dyDescent="0.25">
      <c r="A999" t="s">
        <v>5828</v>
      </c>
      <c r="B999" t="s">
        <v>1693</v>
      </c>
      <c r="C999">
        <v>0</v>
      </c>
    </row>
    <row r="1000" spans="1:3" x14ac:dyDescent="0.25">
      <c r="A1000" t="s">
        <v>4727</v>
      </c>
      <c r="B1000" t="s">
        <v>1693</v>
      </c>
      <c r="C1000">
        <v>0</v>
      </c>
    </row>
    <row r="1001" spans="1:3" x14ac:dyDescent="0.25">
      <c r="A1001" t="s">
        <v>6780</v>
      </c>
      <c r="B1001" t="s">
        <v>1693</v>
      </c>
      <c r="C1001">
        <v>0</v>
      </c>
    </row>
    <row r="1002" spans="1:3" x14ac:dyDescent="0.25">
      <c r="A1002" t="s">
        <v>6465</v>
      </c>
      <c r="B1002" t="s">
        <v>1693</v>
      </c>
      <c r="C1002">
        <v>0</v>
      </c>
    </row>
    <row r="1003" spans="1:3" x14ac:dyDescent="0.25">
      <c r="A1003" t="s">
        <v>4717</v>
      </c>
      <c r="B1003" t="s">
        <v>1693</v>
      </c>
      <c r="C1003">
        <v>0</v>
      </c>
    </row>
    <row r="1004" spans="1:3" x14ac:dyDescent="0.25">
      <c r="A1004" t="s">
        <v>4718</v>
      </c>
      <c r="B1004" t="s">
        <v>1693</v>
      </c>
      <c r="C1004">
        <v>0</v>
      </c>
    </row>
    <row r="1005" spans="1:3" x14ac:dyDescent="0.25">
      <c r="A1005" t="s">
        <v>4719</v>
      </c>
      <c r="B1005" t="s">
        <v>1693</v>
      </c>
      <c r="C1005">
        <v>0</v>
      </c>
    </row>
    <row r="1006" spans="1:3" x14ac:dyDescent="0.25">
      <c r="A1006" t="s">
        <v>4720</v>
      </c>
      <c r="B1006" t="s">
        <v>1693</v>
      </c>
      <c r="C1006">
        <v>0</v>
      </c>
    </row>
    <row r="1007" spans="1:3" x14ac:dyDescent="0.25">
      <c r="A1007" t="s">
        <v>4721</v>
      </c>
      <c r="B1007" t="s">
        <v>1693</v>
      </c>
      <c r="C1007">
        <v>0</v>
      </c>
    </row>
    <row r="1008" spans="1:3" x14ac:dyDescent="0.25">
      <c r="A1008" t="s">
        <v>4722</v>
      </c>
      <c r="B1008" t="s">
        <v>1693</v>
      </c>
      <c r="C1008">
        <v>0</v>
      </c>
    </row>
    <row r="1009" spans="1:3" x14ac:dyDescent="0.25">
      <c r="A1009" t="s">
        <v>4723</v>
      </c>
      <c r="B1009" t="s">
        <v>1693</v>
      </c>
      <c r="C1009">
        <v>0</v>
      </c>
    </row>
    <row r="1010" spans="1:3" x14ac:dyDescent="0.25">
      <c r="A1010" t="s">
        <v>4724</v>
      </c>
      <c r="B1010" t="s">
        <v>1693</v>
      </c>
      <c r="C1010">
        <v>0</v>
      </c>
    </row>
    <row r="1011" spans="1:3" x14ac:dyDescent="0.25">
      <c r="A1011" t="s">
        <v>4725</v>
      </c>
      <c r="B1011" t="s">
        <v>1693</v>
      </c>
      <c r="C1011">
        <v>0</v>
      </c>
    </row>
    <row r="1012" spans="1:3" x14ac:dyDescent="0.25">
      <c r="A1012" t="s">
        <v>4726</v>
      </c>
      <c r="B1012" t="s">
        <v>1693</v>
      </c>
      <c r="C1012">
        <v>0</v>
      </c>
    </row>
    <row r="1013" spans="1:3" x14ac:dyDescent="0.25">
      <c r="A1013" t="s">
        <v>5183</v>
      </c>
      <c r="B1013" t="s">
        <v>1693</v>
      </c>
      <c r="C1013">
        <v>0</v>
      </c>
    </row>
    <row r="1014" spans="1:3" x14ac:dyDescent="0.25">
      <c r="A1014" t="s">
        <v>5184</v>
      </c>
      <c r="B1014" t="s">
        <v>1693</v>
      </c>
      <c r="C1014">
        <v>0</v>
      </c>
    </row>
    <row r="1015" spans="1:3" x14ac:dyDescent="0.25">
      <c r="A1015" t="s">
        <v>5644</v>
      </c>
      <c r="B1015" t="s">
        <v>1693</v>
      </c>
      <c r="C1015">
        <v>0</v>
      </c>
    </row>
    <row r="1016" spans="1:3" x14ac:dyDescent="0.25">
      <c r="A1016" t="s">
        <v>6584</v>
      </c>
      <c r="B1016" t="s">
        <v>1693</v>
      </c>
      <c r="C1016">
        <v>0</v>
      </c>
    </row>
    <row r="1017" spans="1:3" x14ac:dyDescent="0.25">
      <c r="A1017" t="s">
        <v>5580</v>
      </c>
      <c r="B1017" t="s">
        <v>1693</v>
      </c>
      <c r="C1017">
        <v>0</v>
      </c>
    </row>
    <row r="1018" spans="1:3" x14ac:dyDescent="0.25">
      <c r="A1018" t="s">
        <v>6356</v>
      </c>
      <c r="B1018" t="s">
        <v>1693</v>
      </c>
      <c r="C1018">
        <v>0</v>
      </c>
    </row>
    <row r="1019" spans="1:3" x14ac:dyDescent="0.25">
      <c r="A1019" t="s">
        <v>6933</v>
      </c>
      <c r="B1019" t="s">
        <v>1693</v>
      </c>
      <c r="C1019">
        <v>0</v>
      </c>
    </row>
    <row r="1020" spans="1:3" x14ac:dyDescent="0.25">
      <c r="A1020" t="s">
        <v>4713</v>
      </c>
      <c r="B1020" t="s">
        <v>1693</v>
      </c>
      <c r="C1020">
        <v>0</v>
      </c>
    </row>
    <row r="1021" spans="1:3" x14ac:dyDescent="0.25">
      <c r="A1021" t="s">
        <v>4714</v>
      </c>
      <c r="B1021" t="s">
        <v>1693</v>
      </c>
      <c r="C1021">
        <v>0</v>
      </c>
    </row>
    <row r="1022" spans="1:3" x14ac:dyDescent="0.25">
      <c r="A1022" t="s">
        <v>4715</v>
      </c>
      <c r="B1022" t="s">
        <v>1693</v>
      </c>
      <c r="C1022">
        <v>0</v>
      </c>
    </row>
    <row r="1023" spans="1:3" x14ac:dyDescent="0.25">
      <c r="A1023" t="s">
        <v>4716</v>
      </c>
      <c r="B1023" t="s">
        <v>1693</v>
      </c>
      <c r="C1023">
        <v>0</v>
      </c>
    </row>
    <row r="1024" spans="1:3" x14ac:dyDescent="0.25">
      <c r="A1024" t="s">
        <v>3099</v>
      </c>
      <c r="B1024" t="s">
        <v>1693</v>
      </c>
      <c r="C1024">
        <v>0</v>
      </c>
    </row>
    <row r="1025" spans="1:3" x14ac:dyDescent="0.25">
      <c r="A1025" t="s">
        <v>4709</v>
      </c>
      <c r="B1025" t="s">
        <v>1693</v>
      </c>
      <c r="C1025">
        <v>0</v>
      </c>
    </row>
    <row r="1026" spans="1:3" x14ac:dyDescent="0.25">
      <c r="A1026" t="s">
        <v>4710</v>
      </c>
      <c r="B1026" t="s">
        <v>1693</v>
      </c>
      <c r="C1026">
        <v>0</v>
      </c>
    </row>
    <row r="1027" spans="1:3" x14ac:dyDescent="0.25">
      <c r="A1027" t="s">
        <v>4711</v>
      </c>
      <c r="B1027" t="s">
        <v>1693</v>
      </c>
      <c r="C1027">
        <v>0</v>
      </c>
    </row>
    <row r="1028" spans="1:3" x14ac:dyDescent="0.25">
      <c r="A1028" t="s">
        <v>4712</v>
      </c>
      <c r="B1028" t="s">
        <v>1693</v>
      </c>
      <c r="C1028">
        <v>0</v>
      </c>
    </row>
    <row r="1029" spans="1:3" x14ac:dyDescent="0.25">
      <c r="A1029" t="s">
        <v>5529</v>
      </c>
      <c r="B1029" t="s">
        <v>1693</v>
      </c>
      <c r="C1029">
        <v>0</v>
      </c>
    </row>
    <row r="1030" spans="1:3" x14ac:dyDescent="0.25">
      <c r="A1030" t="s">
        <v>3079</v>
      </c>
      <c r="B1030" t="s">
        <v>1693</v>
      </c>
      <c r="C1030">
        <v>0</v>
      </c>
    </row>
    <row r="1031" spans="1:3" x14ac:dyDescent="0.25">
      <c r="A1031" t="s">
        <v>3161</v>
      </c>
      <c r="B1031" t="s">
        <v>1693</v>
      </c>
      <c r="C1031">
        <v>0</v>
      </c>
    </row>
    <row r="1032" spans="1:3" x14ac:dyDescent="0.25">
      <c r="A1032" t="s">
        <v>6173</v>
      </c>
      <c r="B1032" t="s">
        <v>1693</v>
      </c>
      <c r="C1032">
        <v>0</v>
      </c>
    </row>
    <row r="1033" spans="1:3" x14ac:dyDescent="0.25">
      <c r="A1033" t="s">
        <v>5430</v>
      </c>
      <c r="B1033" t="s">
        <v>1693</v>
      </c>
      <c r="C1033">
        <v>0</v>
      </c>
    </row>
    <row r="1034" spans="1:3" x14ac:dyDescent="0.25">
      <c r="A1034" t="s">
        <v>6582</v>
      </c>
      <c r="B1034" t="s">
        <v>1693</v>
      </c>
      <c r="C1034">
        <v>0</v>
      </c>
    </row>
    <row r="1035" spans="1:3" x14ac:dyDescent="0.25">
      <c r="A1035" t="s">
        <v>6583</v>
      </c>
      <c r="B1035" t="s">
        <v>1693</v>
      </c>
      <c r="C1035">
        <v>0</v>
      </c>
    </row>
    <row r="1036" spans="1:3" x14ac:dyDescent="0.25">
      <c r="A1036" t="s">
        <v>6143</v>
      </c>
      <c r="B1036" t="s">
        <v>1693</v>
      </c>
      <c r="C1036">
        <v>0</v>
      </c>
    </row>
    <row r="1037" spans="1:3" x14ac:dyDescent="0.25">
      <c r="A1037" t="s">
        <v>6171</v>
      </c>
      <c r="B1037" t="s">
        <v>1693</v>
      </c>
      <c r="C1037">
        <v>0</v>
      </c>
    </row>
    <row r="1038" spans="1:3" x14ac:dyDescent="0.25">
      <c r="A1038" t="s">
        <v>6172</v>
      </c>
      <c r="B1038" t="s">
        <v>1693</v>
      </c>
      <c r="C1038">
        <v>0</v>
      </c>
    </row>
    <row r="1039" spans="1:3" x14ac:dyDescent="0.25">
      <c r="A1039" t="s">
        <v>5429</v>
      </c>
      <c r="B1039" t="s">
        <v>1693</v>
      </c>
      <c r="C1039">
        <v>0</v>
      </c>
    </row>
    <row r="1040" spans="1:3" x14ac:dyDescent="0.25">
      <c r="A1040" t="s">
        <v>5294</v>
      </c>
      <c r="B1040" t="s">
        <v>1693</v>
      </c>
      <c r="C1040">
        <v>0</v>
      </c>
    </row>
    <row r="1041" spans="1:3" x14ac:dyDescent="0.25">
      <c r="A1041" t="s">
        <v>5528</v>
      </c>
      <c r="B1041" t="s">
        <v>1693</v>
      </c>
      <c r="C1041">
        <v>0</v>
      </c>
    </row>
    <row r="1042" spans="1:3" x14ac:dyDescent="0.25">
      <c r="A1042" t="s">
        <v>4763</v>
      </c>
      <c r="B1042" t="s">
        <v>1693</v>
      </c>
      <c r="C1042">
        <v>0</v>
      </c>
    </row>
    <row r="1043" spans="1:3" x14ac:dyDescent="0.25">
      <c r="A1043" t="s">
        <v>4764</v>
      </c>
      <c r="B1043" t="s">
        <v>1693</v>
      </c>
      <c r="C1043">
        <v>0</v>
      </c>
    </row>
    <row r="1044" spans="1:3" x14ac:dyDescent="0.25">
      <c r="A1044" t="s">
        <v>4765</v>
      </c>
      <c r="B1044" t="s">
        <v>1693</v>
      </c>
      <c r="C1044">
        <v>0</v>
      </c>
    </row>
    <row r="1045" spans="1:3" x14ac:dyDescent="0.25">
      <c r="A1045" t="s">
        <v>4766</v>
      </c>
      <c r="B1045" t="s">
        <v>1693</v>
      </c>
      <c r="C1045">
        <v>0</v>
      </c>
    </row>
    <row r="1046" spans="1:3" x14ac:dyDescent="0.25">
      <c r="A1046" t="s">
        <v>4767</v>
      </c>
      <c r="B1046" t="s">
        <v>1693</v>
      </c>
      <c r="C1046">
        <v>0</v>
      </c>
    </row>
    <row r="1047" spans="1:3" x14ac:dyDescent="0.25">
      <c r="A1047" t="s">
        <v>4768</v>
      </c>
      <c r="B1047" t="s">
        <v>1693</v>
      </c>
      <c r="C1047">
        <v>0</v>
      </c>
    </row>
    <row r="1048" spans="1:3" x14ac:dyDescent="0.25">
      <c r="A1048" t="s">
        <v>4769</v>
      </c>
      <c r="B1048" t="s">
        <v>1693</v>
      </c>
      <c r="C1048">
        <v>0</v>
      </c>
    </row>
    <row r="1049" spans="1:3" x14ac:dyDescent="0.25">
      <c r="A1049" t="s">
        <v>4770</v>
      </c>
      <c r="B1049" t="s">
        <v>1693</v>
      </c>
      <c r="C1049">
        <v>0</v>
      </c>
    </row>
    <row r="1050" spans="1:3" x14ac:dyDescent="0.25">
      <c r="A1050" t="s">
        <v>4771</v>
      </c>
      <c r="B1050" t="s">
        <v>1693</v>
      </c>
      <c r="C1050">
        <v>0</v>
      </c>
    </row>
    <row r="1051" spans="1:3" x14ac:dyDescent="0.25">
      <c r="A1051" t="s">
        <v>6735</v>
      </c>
      <c r="B1051" t="s">
        <v>1693</v>
      </c>
      <c r="C1051">
        <v>0</v>
      </c>
    </row>
    <row r="1052" spans="1:3" x14ac:dyDescent="0.25">
      <c r="A1052" t="s">
        <v>6753</v>
      </c>
      <c r="B1052" t="s">
        <v>1693</v>
      </c>
      <c r="C1052">
        <v>0</v>
      </c>
    </row>
    <row r="1053" spans="1:3" x14ac:dyDescent="0.25">
      <c r="A1053" t="s">
        <v>4772</v>
      </c>
      <c r="B1053" t="s">
        <v>1693</v>
      </c>
      <c r="C1053">
        <v>0</v>
      </c>
    </row>
    <row r="1054" spans="1:3" x14ac:dyDescent="0.25">
      <c r="A1054" t="s">
        <v>4773</v>
      </c>
      <c r="B1054" t="s">
        <v>1693</v>
      </c>
      <c r="C1054">
        <v>0</v>
      </c>
    </row>
    <row r="1055" spans="1:3" x14ac:dyDescent="0.25">
      <c r="A1055" t="s">
        <v>6970</v>
      </c>
      <c r="B1055" t="s">
        <v>1693</v>
      </c>
      <c r="C1055">
        <v>0</v>
      </c>
    </row>
    <row r="1056" spans="1:3" x14ac:dyDescent="0.25">
      <c r="A1056" t="s">
        <v>5727</v>
      </c>
      <c r="B1056" t="s">
        <v>1693</v>
      </c>
      <c r="C1056">
        <v>0</v>
      </c>
    </row>
    <row r="1057" spans="1:3" x14ac:dyDescent="0.25">
      <c r="A1057" t="s">
        <v>5438</v>
      </c>
      <c r="B1057" t="s">
        <v>1693</v>
      </c>
      <c r="C1057">
        <v>0</v>
      </c>
    </row>
    <row r="1058" spans="1:3" x14ac:dyDescent="0.25">
      <c r="A1058" t="s">
        <v>5287</v>
      </c>
      <c r="B1058" t="s">
        <v>1693</v>
      </c>
      <c r="C1058">
        <v>0</v>
      </c>
    </row>
    <row r="1059" spans="1:3" x14ac:dyDescent="0.25">
      <c r="A1059" t="s">
        <v>6133</v>
      </c>
      <c r="B1059" t="s">
        <v>1693</v>
      </c>
      <c r="C1059">
        <v>0</v>
      </c>
    </row>
    <row r="1060" spans="1:3" x14ac:dyDescent="0.25">
      <c r="A1060" t="s">
        <v>6142</v>
      </c>
      <c r="B1060" t="s">
        <v>1693</v>
      </c>
      <c r="C1060">
        <v>0</v>
      </c>
    </row>
    <row r="1061" spans="1:3" x14ac:dyDescent="0.25">
      <c r="A1061" t="s">
        <v>6754</v>
      </c>
      <c r="B1061" t="s">
        <v>1693</v>
      </c>
      <c r="C1061">
        <v>0</v>
      </c>
    </row>
    <row r="1062" spans="1:3" x14ac:dyDescent="0.25">
      <c r="A1062" t="s">
        <v>6755</v>
      </c>
      <c r="B1062" t="s">
        <v>1693</v>
      </c>
      <c r="C1062">
        <v>0</v>
      </c>
    </row>
    <row r="1063" spans="1:3" x14ac:dyDescent="0.25">
      <c r="A1063" t="s">
        <v>5704</v>
      </c>
      <c r="B1063" t="s">
        <v>1693</v>
      </c>
      <c r="C1063">
        <v>0</v>
      </c>
    </row>
    <row r="1064" spans="1:3" x14ac:dyDescent="0.25">
      <c r="A1064" t="s">
        <v>5705</v>
      </c>
      <c r="B1064" t="s">
        <v>1693</v>
      </c>
      <c r="C1064">
        <v>0</v>
      </c>
    </row>
    <row r="1065" spans="1:3" x14ac:dyDescent="0.25">
      <c r="A1065" t="s">
        <v>5706</v>
      </c>
      <c r="B1065" t="s">
        <v>1693</v>
      </c>
      <c r="C1065">
        <v>0</v>
      </c>
    </row>
    <row r="1066" spans="1:3" x14ac:dyDescent="0.25">
      <c r="A1066" t="s">
        <v>6587</v>
      </c>
      <c r="B1066" t="s">
        <v>1693</v>
      </c>
      <c r="C1066">
        <v>0</v>
      </c>
    </row>
    <row r="1067" spans="1:3" x14ac:dyDescent="0.25">
      <c r="A1067" t="s">
        <v>6588</v>
      </c>
      <c r="B1067" t="s">
        <v>1693</v>
      </c>
      <c r="C1067">
        <v>0</v>
      </c>
    </row>
    <row r="1068" spans="1:3" x14ac:dyDescent="0.25">
      <c r="A1068" t="s">
        <v>5728</v>
      </c>
      <c r="B1068" t="s">
        <v>1693</v>
      </c>
      <c r="C1068">
        <v>0</v>
      </c>
    </row>
    <row r="1069" spans="1:3" x14ac:dyDescent="0.25">
      <c r="A1069" t="s">
        <v>5729</v>
      </c>
      <c r="B1069" t="s">
        <v>1693</v>
      </c>
      <c r="C1069">
        <v>0</v>
      </c>
    </row>
    <row r="1070" spans="1:3" x14ac:dyDescent="0.25">
      <c r="A1070" t="s">
        <v>5730</v>
      </c>
      <c r="B1070" t="s">
        <v>1693</v>
      </c>
      <c r="C1070">
        <v>0</v>
      </c>
    </row>
    <row r="1071" spans="1:3" x14ac:dyDescent="0.25">
      <c r="A1071" t="s">
        <v>5703</v>
      </c>
      <c r="B1071" t="s">
        <v>1693</v>
      </c>
      <c r="C1071">
        <v>0</v>
      </c>
    </row>
    <row r="1072" spans="1:3" x14ac:dyDescent="0.25">
      <c r="A1072" t="s">
        <v>5843</v>
      </c>
      <c r="B1072" t="s">
        <v>1693</v>
      </c>
      <c r="C1072">
        <v>0</v>
      </c>
    </row>
    <row r="1073" spans="1:3" x14ac:dyDescent="0.25">
      <c r="A1073" t="s">
        <v>5787</v>
      </c>
      <c r="B1073" t="s">
        <v>1693</v>
      </c>
      <c r="C1073">
        <v>0</v>
      </c>
    </row>
    <row r="1074" spans="1:3" x14ac:dyDescent="0.25">
      <c r="A1074" t="s">
        <v>5731</v>
      </c>
      <c r="B1074" t="s">
        <v>1693</v>
      </c>
      <c r="C1074">
        <v>0</v>
      </c>
    </row>
    <row r="1075" spans="1:3" x14ac:dyDescent="0.25">
      <c r="A1075" t="s">
        <v>5844</v>
      </c>
      <c r="B1075" t="s">
        <v>1693</v>
      </c>
      <c r="C1075">
        <v>0</v>
      </c>
    </row>
    <row r="1076" spans="1:3" x14ac:dyDescent="0.25">
      <c r="A1076" t="s">
        <v>7010</v>
      </c>
      <c r="B1076" t="s">
        <v>1693</v>
      </c>
      <c r="C1076">
        <v>0</v>
      </c>
    </row>
    <row r="1077" spans="1:3" x14ac:dyDescent="0.25">
      <c r="A1077" t="s">
        <v>5788</v>
      </c>
      <c r="B1077" t="s">
        <v>1693</v>
      </c>
      <c r="C1077">
        <v>0</v>
      </c>
    </row>
    <row r="1078" spans="1:3" x14ac:dyDescent="0.25">
      <c r="A1078" t="s">
        <v>5286</v>
      </c>
      <c r="B1078" t="s">
        <v>1693</v>
      </c>
      <c r="C1078">
        <v>0</v>
      </c>
    </row>
    <row r="1079" spans="1:3" x14ac:dyDescent="0.25">
      <c r="A1079" t="s">
        <v>4774</v>
      </c>
      <c r="B1079" t="s">
        <v>1693</v>
      </c>
      <c r="C1079">
        <v>0</v>
      </c>
    </row>
    <row r="1080" spans="1:3" x14ac:dyDescent="0.25">
      <c r="A1080" t="s">
        <v>6158</v>
      </c>
      <c r="B1080" t="s">
        <v>1693</v>
      </c>
      <c r="C1080">
        <v>0</v>
      </c>
    </row>
    <row r="1081" spans="1:3" x14ac:dyDescent="0.25">
      <c r="A1081" t="s">
        <v>5841</v>
      </c>
      <c r="B1081" t="s">
        <v>1693</v>
      </c>
      <c r="C1081">
        <v>0</v>
      </c>
    </row>
    <row r="1082" spans="1:3" x14ac:dyDescent="0.25">
      <c r="A1082" t="s">
        <v>5523</v>
      </c>
      <c r="B1082" t="s">
        <v>1693</v>
      </c>
      <c r="C1082">
        <v>0</v>
      </c>
    </row>
    <row r="1083" spans="1:3" x14ac:dyDescent="0.25">
      <c r="A1083" t="s">
        <v>6909</v>
      </c>
      <c r="B1083" t="s">
        <v>1693</v>
      </c>
      <c r="C1083">
        <v>0</v>
      </c>
    </row>
    <row r="1084" spans="1:3" x14ac:dyDescent="0.25">
      <c r="A1084" t="s">
        <v>5649</v>
      </c>
      <c r="B1084" t="s">
        <v>1693</v>
      </c>
      <c r="C1084">
        <v>0</v>
      </c>
    </row>
    <row r="1085" spans="1:3" x14ac:dyDescent="0.25">
      <c r="A1085" t="s">
        <v>5842</v>
      </c>
      <c r="B1085" t="s">
        <v>1693</v>
      </c>
      <c r="C1085">
        <v>0</v>
      </c>
    </row>
    <row r="1086" spans="1:3" x14ac:dyDescent="0.25">
      <c r="A1086" t="s">
        <v>4775</v>
      </c>
      <c r="B1086" t="s">
        <v>1693</v>
      </c>
      <c r="C1086">
        <v>0</v>
      </c>
    </row>
    <row r="1087" spans="1:3" x14ac:dyDescent="0.25">
      <c r="A1087" t="s">
        <v>6008</v>
      </c>
      <c r="B1087" t="s">
        <v>1693</v>
      </c>
      <c r="C1087">
        <v>0</v>
      </c>
    </row>
    <row r="1088" spans="1:3" x14ac:dyDescent="0.25">
      <c r="A1088" t="s">
        <v>6009</v>
      </c>
      <c r="B1088" t="s">
        <v>1693</v>
      </c>
      <c r="C1088">
        <v>0</v>
      </c>
    </row>
    <row r="1089" spans="1:3" x14ac:dyDescent="0.25">
      <c r="A1089" t="s">
        <v>6010</v>
      </c>
      <c r="B1089" t="s">
        <v>1693</v>
      </c>
      <c r="C1089">
        <v>0</v>
      </c>
    </row>
    <row r="1090" spans="1:3" x14ac:dyDescent="0.25">
      <c r="A1090" t="s">
        <v>6011</v>
      </c>
      <c r="B1090" t="s">
        <v>1693</v>
      </c>
      <c r="C1090">
        <v>0</v>
      </c>
    </row>
    <row r="1091" spans="1:3" x14ac:dyDescent="0.25">
      <c r="A1091" t="s">
        <v>6012</v>
      </c>
      <c r="B1091" t="s">
        <v>1693</v>
      </c>
      <c r="C1091">
        <v>0</v>
      </c>
    </row>
    <row r="1092" spans="1:3" x14ac:dyDescent="0.25">
      <c r="A1092" t="s">
        <v>6013</v>
      </c>
      <c r="B1092" t="s">
        <v>1693</v>
      </c>
      <c r="C1092">
        <v>0</v>
      </c>
    </row>
    <row r="1093" spans="1:3" x14ac:dyDescent="0.25">
      <c r="A1093" t="s">
        <v>5845</v>
      </c>
      <c r="B1093" t="s">
        <v>1693</v>
      </c>
      <c r="C1093">
        <v>0</v>
      </c>
    </row>
    <row r="1094" spans="1:3" x14ac:dyDescent="0.25">
      <c r="A1094" t="s">
        <v>5526</v>
      </c>
      <c r="B1094" t="s">
        <v>1693</v>
      </c>
      <c r="C1094">
        <v>0</v>
      </c>
    </row>
    <row r="1095" spans="1:3" x14ac:dyDescent="0.25">
      <c r="A1095" t="s">
        <v>4753</v>
      </c>
      <c r="B1095" t="s">
        <v>1693</v>
      </c>
      <c r="C1095">
        <v>0</v>
      </c>
    </row>
    <row r="1096" spans="1:3" x14ac:dyDescent="0.25">
      <c r="A1096" t="s">
        <v>4754</v>
      </c>
      <c r="B1096" t="s">
        <v>1693</v>
      </c>
      <c r="C1096">
        <v>0</v>
      </c>
    </row>
    <row r="1097" spans="1:3" x14ac:dyDescent="0.25">
      <c r="A1097" t="s">
        <v>4755</v>
      </c>
      <c r="B1097" t="s">
        <v>1693</v>
      </c>
      <c r="C1097">
        <v>0</v>
      </c>
    </row>
    <row r="1098" spans="1:3" x14ac:dyDescent="0.25">
      <c r="A1098" t="s">
        <v>4756</v>
      </c>
      <c r="B1098" t="s">
        <v>1693</v>
      </c>
      <c r="C1098">
        <v>0</v>
      </c>
    </row>
    <row r="1099" spans="1:3" x14ac:dyDescent="0.25">
      <c r="A1099" t="s">
        <v>4757</v>
      </c>
      <c r="B1099" t="s">
        <v>1693</v>
      </c>
      <c r="C1099">
        <v>0</v>
      </c>
    </row>
    <row r="1100" spans="1:3" x14ac:dyDescent="0.25">
      <c r="A1100" t="s">
        <v>4758</v>
      </c>
      <c r="B1100" t="s">
        <v>1693</v>
      </c>
      <c r="C1100">
        <v>0</v>
      </c>
    </row>
    <row r="1101" spans="1:3" x14ac:dyDescent="0.25">
      <c r="A1101" t="s">
        <v>6176</v>
      </c>
      <c r="B1101" t="s">
        <v>1693</v>
      </c>
      <c r="C1101">
        <v>0</v>
      </c>
    </row>
    <row r="1102" spans="1:3" x14ac:dyDescent="0.25">
      <c r="A1102" t="s">
        <v>5650</v>
      </c>
      <c r="B1102" t="s">
        <v>1693</v>
      </c>
      <c r="C1102">
        <v>0</v>
      </c>
    </row>
    <row r="1103" spans="1:3" x14ac:dyDescent="0.25">
      <c r="A1103" t="s">
        <v>6789</v>
      </c>
      <c r="B1103" t="s">
        <v>1693</v>
      </c>
      <c r="C1103">
        <v>0</v>
      </c>
    </row>
    <row r="1104" spans="1:3" x14ac:dyDescent="0.25">
      <c r="A1104" t="s">
        <v>5732</v>
      </c>
      <c r="B1104" t="s">
        <v>1693</v>
      </c>
      <c r="C1104">
        <v>0</v>
      </c>
    </row>
    <row r="1105" spans="1:3" x14ac:dyDescent="0.25">
      <c r="A1105" t="s">
        <v>4759</v>
      </c>
      <c r="B1105" t="s">
        <v>1693</v>
      </c>
      <c r="C1105">
        <v>0</v>
      </c>
    </row>
    <row r="1106" spans="1:3" x14ac:dyDescent="0.25">
      <c r="A1106" t="s">
        <v>4760</v>
      </c>
      <c r="B1106" t="s">
        <v>1693</v>
      </c>
      <c r="C1106">
        <v>0</v>
      </c>
    </row>
    <row r="1107" spans="1:3" x14ac:dyDescent="0.25">
      <c r="A1107" t="s">
        <v>4761</v>
      </c>
      <c r="B1107" t="s">
        <v>1693</v>
      </c>
      <c r="C1107">
        <v>0</v>
      </c>
    </row>
    <row r="1108" spans="1:3" x14ac:dyDescent="0.25">
      <c r="A1108" t="s">
        <v>4762</v>
      </c>
      <c r="B1108" t="s">
        <v>1693</v>
      </c>
      <c r="C1108">
        <v>0</v>
      </c>
    </row>
    <row r="1109" spans="1:3" x14ac:dyDescent="0.25">
      <c r="A1109" t="s">
        <v>6889</v>
      </c>
      <c r="B1109" t="s">
        <v>1693</v>
      </c>
      <c r="C1109">
        <v>0</v>
      </c>
    </row>
    <row r="1110" spans="1:3" x14ac:dyDescent="0.25">
      <c r="A1110" t="s">
        <v>6150</v>
      </c>
      <c r="B1110" t="s">
        <v>1693</v>
      </c>
      <c r="C1110">
        <v>0</v>
      </c>
    </row>
    <row r="1111" spans="1:3" x14ac:dyDescent="0.25">
      <c r="A1111" t="s">
        <v>6174</v>
      </c>
      <c r="B1111" t="s">
        <v>1693</v>
      </c>
      <c r="C1111">
        <v>0</v>
      </c>
    </row>
    <row r="1112" spans="1:3" x14ac:dyDescent="0.25">
      <c r="A1112" t="s">
        <v>6175</v>
      </c>
      <c r="B1112" t="s">
        <v>1693</v>
      </c>
      <c r="C1112">
        <v>0</v>
      </c>
    </row>
    <row r="1113" spans="1:3" x14ac:dyDescent="0.25">
      <c r="A1113" t="s">
        <v>6790</v>
      </c>
      <c r="B1113" t="s">
        <v>1693</v>
      </c>
      <c r="C1113">
        <v>0</v>
      </c>
    </row>
    <row r="1114" spans="1:3" x14ac:dyDescent="0.25">
      <c r="A1114" t="s">
        <v>5241</v>
      </c>
      <c r="B1114" t="s">
        <v>1693</v>
      </c>
      <c r="C1114">
        <v>0</v>
      </c>
    </row>
    <row r="1115" spans="1:3" x14ac:dyDescent="0.25">
      <c r="A1115" t="s">
        <v>3165</v>
      </c>
      <c r="B1115" t="s">
        <v>1693</v>
      </c>
      <c r="C1115">
        <v>0</v>
      </c>
    </row>
    <row r="1116" spans="1:3" x14ac:dyDescent="0.25">
      <c r="A1116" t="s">
        <v>5285</v>
      </c>
      <c r="B1116" t="s">
        <v>1693</v>
      </c>
      <c r="C1116">
        <v>0</v>
      </c>
    </row>
    <row r="1117" spans="1:3" x14ac:dyDescent="0.25">
      <c r="A1117" t="s">
        <v>4744</v>
      </c>
      <c r="B1117" t="s">
        <v>1693</v>
      </c>
      <c r="C1117">
        <v>0</v>
      </c>
    </row>
    <row r="1118" spans="1:3" x14ac:dyDescent="0.25">
      <c r="A1118" t="s">
        <v>6177</v>
      </c>
      <c r="B1118" t="s">
        <v>1693</v>
      </c>
      <c r="C1118">
        <v>0</v>
      </c>
    </row>
    <row r="1119" spans="1:3" x14ac:dyDescent="0.25">
      <c r="A1119" t="s">
        <v>5839</v>
      </c>
      <c r="B1119" t="s">
        <v>1693</v>
      </c>
      <c r="C1119">
        <v>0</v>
      </c>
    </row>
    <row r="1120" spans="1:3" x14ac:dyDescent="0.25">
      <c r="A1120" t="s">
        <v>5840</v>
      </c>
      <c r="B1120" t="s">
        <v>1693</v>
      </c>
      <c r="C1120">
        <v>0</v>
      </c>
    </row>
    <row r="1121" spans="1:3" x14ac:dyDescent="0.25">
      <c r="A1121" t="s">
        <v>5291</v>
      </c>
      <c r="B1121" t="s">
        <v>1693</v>
      </c>
      <c r="C1121">
        <v>0</v>
      </c>
    </row>
    <row r="1122" spans="1:3" x14ac:dyDescent="0.25">
      <c r="A1122" t="s">
        <v>5527</v>
      </c>
      <c r="B1122" t="s">
        <v>1693</v>
      </c>
      <c r="C1122">
        <v>0</v>
      </c>
    </row>
    <row r="1123" spans="1:3" x14ac:dyDescent="0.25">
      <c r="A1123" t="s">
        <v>5431</v>
      </c>
      <c r="B1123" t="s">
        <v>1693</v>
      </c>
      <c r="C1123">
        <v>0</v>
      </c>
    </row>
    <row r="1124" spans="1:3" x14ac:dyDescent="0.25">
      <c r="A1124" t="s">
        <v>4745</v>
      </c>
      <c r="B1124" t="s">
        <v>1693</v>
      </c>
      <c r="C1124">
        <v>0</v>
      </c>
    </row>
    <row r="1125" spans="1:3" x14ac:dyDescent="0.25">
      <c r="A1125" t="s">
        <v>5846</v>
      </c>
      <c r="B1125" t="s">
        <v>1693</v>
      </c>
      <c r="C1125">
        <v>0</v>
      </c>
    </row>
    <row r="1126" spans="1:3" x14ac:dyDescent="0.25">
      <c r="A1126" t="s">
        <v>5847</v>
      </c>
      <c r="B1126" t="s">
        <v>1693</v>
      </c>
      <c r="C1126">
        <v>0</v>
      </c>
    </row>
    <row r="1127" spans="1:3" x14ac:dyDescent="0.25">
      <c r="A1127" t="s">
        <v>5848</v>
      </c>
      <c r="B1127" t="s">
        <v>1693</v>
      </c>
      <c r="C1127">
        <v>0</v>
      </c>
    </row>
    <row r="1128" spans="1:3" x14ac:dyDescent="0.25">
      <c r="A1128" t="s">
        <v>5849</v>
      </c>
      <c r="B1128" t="s">
        <v>1693</v>
      </c>
      <c r="C1128">
        <v>0</v>
      </c>
    </row>
    <row r="1129" spans="1:3" x14ac:dyDescent="0.25">
      <c r="A1129" t="s">
        <v>3080</v>
      </c>
      <c r="B1129" t="s">
        <v>1693</v>
      </c>
      <c r="C1129">
        <v>0</v>
      </c>
    </row>
    <row r="1130" spans="1:3" x14ac:dyDescent="0.25">
      <c r="A1130" t="s">
        <v>4746</v>
      </c>
      <c r="B1130" t="s">
        <v>1693</v>
      </c>
      <c r="C1130">
        <v>0</v>
      </c>
    </row>
    <row r="1131" spans="1:3" x14ac:dyDescent="0.25">
      <c r="A1131" t="s">
        <v>4747</v>
      </c>
      <c r="B1131" t="s">
        <v>1693</v>
      </c>
      <c r="C1131">
        <v>0</v>
      </c>
    </row>
    <row r="1132" spans="1:3" x14ac:dyDescent="0.25">
      <c r="A1132" t="s">
        <v>4748</v>
      </c>
      <c r="B1132" t="s">
        <v>1693</v>
      </c>
      <c r="C1132">
        <v>0</v>
      </c>
    </row>
    <row r="1133" spans="1:3" x14ac:dyDescent="0.25">
      <c r="A1133" t="s">
        <v>4749</v>
      </c>
      <c r="B1133" t="s">
        <v>1693</v>
      </c>
      <c r="C1133">
        <v>0</v>
      </c>
    </row>
    <row r="1134" spans="1:3" x14ac:dyDescent="0.25">
      <c r="A1134" t="s">
        <v>4750</v>
      </c>
      <c r="B1134" t="s">
        <v>1693</v>
      </c>
      <c r="C1134">
        <v>0</v>
      </c>
    </row>
    <row r="1135" spans="1:3" x14ac:dyDescent="0.25">
      <c r="A1135" t="s">
        <v>4751</v>
      </c>
      <c r="B1135" t="s">
        <v>1693</v>
      </c>
      <c r="C1135">
        <v>0</v>
      </c>
    </row>
    <row r="1136" spans="1:3" x14ac:dyDescent="0.25">
      <c r="A1136" t="s">
        <v>4752</v>
      </c>
      <c r="B1136" t="s">
        <v>1693</v>
      </c>
      <c r="C1136">
        <v>0</v>
      </c>
    </row>
    <row r="1137" spans="1:3" x14ac:dyDescent="0.25">
      <c r="A1137" t="s">
        <v>6890</v>
      </c>
      <c r="B1137" t="s">
        <v>1693</v>
      </c>
      <c r="C1137">
        <v>0</v>
      </c>
    </row>
    <row r="1138" spans="1:3" x14ac:dyDescent="0.25">
      <c r="A1138" t="s">
        <v>5432</v>
      </c>
      <c r="B1138" t="s">
        <v>1693</v>
      </c>
      <c r="C1138">
        <v>0</v>
      </c>
    </row>
    <row r="1139" spans="1:3" x14ac:dyDescent="0.25">
      <c r="A1139" t="s">
        <v>5292</v>
      </c>
      <c r="B1139" t="s">
        <v>1693</v>
      </c>
      <c r="C1139">
        <v>0</v>
      </c>
    </row>
    <row r="1140" spans="1:3" x14ac:dyDescent="0.25">
      <c r="A1140" t="s">
        <v>6833</v>
      </c>
      <c r="B1140" t="s">
        <v>1693</v>
      </c>
      <c r="C1140">
        <v>0</v>
      </c>
    </row>
    <row r="1141" spans="1:3" x14ac:dyDescent="0.25">
      <c r="A1141" t="s">
        <v>5724</v>
      </c>
      <c r="B1141" t="s">
        <v>1693</v>
      </c>
      <c r="C1141">
        <v>0</v>
      </c>
    </row>
    <row r="1142" spans="1:3" x14ac:dyDescent="0.25">
      <c r="A1142" t="s">
        <v>2666</v>
      </c>
      <c r="B1142" t="s">
        <v>1693</v>
      </c>
      <c r="C1142">
        <v>0</v>
      </c>
    </row>
    <row r="1143" spans="1:3" x14ac:dyDescent="0.25">
      <c r="A1143" t="s">
        <v>4788</v>
      </c>
      <c r="B1143" t="s">
        <v>1693</v>
      </c>
      <c r="C1143">
        <v>0</v>
      </c>
    </row>
    <row r="1144" spans="1:3" x14ac:dyDescent="0.25">
      <c r="A1144" t="s">
        <v>4789</v>
      </c>
      <c r="B1144" t="s">
        <v>1693</v>
      </c>
      <c r="C1144">
        <v>0</v>
      </c>
    </row>
    <row r="1145" spans="1:3" x14ac:dyDescent="0.25">
      <c r="A1145" t="s">
        <v>4790</v>
      </c>
      <c r="B1145" t="s">
        <v>1693</v>
      </c>
      <c r="C1145">
        <v>0</v>
      </c>
    </row>
    <row r="1146" spans="1:3" x14ac:dyDescent="0.25">
      <c r="A1146" t="s">
        <v>6434</v>
      </c>
      <c r="B1146" t="s">
        <v>1693</v>
      </c>
      <c r="C1146">
        <v>0</v>
      </c>
    </row>
    <row r="1147" spans="1:3" x14ac:dyDescent="0.25">
      <c r="A1147" t="s">
        <v>5725</v>
      </c>
      <c r="B1147" t="s">
        <v>1693</v>
      </c>
      <c r="C1147">
        <v>0</v>
      </c>
    </row>
    <row r="1148" spans="1:3" x14ac:dyDescent="0.25">
      <c r="A1148" t="s">
        <v>7033</v>
      </c>
      <c r="B1148" t="s">
        <v>1693</v>
      </c>
      <c r="C1148">
        <v>0</v>
      </c>
    </row>
    <row r="1149" spans="1:3" x14ac:dyDescent="0.25">
      <c r="A1149" t="s">
        <v>3164</v>
      </c>
      <c r="B1149" t="s">
        <v>1693</v>
      </c>
      <c r="C1149">
        <v>0</v>
      </c>
    </row>
    <row r="1150" spans="1:3" x14ac:dyDescent="0.25">
      <c r="A1150" t="s">
        <v>4776</v>
      </c>
      <c r="B1150" t="s">
        <v>1693</v>
      </c>
      <c r="C1150">
        <v>0</v>
      </c>
    </row>
    <row r="1151" spans="1:3" x14ac:dyDescent="0.25">
      <c r="A1151" t="s">
        <v>4777</v>
      </c>
      <c r="B1151" t="s">
        <v>1693</v>
      </c>
      <c r="C1151">
        <v>0</v>
      </c>
    </row>
    <row r="1152" spans="1:3" x14ac:dyDescent="0.25">
      <c r="A1152" t="s">
        <v>4778</v>
      </c>
      <c r="B1152" t="s">
        <v>1693</v>
      </c>
      <c r="C1152">
        <v>0</v>
      </c>
    </row>
    <row r="1153" spans="1:3" x14ac:dyDescent="0.25">
      <c r="A1153" t="s">
        <v>4779</v>
      </c>
      <c r="B1153" t="s">
        <v>1693</v>
      </c>
      <c r="C1153">
        <v>0</v>
      </c>
    </row>
    <row r="1154" spans="1:3" x14ac:dyDescent="0.25">
      <c r="A1154" t="s">
        <v>4780</v>
      </c>
      <c r="B1154" t="s">
        <v>1693</v>
      </c>
      <c r="C1154">
        <v>0</v>
      </c>
    </row>
    <row r="1155" spans="1:3" x14ac:dyDescent="0.25">
      <c r="A1155" t="s">
        <v>4781</v>
      </c>
      <c r="B1155" t="s">
        <v>1693</v>
      </c>
      <c r="C1155">
        <v>0</v>
      </c>
    </row>
    <row r="1156" spans="1:3" x14ac:dyDescent="0.25">
      <c r="A1156" t="s">
        <v>4782</v>
      </c>
      <c r="B1156" t="s">
        <v>1693</v>
      </c>
      <c r="C1156">
        <v>0</v>
      </c>
    </row>
    <row r="1157" spans="1:3" x14ac:dyDescent="0.25">
      <c r="A1157" t="s">
        <v>4783</v>
      </c>
      <c r="B1157" t="s">
        <v>1693</v>
      </c>
      <c r="C1157">
        <v>0</v>
      </c>
    </row>
    <row r="1158" spans="1:3" x14ac:dyDescent="0.25">
      <c r="A1158" t="s">
        <v>4784</v>
      </c>
      <c r="B1158" t="s">
        <v>1693</v>
      </c>
      <c r="C1158">
        <v>0</v>
      </c>
    </row>
    <row r="1159" spans="1:3" x14ac:dyDescent="0.25">
      <c r="A1159" t="s">
        <v>4785</v>
      </c>
      <c r="B1159" t="s">
        <v>1693</v>
      </c>
      <c r="C1159">
        <v>0</v>
      </c>
    </row>
    <row r="1160" spans="1:3" x14ac:dyDescent="0.25">
      <c r="A1160" t="s">
        <v>4786</v>
      </c>
      <c r="B1160" t="s">
        <v>1693</v>
      </c>
      <c r="C1160">
        <v>0</v>
      </c>
    </row>
    <row r="1161" spans="1:3" x14ac:dyDescent="0.25">
      <c r="A1161" t="s">
        <v>4787</v>
      </c>
      <c r="B1161" t="s">
        <v>1693</v>
      </c>
      <c r="C1161">
        <v>0</v>
      </c>
    </row>
    <row r="1162" spans="1:3" x14ac:dyDescent="0.25">
      <c r="A1162" t="s">
        <v>6178</v>
      </c>
      <c r="B1162" t="s">
        <v>1693</v>
      </c>
      <c r="C1162">
        <v>0</v>
      </c>
    </row>
    <row r="1163" spans="1:3" x14ac:dyDescent="0.25">
      <c r="A1163" t="s">
        <v>5838</v>
      </c>
      <c r="B1163" t="s">
        <v>1693</v>
      </c>
      <c r="C1163">
        <v>0</v>
      </c>
    </row>
    <row r="1164" spans="1:3" x14ac:dyDescent="0.25">
      <c r="A1164" t="s">
        <v>5212</v>
      </c>
      <c r="B1164" t="s">
        <v>1693</v>
      </c>
      <c r="C1164">
        <v>0</v>
      </c>
    </row>
    <row r="1165" spans="1:3" x14ac:dyDescent="0.25">
      <c r="A1165" t="s">
        <v>6834</v>
      </c>
      <c r="B1165" t="s">
        <v>1693</v>
      </c>
      <c r="C1165">
        <v>0</v>
      </c>
    </row>
    <row r="1166" spans="1:3" x14ac:dyDescent="0.25">
      <c r="A1166" t="s">
        <v>5648</v>
      </c>
      <c r="B1166" t="s">
        <v>1693</v>
      </c>
      <c r="C1166">
        <v>0</v>
      </c>
    </row>
    <row r="1167" spans="1:3" x14ac:dyDescent="0.25">
      <c r="A1167" t="s">
        <v>5723</v>
      </c>
      <c r="B1167" t="s">
        <v>1693</v>
      </c>
      <c r="C1167">
        <v>0</v>
      </c>
    </row>
    <row r="1168" spans="1:3" x14ac:dyDescent="0.25">
      <c r="A1168" t="s">
        <v>6227</v>
      </c>
      <c r="B1168" t="s">
        <v>1693</v>
      </c>
      <c r="C1168">
        <v>0</v>
      </c>
    </row>
    <row r="1169" spans="1:3" x14ac:dyDescent="0.25">
      <c r="A1169" t="s">
        <v>5726</v>
      </c>
      <c r="B1169" t="s">
        <v>1693</v>
      </c>
      <c r="C1169">
        <v>0</v>
      </c>
    </row>
    <row r="1170" spans="1:3" x14ac:dyDescent="0.25">
      <c r="A1170" t="s">
        <v>5831</v>
      </c>
      <c r="B1170" t="s">
        <v>1693</v>
      </c>
      <c r="C1170">
        <v>0</v>
      </c>
    </row>
    <row r="1171" spans="1:3" x14ac:dyDescent="0.25">
      <c r="A1171" t="s">
        <v>5832</v>
      </c>
      <c r="B1171" t="s">
        <v>1693</v>
      </c>
      <c r="C1171">
        <v>0</v>
      </c>
    </row>
    <row r="1172" spans="1:3" x14ac:dyDescent="0.25">
      <c r="A1172" t="s">
        <v>5833</v>
      </c>
      <c r="B1172" t="s">
        <v>1693</v>
      </c>
      <c r="C1172">
        <v>0</v>
      </c>
    </row>
    <row r="1173" spans="1:3" x14ac:dyDescent="0.25">
      <c r="A1173" t="s">
        <v>5834</v>
      </c>
      <c r="B1173" t="s">
        <v>1693</v>
      </c>
      <c r="C1173">
        <v>0</v>
      </c>
    </row>
    <row r="1174" spans="1:3" x14ac:dyDescent="0.25">
      <c r="A1174" t="s">
        <v>5835</v>
      </c>
      <c r="B1174" t="s">
        <v>1693</v>
      </c>
      <c r="C1174">
        <v>0</v>
      </c>
    </row>
    <row r="1175" spans="1:3" x14ac:dyDescent="0.25">
      <c r="A1175" t="s">
        <v>5836</v>
      </c>
      <c r="B1175" t="s">
        <v>1693</v>
      </c>
      <c r="C1175">
        <v>0</v>
      </c>
    </row>
    <row r="1176" spans="1:3" x14ac:dyDescent="0.25">
      <c r="A1176" t="s">
        <v>5837</v>
      </c>
      <c r="B1176" t="s">
        <v>1693</v>
      </c>
      <c r="C1176">
        <v>0</v>
      </c>
    </row>
    <row r="1177" spans="1:3" x14ac:dyDescent="0.25">
      <c r="A1177" t="s">
        <v>4805</v>
      </c>
      <c r="B1177" t="s">
        <v>1693</v>
      </c>
      <c r="C1177">
        <v>0</v>
      </c>
    </row>
    <row r="1178" spans="1:3" x14ac:dyDescent="0.25">
      <c r="A1178" t="s">
        <v>4806</v>
      </c>
      <c r="B1178" t="s">
        <v>1693</v>
      </c>
      <c r="C1178">
        <v>0</v>
      </c>
    </row>
    <row r="1179" spans="1:3" x14ac:dyDescent="0.25">
      <c r="A1179" t="s">
        <v>4807</v>
      </c>
      <c r="B1179" t="s">
        <v>1693</v>
      </c>
      <c r="C1179">
        <v>0</v>
      </c>
    </row>
    <row r="1180" spans="1:3" x14ac:dyDescent="0.25">
      <c r="A1180" t="s">
        <v>4808</v>
      </c>
      <c r="B1180" t="s">
        <v>1693</v>
      </c>
      <c r="C1180">
        <v>0</v>
      </c>
    </row>
    <row r="1181" spans="1:3" x14ac:dyDescent="0.25">
      <c r="A1181" t="s">
        <v>4809</v>
      </c>
      <c r="B1181" t="s">
        <v>1693</v>
      </c>
      <c r="C1181">
        <v>0</v>
      </c>
    </row>
    <row r="1182" spans="1:3" x14ac:dyDescent="0.25">
      <c r="A1182" t="s">
        <v>4810</v>
      </c>
      <c r="B1182" t="s">
        <v>1693</v>
      </c>
      <c r="C1182">
        <v>0</v>
      </c>
    </row>
    <row r="1183" spans="1:3" x14ac:dyDescent="0.25">
      <c r="A1183" t="s">
        <v>4811</v>
      </c>
      <c r="B1183" t="s">
        <v>1693</v>
      </c>
      <c r="C1183">
        <v>0</v>
      </c>
    </row>
    <row r="1184" spans="1:3" x14ac:dyDescent="0.25">
      <c r="A1184" t="s">
        <v>4812</v>
      </c>
      <c r="B1184" t="s">
        <v>1693</v>
      </c>
      <c r="C1184">
        <v>0</v>
      </c>
    </row>
    <row r="1185" spans="1:3" x14ac:dyDescent="0.25">
      <c r="A1185" t="s">
        <v>4813</v>
      </c>
      <c r="B1185" t="s">
        <v>1693</v>
      </c>
      <c r="C1185">
        <v>0</v>
      </c>
    </row>
    <row r="1186" spans="1:3" x14ac:dyDescent="0.25">
      <c r="A1186" t="s">
        <v>4814</v>
      </c>
      <c r="B1186" t="s">
        <v>1693</v>
      </c>
      <c r="C1186">
        <v>0</v>
      </c>
    </row>
    <row r="1187" spans="1:3" x14ac:dyDescent="0.25">
      <c r="A1187" t="s">
        <v>4815</v>
      </c>
      <c r="B1187" t="s">
        <v>1693</v>
      </c>
      <c r="C1187">
        <v>0</v>
      </c>
    </row>
    <row r="1188" spans="1:3" x14ac:dyDescent="0.25">
      <c r="A1188" t="s">
        <v>4816</v>
      </c>
      <c r="B1188" t="s">
        <v>1693</v>
      </c>
      <c r="C1188">
        <v>0</v>
      </c>
    </row>
    <row r="1189" spans="1:3" x14ac:dyDescent="0.25">
      <c r="A1189" t="s">
        <v>5214</v>
      </c>
      <c r="B1189" t="s">
        <v>1693</v>
      </c>
      <c r="C1189">
        <v>0</v>
      </c>
    </row>
    <row r="1190" spans="1:3" x14ac:dyDescent="0.25">
      <c r="A1190" t="s">
        <v>5199</v>
      </c>
      <c r="B1190" t="s">
        <v>1693</v>
      </c>
      <c r="C1190">
        <v>0</v>
      </c>
    </row>
    <row r="1191" spans="1:3" x14ac:dyDescent="0.25">
      <c r="A1191" t="s">
        <v>4804</v>
      </c>
      <c r="B1191" t="s">
        <v>1693</v>
      </c>
      <c r="C1191">
        <v>0</v>
      </c>
    </row>
    <row r="1192" spans="1:3" x14ac:dyDescent="0.25">
      <c r="A1192" t="s">
        <v>5789</v>
      </c>
      <c r="B1192" t="s">
        <v>1693</v>
      </c>
      <c r="C1192">
        <v>0</v>
      </c>
    </row>
    <row r="1193" spans="1:3" x14ac:dyDescent="0.25">
      <c r="A1193" t="s">
        <v>5524</v>
      </c>
      <c r="B1193" t="s">
        <v>1693</v>
      </c>
      <c r="C1193">
        <v>0</v>
      </c>
    </row>
    <row r="1194" spans="1:3" x14ac:dyDescent="0.25">
      <c r="A1194" t="s">
        <v>5435</v>
      </c>
      <c r="B1194" t="s">
        <v>1693</v>
      </c>
      <c r="C1194">
        <v>0</v>
      </c>
    </row>
    <row r="1195" spans="1:3" x14ac:dyDescent="0.25">
      <c r="A1195" t="s">
        <v>5707</v>
      </c>
      <c r="B1195" t="s">
        <v>1693</v>
      </c>
      <c r="C1195">
        <v>0</v>
      </c>
    </row>
    <row r="1196" spans="1:3" x14ac:dyDescent="0.25">
      <c r="A1196" t="s">
        <v>3017</v>
      </c>
      <c r="B1196" t="s">
        <v>1693</v>
      </c>
      <c r="C1196">
        <v>0</v>
      </c>
    </row>
    <row r="1197" spans="1:3" x14ac:dyDescent="0.25">
      <c r="A1197" t="s">
        <v>3018</v>
      </c>
      <c r="B1197" t="s">
        <v>1693</v>
      </c>
      <c r="C1197">
        <v>0</v>
      </c>
    </row>
    <row r="1198" spans="1:3" x14ac:dyDescent="0.25">
      <c r="A1198" t="s">
        <v>5436</v>
      </c>
      <c r="B1198" t="s">
        <v>1693</v>
      </c>
      <c r="C1198">
        <v>0</v>
      </c>
    </row>
    <row r="1199" spans="1:3" x14ac:dyDescent="0.25">
      <c r="A1199" t="s">
        <v>5437</v>
      </c>
      <c r="B1199" t="s">
        <v>1693</v>
      </c>
      <c r="C1199">
        <v>0</v>
      </c>
    </row>
    <row r="1200" spans="1:3" x14ac:dyDescent="0.25">
      <c r="A1200" t="s">
        <v>5288</v>
      </c>
      <c r="B1200" t="s">
        <v>1693</v>
      </c>
      <c r="C1200">
        <v>0</v>
      </c>
    </row>
    <row r="1201" spans="1:3" x14ac:dyDescent="0.25">
      <c r="A1201" t="s">
        <v>3019</v>
      </c>
      <c r="B1201" t="s">
        <v>1693</v>
      </c>
      <c r="C1201">
        <v>0</v>
      </c>
    </row>
    <row r="1202" spans="1:3" x14ac:dyDescent="0.25">
      <c r="A1202" t="s">
        <v>3097</v>
      </c>
      <c r="B1202" t="s">
        <v>1693</v>
      </c>
      <c r="C1202">
        <v>0</v>
      </c>
    </row>
    <row r="1203" spans="1:3" x14ac:dyDescent="0.25">
      <c r="A1203" t="s">
        <v>4803</v>
      </c>
      <c r="B1203" t="s">
        <v>1693</v>
      </c>
      <c r="C1203">
        <v>0</v>
      </c>
    </row>
    <row r="1204" spans="1:3" x14ac:dyDescent="0.25">
      <c r="A1204" t="s">
        <v>3098</v>
      </c>
      <c r="B1204" t="s">
        <v>1693</v>
      </c>
      <c r="C1204">
        <v>0</v>
      </c>
    </row>
    <row r="1205" spans="1:3" x14ac:dyDescent="0.25">
      <c r="A1205" t="s">
        <v>4791</v>
      </c>
      <c r="B1205" t="s">
        <v>1693</v>
      </c>
      <c r="C1205">
        <v>0</v>
      </c>
    </row>
    <row r="1206" spans="1:3" x14ac:dyDescent="0.25">
      <c r="A1206" t="s">
        <v>5525</v>
      </c>
      <c r="B1206" t="s">
        <v>1693</v>
      </c>
      <c r="C1206">
        <v>0</v>
      </c>
    </row>
    <row r="1207" spans="1:3" x14ac:dyDescent="0.25">
      <c r="A1207" t="s">
        <v>4792</v>
      </c>
      <c r="B1207" t="s">
        <v>1693</v>
      </c>
      <c r="C1207">
        <v>0</v>
      </c>
    </row>
    <row r="1208" spans="1:3" x14ac:dyDescent="0.25">
      <c r="A1208" t="s">
        <v>7043</v>
      </c>
      <c r="B1208" t="s">
        <v>1693</v>
      </c>
      <c r="C1208">
        <v>0</v>
      </c>
    </row>
    <row r="1209" spans="1:3" x14ac:dyDescent="0.25">
      <c r="A1209" t="s">
        <v>7044</v>
      </c>
      <c r="B1209" t="s">
        <v>1693</v>
      </c>
      <c r="C1209">
        <v>0</v>
      </c>
    </row>
    <row r="1210" spans="1:3" x14ac:dyDescent="0.25">
      <c r="A1210" t="s">
        <v>4793</v>
      </c>
      <c r="B1210" t="s">
        <v>1693</v>
      </c>
      <c r="C1210">
        <v>0</v>
      </c>
    </row>
    <row r="1211" spans="1:3" x14ac:dyDescent="0.25">
      <c r="A1211" t="s">
        <v>4794</v>
      </c>
      <c r="B1211" t="s">
        <v>1693</v>
      </c>
      <c r="C1211">
        <v>0</v>
      </c>
    </row>
    <row r="1212" spans="1:3" x14ac:dyDescent="0.25">
      <c r="A1212" t="s">
        <v>4795</v>
      </c>
      <c r="B1212" t="s">
        <v>1693</v>
      </c>
      <c r="C1212">
        <v>0</v>
      </c>
    </row>
    <row r="1213" spans="1:3" x14ac:dyDescent="0.25">
      <c r="A1213" t="s">
        <v>4796</v>
      </c>
      <c r="B1213" t="s">
        <v>1693</v>
      </c>
      <c r="C1213">
        <v>0</v>
      </c>
    </row>
    <row r="1214" spans="1:3" x14ac:dyDescent="0.25">
      <c r="A1214" t="s">
        <v>4797</v>
      </c>
      <c r="B1214" t="s">
        <v>1693</v>
      </c>
      <c r="C1214">
        <v>0</v>
      </c>
    </row>
    <row r="1215" spans="1:3" x14ac:dyDescent="0.25">
      <c r="A1215" t="s">
        <v>4798</v>
      </c>
      <c r="B1215" t="s">
        <v>1693</v>
      </c>
      <c r="C1215">
        <v>0</v>
      </c>
    </row>
    <row r="1216" spans="1:3" x14ac:dyDescent="0.25">
      <c r="A1216" t="s">
        <v>4799</v>
      </c>
      <c r="B1216" t="s">
        <v>1693</v>
      </c>
      <c r="C1216">
        <v>0</v>
      </c>
    </row>
    <row r="1217" spans="1:3" x14ac:dyDescent="0.25">
      <c r="A1217" t="s">
        <v>4800</v>
      </c>
      <c r="B1217" t="s">
        <v>1693</v>
      </c>
      <c r="C1217">
        <v>0</v>
      </c>
    </row>
    <row r="1218" spans="1:3" x14ac:dyDescent="0.25">
      <c r="A1218" t="s">
        <v>4801</v>
      </c>
      <c r="B1218" t="s">
        <v>1693</v>
      </c>
      <c r="C1218">
        <v>0</v>
      </c>
    </row>
    <row r="1219" spans="1:3" x14ac:dyDescent="0.25">
      <c r="A1219" t="s">
        <v>4802</v>
      </c>
      <c r="B1219" t="s">
        <v>1693</v>
      </c>
      <c r="C1219">
        <v>0</v>
      </c>
    </row>
    <row r="1220" spans="1:3" x14ac:dyDescent="0.25">
      <c r="A1220" t="s">
        <v>3162</v>
      </c>
      <c r="B1220" t="s">
        <v>1693</v>
      </c>
      <c r="C1220">
        <v>0</v>
      </c>
    </row>
    <row r="1221" spans="1:3" x14ac:dyDescent="0.25">
      <c r="A1221" t="s">
        <v>6586</v>
      </c>
      <c r="B1221" t="s">
        <v>1693</v>
      </c>
      <c r="C1221">
        <v>0</v>
      </c>
    </row>
    <row r="1222" spans="1:3" x14ac:dyDescent="0.25">
      <c r="A1222" t="s">
        <v>5434</v>
      </c>
      <c r="B1222" t="s">
        <v>1693</v>
      </c>
      <c r="C1222">
        <v>0</v>
      </c>
    </row>
    <row r="1223" spans="1:3" x14ac:dyDescent="0.25">
      <c r="A1223" t="s">
        <v>5290</v>
      </c>
      <c r="B1223" t="s">
        <v>1693</v>
      </c>
      <c r="C1223">
        <v>0</v>
      </c>
    </row>
    <row r="1224" spans="1:3" x14ac:dyDescent="0.25">
      <c r="A1224" t="s">
        <v>5433</v>
      </c>
      <c r="B1224" t="s">
        <v>1693</v>
      </c>
      <c r="C1224">
        <v>0</v>
      </c>
    </row>
    <row r="1225" spans="1:3" x14ac:dyDescent="0.25">
      <c r="A1225" t="s">
        <v>5289</v>
      </c>
      <c r="B1225" t="s">
        <v>1693</v>
      </c>
      <c r="C1225">
        <v>0</v>
      </c>
    </row>
    <row r="1226" spans="1:3" x14ac:dyDescent="0.25">
      <c r="A1226" t="s">
        <v>3163</v>
      </c>
      <c r="B1226" t="s">
        <v>1693</v>
      </c>
      <c r="C1226">
        <v>0</v>
      </c>
    </row>
    <row r="1227" spans="1:3" x14ac:dyDescent="0.25">
      <c r="A1227" t="s">
        <v>5581</v>
      </c>
      <c r="B1227" t="s">
        <v>1693</v>
      </c>
      <c r="C1227">
        <v>0</v>
      </c>
    </row>
    <row r="1228" spans="1:3" x14ac:dyDescent="0.25">
      <c r="A1228" t="s">
        <v>5027</v>
      </c>
      <c r="B1228" t="s">
        <v>1693</v>
      </c>
      <c r="C1228">
        <v>0</v>
      </c>
    </row>
    <row r="1229" spans="1:3" x14ac:dyDescent="0.25">
      <c r="A1229" t="s">
        <v>6853</v>
      </c>
      <c r="B1229" t="s">
        <v>1693</v>
      </c>
      <c r="C1229">
        <v>0</v>
      </c>
    </row>
    <row r="1230" spans="1:3" x14ac:dyDescent="0.25">
      <c r="A1230" t="s">
        <v>6957</v>
      </c>
      <c r="B1230" t="s">
        <v>1693</v>
      </c>
      <c r="C1230">
        <v>0</v>
      </c>
    </row>
    <row r="1231" spans="1:3" x14ac:dyDescent="0.25">
      <c r="A1231" t="s">
        <v>5384</v>
      </c>
      <c r="B1231" t="s">
        <v>1693</v>
      </c>
      <c r="C1231">
        <v>0</v>
      </c>
    </row>
    <row r="1232" spans="1:3" x14ac:dyDescent="0.25">
      <c r="A1232" t="s">
        <v>5333</v>
      </c>
      <c r="B1232" t="s">
        <v>1693</v>
      </c>
      <c r="C1232">
        <v>0</v>
      </c>
    </row>
    <row r="1233" spans="1:3" x14ac:dyDescent="0.25">
      <c r="A1233" t="s">
        <v>5334</v>
      </c>
      <c r="B1233" t="s">
        <v>1693</v>
      </c>
      <c r="C1233">
        <v>0</v>
      </c>
    </row>
    <row r="1234" spans="1:3" x14ac:dyDescent="0.25">
      <c r="A1234" t="s">
        <v>5380</v>
      </c>
      <c r="B1234" t="s">
        <v>1693</v>
      </c>
      <c r="C1234">
        <v>0</v>
      </c>
    </row>
    <row r="1235" spans="1:3" x14ac:dyDescent="0.25">
      <c r="A1235" t="s">
        <v>6004</v>
      </c>
      <c r="B1235" t="s">
        <v>1693</v>
      </c>
      <c r="C1235">
        <v>0</v>
      </c>
    </row>
    <row r="1236" spans="1:3" x14ac:dyDescent="0.25">
      <c r="A1236" t="s">
        <v>6005</v>
      </c>
      <c r="B1236" t="s">
        <v>1693</v>
      </c>
      <c r="C1236">
        <v>0</v>
      </c>
    </row>
    <row r="1237" spans="1:3" x14ac:dyDescent="0.25">
      <c r="A1237" t="s">
        <v>6006</v>
      </c>
      <c r="B1237" t="s">
        <v>1693</v>
      </c>
      <c r="C1237">
        <v>0</v>
      </c>
    </row>
    <row r="1238" spans="1:3" x14ac:dyDescent="0.25">
      <c r="A1238" t="s">
        <v>5753</v>
      </c>
      <c r="B1238" t="s">
        <v>1693</v>
      </c>
      <c r="C1238">
        <v>0</v>
      </c>
    </row>
    <row r="1239" spans="1:3" x14ac:dyDescent="0.25">
      <c r="A1239" t="s">
        <v>5769</v>
      </c>
      <c r="B1239" t="s">
        <v>1693</v>
      </c>
      <c r="C1239">
        <v>0</v>
      </c>
    </row>
    <row r="1240" spans="1:3" x14ac:dyDescent="0.25">
      <c r="A1240" t="s">
        <v>5770</v>
      </c>
      <c r="B1240" t="s">
        <v>1693</v>
      </c>
      <c r="C1240">
        <v>0</v>
      </c>
    </row>
    <row r="1241" spans="1:3" x14ac:dyDescent="0.25">
      <c r="A1241" t="s">
        <v>6703</v>
      </c>
      <c r="B1241" t="s">
        <v>1693</v>
      </c>
      <c r="C1241">
        <v>0</v>
      </c>
    </row>
    <row r="1242" spans="1:3" x14ac:dyDescent="0.25">
      <c r="A1242" t="s">
        <v>5028</v>
      </c>
      <c r="B1242" t="s">
        <v>1693</v>
      </c>
      <c r="C1242">
        <v>0</v>
      </c>
    </row>
    <row r="1243" spans="1:3" x14ac:dyDescent="0.25">
      <c r="A1243" t="s">
        <v>5332</v>
      </c>
      <c r="B1243" t="s">
        <v>1693</v>
      </c>
      <c r="C1243">
        <v>0</v>
      </c>
    </row>
    <row r="1244" spans="1:3" x14ac:dyDescent="0.25">
      <c r="A1244" t="s">
        <v>5381</v>
      </c>
      <c r="B1244" t="s">
        <v>1693</v>
      </c>
      <c r="C1244">
        <v>0</v>
      </c>
    </row>
    <row r="1245" spans="1:3" x14ac:dyDescent="0.25">
      <c r="A1245" t="s">
        <v>5029</v>
      </c>
      <c r="B1245" t="s">
        <v>1693</v>
      </c>
      <c r="C1245">
        <v>0</v>
      </c>
    </row>
    <row r="1246" spans="1:3" x14ac:dyDescent="0.25">
      <c r="A1246" t="s">
        <v>5030</v>
      </c>
      <c r="B1246" t="s">
        <v>1693</v>
      </c>
      <c r="C1246">
        <v>0</v>
      </c>
    </row>
    <row r="1247" spans="1:3" x14ac:dyDescent="0.25">
      <c r="A1247" t="s">
        <v>5031</v>
      </c>
      <c r="B1247" t="s">
        <v>1693</v>
      </c>
      <c r="C1247">
        <v>0</v>
      </c>
    </row>
    <row r="1248" spans="1:3" x14ac:dyDescent="0.25">
      <c r="A1248" t="s">
        <v>5032</v>
      </c>
      <c r="B1248" t="s">
        <v>1693</v>
      </c>
      <c r="C1248">
        <v>0</v>
      </c>
    </row>
    <row r="1249" spans="1:3" x14ac:dyDescent="0.25">
      <c r="A1249" t="s">
        <v>5033</v>
      </c>
      <c r="B1249" t="s">
        <v>1693</v>
      </c>
      <c r="C1249">
        <v>0</v>
      </c>
    </row>
    <row r="1250" spans="1:3" x14ac:dyDescent="0.25">
      <c r="A1250" t="s">
        <v>5034</v>
      </c>
      <c r="B1250" t="s">
        <v>1693</v>
      </c>
      <c r="C1250">
        <v>0</v>
      </c>
    </row>
    <row r="1251" spans="1:3" x14ac:dyDescent="0.25">
      <c r="A1251" t="s">
        <v>5382</v>
      </c>
      <c r="B1251" t="s">
        <v>1693</v>
      </c>
      <c r="C1251">
        <v>0</v>
      </c>
    </row>
    <row r="1252" spans="1:3" x14ac:dyDescent="0.25">
      <c r="A1252" t="s">
        <v>6269</v>
      </c>
      <c r="B1252" t="s">
        <v>1693</v>
      </c>
      <c r="C1252">
        <v>0</v>
      </c>
    </row>
    <row r="1253" spans="1:3" x14ac:dyDescent="0.25">
      <c r="A1253" t="s">
        <v>6248</v>
      </c>
      <c r="B1253" t="s">
        <v>1693</v>
      </c>
      <c r="C1253">
        <v>0</v>
      </c>
    </row>
    <row r="1254" spans="1:3" x14ac:dyDescent="0.25">
      <c r="A1254" t="s">
        <v>6988</v>
      </c>
      <c r="B1254" t="s">
        <v>1693</v>
      </c>
      <c r="C1254">
        <v>0</v>
      </c>
    </row>
    <row r="1255" spans="1:3" x14ac:dyDescent="0.25">
      <c r="A1255" t="s">
        <v>6989</v>
      </c>
      <c r="B1255" t="s">
        <v>1693</v>
      </c>
      <c r="C1255">
        <v>0</v>
      </c>
    </row>
    <row r="1256" spans="1:3" x14ac:dyDescent="0.25">
      <c r="A1256" t="s">
        <v>5035</v>
      </c>
      <c r="B1256" t="s">
        <v>1693</v>
      </c>
      <c r="C1256">
        <v>0</v>
      </c>
    </row>
    <row r="1257" spans="1:3" x14ac:dyDescent="0.25">
      <c r="A1257" t="s">
        <v>5940</v>
      </c>
      <c r="B1257" t="s">
        <v>1693</v>
      </c>
      <c r="C1257">
        <v>0</v>
      </c>
    </row>
    <row r="1258" spans="1:3" x14ac:dyDescent="0.25">
      <c r="A1258" t="s">
        <v>5941</v>
      </c>
      <c r="B1258" t="s">
        <v>1693</v>
      </c>
      <c r="C1258">
        <v>0</v>
      </c>
    </row>
    <row r="1259" spans="1:3" x14ac:dyDescent="0.25">
      <c r="A1259" t="s">
        <v>5017</v>
      </c>
      <c r="B1259" t="s">
        <v>1693</v>
      </c>
      <c r="C1259">
        <v>0</v>
      </c>
    </row>
    <row r="1260" spans="1:3" x14ac:dyDescent="0.25">
      <c r="A1260" t="s">
        <v>5018</v>
      </c>
      <c r="B1260" t="s">
        <v>1693</v>
      </c>
      <c r="C1260">
        <v>0</v>
      </c>
    </row>
    <row r="1261" spans="1:3" x14ac:dyDescent="0.25">
      <c r="A1261" t="s">
        <v>5019</v>
      </c>
      <c r="B1261" t="s">
        <v>1693</v>
      </c>
      <c r="C1261">
        <v>0</v>
      </c>
    </row>
    <row r="1262" spans="1:3" x14ac:dyDescent="0.25">
      <c r="A1262" t="s">
        <v>5020</v>
      </c>
      <c r="B1262" t="s">
        <v>1693</v>
      </c>
      <c r="C1262">
        <v>0</v>
      </c>
    </row>
    <row r="1263" spans="1:3" x14ac:dyDescent="0.25">
      <c r="A1263" t="s">
        <v>5021</v>
      </c>
      <c r="B1263" t="s">
        <v>1693</v>
      </c>
      <c r="C1263">
        <v>0</v>
      </c>
    </row>
    <row r="1264" spans="1:3" x14ac:dyDescent="0.25">
      <c r="A1264" t="s">
        <v>5022</v>
      </c>
      <c r="B1264" t="s">
        <v>1693</v>
      </c>
      <c r="C1264">
        <v>0</v>
      </c>
    </row>
    <row r="1265" spans="1:3" x14ac:dyDescent="0.25">
      <c r="A1265" t="s">
        <v>5023</v>
      </c>
      <c r="B1265" t="s">
        <v>1693</v>
      </c>
      <c r="C1265">
        <v>0</v>
      </c>
    </row>
    <row r="1266" spans="1:3" x14ac:dyDescent="0.25">
      <c r="A1266" t="s">
        <v>5024</v>
      </c>
      <c r="B1266" t="s">
        <v>1693</v>
      </c>
      <c r="C1266">
        <v>0</v>
      </c>
    </row>
    <row r="1267" spans="1:3" x14ac:dyDescent="0.25">
      <c r="A1267" t="s">
        <v>5025</v>
      </c>
      <c r="B1267" t="s">
        <v>1693</v>
      </c>
      <c r="C1267">
        <v>0</v>
      </c>
    </row>
    <row r="1268" spans="1:3" x14ac:dyDescent="0.25">
      <c r="A1268" t="s">
        <v>5026</v>
      </c>
      <c r="B1268" t="s">
        <v>1693</v>
      </c>
      <c r="C1268">
        <v>0</v>
      </c>
    </row>
    <row r="1269" spans="1:3" x14ac:dyDescent="0.25">
      <c r="A1269" t="s">
        <v>6393</v>
      </c>
      <c r="B1269" t="s">
        <v>1693</v>
      </c>
      <c r="C1269">
        <v>0</v>
      </c>
    </row>
    <row r="1270" spans="1:3" x14ac:dyDescent="0.25">
      <c r="A1270" t="s">
        <v>5015</v>
      </c>
      <c r="B1270" t="s">
        <v>1693</v>
      </c>
      <c r="C1270">
        <v>0</v>
      </c>
    </row>
    <row r="1271" spans="1:3" x14ac:dyDescent="0.25">
      <c r="A1271" t="s">
        <v>5016</v>
      </c>
      <c r="B1271" t="s">
        <v>1693</v>
      </c>
      <c r="C1271">
        <v>0</v>
      </c>
    </row>
    <row r="1272" spans="1:3" x14ac:dyDescent="0.25">
      <c r="A1272" t="s">
        <v>5942</v>
      </c>
      <c r="B1272" t="s">
        <v>1693</v>
      </c>
      <c r="C1272">
        <v>0</v>
      </c>
    </row>
    <row r="1273" spans="1:3" x14ac:dyDescent="0.25">
      <c r="A1273" t="s">
        <v>5943</v>
      </c>
      <c r="B1273" t="s">
        <v>1693</v>
      </c>
      <c r="C1273">
        <v>0</v>
      </c>
    </row>
    <row r="1274" spans="1:3" x14ac:dyDescent="0.25">
      <c r="A1274" t="s">
        <v>5808</v>
      </c>
      <c r="B1274" t="s">
        <v>1693</v>
      </c>
      <c r="C1274">
        <v>0</v>
      </c>
    </row>
    <row r="1275" spans="1:3" x14ac:dyDescent="0.25">
      <c r="A1275" t="s">
        <v>7030</v>
      </c>
      <c r="B1275" t="s">
        <v>1693</v>
      </c>
      <c r="C1275">
        <v>0</v>
      </c>
    </row>
    <row r="1276" spans="1:3" x14ac:dyDescent="0.25">
      <c r="A1276" t="s">
        <v>7031</v>
      </c>
      <c r="B1276" t="s">
        <v>1693</v>
      </c>
      <c r="C1276">
        <v>0</v>
      </c>
    </row>
    <row r="1277" spans="1:3" x14ac:dyDescent="0.25">
      <c r="A1277" t="s">
        <v>7032</v>
      </c>
      <c r="B1277" t="s">
        <v>1693</v>
      </c>
      <c r="C1277">
        <v>0</v>
      </c>
    </row>
    <row r="1278" spans="1:3" x14ac:dyDescent="0.25">
      <c r="A1278" t="s">
        <v>4987</v>
      </c>
      <c r="B1278" t="s">
        <v>1693</v>
      </c>
      <c r="C1278">
        <v>0</v>
      </c>
    </row>
    <row r="1279" spans="1:3" x14ac:dyDescent="0.25">
      <c r="A1279" t="s">
        <v>2667</v>
      </c>
      <c r="B1279" t="s">
        <v>1693</v>
      </c>
      <c r="C1279">
        <v>50</v>
      </c>
    </row>
    <row r="1280" spans="1:3" x14ac:dyDescent="0.25">
      <c r="A1280" t="s">
        <v>6820</v>
      </c>
      <c r="B1280" t="s">
        <v>1693</v>
      </c>
      <c r="C1280">
        <v>0</v>
      </c>
    </row>
    <row r="1281" spans="1:3" x14ac:dyDescent="0.25">
      <c r="A1281" t="s">
        <v>6821</v>
      </c>
      <c r="B1281" t="s">
        <v>1693</v>
      </c>
      <c r="C1281">
        <v>0</v>
      </c>
    </row>
    <row r="1282" spans="1:3" x14ac:dyDescent="0.25">
      <c r="A1282" t="s">
        <v>5383</v>
      </c>
      <c r="B1282" t="s">
        <v>1693</v>
      </c>
      <c r="C1282">
        <v>0</v>
      </c>
    </row>
    <row r="1283" spans="1:3" x14ac:dyDescent="0.25">
      <c r="A1283" t="s">
        <v>4988</v>
      </c>
      <c r="B1283" t="s">
        <v>1693</v>
      </c>
      <c r="C1283">
        <v>0</v>
      </c>
    </row>
    <row r="1284" spans="1:3" x14ac:dyDescent="0.25">
      <c r="A1284" t="s">
        <v>4989</v>
      </c>
      <c r="B1284" t="s">
        <v>1693</v>
      </c>
      <c r="C1284">
        <v>0</v>
      </c>
    </row>
    <row r="1285" spans="1:3" x14ac:dyDescent="0.25">
      <c r="A1285" t="s">
        <v>4990</v>
      </c>
      <c r="B1285" t="s">
        <v>1693</v>
      </c>
      <c r="C1285">
        <v>0</v>
      </c>
    </row>
    <row r="1286" spans="1:3" x14ac:dyDescent="0.25">
      <c r="A1286" t="s">
        <v>4991</v>
      </c>
      <c r="B1286" t="s">
        <v>1693</v>
      </c>
      <c r="C1286">
        <v>0</v>
      </c>
    </row>
    <row r="1287" spans="1:3" x14ac:dyDescent="0.25">
      <c r="A1287" t="s">
        <v>4992</v>
      </c>
      <c r="B1287" t="s">
        <v>1693</v>
      </c>
      <c r="C1287">
        <v>0</v>
      </c>
    </row>
    <row r="1288" spans="1:3" x14ac:dyDescent="0.25">
      <c r="A1288" t="s">
        <v>4993</v>
      </c>
      <c r="B1288" t="s">
        <v>1693</v>
      </c>
      <c r="C1288">
        <v>0</v>
      </c>
    </row>
    <row r="1289" spans="1:3" x14ac:dyDescent="0.25">
      <c r="A1289" t="s">
        <v>4994</v>
      </c>
      <c r="B1289" t="s">
        <v>1693</v>
      </c>
      <c r="C1289">
        <v>0</v>
      </c>
    </row>
    <row r="1290" spans="1:3" x14ac:dyDescent="0.25">
      <c r="A1290" t="s">
        <v>4995</v>
      </c>
      <c r="B1290" t="s">
        <v>1693</v>
      </c>
      <c r="C1290">
        <v>0</v>
      </c>
    </row>
    <row r="1291" spans="1:3" x14ac:dyDescent="0.25">
      <c r="A1291" t="s">
        <v>4996</v>
      </c>
      <c r="B1291" t="s">
        <v>1693</v>
      </c>
      <c r="C1291">
        <v>40.913999999999994</v>
      </c>
    </row>
    <row r="1292" spans="1:3" x14ac:dyDescent="0.25">
      <c r="A1292" t="s">
        <v>4997</v>
      </c>
      <c r="B1292" t="s">
        <v>1693</v>
      </c>
      <c r="C1292">
        <v>0</v>
      </c>
    </row>
    <row r="1293" spans="1:3" x14ac:dyDescent="0.25">
      <c r="A1293" t="s">
        <v>4998</v>
      </c>
      <c r="B1293" t="s">
        <v>1693</v>
      </c>
      <c r="C1293">
        <v>0</v>
      </c>
    </row>
    <row r="1294" spans="1:3" x14ac:dyDescent="0.25">
      <c r="A1294" t="s">
        <v>6250</v>
      </c>
      <c r="B1294" t="s">
        <v>1693</v>
      </c>
      <c r="C1294">
        <v>0</v>
      </c>
    </row>
    <row r="1295" spans="1:3" x14ac:dyDescent="0.25">
      <c r="A1295" t="s">
        <v>2668</v>
      </c>
      <c r="B1295" t="s">
        <v>1693</v>
      </c>
      <c r="C1295">
        <v>0</v>
      </c>
    </row>
    <row r="1296" spans="1:3" x14ac:dyDescent="0.25">
      <c r="A1296" t="s">
        <v>6822</v>
      </c>
      <c r="B1296" t="s">
        <v>1693</v>
      </c>
      <c r="C1296">
        <v>0</v>
      </c>
    </row>
    <row r="1297" spans="1:3" x14ac:dyDescent="0.25">
      <c r="A1297" t="s">
        <v>6823</v>
      </c>
      <c r="B1297" t="s">
        <v>1693</v>
      </c>
      <c r="C1297">
        <v>0</v>
      </c>
    </row>
    <row r="1298" spans="1:3" x14ac:dyDescent="0.25">
      <c r="A1298" t="s">
        <v>6824</v>
      </c>
      <c r="B1298" t="s">
        <v>1693</v>
      </c>
      <c r="C1298">
        <v>0</v>
      </c>
    </row>
    <row r="1299" spans="1:3" x14ac:dyDescent="0.25">
      <c r="A1299" t="s">
        <v>6825</v>
      </c>
      <c r="B1299" t="s">
        <v>1693</v>
      </c>
      <c r="C1299">
        <v>0</v>
      </c>
    </row>
    <row r="1300" spans="1:3" x14ac:dyDescent="0.25">
      <c r="A1300" t="s">
        <v>4999</v>
      </c>
      <c r="B1300" t="s">
        <v>1693</v>
      </c>
      <c r="C1300">
        <v>0</v>
      </c>
    </row>
    <row r="1301" spans="1:3" x14ac:dyDescent="0.25">
      <c r="A1301" t="s">
        <v>5000</v>
      </c>
      <c r="B1301" t="s">
        <v>1693</v>
      </c>
      <c r="C1301">
        <v>0</v>
      </c>
    </row>
    <row r="1302" spans="1:3" x14ac:dyDescent="0.25">
      <c r="A1302" t="s">
        <v>5001</v>
      </c>
      <c r="B1302" t="s">
        <v>1693</v>
      </c>
      <c r="C1302">
        <v>0</v>
      </c>
    </row>
    <row r="1303" spans="1:3" x14ac:dyDescent="0.25">
      <c r="A1303" t="s">
        <v>5002</v>
      </c>
      <c r="B1303" t="s">
        <v>1693</v>
      </c>
      <c r="C1303">
        <v>40.913999999999994</v>
      </c>
    </row>
    <row r="1304" spans="1:3" x14ac:dyDescent="0.25">
      <c r="A1304" t="s">
        <v>5003</v>
      </c>
      <c r="B1304" t="s">
        <v>1693</v>
      </c>
      <c r="C1304">
        <v>0</v>
      </c>
    </row>
    <row r="1305" spans="1:3" x14ac:dyDescent="0.25">
      <c r="A1305" t="s">
        <v>5004</v>
      </c>
      <c r="B1305" t="s">
        <v>1693</v>
      </c>
      <c r="C1305">
        <v>0</v>
      </c>
    </row>
    <row r="1306" spans="1:3" x14ac:dyDescent="0.25">
      <c r="A1306" t="s">
        <v>5005</v>
      </c>
      <c r="B1306" t="s">
        <v>1693</v>
      </c>
      <c r="C1306">
        <v>0</v>
      </c>
    </row>
    <row r="1307" spans="1:3" x14ac:dyDescent="0.25">
      <c r="A1307" t="s">
        <v>5006</v>
      </c>
      <c r="B1307" t="s">
        <v>1693</v>
      </c>
      <c r="C1307">
        <v>0</v>
      </c>
    </row>
    <row r="1308" spans="1:3" x14ac:dyDescent="0.25">
      <c r="A1308" t="s">
        <v>5007</v>
      </c>
      <c r="B1308" t="s">
        <v>1693</v>
      </c>
      <c r="C1308">
        <v>0</v>
      </c>
    </row>
    <row r="1309" spans="1:3" x14ac:dyDescent="0.25">
      <c r="A1309" t="s">
        <v>5008</v>
      </c>
      <c r="B1309" t="s">
        <v>1693</v>
      </c>
      <c r="C1309">
        <v>0</v>
      </c>
    </row>
    <row r="1310" spans="1:3" x14ac:dyDescent="0.25">
      <c r="A1310" t="s">
        <v>6958</v>
      </c>
      <c r="B1310" t="s">
        <v>1693</v>
      </c>
      <c r="C1310">
        <v>0</v>
      </c>
    </row>
    <row r="1311" spans="1:3" x14ac:dyDescent="0.25">
      <c r="A1311" t="s">
        <v>5238</v>
      </c>
      <c r="B1311" t="s">
        <v>1693</v>
      </c>
      <c r="C1311">
        <v>0</v>
      </c>
    </row>
    <row r="1312" spans="1:3" x14ac:dyDescent="0.25">
      <c r="A1312" t="s">
        <v>6392</v>
      </c>
      <c r="B1312" t="s">
        <v>1693</v>
      </c>
      <c r="C1312">
        <v>0</v>
      </c>
    </row>
    <row r="1313" spans="1:3" x14ac:dyDescent="0.25">
      <c r="A1313" t="s">
        <v>5009</v>
      </c>
      <c r="B1313" t="s">
        <v>1693</v>
      </c>
      <c r="C1313">
        <v>0</v>
      </c>
    </row>
    <row r="1314" spans="1:3" x14ac:dyDescent="0.25">
      <c r="A1314" t="s">
        <v>5010</v>
      </c>
      <c r="B1314" t="s">
        <v>1693</v>
      </c>
      <c r="C1314">
        <v>40.913999999999994</v>
      </c>
    </row>
    <row r="1315" spans="1:3" x14ac:dyDescent="0.25">
      <c r="A1315" t="s">
        <v>6668</v>
      </c>
      <c r="B1315" t="s">
        <v>1693</v>
      </c>
      <c r="C1315">
        <v>0</v>
      </c>
    </row>
    <row r="1316" spans="1:3" x14ac:dyDescent="0.25">
      <c r="A1316" t="s">
        <v>4970</v>
      </c>
      <c r="B1316" t="s">
        <v>1693</v>
      </c>
      <c r="C1316">
        <v>0</v>
      </c>
    </row>
    <row r="1317" spans="1:3" x14ac:dyDescent="0.25">
      <c r="A1317" t="s">
        <v>6854</v>
      </c>
      <c r="B1317" t="s">
        <v>1693</v>
      </c>
      <c r="C1317">
        <v>0</v>
      </c>
    </row>
    <row r="1318" spans="1:3" x14ac:dyDescent="0.25">
      <c r="A1318" t="s">
        <v>4971</v>
      </c>
      <c r="B1318" t="s">
        <v>1693</v>
      </c>
      <c r="C1318">
        <v>0</v>
      </c>
    </row>
    <row r="1319" spans="1:3" x14ac:dyDescent="0.25">
      <c r="A1319" t="s">
        <v>6391</v>
      </c>
      <c r="B1319" t="s">
        <v>1693</v>
      </c>
      <c r="C1319">
        <v>0</v>
      </c>
    </row>
    <row r="1320" spans="1:3" x14ac:dyDescent="0.25">
      <c r="A1320" t="s">
        <v>5011</v>
      </c>
      <c r="B1320" t="s">
        <v>1693</v>
      </c>
      <c r="C1320">
        <v>0</v>
      </c>
    </row>
    <row r="1321" spans="1:3" x14ac:dyDescent="0.25">
      <c r="A1321" t="s">
        <v>5012</v>
      </c>
      <c r="B1321" t="s">
        <v>1693</v>
      </c>
      <c r="C1321">
        <v>0</v>
      </c>
    </row>
    <row r="1322" spans="1:3" x14ac:dyDescent="0.25">
      <c r="A1322" t="s">
        <v>5013</v>
      </c>
      <c r="B1322" t="s">
        <v>1693</v>
      </c>
      <c r="C1322">
        <v>0</v>
      </c>
    </row>
    <row r="1323" spans="1:3" x14ac:dyDescent="0.25">
      <c r="A1323" t="s">
        <v>5014</v>
      </c>
      <c r="B1323" t="s">
        <v>1693</v>
      </c>
      <c r="C1323">
        <v>0</v>
      </c>
    </row>
    <row r="1324" spans="1:3" x14ac:dyDescent="0.25">
      <c r="A1324" t="s">
        <v>6347</v>
      </c>
      <c r="B1324" t="s">
        <v>1693</v>
      </c>
      <c r="C1324">
        <v>0</v>
      </c>
    </row>
    <row r="1325" spans="1:3" x14ac:dyDescent="0.25">
      <c r="A1325" t="s">
        <v>4972</v>
      </c>
      <c r="B1325" t="s">
        <v>1693</v>
      </c>
      <c r="C1325">
        <v>0</v>
      </c>
    </row>
    <row r="1326" spans="1:3" x14ac:dyDescent="0.25">
      <c r="A1326" t="s">
        <v>6641</v>
      </c>
      <c r="B1326" t="s">
        <v>1693</v>
      </c>
      <c r="C1326">
        <v>0</v>
      </c>
    </row>
    <row r="1327" spans="1:3" x14ac:dyDescent="0.25">
      <c r="A1327" t="s">
        <v>6469</v>
      </c>
      <c r="B1327" t="s">
        <v>1693</v>
      </c>
      <c r="C1327">
        <v>0</v>
      </c>
    </row>
    <row r="1328" spans="1:3" x14ac:dyDescent="0.25">
      <c r="A1328" t="s">
        <v>5772</v>
      </c>
      <c r="B1328" t="s">
        <v>1693</v>
      </c>
      <c r="C1328">
        <v>0</v>
      </c>
    </row>
    <row r="1329" spans="1:3" x14ac:dyDescent="0.25">
      <c r="A1329" t="s">
        <v>6268</v>
      </c>
      <c r="B1329" t="s">
        <v>1693</v>
      </c>
      <c r="C1329">
        <v>0</v>
      </c>
    </row>
    <row r="1330" spans="1:3" x14ac:dyDescent="0.25">
      <c r="A1330" t="s">
        <v>6819</v>
      </c>
      <c r="B1330" t="s">
        <v>1693</v>
      </c>
      <c r="C1330">
        <v>0</v>
      </c>
    </row>
    <row r="1331" spans="1:3" x14ac:dyDescent="0.25">
      <c r="A1331" t="s">
        <v>6226</v>
      </c>
      <c r="B1331" t="s">
        <v>1693</v>
      </c>
      <c r="C1331">
        <v>0</v>
      </c>
    </row>
    <row r="1332" spans="1:3" x14ac:dyDescent="0.25">
      <c r="A1332" t="s">
        <v>2871</v>
      </c>
      <c r="B1332" t="s">
        <v>1693</v>
      </c>
      <c r="C1332">
        <v>0</v>
      </c>
    </row>
    <row r="1333" spans="1:3" x14ac:dyDescent="0.25">
      <c r="A1333" t="s">
        <v>4980</v>
      </c>
      <c r="B1333" t="s">
        <v>1693</v>
      </c>
      <c r="C1333">
        <v>0</v>
      </c>
    </row>
    <row r="1334" spans="1:3" x14ac:dyDescent="0.25">
      <c r="A1334" t="s">
        <v>5945</v>
      </c>
      <c r="B1334" t="s">
        <v>1693</v>
      </c>
      <c r="C1334">
        <v>0</v>
      </c>
    </row>
    <row r="1335" spans="1:3" x14ac:dyDescent="0.25">
      <c r="A1335" t="s">
        <v>6390</v>
      </c>
      <c r="B1335" t="s">
        <v>1693</v>
      </c>
      <c r="C1335">
        <v>0</v>
      </c>
    </row>
    <row r="1336" spans="1:3" x14ac:dyDescent="0.25">
      <c r="A1336" t="s">
        <v>7415</v>
      </c>
      <c r="B1336" t="s">
        <v>1693</v>
      </c>
      <c r="C1336">
        <v>0</v>
      </c>
    </row>
    <row r="1337" spans="1:3" x14ac:dyDescent="0.25">
      <c r="A1337" t="s">
        <v>7301</v>
      </c>
      <c r="B1337" t="s">
        <v>1693</v>
      </c>
      <c r="C1337">
        <v>0</v>
      </c>
    </row>
    <row r="1338" spans="1:3" x14ac:dyDescent="0.25">
      <c r="A1338" t="s">
        <v>7416</v>
      </c>
      <c r="B1338" t="s">
        <v>1693</v>
      </c>
      <c r="C1338">
        <v>0</v>
      </c>
    </row>
    <row r="1339" spans="1:3" x14ac:dyDescent="0.25">
      <c r="A1339" t="s">
        <v>7302</v>
      </c>
      <c r="B1339" t="s">
        <v>1693</v>
      </c>
      <c r="C1339">
        <v>0</v>
      </c>
    </row>
    <row r="1340" spans="1:3" x14ac:dyDescent="0.25">
      <c r="A1340" t="s">
        <v>7417</v>
      </c>
      <c r="B1340" t="s">
        <v>1693</v>
      </c>
      <c r="C1340">
        <v>0</v>
      </c>
    </row>
    <row r="1341" spans="1:3" x14ac:dyDescent="0.25">
      <c r="A1341" t="s">
        <v>7303</v>
      </c>
      <c r="B1341" t="s">
        <v>1693</v>
      </c>
      <c r="C1341">
        <v>0</v>
      </c>
    </row>
    <row r="1342" spans="1:3" x14ac:dyDescent="0.25">
      <c r="A1342" t="s">
        <v>4249</v>
      </c>
      <c r="B1342" t="s">
        <v>1693</v>
      </c>
      <c r="C1342">
        <v>0</v>
      </c>
    </row>
    <row r="1343" spans="1:3" x14ac:dyDescent="0.25">
      <c r="A1343" t="s">
        <v>7296</v>
      </c>
      <c r="B1343" t="s">
        <v>1693</v>
      </c>
      <c r="C1343">
        <v>0</v>
      </c>
    </row>
    <row r="1344" spans="1:3" x14ac:dyDescent="0.25">
      <c r="A1344" t="s">
        <v>7297</v>
      </c>
      <c r="B1344" t="s">
        <v>1693</v>
      </c>
      <c r="C1344">
        <v>0</v>
      </c>
    </row>
    <row r="1345" spans="1:3" x14ac:dyDescent="0.25">
      <c r="A1345" t="s">
        <v>7298</v>
      </c>
      <c r="B1345" t="s">
        <v>1693</v>
      </c>
      <c r="C1345">
        <v>0</v>
      </c>
    </row>
    <row r="1346" spans="1:3" x14ac:dyDescent="0.25">
      <c r="A1346" t="s">
        <v>7299</v>
      </c>
      <c r="B1346" t="s">
        <v>1693</v>
      </c>
      <c r="C1346">
        <v>0</v>
      </c>
    </row>
    <row r="1347" spans="1:3" x14ac:dyDescent="0.25">
      <c r="A1347" t="s">
        <v>7300</v>
      </c>
      <c r="B1347" t="s">
        <v>1693</v>
      </c>
      <c r="C1347">
        <v>0</v>
      </c>
    </row>
    <row r="1348" spans="1:3" x14ac:dyDescent="0.25">
      <c r="A1348" t="s">
        <v>4250</v>
      </c>
      <c r="B1348" t="s">
        <v>1693</v>
      </c>
      <c r="C1348">
        <v>0</v>
      </c>
    </row>
    <row r="1349" spans="1:3" x14ac:dyDescent="0.25">
      <c r="A1349" t="s">
        <v>4251</v>
      </c>
      <c r="B1349" t="s">
        <v>1693</v>
      </c>
      <c r="C1349">
        <v>0</v>
      </c>
    </row>
    <row r="1350" spans="1:3" x14ac:dyDescent="0.25">
      <c r="A1350" t="s">
        <v>4252</v>
      </c>
      <c r="B1350" t="s">
        <v>1693</v>
      </c>
      <c r="C1350">
        <v>0</v>
      </c>
    </row>
    <row r="1351" spans="1:3" x14ac:dyDescent="0.25">
      <c r="A1351" t="s">
        <v>4253</v>
      </c>
      <c r="B1351" t="s">
        <v>1693</v>
      </c>
      <c r="C1351">
        <v>0</v>
      </c>
    </row>
    <row r="1352" spans="1:3" x14ac:dyDescent="0.25">
      <c r="A1352" t="s">
        <v>4254</v>
      </c>
      <c r="B1352" t="s">
        <v>1693</v>
      </c>
      <c r="C1352">
        <v>0</v>
      </c>
    </row>
    <row r="1353" spans="1:3" x14ac:dyDescent="0.25">
      <c r="A1353" t="s">
        <v>4255</v>
      </c>
      <c r="B1353" t="s">
        <v>1693</v>
      </c>
      <c r="C1353">
        <v>0</v>
      </c>
    </row>
    <row r="1354" spans="1:3" x14ac:dyDescent="0.25">
      <c r="A1354" t="s">
        <v>4256</v>
      </c>
      <c r="B1354" t="s">
        <v>1693</v>
      </c>
      <c r="C1354">
        <v>0</v>
      </c>
    </row>
    <row r="1355" spans="1:3" x14ac:dyDescent="0.25">
      <c r="A1355" t="s">
        <v>4257</v>
      </c>
      <c r="B1355" t="s">
        <v>1693</v>
      </c>
      <c r="C1355">
        <v>0</v>
      </c>
    </row>
    <row r="1356" spans="1:3" x14ac:dyDescent="0.25">
      <c r="A1356" t="s">
        <v>4258</v>
      </c>
      <c r="B1356" t="s">
        <v>1693</v>
      </c>
      <c r="C1356">
        <v>0</v>
      </c>
    </row>
    <row r="1357" spans="1:3" x14ac:dyDescent="0.25">
      <c r="A1357" t="s">
        <v>654</v>
      </c>
      <c r="B1357" t="s">
        <v>1693</v>
      </c>
      <c r="C1357">
        <v>40.913999999999994</v>
      </c>
    </row>
    <row r="1358" spans="1:3" x14ac:dyDescent="0.25">
      <c r="A1358" t="s">
        <v>4246</v>
      </c>
      <c r="B1358" t="s">
        <v>1693</v>
      </c>
      <c r="C1358">
        <v>0</v>
      </c>
    </row>
    <row r="1359" spans="1:3" x14ac:dyDescent="0.25">
      <c r="A1359" t="s">
        <v>4016</v>
      </c>
      <c r="B1359" t="s">
        <v>1693</v>
      </c>
      <c r="C1359">
        <v>0</v>
      </c>
    </row>
    <row r="1360" spans="1:3" x14ac:dyDescent="0.25">
      <c r="A1360" t="s">
        <v>4017</v>
      </c>
      <c r="B1360" t="s">
        <v>1693</v>
      </c>
      <c r="C1360">
        <v>0</v>
      </c>
    </row>
    <row r="1361" spans="1:3" x14ac:dyDescent="0.25">
      <c r="A1361" t="s">
        <v>4018</v>
      </c>
      <c r="B1361" t="s">
        <v>1693</v>
      </c>
      <c r="C1361">
        <v>0</v>
      </c>
    </row>
    <row r="1362" spans="1:3" x14ac:dyDescent="0.25">
      <c r="A1362" t="s">
        <v>4019</v>
      </c>
      <c r="B1362" t="s">
        <v>1693</v>
      </c>
      <c r="C1362">
        <v>0</v>
      </c>
    </row>
    <row r="1363" spans="1:3" x14ac:dyDescent="0.25">
      <c r="A1363" t="s">
        <v>4020</v>
      </c>
      <c r="B1363" t="s">
        <v>1693</v>
      </c>
      <c r="C1363">
        <v>0</v>
      </c>
    </row>
    <row r="1364" spans="1:3" x14ac:dyDescent="0.25">
      <c r="A1364" t="s">
        <v>4021</v>
      </c>
      <c r="B1364" t="s">
        <v>1693</v>
      </c>
      <c r="C1364">
        <v>0</v>
      </c>
    </row>
    <row r="1365" spans="1:3" x14ac:dyDescent="0.25">
      <c r="A1365" t="s">
        <v>4022</v>
      </c>
      <c r="B1365" t="s">
        <v>1693</v>
      </c>
      <c r="C1365">
        <v>0</v>
      </c>
    </row>
    <row r="1366" spans="1:3" x14ac:dyDescent="0.25">
      <c r="A1366" t="s">
        <v>4023</v>
      </c>
      <c r="B1366" t="s">
        <v>1693</v>
      </c>
      <c r="C1366">
        <v>0</v>
      </c>
    </row>
    <row r="1367" spans="1:3" x14ac:dyDescent="0.25">
      <c r="A1367" t="s">
        <v>4024</v>
      </c>
      <c r="B1367" t="s">
        <v>1693</v>
      </c>
      <c r="C1367">
        <v>0</v>
      </c>
    </row>
    <row r="1368" spans="1:3" x14ac:dyDescent="0.25">
      <c r="A1368" t="s">
        <v>4025</v>
      </c>
      <c r="B1368" t="s">
        <v>1693</v>
      </c>
      <c r="C1368">
        <v>0</v>
      </c>
    </row>
    <row r="1369" spans="1:3" x14ac:dyDescent="0.25">
      <c r="A1369" t="s">
        <v>4026</v>
      </c>
      <c r="B1369" t="s">
        <v>1693</v>
      </c>
      <c r="C1369">
        <v>0</v>
      </c>
    </row>
    <row r="1370" spans="1:3" x14ac:dyDescent="0.25">
      <c r="A1370" t="s">
        <v>4247</v>
      </c>
      <c r="B1370" t="s">
        <v>1693</v>
      </c>
      <c r="C1370">
        <v>0</v>
      </c>
    </row>
    <row r="1371" spans="1:3" x14ac:dyDescent="0.25">
      <c r="A1371" t="s">
        <v>4248</v>
      </c>
      <c r="B1371" t="s">
        <v>1693</v>
      </c>
      <c r="C1371">
        <v>0</v>
      </c>
    </row>
    <row r="1372" spans="1:3" x14ac:dyDescent="0.25">
      <c r="A1372" t="s">
        <v>4015</v>
      </c>
      <c r="B1372" t="s">
        <v>1693</v>
      </c>
      <c r="C1372">
        <v>0</v>
      </c>
    </row>
    <row r="1373" spans="1:3" x14ac:dyDescent="0.25">
      <c r="A1373" t="s">
        <v>4169</v>
      </c>
      <c r="B1373" t="s">
        <v>1693</v>
      </c>
      <c r="C1373">
        <v>0</v>
      </c>
    </row>
    <row r="1374" spans="1:3" x14ac:dyDescent="0.25">
      <c r="A1374" t="s">
        <v>4242</v>
      </c>
      <c r="B1374" t="s">
        <v>1693</v>
      </c>
      <c r="C1374">
        <v>0</v>
      </c>
    </row>
    <row r="1375" spans="1:3" x14ac:dyDescent="0.25">
      <c r="A1375" t="s">
        <v>4243</v>
      </c>
      <c r="B1375" t="s">
        <v>1693</v>
      </c>
      <c r="C1375">
        <v>0</v>
      </c>
    </row>
    <row r="1376" spans="1:3" x14ac:dyDescent="0.25">
      <c r="A1376" t="s">
        <v>4244</v>
      </c>
      <c r="B1376" t="s">
        <v>1693</v>
      </c>
      <c r="C1376">
        <v>0</v>
      </c>
    </row>
    <row r="1377" spans="1:3" x14ac:dyDescent="0.25">
      <c r="A1377" t="s">
        <v>4245</v>
      </c>
      <c r="B1377" t="s">
        <v>1693</v>
      </c>
      <c r="C1377">
        <v>0</v>
      </c>
    </row>
    <row r="1378" spans="1:3" x14ac:dyDescent="0.25">
      <c r="A1378" t="s">
        <v>4161</v>
      </c>
      <c r="B1378" t="s">
        <v>1693</v>
      </c>
      <c r="C1378">
        <v>0</v>
      </c>
    </row>
    <row r="1379" spans="1:3" x14ac:dyDescent="0.25">
      <c r="A1379" t="s">
        <v>4162</v>
      </c>
      <c r="B1379" t="s">
        <v>1693</v>
      </c>
      <c r="C1379">
        <v>0</v>
      </c>
    </row>
    <row r="1380" spans="1:3" x14ac:dyDescent="0.25">
      <c r="A1380" t="s">
        <v>4163</v>
      </c>
      <c r="B1380" t="s">
        <v>1693</v>
      </c>
      <c r="C1380">
        <v>0</v>
      </c>
    </row>
    <row r="1381" spans="1:3" x14ac:dyDescent="0.25">
      <c r="A1381" t="s">
        <v>4164</v>
      </c>
      <c r="B1381" t="s">
        <v>1693</v>
      </c>
      <c r="C1381">
        <v>0</v>
      </c>
    </row>
    <row r="1382" spans="1:3" x14ac:dyDescent="0.25">
      <c r="A1382" t="s">
        <v>4165</v>
      </c>
      <c r="B1382" t="s">
        <v>1693</v>
      </c>
      <c r="C1382">
        <v>0</v>
      </c>
    </row>
    <row r="1383" spans="1:3" x14ac:dyDescent="0.25">
      <c r="A1383" t="s">
        <v>4166</v>
      </c>
      <c r="B1383" t="s">
        <v>1693</v>
      </c>
      <c r="C1383">
        <v>0</v>
      </c>
    </row>
    <row r="1384" spans="1:3" x14ac:dyDescent="0.25">
      <c r="A1384" t="s">
        <v>4167</v>
      </c>
      <c r="B1384" t="s">
        <v>1693</v>
      </c>
      <c r="C1384">
        <v>0</v>
      </c>
    </row>
    <row r="1385" spans="1:3" x14ac:dyDescent="0.25">
      <c r="A1385" t="s">
        <v>4168</v>
      </c>
      <c r="B1385" t="s">
        <v>1693</v>
      </c>
      <c r="C1385">
        <v>0</v>
      </c>
    </row>
    <row r="1386" spans="1:3" x14ac:dyDescent="0.25">
      <c r="A1386" t="s">
        <v>2380</v>
      </c>
      <c r="B1386" t="s">
        <v>1693</v>
      </c>
      <c r="C1386">
        <v>40.913999999999994</v>
      </c>
    </row>
    <row r="1387" spans="1:3" x14ac:dyDescent="0.25">
      <c r="A1387" t="s">
        <v>1695</v>
      </c>
      <c r="B1387" t="s">
        <v>1693</v>
      </c>
      <c r="C1387">
        <v>0.7</v>
      </c>
    </row>
    <row r="1388" spans="1:3" x14ac:dyDescent="0.25">
      <c r="A1388" t="s">
        <v>4981</v>
      </c>
      <c r="B1388" t="s">
        <v>1693</v>
      </c>
      <c r="C1388">
        <v>0</v>
      </c>
    </row>
    <row r="1389" spans="1:3" x14ac:dyDescent="0.25">
      <c r="A1389" t="s">
        <v>1697</v>
      </c>
      <c r="B1389" t="s">
        <v>1693</v>
      </c>
      <c r="C1389">
        <v>0.7</v>
      </c>
    </row>
    <row r="1390" spans="1:3" x14ac:dyDescent="0.25">
      <c r="A1390" t="s">
        <v>5944</v>
      </c>
      <c r="B1390" t="s">
        <v>1693</v>
      </c>
      <c r="C1390">
        <v>0.7</v>
      </c>
    </row>
    <row r="1391" spans="1:3" x14ac:dyDescent="0.25">
      <c r="A1391" t="s">
        <v>1157</v>
      </c>
      <c r="B1391" t="s">
        <v>1693</v>
      </c>
      <c r="C1391">
        <v>0.7</v>
      </c>
    </row>
    <row r="1392" spans="1:3" x14ac:dyDescent="0.25">
      <c r="A1392" t="s">
        <v>5946</v>
      </c>
      <c r="B1392" t="s">
        <v>1693</v>
      </c>
      <c r="C1392">
        <v>0.7</v>
      </c>
    </row>
    <row r="1393" spans="1:3" x14ac:dyDescent="0.25">
      <c r="A1393" t="s">
        <v>5771</v>
      </c>
      <c r="B1393" t="s">
        <v>1693</v>
      </c>
      <c r="C1393">
        <v>0</v>
      </c>
    </row>
    <row r="1394" spans="1:3" x14ac:dyDescent="0.25">
      <c r="A1394" t="s">
        <v>2310</v>
      </c>
      <c r="B1394" t="s">
        <v>1693</v>
      </c>
      <c r="C1394">
        <v>4</v>
      </c>
    </row>
    <row r="1395" spans="1:3" x14ac:dyDescent="0.25">
      <c r="A1395" t="s">
        <v>5564</v>
      </c>
      <c r="B1395" t="s">
        <v>1693</v>
      </c>
      <c r="C1395">
        <v>0.75</v>
      </c>
    </row>
    <row r="1396" spans="1:3" x14ac:dyDescent="0.25">
      <c r="A1396" t="s">
        <v>4973</v>
      </c>
      <c r="B1396" t="s">
        <v>1693</v>
      </c>
      <c r="C1396">
        <v>40.913999999999994</v>
      </c>
    </row>
    <row r="1397" spans="1:3" x14ac:dyDescent="0.25">
      <c r="A1397" t="s">
        <v>4974</v>
      </c>
      <c r="B1397" t="s">
        <v>1693</v>
      </c>
      <c r="C1397">
        <v>0</v>
      </c>
    </row>
    <row r="1398" spans="1:3" x14ac:dyDescent="0.25">
      <c r="A1398" t="s">
        <v>4975</v>
      </c>
      <c r="B1398" t="s">
        <v>1693</v>
      </c>
      <c r="C1398">
        <v>0</v>
      </c>
    </row>
    <row r="1399" spans="1:3" x14ac:dyDescent="0.25">
      <c r="A1399" t="s">
        <v>4976</v>
      </c>
      <c r="B1399" t="s">
        <v>1693</v>
      </c>
      <c r="C1399">
        <v>0</v>
      </c>
    </row>
    <row r="1400" spans="1:3" x14ac:dyDescent="0.25">
      <c r="A1400" t="s">
        <v>2510</v>
      </c>
      <c r="B1400" t="s">
        <v>1693</v>
      </c>
      <c r="C1400">
        <v>40.913999999999994</v>
      </c>
    </row>
    <row r="1401" spans="1:3" x14ac:dyDescent="0.25">
      <c r="A1401" t="s">
        <v>4977</v>
      </c>
      <c r="B1401" t="s">
        <v>1693</v>
      </c>
      <c r="C1401">
        <v>40.913999999999994</v>
      </c>
    </row>
    <row r="1402" spans="1:3" x14ac:dyDescent="0.25">
      <c r="A1402" t="s">
        <v>4978</v>
      </c>
      <c r="B1402" t="s">
        <v>1693</v>
      </c>
      <c r="C1402">
        <v>0</v>
      </c>
    </row>
    <row r="1403" spans="1:3" x14ac:dyDescent="0.25">
      <c r="A1403" t="s">
        <v>4979</v>
      </c>
      <c r="B1403" t="s">
        <v>1693</v>
      </c>
      <c r="C1403">
        <v>0</v>
      </c>
    </row>
    <row r="1404" spans="1:3" x14ac:dyDescent="0.25">
      <c r="A1404" t="s">
        <v>2609</v>
      </c>
      <c r="B1404" t="s">
        <v>1693</v>
      </c>
      <c r="C1404">
        <v>40.913999999999994</v>
      </c>
    </row>
    <row r="1405" spans="1:3" x14ac:dyDescent="0.25">
      <c r="A1405" t="s">
        <v>2364</v>
      </c>
      <c r="B1405" t="s">
        <v>1693</v>
      </c>
      <c r="C1405">
        <v>30</v>
      </c>
    </row>
    <row r="1406" spans="1:3" x14ac:dyDescent="0.25">
      <c r="A1406" t="s">
        <v>3111</v>
      </c>
      <c r="B1406" t="s">
        <v>1693</v>
      </c>
      <c r="C1406">
        <v>0</v>
      </c>
    </row>
    <row r="1407" spans="1:3" x14ac:dyDescent="0.25">
      <c r="A1407" t="s">
        <v>6667</v>
      </c>
      <c r="B1407" t="s">
        <v>1693</v>
      </c>
      <c r="C1407">
        <v>0</v>
      </c>
    </row>
    <row r="1408" spans="1:3" x14ac:dyDescent="0.25">
      <c r="A1408" t="s">
        <v>2124</v>
      </c>
      <c r="B1408" t="s">
        <v>1693</v>
      </c>
      <c r="C1408">
        <v>6</v>
      </c>
    </row>
    <row r="1409" spans="1:3" x14ac:dyDescent="0.25">
      <c r="A1409" t="s">
        <v>2125</v>
      </c>
      <c r="B1409" t="s">
        <v>1693</v>
      </c>
      <c r="C1409">
        <v>6</v>
      </c>
    </row>
    <row r="1410" spans="1:3" x14ac:dyDescent="0.25">
      <c r="A1410" t="s">
        <v>2126</v>
      </c>
      <c r="B1410" t="s">
        <v>1693</v>
      </c>
      <c r="C1410">
        <v>6</v>
      </c>
    </row>
    <row r="1411" spans="1:3" x14ac:dyDescent="0.25">
      <c r="A1411" t="s">
        <v>2632</v>
      </c>
      <c r="B1411" t="s">
        <v>1693</v>
      </c>
      <c r="C1411">
        <v>7.92</v>
      </c>
    </row>
    <row r="1412" spans="1:3" x14ac:dyDescent="0.25">
      <c r="A1412" t="s">
        <v>1698</v>
      </c>
      <c r="B1412" t="s">
        <v>1693</v>
      </c>
      <c r="C1412">
        <v>0.75</v>
      </c>
    </row>
    <row r="1413" spans="1:3" x14ac:dyDescent="0.25">
      <c r="A1413" t="s">
        <v>2191</v>
      </c>
      <c r="B1413" t="s">
        <v>1693</v>
      </c>
      <c r="C1413">
        <v>20</v>
      </c>
    </row>
    <row r="1414" spans="1:3" x14ac:dyDescent="0.25">
      <c r="A1414" t="s">
        <v>2230</v>
      </c>
      <c r="B1414" t="s">
        <v>1693</v>
      </c>
      <c r="C1414">
        <v>7.92</v>
      </c>
    </row>
    <row r="1415" spans="1:3" x14ac:dyDescent="0.25">
      <c r="A1415" t="s">
        <v>2192</v>
      </c>
      <c r="B1415" t="s">
        <v>1693</v>
      </c>
      <c r="C1415">
        <v>30</v>
      </c>
    </row>
    <row r="1416" spans="1:3" x14ac:dyDescent="0.25">
      <c r="A1416" t="s">
        <v>2229</v>
      </c>
      <c r="B1416" t="s">
        <v>1693</v>
      </c>
      <c r="C1416">
        <v>7.92</v>
      </c>
    </row>
    <row r="1417" spans="1:3" x14ac:dyDescent="0.25">
      <c r="A1417" t="s">
        <v>1700</v>
      </c>
      <c r="B1417" t="s">
        <v>1693</v>
      </c>
      <c r="C1417">
        <v>0.75</v>
      </c>
    </row>
    <row r="1418" spans="1:3" x14ac:dyDescent="0.25">
      <c r="A1418" t="s">
        <v>2232</v>
      </c>
      <c r="B1418" t="s">
        <v>1693</v>
      </c>
      <c r="C1418">
        <v>7.92</v>
      </c>
    </row>
    <row r="1419" spans="1:3" x14ac:dyDescent="0.25">
      <c r="A1419" t="s">
        <v>1158</v>
      </c>
      <c r="B1419" t="s">
        <v>1693</v>
      </c>
      <c r="C1419">
        <v>0.7</v>
      </c>
    </row>
    <row r="1420" spans="1:3" x14ac:dyDescent="0.25">
      <c r="A1420" t="s">
        <v>2231</v>
      </c>
      <c r="B1420" t="s">
        <v>1693</v>
      </c>
      <c r="C1420">
        <v>3.96</v>
      </c>
    </row>
    <row r="1421" spans="1:3" x14ac:dyDescent="0.25">
      <c r="A1421" t="s">
        <v>5562</v>
      </c>
      <c r="B1421" t="s">
        <v>1693</v>
      </c>
      <c r="C1421">
        <v>0.75</v>
      </c>
    </row>
    <row r="1422" spans="1:3" x14ac:dyDescent="0.25">
      <c r="A1422" t="s">
        <v>6182</v>
      </c>
      <c r="B1422" t="s">
        <v>1693</v>
      </c>
      <c r="C1422">
        <v>0</v>
      </c>
    </row>
    <row r="1423" spans="1:3" x14ac:dyDescent="0.25">
      <c r="A1423" t="s">
        <v>2483</v>
      </c>
      <c r="B1423" t="s">
        <v>1693</v>
      </c>
      <c r="C1423">
        <v>40.913999999999994</v>
      </c>
    </row>
    <row r="1424" spans="1:3" x14ac:dyDescent="0.25">
      <c r="A1424" t="s">
        <v>4982</v>
      </c>
      <c r="B1424" t="s">
        <v>1693</v>
      </c>
      <c r="C1424">
        <v>0</v>
      </c>
    </row>
    <row r="1425" spans="1:3" x14ac:dyDescent="0.25">
      <c r="A1425" t="s">
        <v>4983</v>
      </c>
      <c r="B1425" t="s">
        <v>1693</v>
      </c>
      <c r="C1425">
        <v>0</v>
      </c>
    </row>
    <row r="1426" spans="1:3" x14ac:dyDescent="0.25">
      <c r="A1426" t="s">
        <v>4984</v>
      </c>
      <c r="B1426" t="s">
        <v>1693</v>
      </c>
      <c r="C1426">
        <v>40.913999999999994</v>
      </c>
    </row>
    <row r="1427" spans="1:3" x14ac:dyDescent="0.25">
      <c r="A1427" t="s">
        <v>4985</v>
      </c>
      <c r="B1427" t="s">
        <v>1693</v>
      </c>
      <c r="C1427">
        <v>0</v>
      </c>
    </row>
    <row r="1428" spans="1:3" x14ac:dyDescent="0.25">
      <c r="A1428" t="s">
        <v>4986</v>
      </c>
      <c r="B1428" t="s">
        <v>1693</v>
      </c>
      <c r="C1428">
        <v>0</v>
      </c>
    </row>
    <row r="1429" spans="1:3" x14ac:dyDescent="0.25">
      <c r="A1429" t="s">
        <v>5563</v>
      </c>
      <c r="B1429" t="s">
        <v>1693</v>
      </c>
      <c r="C1429">
        <v>0.75</v>
      </c>
    </row>
    <row r="1430" spans="1:3" x14ac:dyDescent="0.25">
      <c r="A1430" t="s">
        <v>1159</v>
      </c>
      <c r="B1430" t="s">
        <v>1693</v>
      </c>
      <c r="C1430">
        <v>0.7</v>
      </c>
    </row>
    <row r="1431" spans="1:3" x14ac:dyDescent="0.25">
      <c r="A1431" t="s">
        <v>1160</v>
      </c>
      <c r="B1431" t="s">
        <v>1693</v>
      </c>
      <c r="C1431">
        <v>0.7</v>
      </c>
    </row>
    <row r="1432" spans="1:3" x14ac:dyDescent="0.25">
      <c r="A1432" t="s">
        <v>1701</v>
      </c>
      <c r="B1432" t="s">
        <v>1693</v>
      </c>
      <c r="C1432">
        <v>0.7</v>
      </c>
    </row>
    <row r="1433" spans="1:3" x14ac:dyDescent="0.25">
      <c r="A1433" t="s">
        <v>1161</v>
      </c>
      <c r="B1433" t="s">
        <v>1693</v>
      </c>
      <c r="C1433">
        <v>0.7</v>
      </c>
    </row>
    <row r="1434" spans="1:3" x14ac:dyDescent="0.25">
      <c r="A1434" t="s">
        <v>2534</v>
      </c>
      <c r="B1434" t="s">
        <v>1693</v>
      </c>
      <c r="C1434">
        <v>7.92</v>
      </c>
    </row>
    <row r="1435" spans="1:3" x14ac:dyDescent="0.25">
      <c r="A1435" t="s">
        <v>1162</v>
      </c>
      <c r="B1435" t="s">
        <v>1693</v>
      </c>
      <c r="C1435">
        <v>0.7</v>
      </c>
    </row>
    <row r="1436" spans="1:3" x14ac:dyDescent="0.25">
      <c r="A1436" t="s">
        <v>6955</v>
      </c>
      <c r="B1436" t="s">
        <v>1693</v>
      </c>
      <c r="C1436">
        <v>0</v>
      </c>
    </row>
    <row r="1437" spans="1:3" x14ac:dyDescent="0.25">
      <c r="A1437" t="s">
        <v>6956</v>
      </c>
      <c r="B1437" t="s">
        <v>1693</v>
      </c>
      <c r="C1437">
        <v>0</v>
      </c>
    </row>
    <row r="1438" spans="1:3" x14ac:dyDescent="0.25">
      <c r="A1438" t="s">
        <v>2363</v>
      </c>
      <c r="B1438" t="s">
        <v>1693</v>
      </c>
      <c r="C1438">
        <v>30</v>
      </c>
    </row>
    <row r="1439" spans="1:3" x14ac:dyDescent="0.25">
      <c r="A1439" t="s">
        <v>6438</v>
      </c>
      <c r="B1439" t="s">
        <v>1693</v>
      </c>
      <c r="C1439">
        <v>40.913999999999994</v>
      </c>
    </row>
    <row r="1440" spans="1:3" x14ac:dyDescent="0.25">
      <c r="A1440" t="s">
        <v>6387</v>
      </c>
      <c r="B1440" t="s">
        <v>1693</v>
      </c>
      <c r="C1440">
        <v>40.913999999999994</v>
      </c>
    </row>
    <row r="1441" spans="1:3" x14ac:dyDescent="0.25">
      <c r="A1441" t="s">
        <v>4964</v>
      </c>
      <c r="B1441" t="s">
        <v>1693</v>
      </c>
      <c r="C1441">
        <v>0</v>
      </c>
    </row>
    <row r="1442" spans="1:3" x14ac:dyDescent="0.25">
      <c r="A1442" t="s">
        <v>4965</v>
      </c>
      <c r="B1442" t="s">
        <v>1693</v>
      </c>
      <c r="C1442">
        <v>0</v>
      </c>
    </row>
    <row r="1443" spans="1:3" x14ac:dyDescent="0.25">
      <c r="A1443" t="s">
        <v>2406</v>
      </c>
      <c r="B1443" t="s">
        <v>1693</v>
      </c>
      <c r="C1443">
        <v>30</v>
      </c>
    </row>
    <row r="1444" spans="1:3" x14ac:dyDescent="0.25">
      <c r="A1444" t="s">
        <v>2623</v>
      </c>
      <c r="B1444" t="s">
        <v>1693</v>
      </c>
      <c r="C1444">
        <v>0</v>
      </c>
    </row>
    <row r="1445" spans="1:3" x14ac:dyDescent="0.25">
      <c r="A1445" t="s">
        <v>5939</v>
      </c>
      <c r="B1445" t="s">
        <v>1693</v>
      </c>
      <c r="C1445">
        <v>0.5</v>
      </c>
    </row>
    <row r="1446" spans="1:3" x14ac:dyDescent="0.25">
      <c r="A1446" t="s">
        <v>5385</v>
      </c>
      <c r="B1446" t="s">
        <v>1693</v>
      </c>
      <c r="C1446">
        <v>0</v>
      </c>
    </row>
    <row r="1447" spans="1:3" x14ac:dyDescent="0.25">
      <c r="A1447" t="s">
        <v>1702</v>
      </c>
      <c r="B1447" t="s">
        <v>1693</v>
      </c>
      <c r="C1447">
        <v>0.75</v>
      </c>
    </row>
    <row r="1448" spans="1:3" x14ac:dyDescent="0.25">
      <c r="A1448" t="s">
        <v>2162</v>
      </c>
      <c r="B1448" t="s">
        <v>1693</v>
      </c>
      <c r="C1448">
        <v>40.913999999999994</v>
      </c>
    </row>
    <row r="1449" spans="1:3" x14ac:dyDescent="0.25">
      <c r="A1449" t="s">
        <v>4962</v>
      </c>
      <c r="B1449" t="s">
        <v>1693</v>
      </c>
      <c r="C1449">
        <v>0</v>
      </c>
    </row>
    <row r="1450" spans="1:3" x14ac:dyDescent="0.25">
      <c r="A1450" t="s">
        <v>4963</v>
      </c>
      <c r="B1450" t="s">
        <v>1693</v>
      </c>
      <c r="C1450">
        <v>40.913999999999994</v>
      </c>
    </row>
    <row r="1451" spans="1:3" x14ac:dyDescent="0.25">
      <c r="A1451" t="s">
        <v>6839</v>
      </c>
      <c r="B1451" t="s">
        <v>1693</v>
      </c>
      <c r="C1451">
        <v>0</v>
      </c>
    </row>
    <row r="1452" spans="1:3" x14ac:dyDescent="0.25">
      <c r="A1452" t="s">
        <v>4966</v>
      </c>
      <c r="B1452" t="s">
        <v>1693</v>
      </c>
      <c r="C1452">
        <v>0</v>
      </c>
    </row>
    <row r="1453" spans="1:3" x14ac:dyDescent="0.25">
      <c r="A1453" t="s">
        <v>4967</v>
      </c>
      <c r="B1453" t="s">
        <v>1693</v>
      </c>
      <c r="C1453">
        <v>40.913999999999994</v>
      </c>
    </row>
    <row r="1454" spans="1:3" x14ac:dyDescent="0.25">
      <c r="A1454" t="s">
        <v>4968</v>
      </c>
      <c r="B1454" t="s">
        <v>1693</v>
      </c>
      <c r="C1454">
        <v>0</v>
      </c>
    </row>
    <row r="1455" spans="1:3" x14ac:dyDescent="0.25">
      <c r="A1455" t="s">
        <v>4969</v>
      </c>
      <c r="B1455" t="s">
        <v>1693</v>
      </c>
      <c r="C1455">
        <v>0</v>
      </c>
    </row>
    <row r="1456" spans="1:3" x14ac:dyDescent="0.25">
      <c r="A1456" t="s">
        <v>6802</v>
      </c>
      <c r="B1456" t="s">
        <v>1693</v>
      </c>
      <c r="C1456">
        <v>39.76</v>
      </c>
    </row>
    <row r="1457" spans="1:3" x14ac:dyDescent="0.25">
      <c r="A1457" t="s">
        <v>5331</v>
      </c>
      <c r="B1457" t="s">
        <v>1693</v>
      </c>
      <c r="C1457">
        <v>0.75</v>
      </c>
    </row>
    <row r="1458" spans="1:3" x14ac:dyDescent="0.25">
      <c r="A1458" t="s">
        <v>2475</v>
      </c>
      <c r="B1458" t="s">
        <v>1693</v>
      </c>
      <c r="C1458">
        <v>0</v>
      </c>
    </row>
    <row r="1459" spans="1:3" x14ac:dyDescent="0.25">
      <c r="A1459" t="s">
        <v>2476</v>
      </c>
      <c r="B1459" t="s">
        <v>1693</v>
      </c>
      <c r="C1459">
        <v>0</v>
      </c>
    </row>
    <row r="1460" spans="1:3" x14ac:dyDescent="0.25">
      <c r="A1460" t="s">
        <v>4181</v>
      </c>
      <c r="B1460" t="s">
        <v>1693</v>
      </c>
      <c r="C1460">
        <v>0</v>
      </c>
    </row>
    <row r="1461" spans="1:3" x14ac:dyDescent="0.25">
      <c r="A1461" t="s">
        <v>2545</v>
      </c>
      <c r="B1461" t="s">
        <v>1693</v>
      </c>
      <c r="C1461">
        <v>6</v>
      </c>
    </row>
    <row r="1462" spans="1:3" x14ac:dyDescent="0.25">
      <c r="A1462" t="s">
        <v>2477</v>
      </c>
      <c r="B1462" t="s">
        <v>1693</v>
      </c>
      <c r="C1462">
        <v>0</v>
      </c>
    </row>
    <row r="1463" spans="1:3" x14ac:dyDescent="0.25">
      <c r="A1463" t="s">
        <v>2478</v>
      </c>
      <c r="B1463" t="s">
        <v>1693</v>
      </c>
      <c r="C1463">
        <v>0</v>
      </c>
    </row>
    <row r="1464" spans="1:3" x14ac:dyDescent="0.25">
      <c r="A1464" t="s">
        <v>4961</v>
      </c>
      <c r="B1464" t="s">
        <v>1693</v>
      </c>
      <c r="C1464">
        <v>40.913999999999994</v>
      </c>
    </row>
    <row r="1465" spans="1:3" x14ac:dyDescent="0.25">
      <c r="A1465" t="s">
        <v>4182</v>
      </c>
      <c r="B1465" t="s">
        <v>1693</v>
      </c>
      <c r="C1465">
        <v>0</v>
      </c>
    </row>
    <row r="1466" spans="1:3" x14ac:dyDescent="0.25">
      <c r="A1466" t="s">
        <v>4951</v>
      </c>
      <c r="B1466" t="s">
        <v>1693</v>
      </c>
      <c r="C1466">
        <v>0</v>
      </c>
    </row>
    <row r="1467" spans="1:3" x14ac:dyDescent="0.25">
      <c r="A1467" t="s">
        <v>4952</v>
      </c>
      <c r="B1467" t="s">
        <v>1693</v>
      </c>
      <c r="C1467">
        <v>0</v>
      </c>
    </row>
    <row r="1468" spans="1:3" x14ac:dyDescent="0.25">
      <c r="A1468" t="s">
        <v>4953</v>
      </c>
      <c r="B1468" t="s">
        <v>1693</v>
      </c>
      <c r="C1468">
        <v>0</v>
      </c>
    </row>
    <row r="1469" spans="1:3" x14ac:dyDescent="0.25">
      <c r="A1469" t="s">
        <v>4954</v>
      </c>
      <c r="B1469" t="s">
        <v>1693</v>
      </c>
      <c r="C1469">
        <v>0</v>
      </c>
    </row>
    <row r="1470" spans="1:3" x14ac:dyDescent="0.25">
      <c r="A1470" t="s">
        <v>4955</v>
      </c>
      <c r="B1470" t="s">
        <v>1693</v>
      </c>
      <c r="C1470">
        <v>0</v>
      </c>
    </row>
    <row r="1471" spans="1:3" x14ac:dyDescent="0.25">
      <c r="A1471" t="s">
        <v>4956</v>
      </c>
      <c r="B1471" t="s">
        <v>1693</v>
      </c>
      <c r="C1471">
        <v>0</v>
      </c>
    </row>
    <row r="1472" spans="1:3" x14ac:dyDescent="0.25">
      <c r="A1472" t="s">
        <v>4957</v>
      </c>
      <c r="B1472" t="s">
        <v>1693</v>
      </c>
      <c r="C1472">
        <v>0</v>
      </c>
    </row>
    <row r="1473" spans="1:3" x14ac:dyDescent="0.25">
      <c r="A1473" t="s">
        <v>6852</v>
      </c>
      <c r="B1473" t="s">
        <v>1693</v>
      </c>
      <c r="C1473">
        <v>0</v>
      </c>
    </row>
    <row r="1474" spans="1:3" x14ac:dyDescent="0.25">
      <c r="A1474" t="s">
        <v>4958</v>
      </c>
      <c r="B1474" t="s">
        <v>1693</v>
      </c>
      <c r="C1474">
        <v>0</v>
      </c>
    </row>
    <row r="1475" spans="1:3" x14ac:dyDescent="0.25">
      <c r="A1475" t="s">
        <v>6276</v>
      </c>
      <c r="B1475" t="s">
        <v>1693</v>
      </c>
      <c r="C1475">
        <v>40.913999999999994</v>
      </c>
    </row>
    <row r="1476" spans="1:3" x14ac:dyDescent="0.25">
      <c r="A1476" t="s">
        <v>4959</v>
      </c>
      <c r="B1476" t="s">
        <v>1693</v>
      </c>
      <c r="C1476">
        <v>40.913999999999994</v>
      </c>
    </row>
    <row r="1477" spans="1:3" x14ac:dyDescent="0.25">
      <c r="A1477" t="s">
        <v>4960</v>
      </c>
      <c r="B1477" t="s">
        <v>1693</v>
      </c>
      <c r="C1477">
        <v>0</v>
      </c>
    </row>
    <row r="1478" spans="1:3" x14ac:dyDescent="0.25">
      <c r="A1478" t="s">
        <v>2214</v>
      </c>
      <c r="B1478" t="s">
        <v>1693</v>
      </c>
      <c r="C1478">
        <v>7.92</v>
      </c>
    </row>
    <row r="1479" spans="1:3" x14ac:dyDescent="0.25">
      <c r="A1479" t="s">
        <v>2215</v>
      </c>
      <c r="B1479" t="s">
        <v>1693</v>
      </c>
      <c r="C1479">
        <v>7.92</v>
      </c>
    </row>
    <row r="1480" spans="1:3" x14ac:dyDescent="0.25">
      <c r="A1480" t="s">
        <v>5224</v>
      </c>
      <c r="B1480" t="s">
        <v>1693</v>
      </c>
      <c r="C1480">
        <v>0</v>
      </c>
    </row>
    <row r="1481" spans="1:3" x14ac:dyDescent="0.25">
      <c r="A1481" t="s">
        <v>1163</v>
      </c>
      <c r="B1481" t="s">
        <v>1693</v>
      </c>
      <c r="C1481">
        <v>0.7</v>
      </c>
    </row>
    <row r="1482" spans="1:3" x14ac:dyDescent="0.25">
      <c r="A1482" t="s">
        <v>2580</v>
      </c>
      <c r="B1482" t="s">
        <v>1693</v>
      </c>
      <c r="C1482">
        <v>40.913999999999994</v>
      </c>
    </row>
    <row r="1483" spans="1:3" x14ac:dyDescent="0.25">
      <c r="A1483" t="s">
        <v>2628</v>
      </c>
      <c r="B1483" t="s">
        <v>1693</v>
      </c>
      <c r="C1483">
        <v>10</v>
      </c>
    </row>
    <row r="1484" spans="1:3" x14ac:dyDescent="0.25">
      <c r="A1484" t="s">
        <v>5225</v>
      </c>
      <c r="B1484" t="s">
        <v>1693</v>
      </c>
      <c r="C1484">
        <v>0</v>
      </c>
    </row>
    <row r="1485" spans="1:3" x14ac:dyDescent="0.25">
      <c r="A1485" t="s">
        <v>2540</v>
      </c>
      <c r="B1485" t="s">
        <v>1693</v>
      </c>
      <c r="C1485">
        <v>20</v>
      </c>
    </row>
    <row r="1486" spans="1:3" x14ac:dyDescent="0.25">
      <c r="A1486" t="s">
        <v>4183</v>
      </c>
      <c r="B1486" t="s">
        <v>1693</v>
      </c>
      <c r="C1486">
        <v>0</v>
      </c>
    </row>
    <row r="1487" spans="1:3" x14ac:dyDescent="0.25">
      <c r="A1487" t="s">
        <v>4184</v>
      </c>
      <c r="B1487" t="s">
        <v>1693</v>
      </c>
      <c r="C1487">
        <v>0</v>
      </c>
    </row>
    <row r="1488" spans="1:3" x14ac:dyDescent="0.25">
      <c r="A1488" t="s">
        <v>4185</v>
      </c>
      <c r="B1488" t="s">
        <v>1693</v>
      </c>
      <c r="C1488">
        <v>0</v>
      </c>
    </row>
    <row r="1489" spans="1:3" x14ac:dyDescent="0.25">
      <c r="A1489" t="s">
        <v>4949</v>
      </c>
      <c r="B1489" t="s">
        <v>1693</v>
      </c>
      <c r="C1489">
        <v>0</v>
      </c>
    </row>
    <row r="1490" spans="1:3" x14ac:dyDescent="0.25">
      <c r="A1490" t="s">
        <v>4950</v>
      </c>
      <c r="B1490" t="s">
        <v>1693</v>
      </c>
      <c r="C1490">
        <v>40.913999999999994</v>
      </c>
    </row>
    <row r="1491" spans="1:3" x14ac:dyDescent="0.25">
      <c r="A1491" t="s">
        <v>6388</v>
      </c>
      <c r="B1491" t="s">
        <v>1693</v>
      </c>
      <c r="C1491">
        <v>40.913999999999994</v>
      </c>
    </row>
    <row r="1492" spans="1:3" x14ac:dyDescent="0.25">
      <c r="A1492" t="s">
        <v>4929</v>
      </c>
      <c r="B1492" t="s">
        <v>1693</v>
      </c>
      <c r="C1492">
        <v>0</v>
      </c>
    </row>
    <row r="1493" spans="1:3" x14ac:dyDescent="0.25">
      <c r="A1493" t="s">
        <v>4930</v>
      </c>
      <c r="B1493" t="s">
        <v>1693</v>
      </c>
      <c r="C1493">
        <v>0</v>
      </c>
    </row>
    <row r="1494" spans="1:3" x14ac:dyDescent="0.25">
      <c r="A1494" t="s">
        <v>4931</v>
      </c>
      <c r="B1494" t="s">
        <v>1693</v>
      </c>
      <c r="C1494">
        <v>0</v>
      </c>
    </row>
    <row r="1495" spans="1:3" x14ac:dyDescent="0.25">
      <c r="A1495" t="s">
        <v>4932</v>
      </c>
      <c r="B1495" t="s">
        <v>1693</v>
      </c>
      <c r="C1495">
        <v>40.913999999999994</v>
      </c>
    </row>
    <row r="1496" spans="1:3" x14ac:dyDescent="0.25">
      <c r="A1496" t="s">
        <v>4933</v>
      </c>
      <c r="B1496" t="s">
        <v>1693</v>
      </c>
      <c r="C1496">
        <v>0</v>
      </c>
    </row>
    <row r="1497" spans="1:3" x14ac:dyDescent="0.25">
      <c r="A1497" t="s">
        <v>1703</v>
      </c>
      <c r="B1497" t="s">
        <v>1693</v>
      </c>
      <c r="C1497">
        <v>0.7</v>
      </c>
    </row>
    <row r="1498" spans="1:3" x14ac:dyDescent="0.25">
      <c r="A1498" t="s">
        <v>1704</v>
      </c>
      <c r="B1498" t="s">
        <v>1693</v>
      </c>
      <c r="C1498">
        <v>0.7</v>
      </c>
    </row>
    <row r="1499" spans="1:3" x14ac:dyDescent="0.25">
      <c r="A1499" t="s">
        <v>1705</v>
      </c>
      <c r="B1499" t="s">
        <v>1693</v>
      </c>
      <c r="C1499">
        <v>0.7</v>
      </c>
    </row>
    <row r="1500" spans="1:3" x14ac:dyDescent="0.25">
      <c r="A1500" t="s">
        <v>2336</v>
      </c>
      <c r="B1500" t="s">
        <v>1693</v>
      </c>
      <c r="C1500">
        <v>30</v>
      </c>
    </row>
    <row r="1501" spans="1:3" x14ac:dyDescent="0.25">
      <c r="A1501" t="s">
        <v>5559</v>
      </c>
      <c r="B1501" t="s">
        <v>1693</v>
      </c>
      <c r="C1501">
        <v>1.5</v>
      </c>
    </row>
    <row r="1502" spans="1:3" x14ac:dyDescent="0.25">
      <c r="A1502" t="s">
        <v>6847</v>
      </c>
      <c r="B1502" t="s">
        <v>1693</v>
      </c>
      <c r="C1502">
        <v>0</v>
      </c>
    </row>
    <row r="1503" spans="1:3" x14ac:dyDescent="0.25">
      <c r="A1503" t="s">
        <v>1706</v>
      </c>
      <c r="B1503" t="s">
        <v>1693</v>
      </c>
      <c r="C1503">
        <v>0.75</v>
      </c>
    </row>
    <row r="1504" spans="1:3" x14ac:dyDescent="0.25">
      <c r="A1504" t="s">
        <v>1707</v>
      </c>
      <c r="B1504" t="s">
        <v>1693</v>
      </c>
      <c r="C1504">
        <v>0.75</v>
      </c>
    </row>
    <row r="1505" spans="1:3" x14ac:dyDescent="0.25">
      <c r="A1505" t="s">
        <v>1164</v>
      </c>
      <c r="B1505" t="s">
        <v>1693</v>
      </c>
      <c r="C1505">
        <v>0.75</v>
      </c>
    </row>
    <row r="1506" spans="1:3" x14ac:dyDescent="0.25">
      <c r="A1506" t="s">
        <v>2647</v>
      </c>
      <c r="B1506" t="s">
        <v>1693</v>
      </c>
      <c r="C1506">
        <v>0</v>
      </c>
    </row>
    <row r="1507" spans="1:3" x14ac:dyDescent="0.25">
      <c r="A1507" t="s">
        <v>4934</v>
      </c>
      <c r="B1507" t="s">
        <v>1693</v>
      </c>
      <c r="C1507">
        <v>0</v>
      </c>
    </row>
    <row r="1508" spans="1:3" x14ac:dyDescent="0.25">
      <c r="A1508" t="s">
        <v>4935</v>
      </c>
      <c r="B1508" t="s">
        <v>1693</v>
      </c>
      <c r="C1508">
        <v>0</v>
      </c>
    </row>
    <row r="1509" spans="1:3" x14ac:dyDescent="0.25">
      <c r="A1509" t="s">
        <v>4936</v>
      </c>
      <c r="B1509" t="s">
        <v>1693</v>
      </c>
      <c r="C1509">
        <v>40.913999999999994</v>
      </c>
    </row>
    <row r="1510" spans="1:3" x14ac:dyDescent="0.25">
      <c r="A1510" t="s">
        <v>4937</v>
      </c>
      <c r="B1510" t="s">
        <v>1693</v>
      </c>
      <c r="C1510">
        <v>0</v>
      </c>
    </row>
    <row r="1511" spans="1:3" x14ac:dyDescent="0.25">
      <c r="A1511" t="s">
        <v>4938</v>
      </c>
      <c r="B1511" t="s">
        <v>1693</v>
      </c>
      <c r="C1511">
        <v>0</v>
      </c>
    </row>
    <row r="1512" spans="1:3" x14ac:dyDescent="0.25">
      <c r="A1512" t="s">
        <v>4939</v>
      </c>
      <c r="B1512" t="s">
        <v>1693</v>
      </c>
      <c r="C1512">
        <v>0</v>
      </c>
    </row>
    <row r="1513" spans="1:3" x14ac:dyDescent="0.25">
      <c r="A1513" t="s">
        <v>2140</v>
      </c>
      <c r="B1513" t="s">
        <v>1693</v>
      </c>
      <c r="C1513">
        <v>30</v>
      </c>
    </row>
    <row r="1514" spans="1:3" x14ac:dyDescent="0.25">
      <c r="A1514" t="s">
        <v>4648</v>
      </c>
      <c r="B1514" t="s">
        <v>1693</v>
      </c>
      <c r="C1514">
        <v>40.913999999999994</v>
      </c>
    </row>
    <row r="1515" spans="1:3" x14ac:dyDescent="0.25">
      <c r="A1515" t="s">
        <v>2209</v>
      </c>
      <c r="B1515" t="s">
        <v>1693</v>
      </c>
      <c r="C1515">
        <v>7.8</v>
      </c>
    </row>
    <row r="1516" spans="1:3" x14ac:dyDescent="0.25">
      <c r="A1516" t="s">
        <v>2193</v>
      </c>
      <c r="B1516" t="s">
        <v>1693</v>
      </c>
      <c r="C1516">
        <v>50</v>
      </c>
    </row>
    <row r="1517" spans="1:3" x14ac:dyDescent="0.25">
      <c r="A1517" t="s">
        <v>4179</v>
      </c>
      <c r="B1517" t="s">
        <v>1693</v>
      </c>
      <c r="C1517">
        <v>0</v>
      </c>
    </row>
    <row r="1518" spans="1:3" x14ac:dyDescent="0.25">
      <c r="A1518" t="s">
        <v>4928</v>
      </c>
      <c r="B1518" t="s">
        <v>1693</v>
      </c>
      <c r="C1518">
        <v>0</v>
      </c>
    </row>
    <row r="1519" spans="1:3" x14ac:dyDescent="0.25">
      <c r="A1519" t="s">
        <v>4180</v>
      </c>
      <c r="B1519" t="s">
        <v>1693</v>
      </c>
      <c r="C1519">
        <v>0</v>
      </c>
    </row>
    <row r="1520" spans="1:3" x14ac:dyDescent="0.25">
      <c r="A1520" t="s">
        <v>4927</v>
      </c>
      <c r="B1520" t="s">
        <v>1693</v>
      </c>
      <c r="C1520">
        <v>0</v>
      </c>
    </row>
    <row r="1521" spans="1:3" x14ac:dyDescent="0.25">
      <c r="A1521" t="s">
        <v>6669</v>
      </c>
      <c r="B1521" t="s">
        <v>1693</v>
      </c>
      <c r="C1521">
        <v>0</v>
      </c>
    </row>
    <row r="1522" spans="1:3" x14ac:dyDescent="0.25">
      <c r="A1522" t="s">
        <v>4940</v>
      </c>
      <c r="B1522" t="s">
        <v>1693</v>
      </c>
      <c r="C1522">
        <v>0</v>
      </c>
    </row>
    <row r="1523" spans="1:3" x14ac:dyDescent="0.25">
      <c r="A1523" t="s">
        <v>4941</v>
      </c>
      <c r="B1523" t="s">
        <v>1693</v>
      </c>
      <c r="C1523">
        <v>0</v>
      </c>
    </row>
    <row r="1524" spans="1:3" x14ac:dyDescent="0.25">
      <c r="A1524" t="s">
        <v>4942</v>
      </c>
      <c r="B1524" t="s">
        <v>1693</v>
      </c>
      <c r="C1524">
        <v>0</v>
      </c>
    </row>
    <row r="1525" spans="1:3" x14ac:dyDescent="0.25">
      <c r="A1525" t="s">
        <v>4943</v>
      </c>
      <c r="B1525" t="s">
        <v>1693</v>
      </c>
      <c r="C1525">
        <v>0</v>
      </c>
    </row>
    <row r="1526" spans="1:3" x14ac:dyDescent="0.25">
      <c r="A1526" t="s">
        <v>4944</v>
      </c>
      <c r="B1526" t="s">
        <v>1693</v>
      </c>
      <c r="C1526">
        <v>0</v>
      </c>
    </row>
    <row r="1527" spans="1:3" x14ac:dyDescent="0.25">
      <c r="A1527" t="s">
        <v>4177</v>
      </c>
      <c r="B1527" t="s">
        <v>1693</v>
      </c>
      <c r="C1527">
        <v>0</v>
      </c>
    </row>
    <row r="1528" spans="1:3" x14ac:dyDescent="0.25">
      <c r="A1528" t="s">
        <v>4178</v>
      </c>
      <c r="B1528" t="s">
        <v>1693</v>
      </c>
      <c r="C1528">
        <v>0</v>
      </c>
    </row>
    <row r="1529" spans="1:3" x14ac:dyDescent="0.25">
      <c r="A1529" t="s">
        <v>6354</v>
      </c>
      <c r="B1529" t="s">
        <v>1693</v>
      </c>
      <c r="C1529">
        <v>0</v>
      </c>
    </row>
    <row r="1530" spans="1:3" x14ac:dyDescent="0.25">
      <c r="A1530" t="s">
        <v>4945</v>
      </c>
      <c r="B1530" t="s">
        <v>1693</v>
      </c>
      <c r="C1530">
        <v>0</v>
      </c>
    </row>
    <row r="1531" spans="1:3" x14ac:dyDescent="0.25">
      <c r="A1531" t="s">
        <v>4946</v>
      </c>
      <c r="B1531" t="s">
        <v>1693</v>
      </c>
      <c r="C1531">
        <v>0</v>
      </c>
    </row>
    <row r="1532" spans="1:3" x14ac:dyDescent="0.25">
      <c r="A1532" t="s">
        <v>4947</v>
      </c>
      <c r="B1532" t="s">
        <v>1693</v>
      </c>
      <c r="C1532">
        <v>0</v>
      </c>
    </row>
    <row r="1533" spans="1:3" x14ac:dyDescent="0.25">
      <c r="A1533" t="s">
        <v>4948</v>
      </c>
      <c r="B1533" t="s">
        <v>1693</v>
      </c>
      <c r="C1533">
        <v>0</v>
      </c>
    </row>
    <row r="1534" spans="1:3" x14ac:dyDescent="0.25">
      <c r="A1534" t="s">
        <v>2330</v>
      </c>
      <c r="B1534" t="s">
        <v>1693</v>
      </c>
      <c r="C1534">
        <v>4</v>
      </c>
    </row>
    <row r="1535" spans="1:3" x14ac:dyDescent="0.25">
      <c r="A1535" t="s">
        <v>2331</v>
      </c>
      <c r="B1535" t="s">
        <v>1693</v>
      </c>
      <c r="C1535">
        <v>4</v>
      </c>
    </row>
    <row r="1536" spans="1:3" x14ac:dyDescent="0.25">
      <c r="A1536" t="s">
        <v>1709</v>
      </c>
      <c r="B1536" t="s">
        <v>1693</v>
      </c>
      <c r="C1536">
        <v>0.7</v>
      </c>
    </row>
    <row r="1537" spans="1:3" x14ac:dyDescent="0.25">
      <c r="A1537" t="s">
        <v>2096</v>
      </c>
      <c r="B1537" t="s">
        <v>1693</v>
      </c>
      <c r="C1537">
        <v>50</v>
      </c>
    </row>
    <row r="1538" spans="1:3" x14ac:dyDescent="0.25">
      <c r="A1538" t="s">
        <v>5676</v>
      </c>
      <c r="B1538" t="s">
        <v>1693</v>
      </c>
      <c r="C1538">
        <v>1.5</v>
      </c>
    </row>
    <row r="1539" spans="1:3" x14ac:dyDescent="0.25">
      <c r="A1539" t="s">
        <v>5938</v>
      </c>
      <c r="B1539" t="s">
        <v>1693</v>
      </c>
      <c r="C1539">
        <v>0.7</v>
      </c>
    </row>
    <row r="1540" spans="1:3" x14ac:dyDescent="0.25">
      <c r="A1540" t="s">
        <v>1165</v>
      </c>
      <c r="B1540" t="s">
        <v>1693</v>
      </c>
      <c r="C1540">
        <v>0.7</v>
      </c>
    </row>
    <row r="1541" spans="1:3" x14ac:dyDescent="0.25">
      <c r="A1541" t="s">
        <v>6439</v>
      </c>
      <c r="B1541" t="s">
        <v>1693</v>
      </c>
      <c r="C1541">
        <v>40.913999999999994</v>
      </c>
    </row>
    <row r="1542" spans="1:3" x14ac:dyDescent="0.25">
      <c r="A1542" t="s">
        <v>6849</v>
      </c>
      <c r="B1542" t="s">
        <v>1693</v>
      </c>
      <c r="C1542">
        <v>0</v>
      </c>
    </row>
    <row r="1543" spans="1:3" x14ac:dyDescent="0.25">
      <c r="A1543" t="s">
        <v>2538</v>
      </c>
      <c r="B1543" t="s">
        <v>1693</v>
      </c>
      <c r="C1543">
        <v>40.913999999999994</v>
      </c>
    </row>
    <row r="1544" spans="1:3" x14ac:dyDescent="0.25">
      <c r="A1544" t="s">
        <v>4926</v>
      </c>
      <c r="B1544" t="s">
        <v>1693</v>
      </c>
      <c r="C1544">
        <v>0</v>
      </c>
    </row>
    <row r="1545" spans="1:3" x14ac:dyDescent="0.25">
      <c r="A1545" t="s">
        <v>6389</v>
      </c>
      <c r="B1545" t="s">
        <v>1693</v>
      </c>
      <c r="C1545">
        <v>40.913999999999994</v>
      </c>
    </row>
    <row r="1546" spans="1:3" x14ac:dyDescent="0.25">
      <c r="A1546" t="s">
        <v>4171</v>
      </c>
      <c r="B1546" t="s">
        <v>1693</v>
      </c>
      <c r="C1546">
        <v>0</v>
      </c>
    </row>
    <row r="1547" spans="1:3" x14ac:dyDescent="0.25">
      <c r="A1547" t="s">
        <v>2207</v>
      </c>
      <c r="B1547" t="s">
        <v>1693</v>
      </c>
      <c r="C1547">
        <v>4.26</v>
      </c>
    </row>
    <row r="1548" spans="1:3" x14ac:dyDescent="0.25">
      <c r="A1548" t="s">
        <v>4172</v>
      </c>
      <c r="B1548" t="s">
        <v>1693</v>
      </c>
      <c r="C1548">
        <v>0</v>
      </c>
    </row>
    <row r="1549" spans="1:3" x14ac:dyDescent="0.25">
      <c r="A1549" t="s">
        <v>4173</v>
      </c>
      <c r="B1549" t="s">
        <v>1693</v>
      </c>
      <c r="C1549">
        <v>0</v>
      </c>
    </row>
    <row r="1550" spans="1:3" x14ac:dyDescent="0.25">
      <c r="A1550" t="s">
        <v>4174</v>
      </c>
      <c r="B1550" t="s">
        <v>1693</v>
      </c>
      <c r="C1550">
        <v>0</v>
      </c>
    </row>
    <row r="1551" spans="1:3" x14ac:dyDescent="0.25">
      <c r="A1551" t="s">
        <v>4175</v>
      </c>
      <c r="B1551" t="s">
        <v>1693</v>
      </c>
      <c r="C1551">
        <v>0</v>
      </c>
    </row>
    <row r="1552" spans="1:3" x14ac:dyDescent="0.25">
      <c r="A1552" t="s">
        <v>4176</v>
      </c>
      <c r="B1552" t="s">
        <v>1693</v>
      </c>
      <c r="C1552">
        <v>0</v>
      </c>
    </row>
    <row r="1553" spans="1:3" x14ac:dyDescent="0.25">
      <c r="A1553" t="s">
        <v>2323</v>
      </c>
      <c r="B1553" t="s">
        <v>1693</v>
      </c>
      <c r="C1553">
        <v>30</v>
      </c>
    </row>
    <row r="1554" spans="1:3" x14ac:dyDescent="0.25">
      <c r="A1554" t="s">
        <v>5754</v>
      </c>
      <c r="B1554" t="s">
        <v>1693</v>
      </c>
      <c r="C1554">
        <v>0.7</v>
      </c>
    </row>
    <row r="1555" spans="1:3" x14ac:dyDescent="0.25">
      <c r="A1555" t="s">
        <v>1166</v>
      </c>
      <c r="B1555" t="s">
        <v>1693</v>
      </c>
      <c r="C1555">
        <v>0.7</v>
      </c>
    </row>
    <row r="1556" spans="1:3" x14ac:dyDescent="0.25">
      <c r="A1556" t="s">
        <v>2669</v>
      </c>
      <c r="B1556" t="s">
        <v>1693</v>
      </c>
      <c r="C1556">
        <v>40.913999999999994</v>
      </c>
    </row>
    <row r="1557" spans="1:3" x14ac:dyDescent="0.25">
      <c r="A1557" t="s">
        <v>1167</v>
      </c>
      <c r="B1557" t="s">
        <v>1693</v>
      </c>
      <c r="C1557">
        <v>0.7</v>
      </c>
    </row>
    <row r="1558" spans="1:3" x14ac:dyDescent="0.25">
      <c r="A1558" t="s">
        <v>3109</v>
      </c>
      <c r="B1558" t="s">
        <v>1693</v>
      </c>
      <c r="C1558">
        <v>0</v>
      </c>
    </row>
    <row r="1559" spans="1:3" x14ac:dyDescent="0.25">
      <c r="A1559" t="s">
        <v>3070</v>
      </c>
      <c r="B1559" t="s">
        <v>1693</v>
      </c>
      <c r="C1559">
        <v>0</v>
      </c>
    </row>
    <row r="1560" spans="1:3" x14ac:dyDescent="0.25">
      <c r="A1560" t="s">
        <v>1710</v>
      </c>
      <c r="B1560" t="s">
        <v>1693</v>
      </c>
      <c r="C1560">
        <v>0.7</v>
      </c>
    </row>
    <row r="1561" spans="1:3" x14ac:dyDescent="0.25">
      <c r="A1561" t="s">
        <v>5561</v>
      </c>
      <c r="B1561" t="s">
        <v>1693</v>
      </c>
      <c r="C1561">
        <v>0</v>
      </c>
    </row>
    <row r="1562" spans="1:3" x14ac:dyDescent="0.25">
      <c r="A1562" t="s">
        <v>4170</v>
      </c>
      <c r="B1562" t="s">
        <v>1693</v>
      </c>
      <c r="C1562">
        <v>0</v>
      </c>
    </row>
    <row r="1563" spans="1:3" x14ac:dyDescent="0.25">
      <c r="A1563" t="s">
        <v>2345</v>
      </c>
      <c r="B1563" t="s">
        <v>1693</v>
      </c>
      <c r="C1563">
        <v>50</v>
      </c>
    </row>
    <row r="1564" spans="1:3" x14ac:dyDescent="0.25">
      <c r="A1564" t="s">
        <v>2208</v>
      </c>
      <c r="B1564" t="s">
        <v>1693</v>
      </c>
      <c r="C1564">
        <v>6.6</v>
      </c>
    </row>
    <row r="1565" spans="1:3" x14ac:dyDescent="0.25">
      <c r="A1565" t="s">
        <v>3107</v>
      </c>
      <c r="B1565" t="s">
        <v>1693</v>
      </c>
      <c r="C1565">
        <v>0</v>
      </c>
    </row>
    <row r="1566" spans="1:3" x14ac:dyDescent="0.25">
      <c r="A1566" t="s">
        <v>3108</v>
      </c>
      <c r="B1566" t="s">
        <v>1693</v>
      </c>
      <c r="C1566">
        <v>0</v>
      </c>
    </row>
    <row r="1567" spans="1:3" x14ac:dyDescent="0.25">
      <c r="A1567" t="s">
        <v>2254</v>
      </c>
      <c r="B1567" t="s">
        <v>1693</v>
      </c>
      <c r="C1567">
        <v>0</v>
      </c>
    </row>
    <row r="1568" spans="1:3" x14ac:dyDescent="0.25">
      <c r="A1568" t="s">
        <v>1711</v>
      </c>
      <c r="B1568" t="s">
        <v>1693</v>
      </c>
      <c r="C1568">
        <v>0.7</v>
      </c>
    </row>
    <row r="1569" spans="1:3" x14ac:dyDescent="0.25">
      <c r="A1569" t="s">
        <v>5242</v>
      </c>
      <c r="B1569" t="s">
        <v>1693</v>
      </c>
      <c r="C1569">
        <v>0</v>
      </c>
    </row>
    <row r="1570" spans="1:3" x14ac:dyDescent="0.25">
      <c r="A1570" t="s">
        <v>5243</v>
      </c>
      <c r="B1570" t="s">
        <v>1693</v>
      </c>
      <c r="C1570">
        <v>0</v>
      </c>
    </row>
    <row r="1571" spans="1:3" x14ac:dyDescent="0.25">
      <c r="A1571" t="s">
        <v>5244</v>
      </c>
      <c r="B1571" t="s">
        <v>1693</v>
      </c>
      <c r="C1571">
        <v>0</v>
      </c>
    </row>
    <row r="1572" spans="1:3" x14ac:dyDescent="0.25">
      <c r="A1572" t="s">
        <v>2870</v>
      </c>
      <c r="B1572" t="s">
        <v>1693</v>
      </c>
      <c r="C1572">
        <v>40.913999999999994</v>
      </c>
    </row>
    <row r="1573" spans="1:3" x14ac:dyDescent="0.25">
      <c r="A1573" t="s">
        <v>4300</v>
      </c>
      <c r="B1573" t="s">
        <v>1693</v>
      </c>
      <c r="C1573">
        <v>0</v>
      </c>
    </row>
    <row r="1574" spans="1:3" x14ac:dyDescent="0.25">
      <c r="A1574" t="s">
        <v>4301</v>
      </c>
      <c r="B1574" t="s">
        <v>1693</v>
      </c>
      <c r="C1574">
        <v>0</v>
      </c>
    </row>
    <row r="1575" spans="1:3" x14ac:dyDescent="0.25">
      <c r="A1575" t="s">
        <v>4302</v>
      </c>
      <c r="B1575" t="s">
        <v>1693</v>
      </c>
      <c r="C1575">
        <v>0</v>
      </c>
    </row>
    <row r="1576" spans="1:3" x14ac:dyDescent="0.25">
      <c r="A1576" t="s">
        <v>4303</v>
      </c>
      <c r="B1576" t="s">
        <v>1693</v>
      </c>
      <c r="C1576">
        <v>0</v>
      </c>
    </row>
    <row r="1577" spans="1:3" x14ac:dyDescent="0.25">
      <c r="A1577" t="s">
        <v>4304</v>
      </c>
      <c r="B1577" t="s">
        <v>1693</v>
      </c>
      <c r="C1577">
        <v>0</v>
      </c>
    </row>
    <row r="1578" spans="1:3" x14ac:dyDescent="0.25">
      <c r="A1578" t="s">
        <v>4305</v>
      </c>
      <c r="B1578" t="s">
        <v>1693</v>
      </c>
      <c r="C1578">
        <v>0</v>
      </c>
    </row>
    <row r="1579" spans="1:3" x14ac:dyDescent="0.25">
      <c r="A1579" t="s">
        <v>4306</v>
      </c>
      <c r="B1579" t="s">
        <v>1693</v>
      </c>
      <c r="C1579">
        <v>0</v>
      </c>
    </row>
    <row r="1580" spans="1:3" x14ac:dyDescent="0.25">
      <c r="A1580" t="s">
        <v>3110</v>
      </c>
      <c r="B1580" t="s">
        <v>1693</v>
      </c>
      <c r="C1580">
        <v>0</v>
      </c>
    </row>
    <row r="1581" spans="1:3" x14ac:dyDescent="0.25">
      <c r="A1581" t="s">
        <v>2243</v>
      </c>
      <c r="B1581" t="s">
        <v>1693</v>
      </c>
      <c r="C1581">
        <v>7.92</v>
      </c>
    </row>
    <row r="1582" spans="1:3" x14ac:dyDescent="0.25">
      <c r="A1582" t="s">
        <v>2408</v>
      </c>
      <c r="B1582" t="s">
        <v>1693</v>
      </c>
      <c r="C1582">
        <v>4</v>
      </c>
    </row>
    <row r="1583" spans="1:3" x14ac:dyDescent="0.25">
      <c r="A1583" t="s">
        <v>4918</v>
      </c>
      <c r="B1583" t="s">
        <v>1693</v>
      </c>
      <c r="C1583">
        <v>0</v>
      </c>
    </row>
    <row r="1584" spans="1:3" x14ac:dyDescent="0.25">
      <c r="A1584" t="s">
        <v>4919</v>
      </c>
      <c r="B1584" t="s">
        <v>1693</v>
      </c>
      <c r="C1584">
        <v>40.913999999999994</v>
      </c>
    </row>
    <row r="1585" spans="1:3" x14ac:dyDescent="0.25">
      <c r="A1585" t="s">
        <v>4920</v>
      </c>
      <c r="B1585" t="s">
        <v>1693</v>
      </c>
      <c r="C1585">
        <v>0</v>
      </c>
    </row>
    <row r="1586" spans="1:3" x14ac:dyDescent="0.25">
      <c r="A1586" t="s">
        <v>2161</v>
      </c>
      <c r="B1586" t="s">
        <v>1693</v>
      </c>
      <c r="C1586">
        <v>40.913999999999994</v>
      </c>
    </row>
    <row r="1587" spans="1:3" x14ac:dyDescent="0.25">
      <c r="A1587" t="s">
        <v>4921</v>
      </c>
      <c r="B1587" t="s">
        <v>1693</v>
      </c>
      <c r="C1587">
        <v>0</v>
      </c>
    </row>
    <row r="1588" spans="1:3" x14ac:dyDescent="0.25">
      <c r="A1588" t="s">
        <v>4922</v>
      </c>
      <c r="B1588" t="s">
        <v>1693</v>
      </c>
      <c r="C1588">
        <v>0</v>
      </c>
    </row>
    <row r="1589" spans="1:3" x14ac:dyDescent="0.25">
      <c r="A1589" t="s">
        <v>4923</v>
      </c>
      <c r="B1589" t="s">
        <v>1693</v>
      </c>
      <c r="C1589">
        <v>0</v>
      </c>
    </row>
    <row r="1590" spans="1:3" x14ac:dyDescent="0.25">
      <c r="A1590" t="s">
        <v>4924</v>
      </c>
      <c r="B1590" t="s">
        <v>1693</v>
      </c>
      <c r="C1590">
        <v>0</v>
      </c>
    </row>
    <row r="1591" spans="1:3" x14ac:dyDescent="0.25">
      <c r="A1591" t="s">
        <v>4925</v>
      </c>
      <c r="B1591" t="s">
        <v>1693</v>
      </c>
      <c r="C1591">
        <v>0</v>
      </c>
    </row>
    <row r="1592" spans="1:3" x14ac:dyDescent="0.25">
      <c r="A1592" t="s">
        <v>2242</v>
      </c>
      <c r="B1592" t="s">
        <v>1693</v>
      </c>
      <c r="C1592">
        <v>0</v>
      </c>
    </row>
    <row r="1593" spans="1:3" x14ac:dyDescent="0.25">
      <c r="A1593" t="s">
        <v>1712</v>
      </c>
      <c r="B1593" t="s">
        <v>1693</v>
      </c>
      <c r="C1593">
        <v>0.7</v>
      </c>
    </row>
    <row r="1594" spans="1:3" x14ac:dyDescent="0.25">
      <c r="A1594" t="s">
        <v>1713</v>
      </c>
      <c r="B1594" t="s">
        <v>1693</v>
      </c>
      <c r="C1594">
        <v>0.7</v>
      </c>
    </row>
    <row r="1595" spans="1:3" x14ac:dyDescent="0.25">
      <c r="A1595" t="s">
        <v>2527</v>
      </c>
      <c r="B1595" t="s">
        <v>1693</v>
      </c>
      <c r="C1595">
        <v>7.92</v>
      </c>
    </row>
    <row r="1596" spans="1:3" x14ac:dyDescent="0.25">
      <c r="A1596" t="s">
        <v>2205</v>
      </c>
      <c r="B1596" t="s">
        <v>1693</v>
      </c>
      <c r="C1596">
        <v>7.92</v>
      </c>
    </row>
    <row r="1597" spans="1:3" x14ac:dyDescent="0.25">
      <c r="A1597" t="s">
        <v>6801</v>
      </c>
      <c r="B1597" t="s">
        <v>1693</v>
      </c>
      <c r="C1597">
        <v>40.913999999999994</v>
      </c>
    </row>
    <row r="1598" spans="1:3" x14ac:dyDescent="0.25">
      <c r="A1598" t="s">
        <v>4917</v>
      </c>
      <c r="B1598" t="s">
        <v>1693</v>
      </c>
      <c r="C1598">
        <v>40.913999999999994</v>
      </c>
    </row>
    <row r="1599" spans="1:3" x14ac:dyDescent="0.25">
      <c r="A1599" t="s">
        <v>2391</v>
      </c>
      <c r="B1599" t="s">
        <v>1693</v>
      </c>
      <c r="C1599">
        <v>40.913999999999994</v>
      </c>
    </row>
    <row r="1600" spans="1:3" x14ac:dyDescent="0.25">
      <c r="A1600" t="s">
        <v>6655</v>
      </c>
      <c r="B1600" t="s">
        <v>1693</v>
      </c>
      <c r="C1600">
        <v>0</v>
      </c>
    </row>
    <row r="1601" spans="1:3" x14ac:dyDescent="0.25">
      <c r="A1601" t="s">
        <v>6959</v>
      </c>
      <c r="B1601" t="s">
        <v>1693</v>
      </c>
      <c r="C1601">
        <v>0</v>
      </c>
    </row>
    <row r="1602" spans="1:3" x14ac:dyDescent="0.25">
      <c r="A1602" t="s">
        <v>6960</v>
      </c>
      <c r="B1602" t="s">
        <v>1693</v>
      </c>
      <c r="C1602">
        <v>0</v>
      </c>
    </row>
    <row r="1603" spans="1:3" x14ac:dyDescent="0.25">
      <c r="A1603" t="s">
        <v>6305</v>
      </c>
      <c r="B1603" t="s">
        <v>1693</v>
      </c>
      <c r="C1603">
        <v>0</v>
      </c>
    </row>
    <row r="1604" spans="1:3" x14ac:dyDescent="0.25">
      <c r="A1604" t="s">
        <v>6306</v>
      </c>
      <c r="B1604" t="s">
        <v>1693</v>
      </c>
      <c r="C1604">
        <v>0</v>
      </c>
    </row>
    <row r="1605" spans="1:3" x14ac:dyDescent="0.25">
      <c r="A1605" t="s">
        <v>2574</v>
      </c>
      <c r="B1605" t="s">
        <v>1693</v>
      </c>
      <c r="C1605">
        <v>40.913999999999994</v>
      </c>
    </row>
    <row r="1606" spans="1:3" x14ac:dyDescent="0.25">
      <c r="A1606" t="s">
        <v>2206</v>
      </c>
      <c r="B1606" t="s">
        <v>1693</v>
      </c>
      <c r="C1606">
        <v>6.6</v>
      </c>
    </row>
    <row r="1607" spans="1:3" x14ac:dyDescent="0.25">
      <c r="A1607" t="s">
        <v>4916</v>
      </c>
      <c r="B1607" t="s">
        <v>1693</v>
      </c>
      <c r="C1607">
        <v>0</v>
      </c>
    </row>
    <row r="1608" spans="1:3" x14ac:dyDescent="0.25">
      <c r="A1608" t="s">
        <v>2670</v>
      </c>
      <c r="B1608" t="s">
        <v>1693</v>
      </c>
      <c r="C1608">
        <v>40.913999999999994</v>
      </c>
    </row>
    <row r="1609" spans="1:3" x14ac:dyDescent="0.25">
      <c r="A1609" t="s">
        <v>6631</v>
      </c>
      <c r="B1609" t="s">
        <v>1693</v>
      </c>
      <c r="C1609">
        <v>40.913999999999994</v>
      </c>
    </row>
    <row r="1610" spans="1:3" x14ac:dyDescent="0.25">
      <c r="A1610" t="s">
        <v>6437</v>
      </c>
      <c r="B1610" t="s">
        <v>1693</v>
      </c>
      <c r="C1610">
        <v>40.913999999999994</v>
      </c>
    </row>
    <row r="1611" spans="1:3" x14ac:dyDescent="0.25">
      <c r="A1611" t="s">
        <v>4308</v>
      </c>
      <c r="B1611" t="s">
        <v>1693</v>
      </c>
      <c r="C1611">
        <v>0</v>
      </c>
    </row>
    <row r="1612" spans="1:3" x14ac:dyDescent="0.25">
      <c r="A1612" t="s">
        <v>4309</v>
      </c>
      <c r="B1612" t="s">
        <v>1693</v>
      </c>
      <c r="C1612">
        <v>0</v>
      </c>
    </row>
    <row r="1613" spans="1:3" x14ac:dyDescent="0.25">
      <c r="A1613" t="s">
        <v>2194</v>
      </c>
      <c r="B1613" t="s">
        <v>1693</v>
      </c>
      <c r="C1613">
        <v>50</v>
      </c>
    </row>
    <row r="1614" spans="1:3" x14ac:dyDescent="0.25">
      <c r="A1614" t="s">
        <v>6333</v>
      </c>
      <c r="B1614" t="s">
        <v>1693</v>
      </c>
      <c r="C1614">
        <v>40.913999999999994</v>
      </c>
    </row>
    <row r="1615" spans="1:3" x14ac:dyDescent="0.25">
      <c r="A1615" t="s">
        <v>6436</v>
      </c>
      <c r="B1615" t="s">
        <v>1693</v>
      </c>
      <c r="C1615">
        <v>40.913999999999994</v>
      </c>
    </row>
    <row r="1616" spans="1:3" x14ac:dyDescent="0.25">
      <c r="A1616" t="s">
        <v>1714</v>
      </c>
      <c r="B1616" t="s">
        <v>1693</v>
      </c>
      <c r="C1616">
        <v>0.75</v>
      </c>
    </row>
    <row r="1617" spans="1:3" x14ac:dyDescent="0.25">
      <c r="A1617" t="s">
        <v>4310</v>
      </c>
      <c r="B1617" t="s">
        <v>1693</v>
      </c>
      <c r="C1617">
        <v>0</v>
      </c>
    </row>
    <row r="1618" spans="1:3" x14ac:dyDescent="0.25">
      <c r="A1618" t="s">
        <v>1715</v>
      </c>
      <c r="B1618" t="s">
        <v>1693</v>
      </c>
      <c r="C1618">
        <v>0.75</v>
      </c>
    </row>
    <row r="1619" spans="1:3" x14ac:dyDescent="0.25">
      <c r="A1619" t="s">
        <v>1716</v>
      </c>
      <c r="B1619" t="s">
        <v>1693</v>
      </c>
      <c r="C1619">
        <v>0.75</v>
      </c>
    </row>
    <row r="1620" spans="1:3" x14ac:dyDescent="0.25">
      <c r="A1620" t="s">
        <v>1168</v>
      </c>
      <c r="B1620" t="s">
        <v>1693</v>
      </c>
      <c r="C1620">
        <v>0.75</v>
      </c>
    </row>
    <row r="1621" spans="1:3" x14ac:dyDescent="0.25">
      <c r="A1621" t="s">
        <v>1717</v>
      </c>
      <c r="B1621" t="s">
        <v>1693</v>
      </c>
      <c r="C1621">
        <v>0.75</v>
      </c>
    </row>
    <row r="1622" spans="1:3" x14ac:dyDescent="0.25">
      <c r="A1622" t="s">
        <v>1718</v>
      </c>
      <c r="B1622" t="s">
        <v>1693</v>
      </c>
      <c r="C1622">
        <v>0.75</v>
      </c>
    </row>
    <row r="1623" spans="1:3" x14ac:dyDescent="0.25">
      <c r="A1623" t="s">
        <v>4311</v>
      </c>
      <c r="B1623" t="s">
        <v>1693</v>
      </c>
      <c r="C1623">
        <v>0</v>
      </c>
    </row>
    <row r="1624" spans="1:3" x14ac:dyDescent="0.25">
      <c r="A1624" t="s">
        <v>5329</v>
      </c>
      <c r="B1624" t="s">
        <v>1693</v>
      </c>
      <c r="C1624">
        <v>0.5</v>
      </c>
    </row>
    <row r="1625" spans="1:3" x14ac:dyDescent="0.25">
      <c r="A1625" t="s">
        <v>1719</v>
      </c>
      <c r="B1625" t="s">
        <v>1693</v>
      </c>
      <c r="C1625">
        <v>0.75</v>
      </c>
    </row>
    <row r="1626" spans="1:3" x14ac:dyDescent="0.25">
      <c r="A1626" t="s">
        <v>2069</v>
      </c>
      <c r="B1626" t="s">
        <v>1693</v>
      </c>
      <c r="C1626">
        <v>40.913999999999994</v>
      </c>
    </row>
    <row r="1627" spans="1:3" x14ac:dyDescent="0.25">
      <c r="A1627" t="s">
        <v>5560</v>
      </c>
      <c r="B1627" t="s">
        <v>1693</v>
      </c>
      <c r="C1627">
        <v>0.75</v>
      </c>
    </row>
    <row r="1628" spans="1:3" x14ac:dyDescent="0.25">
      <c r="A1628" t="s">
        <v>4915</v>
      </c>
      <c r="B1628" t="s">
        <v>1693</v>
      </c>
      <c r="C1628">
        <v>40.913999999999994</v>
      </c>
    </row>
    <row r="1629" spans="1:3" x14ac:dyDescent="0.25">
      <c r="A1629" t="s">
        <v>4649</v>
      </c>
      <c r="B1629" t="s">
        <v>1693</v>
      </c>
      <c r="C1629">
        <v>40.913999999999994</v>
      </c>
    </row>
    <row r="1630" spans="1:3" x14ac:dyDescent="0.25">
      <c r="A1630" t="s">
        <v>4911</v>
      </c>
      <c r="B1630" t="s">
        <v>1693</v>
      </c>
      <c r="C1630">
        <v>0</v>
      </c>
    </row>
    <row r="1631" spans="1:3" x14ac:dyDescent="0.25">
      <c r="A1631" t="s">
        <v>4912</v>
      </c>
      <c r="B1631" t="s">
        <v>1693</v>
      </c>
      <c r="C1631">
        <v>0</v>
      </c>
    </row>
    <row r="1632" spans="1:3" x14ac:dyDescent="0.25">
      <c r="A1632" t="s">
        <v>4913</v>
      </c>
      <c r="B1632" t="s">
        <v>1693</v>
      </c>
      <c r="C1632">
        <v>40.913999999999994</v>
      </c>
    </row>
    <row r="1633" spans="1:3" x14ac:dyDescent="0.25">
      <c r="A1633" t="s">
        <v>4914</v>
      </c>
      <c r="B1633" t="s">
        <v>1693</v>
      </c>
      <c r="C1633">
        <v>0</v>
      </c>
    </row>
    <row r="1634" spans="1:3" x14ac:dyDescent="0.25">
      <c r="A1634" t="s">
        <v>6597</v>
      </c>
      <c r="B1634" t="s">
        <v>1693</v>
      </c>
      <c r="C1634">
        <v>0</v>
      </c>
    </row>
    <row r="1635" spans="1:3" x14ac:dyDescent="0.25">
      <c r="A1635" t="s">
        <v>5330</v>
      </c>
      <c r="B1635" t="s">
        <v>1693</v>
      </c>
      <c r="C1635">
        <v>0.75</v>
      </c>
    </row>
    <row r="1636" spans="1:3" x14ac:dyDescent="0.25">
      <c r="A1636" t="s">
        <v>1720</v>
      </c>
      <c r="B1636" t="s">
        <v>1693</v>
      </c>
      <c r="C1636">
        <v>0.75</v>
      </c>
    </row>
    <row r="1637" spans="1:3" x14ac:dyDescent="0.25">
      <c r="A1637" t="s">
        <v>4307</v>
      </c>
      <c r="B1637" t="s">
        <v>1693</v>
      </c>
      <c r="C1637">
        <v>0</v>
      </c>
    </row>
    <row r="1638" spans="1:3" x14ac:dyDescent="0.25">
      <c r="A1638" t="s">
        <v>5811</v>
      </c>
      <c r="B1638" t="s">
        <v>1693</v>
      </c>
      <c r="C1638">
        <v>0.375</v>
      </c>
    </row>
    <row r="1639" spans="1:3" x14ac:dyDescent="0.25">
      <c r="A1639" t="s">
        <v>5812</v>
      </c>
      <c r="B1639" t="s">
        <v>1693</v>
      </c>
      <c r="C1639">
        <v>0.375</v>
      </c>
    </row>
    <row r="1640" spans="1:3" x14ac:dyDescent="0.25">
      <c r="A1640" t="s">
        <v>5813</v>
      </c>
      <c r="B1640" t="s">
        <v>1693</v>
      </c>
      <c r="C1640">
        <v>0</v>
      </c>
    </row>
    <row r="1641" spans="1:3" x14ac:dyDescent="0.25">
      <c r="A1641" t="s">
        <v>1721</v>
      </c>
      <c r="B1641" t="s">
        <v>1693</v>
      </c>
      <c r="C1641">
        <v>0.75</v>
      </c>
    </row>
    <row r="1642" spans="1:3" x14ac:dyDescent="0.25">
      <c r="A1642" t="s">
        <v>1722</v>
      </c>
      <c r="B1642" t="s">
        <v>1693</v>
      </c>
      <c r="C1642">
        <v>0.75</v>
      </c>
    </row>
    <row r="1643" spans="1:3" x14ac:dyDescent="0.25">
      <c r="A1643" t="s">
        <v>2635</v>
      </c>
      <c r="B1643" t="s">
        <v>1693</v>
      </c>
      <c r="C1643">
        <v>6</v>
      </c>
    </row>
    <row r="1644" spans="1:3" x14ac:dyDescent="0.25">
      <c r="A1644" t="s">
        <v>2113</v>
      </c>
      <c r="B1644" t="s">
        <v>1693</v>
      </c>
      <c r="C1644">
        <v>7.92</v>
      </c>
    </row>
    <row r="1645" spans="1:3" x14ac:dyDescent="0.25">
      <c r="A1645" t="s">
        <v>2416</v>
      </c>
      <c r="B1645" t="s">
        <v>1693</v>
      </c>
      <c r="C1645">
        <v>0</v>
      </c>
    </row>
    <row r="1646" spans="1:3" x14ac:dyDescent="0.25">
      <c r="A1646" t="s">
        <v>2417</v>
      </c>
      <c r="B1646" t="s">
        <v>1693</v>
      </c>
      <c r="C1646">
        <v>0</v>
      </c>
    </row>
    <row r="1647" spans="1:3" x14ac:dyDescent="0.25">
      <c r="A1647" t="s">
        <v>2418</v>
      </c>
      <c r="B1647" t="s">
        <v>1693</v>
      </c>
      <c r="C1647">
        <v>0</v>
      </c>
    </row>
    <row r="1648" spans="1:3" x14ac:dyDescent="0.25">
      <c r="A1648" t="s">
        <v>2419</v>
      </c>
      <c r="B1648" t="s">
        <v>1693</v>
      </c>
      <c r="C1648">
        <v>0</v>
      </c>
    </row>
    <row r="1649" spans="1:3" x14ac:dyDescent="0.25">
      <c r="A1649" t="s">
        <v>3168</v>
      </c>
      <c r="B1649" t="s">
        <v>1693</v>
      </c>
      <c r="C1649">
        <v>0</v>
      </c>
    </row>
    <row r="1650" spans="1:3" x14ac:dyDescent="0.25">
      <c r="A1650" t="s">
        <v>2255</v>
      </c>
      <c r="B1650" t="s">
        <v>1693</v>
      </c>
      <c r="C1650">
        <v>0</v>
      </c>
    </row>
    <row r="1651" spans="1:3" x14ac:dyDescent="0.25">
      <c r="A1651" t="s">
        <v>2454</v>
      </c>
      <c r="B1651" t="s">
        <v>1693</v>
      </c>
      <c r="C1651">
        <v>0</v>
      </c>
    </row>
    <row r="1652" spans="1:3" x14ac:dyDescent="0.25">
      <c r="A1652" t="s">
        <v>2455</v>
      </c>
      <c r="B1652" t="s">
        <v>1693</v>
      </c>
      <c r="C1652">
        <v>0</v>
      </c>
    </row>
    <row r="1653" spans="1:3" x14ac:dyDescent="0.25">
      <c r="A1653" t="s">
        <v>2456</v>
      </c>
      <c r="B1653" t="s">
        <v>1693</v>
      </c>
      <c r="C1653">
        <v>0</v>
      </c>
    </row>
    <row r="1654" spans="1:3" x14ac:dyDescent="0.25">
      <c r="A1654" t="s">
        <v>2457</v>
      </c>
      <c r="B1654" t="s">
        <v>1693</v>
      </c>
      <c r="C1654">
        <v>0</v>
      </c>
    </row>
    <row r="1655" spans="1:3" x14ac:dyDescent="0.25">
      <c r="A1655" t="s">
        <v>4878</v>
      </c>
      <c r="B1655" t="s">
        <v>1693</v>
      </c>
      <c r="C1655">
        <v>40.913999999999994</v>
      </c>
    </row>
    <row r="1656" spans="1:3" x14ac:dyDescent="0.25">
      <c r="A1656" t="s">
        <v>2144</v>
      </c>
      <c r="B1656" t="s">
        <v>1693</v>
      </c>
      <c r="C1656">
        <v>40.913999999999994</v>
      </c>
    </row>
    <row r="1657" spans="1:3" x14ac:dyDescent="0.25">
      <c r="A1657" t="s">
        <v>1723</v>
      </c>
      <c r="B1657" t="s">
        <v>1693</v>
      </c>
      <c r="C1657">
        <v>0.75</v>
      </c>
    </row>
    <row r="1658" spans="1:3" x14ac:dyDescent="0.25">
      <c r="A1658" t="s">
        <v>2368</v>
      </c>
      <c r="B1658" t="s">
        <v>1693</v>
      </c>
      <c r="C1658">
        <v>50</v>
      </c>
    </row>
    <row r="1659" spans="1:3" x14ac:dyDescent="0.25">
      <c r="A1659" t="s">
        <v>1724</v>
      </c>
      <c r="B1659" t="s">
        <v>1693</v>
      </c>
      <c r="C1659">
        <v>0.7</v>
      </c>
    </row>
    <row r="1660" spans="1:3" x14ac:dyDescent="0.25">
      <c r="A1660" t="s">
        <v>7029</v>
      </c>
      <c r="B1660" t="s">
        <v>1693</v>
      </c>
      <c r="C1660">
        <v>0</v>
      </c>
    </row>
    <row r="1661" spans="1:3" x14ac:dyDescent="0.25">
      <c r="A1661" t="s">
        <v>1169</v>
      </c>
      <c r="B1661" t="s">
        <v>1693</v>
      </c>
      <c r="C1661">
        <v>0.7</v>
      </c>
    </row>
    <row r="1662" spans="1:3" x14ac:dyDescent="0.25">
      <c r="A1662" t="s">
        <v>7028</v>
      </c>
      <c r="B1662" t="s">
        <v>1693</v>
      </c>
      <c r="C1662">
        <v>0</v>
      </c>
    </row>
    <row r="1663" spans="1:3" x14ac:dyDescent="0.25">
      <c r="A1663" t="s">
        <v>5952</v>
      </c>
      <c r="B1663" t="s">
        <v>1693</v>
      </c>
      <c r="C1663">
        <v>0.75</v>
      </c>
    </row>
    <row r="1664" spans="1:3" x14ac:dyDescent="0.25">
      <c r="A1664" t="s">
        <v>7027</v>
      </c>
      <c r="B1664" t="s">
        <v>1693</v>
      </c>
      <c r="C1664">
        <v>0</v>
      </c>
    </row>
    <row r="1665" spans="1:3" x14ac:dyDescent="0.25">
      <c r="A1665" t="s">
        <v>5547</v>
      </c>
      <c r="B1665" t="s">
        <v>1693</v>
      </c>
      <c r="C1665">
        <v>0</v>
      </c>
    </row>
    <row r="1666" spans="1:3" x14ac:dyDescent="0.25">
      <c r="A1666" t="s">
        <v>1725</v>
      </c>
      <c r="B1666" t="s">
        <v>1693</v>
      </c>
      <c r="C1666">
        <v>0.7</v>
      </c>
    </row>
    <row r="1667" spans="1:3" x14ac:dyDescent="0.25">
      <c r="A1667" t="s">
        <v>4297</v>
      </c>
      <c r="B1667" t="s">
        <v>1693</v>
      </c>
      <c r="C1667">
        <v>0</v>
      </c>
    </row>
    <row r="1668" spans="1:3" x14ac:dyDescent="0.25">
      <c r="A1668" t="s">
        <v>1726</v>
      </c>
      <c r="B1668" t="s">
        <v>1693</v>
      </c>
      <c r="C1668">
        <v>0.7</v>
      </c>
    </row>
    <row r="1669" spans="1:3" x14ac:dyDescent="0.25">
      <c r="A1669" t="s">
        <v>2202</v>
      </c>
      <c r="B1669" t="s">
        <v>1693</v>
      </c>
      <c r="C1669">
        <v>50</v>
      </c>
    </row>
    <row r="1670" spans="1:3" x14ac:dyDescent="0.25">
      <c r="A1670" t="s">
        <v>5950</v>
      </c>
      <c r="B1670" t="s">
        <v>1693</v>
      </c>
      <c r="C1670">
        <v>0.7</v>
      </c>
    </row>
    <row r="1671" spans="1:3" x14ac:dyDescent="0.25">
      <c r="A1671" t="s">
        <v>5379</v>
      </c>
      <c r="B1671" t="s">
        <v>1693</v>
      </c>
      <c r="C1671">
        <v>0.75</v>
      </c>
    </row>
    <row r="1672" spans="1:3" x14ac:dyDescent="0.25">
      <c r="A1672" t="s">
        <v>2190</v>
      </c>
      <c r="B1672" t="s">
        <v>1693</v>
      </c>
      <c r="C1672">
        <v>30</v>
      </c>
    </row>
    <row r="1673" spans="1:3" x14ac:dyDescent="0.25">
      <c r="A1673" t="s">
        <v>1727</v>
      </c>
      <c r="B1673" t="s">
        <v>1693</v>
      </c>
      <c r="C1673">
        <v>0.75</v>
      </c>
    </row>
    <row r="1674" spans="1:3" x14ac:dyDescent="0.25">
      <c r="A1674" t="s">
        <v>2224</v>
      </c>
      <c r="B1674" t="s">
        <v>1693</v>
      </c>
      <c r="C1674">
        <v>8.52</v>
      </c>
    </row>
    <row r="1675" spans="1:3" x14ac:dyDescent="0.25">
      <c r="A1675" t="s">
        <v>2203</v>
      </c>
      <c r="B1675" t="s">
        <v>1693</v>
      </c>
      <c r="C1675">
        <v>6.6</v>
      </c>
    </row>
    <row r="1676" spans="1:3" x14ac:dyDescent="0.25">
      <c r="A1676" t="s">
        <v>5951</v>
      </c>
      <c r="B1676" t="s">
        <v>1693</v>
      </c>
      <c r="C1676">
        <v>0.7</v>
      </c>
    </row>
    <row r="1677" spans="1:3" x14ac:dyDescent="0.25">
      <c r="A1677" t="s">
        <v>5678</v>
      </c>
      <c r="B1677" t="s">
        <v>1693</v>
      </c>
      <c r="C1677">
        <v>0</v>
      </c>
    </row>
    <row r="1678" spans="1:3" x14ac:dyDescent="0.25">
      <c r="A1678" t="s">
        <v>2507</v>
      </c>
      <c r="B1678" t="s">
        <v>1693</v>
      </c>
      <c r="C1678">
        <v>0</v>
      </c>
    </row>
    <row r="1679" spans="1:3" x14ac:dyDescent="0.25">
      <c r="A1679" t="s">
        <v>4879</v>
      </c>
      <c r="B1679" t="s">
        <v>1693</v>
      </c>
      <c r="C1679">
        <v>0</v>
      </c>
    </row>
    <row r="1680" spans="1:3" x14ac:dyDescent="0.25">
      <c r="A1680" t="s">
        <v>6803</v>
      </c>
      <c r="B1680" t="s">
        <v>1693</v>
      </c>
      <c r="C1680">
        <v>40.913999999999994</v>
      </c>
    </row>
    <row r="1681" spans="1:3" x14ac:dyDescent="0.25">
      <c r="A1681" t="s">
        <v>4881</v>
      </c>
      <c r="B1681" t="s">
        <v>1693</v>
      </c>
      <c r="C1681">
        <v>0</v>
      </c>
    </row>
    <row r="1682" spans="1:3" x14ac:dyDescent="0.25">
      <c r="A1682" t="s">
        <v>4882</v>
      </c>
      <c r="B1682" t="s">
        <v>1693</v>
      </c>
      <c r="C1682">
        <v>0</v>
      </c>
    </row>
    <row r="1683" spans="1:3" x14ac:dyDescent="0.25">
      <c r="A1683" t="s">
        <v>4883</v>
      </c>
      <c r="B1683" t="s">
        <v>1693</v>
      </c>
      <c r="C1683">
        <v>0</v>
      </c>
    </row>
    <row r="1684" spans="1:3" x14ac:dyDescent="0.25">
      <c r="A1684" t="s">
        <v>2586</v>
      </c>
      <c r="B1684" t="s">
        <v>1693</v>
      </c>
      <c r="C1684">
        <v>40.913999999999994</v>
      </c>
    </row>
    <row r="1685" spans="1:3" x14ac:dyDescent="0.25">
      <c r="A1685" t="s">
        <v>4884</v>
      </c>
      <c r="B1685" t="s">
        <v>1693</v>
      </c>
      <c r="C1685">
        <v>0</v>
      </c>
    </row>
    <row r="1686" spans="1:3" x14ac:dyDescent="0.25">
      <c r="A1686" t="s">
        <v>5949</v>
      </c>
      <c r="B1686" t="s">
        <v>1693</v>
      </c>
      <c r="C1686">
        <v>0.7</v>
      </c>
    </row>
    <row r="1687" spans="1:3" x14ac:dyDescent="0.25">
      <c r="A1687" t="s">
        <v>4885</v>
      </c>
      <c r="B1687" t="s">
        <v>1693</v>
      </c>
      <c r="C1687">
        <v>40.913999999999994</v>
      </c>
    </row>
    <row r="1688" spans="1:3" x14ac:dyDescent="0.25">
      <c r="A1688" t="s">
        <v>2473</v>
      </c>
      <c r="B1688" t="s">
        <v>1693</v>
      </c>
      <c r="C1688">
        <v>0</v>
      </c>
    </row>
    <row r="1689" spans="1:3" x14ac:dyDescent="0.25">
      <c r="A1689" t="s">
        <v>2474</v>
      </c>
      <c r="B1689" t="s">
        <v>1693</v>
      </c>
      <c r="C1689">
        <v>0</v>
      </c>
    </row>
    <row r="1690" spans="1:3" x14ac:dyDescent="0.25">
      <c r="A1690" t="s">
        <v>1728</v>
      </c>
      <c r="B1690" t="s">
        <v>1693</v>
      </c>
      <c r="C1690">
        <v>0.7</v>
      </c>
    </row>
    <row r="1691" spans="1:3" x14ac:dyDescent="0.25">
      <c r="A1691" t="s">
        <v>5809</v>
      </c>
      <c r="B1691" t="s">
        <v>1693</v>
      </c>
      <c r="C1691">
        <v>0.5</v>
      </c>
    </row>
    <row r="1692" spans="1:3" x14ac:dyDescent="0.25">
      <c r="A1692" t="s">
        <v>2471</v>
      </c>
      <c r="B1692" t="s">
        <v>1693</v>
      </c>
      <c r="C1692">
        <v>0</v>
      </c>
    </row>
    <row r="1693" spans="1:3" x14ac:dyDescent="0.25">
      <c r="A1693" t="s">
        <v>2472</v>
      </c>
      <c r="B1693" t="s">
        <v>1693</v>
      </c>
      <c r="C1693">
        <v>0</v>
      </c>
    </row>
    <row r="1694" spans="1:3" x14ac:dyDescent="0.25">
      <c r="A1694" t="s">
        <v>6044</v>
      </c>
      <c r="B1694" t="s">
        <v>1693</v>
      </c>
      <c r="C1694">
        <v>0</v>
      </c>
    </row>
    <row r="1695" spans="1:3" x14ac:dyDescent="0.25">
      <c r="A1695" t="s">
        <v>6045</v>
      </c>
      <c r="B1695" t="s">
        <v>1693</v>
      </c>
      <c r="C1695">
        <v>0</v>
      </c>
    </row>
    <row r="1696" spans="1:3" x14ac:dyDescent="0.25">
      <c r="A1696" t="s">
        <v>5948</v>
      </c>
      <c r="B1696" t="s">
        <v>1693</v>
      </c>
      <c r="C1696">
        <v>0.7</v>
      </c>
    </row>
    <row r="1697" spans="1:3" x14ac:dyDescent="0.25">
      <c r="A1697" t="s">
        <v>2671</v>
      </c>
      <c r="B1697" t="s">
        <v>1693</v>
      </c>
      <c r="C1697">
        <v>40.913999999999994</v>
      </c>
    </row>
    <row r="1698" spans="1:3" x14ac:dyDescent="0.25">
      <c r="A1698" t="s">
        <v>4880</v>
      </c>
      <c r="B1698" t="s">
        <v>1693</v>
      </c>
      <c r="C1698">
        <v>40.913999999999994</v>
      </c>
    </row>
    <row r="1699" spans="1:3" x14ac:dyDescent="0.25">
      <c r="A1699" t="s">
        <v>5679</v>
      </c>
      <c r="B1699" t="s">
        <v>1693</v>
      </c>
      <c r="C1699">
        <v>0.7</v>
      </c>
    </row>
    <row r="1700" spans="1:3" x14ac:dyDescent="0.25">
      <c r="A1700" t="s">
        <v>1729</v>
      </c>
      <c r="B1700" t="s">
        <v>1693</v>
      </c>
      <c r="C1700">
        <v>0.7</v>
      </c>
    </row>
    <row r="1701" spans="1:3" x14ac:dyDescent="0.25">
      <c r="A1701" t="s">
        <v>2332</v>
      </c>
      <c r="B1701" t="s">
        <v>1693</v>
      </c>
      <c r="C1701">
        <v>0</v>
      </c>
    </row>
    <row r="1702" spans="1:3" x14ac:dyDescent="0.25">
      <c r="A1702" t="s">
        <v>2325</v>
      </c>
      <c r="B1702" t="s">
        <v>1693</v>
      </c>
      <c r="C1702">
        <v>4</v>
      </c>
    </row>
    <row r="1703" spans="1:3" x14ac:dyDescent="0.25">
      <c r="A1703" t="s">
        <v>2103</v>
      </c>
      <c r="B1703" t="s">
        <v>1693</v>
      </c>
      <c r="C1703">
        <v>30</v>
      </c>
    </row>
    <row r="1704" spans="1:3" x14ac:dyDescent="0.25">
      <c r="A1704" t="s">
        <v>2127</v>
      </c>
      <c r="B1704" t="s">
        <v>1693</v>
      </c>
      <c r="C1704">
        <v>6</v>
      </c>
    </row>
    <row r="1705" spans="1:3" x14ac:dyDescent="0.25">
      <c r="A1705" t="s">
        <v>2328</v>
      </c>
      <c r="B1705" t="s">
        <v>1693</v>
      </c>
      <c r="C1705">
        <v>4</v>
      </c>
    </row>
    <row r="1706" spans="1:3" x14ac:dyDescent="0.25">
      <c r="A1706" t="s">
        <v>1170</v>
      </c>
      <c r="B1706" t="s">
        <v>1693</v>
      </c>
      <c r="C1706">
        <v>0.7</v>
      </c>
    </row>
    <row r="1707" spans="1:3" x14ac:dyDescent="0.25">
      <c r="A1707" t="s">
        <v>5755</v>
      </c>
      <c r="B1707" t="s">
        <v>1693</v>
      </c>
      <c r="C1707">
        <v>0.7</v>
      </c>
    </row>
    <row r="1708" spans="1:3" x14ac:dyDescent="0.25">
      <c r="A1708" t="s">
        <v>6377</v>
      </c>
      <c r="B1708" t="s">
        <v>1693</v>
      </c>
      <c r="C1708">
        <v>0</v>
      </c>
    </row>
    <row r="1709" spans="1:3" x14ac:dyDescent="0.25">
      <c r="A1709" t="s">
        <v>1171</v>
      </c>
      <c r="B1709" t="s">
        <v>1693</v>
      </c>
      <c r="C1709">
        <v>0.7</v>
      </c>
    </row>
    <row r="1710" spans="1:3" x14ac:dyDescent="0.25">
      <c r="A1710" t="s">
        <v>2392</v>
      </c>
      <c r="B1710" t="s">
        <v>1693</v>
      </c>
      <c r="C1710">
        <v>40.913999999999994</v>
      </c>
    </row>
    <row r="1711" spans="1:3" x14ac:dyDescent="0.25">
      <c r="A1711" t="s">
        <v>2379</v>
      </c>
      <c r="B1711" t="s">
        <v>1693</v>
      </c>
      <c r="C1711">
        <v>40.913999999999994</v>
      </c>
    </row>
    <row r="1712" spans="1:3" x14ac:dyDescent="0.25">
      <c r="A1712" t="s">
        <v>6376</v>
      </c>
      <c r="B1712" t="s">
        <v>1693</v>
      </c>
      <c r="C1712">
        <v>40.913999999999994</v>
      </c>
    </row>
    <row r="1713" spans="1:3" x14ac:dyDescent="0.25">
      <c r="A1713" t="s">
        <v>6918</v>
      </c>
      <c r="B1713" t="s">
        <v>1693</v>
      </c>
      <c r="C1713">
        <v>40.913999999999994</v>
      </c>
    </row>
    <row r="1714" spans="1:3" x14ac:dyDescent="0.25">
      <c r="A1714" t="s">
        <v>5680</v>
      </c>
      <c r="B1714" t="s">
        <v>1693</v>
      </c>
      <c r="C1714">
        <v>0.7</v>
      </c>
    </row>
    <row r="1715" spans="1:3" x14ac:dyDescent="0.25">
      <c r="A1715" t="s">
        <v>4630</v>
      </c>
      <c r="B1715" t="s">
        <v>1693</v>
      </c>
      <c r="C1715">
        <v>40.913999999999994</v>
      </c>
    </row>
    <row r="1716" spans="1:3" x14ac:dyDescent="0.25">
      <c r="A1716" t="s">
        <v>4887</v>
      </c>
      <c r="B1716" t="s">
        <v>1693</v>
      </c>
      <c r="C1716">
        <v>40.913999999999994</v>
      </c>
    </row>
    <row r="1717" spans="1:3" x14ac:dyDescent="0.25">
      <c r="A1717" t="s">
        <v>4888</v>
      </c>
      <c r="B1717" t="s">
        <v>1693</v>
      </c>
      <c r="C1717">
        <v>40.910000000000004</v>
      </c>
    </row>
    <row r="1718" spans="1:3" x14ac:dyDescent="0.25">
      <c r="A1718" t="s">
        <v>6804</v>
      </c>
      <c r="B1718" t="s">
        <v>1693</v>
      </c>
      <c r="C1718">
        <v>40.913999999999994</v>
      </c>
    </row>
    <row r="1719" spans="1:3" x14ac:dyDescent="0.25">
      <c r="A1719" t="s">
        <v>6857</v>
      </c>
      <c r="B1719" t="s">
        <v>1693</v>
      </c>
      <c r="C1719">
        <v>40.913999999999994</v>
      </c>
    </row>
    <row r="1720" spans="1:3" x14ac:dyDescent="0.25">
      <c r="A1720" t="s">
        <v>4299</v>
      </c>
      <c r="B1720" t="s">
        <v>1693</v>
      </c>
      <c r="C1720">
        <v>0</v>
      </c>
    </row>
    <row r="1721" spans="1:3" x14ac:dyDescent="0.25">
      <c r="A1721" t="s">
        <v>6378</v>
      </c>
      <c r="B1721" t="s">
        <v>1693</v>
      </c>
      <c r="C1721">
        <v>40.913999999999994</v>
      </c>
    </row>
    <row r="1722" spans="1:3" x14ac:dyDescent="0.25">
      <c r="A1722" t="s">
        <v>4889</v>
      </c>
      <c r="B1722" t="s">
        <v>1693</v>
      </c>
      <c r="C1722">
        <v>0</v>
      </c>
    </row>
    <row r="1723" spans="1:3" x14ac:dyDescent="0.25">
      <c r="A1723" t="s">
        <v>4890</v>
      </c>
      <c r="B1723" t="s">
        <v>1693</v>
      </c>
      <c r="C1723">
        <v>0</v>
      </c>
    </row>
    <row r="1724" spans="1:3" x14ac:dyDescent="0.25">
      <c r="A1724" t="s">
        <v>4891</v>
      </c>
      <c r="B1724" t="s">
        <v>1693</v>
      </c>
      <c r="C1724">
        <v>0</v>
      </c>
    </row>
    <row r="1725" spans="1:3" x14ac:dyDescent="0.25">
      <c r="A1725" t="s">
        <v>6838</v>
      </c>
      <c r="B1725" t="s">
        <v>1693</v>
      </c>
      <c r="C1725">
        <v>40.913999999999994</v>
      </c>
    </row>
    <row r="1726" spans="1:3" x14ac:dyDescent="0.25">
      <c r="A1726" t="s">
        <v>4886</v>
      </c>
      <c r="B1726" t="s">
        <v>1693</v>
      </c>
      <c r="C1726">
        <v>0</v>
      </c>
    </row>
    <row r="1727" spans="1:3" x14ac:dyDescent="0.25">
      <c r="A1727" t="s">
        <v>1730</v>
      </c>
      <c r="B1727" t="s">
        <v>1693</v>
      </c>
      <c r="C1727">
        <v>0.75</v>
      </c>
    </row>
    <row r="1728" spans="1:3" x14ac:dyDescent="0.25">
      <c r="A1728" t="s">
        <v>1731</v>
      </c>
      <c r="B1728" t="s">
        <v>1693</v>
      </c>
      <c r="C1728">
        <v>0.5</v>
      </c>
    </row>
    <row r="1729" spans="1:3" x14ac:dyDescent="0.25">
      <c r="A1729" t="s">
        <v>5954</v>
      </c>
      <c r="B1729" t="s">
        <v>1693</v>
      </c>
      <c r="C1729">
        <v>0.7</v>
      </c>
    </row>
    <row r="1730" spans="1:3" x14ac:dyDescent="0.25">
      <c r="A1730" t="s">
        <v>6345</v>
      </c>
      <c r="B1730" t="s">
        <v>1693</v>
      </c>
      <c r="C1730">
        <v>40.913999999999994</v>
      </c>
    </row>
    <row r="1731" spans="1:3" x14ac:dyDescent="0.25">
      <c r="A1731" t="s">
        <v>2585</v>
      </c>
      <c r="B1731" t="s">
        <v>1693</v>
      </c>
      <c r="C1731">
        <v>40.913999999999994</v>
      </c>
    </row>
    <row r="1732" spans="1:3" x14ac:dyDescent="0.25">
      <c r="A1732" t="s">
        <v>1172</v>
      </c>
      <c r="B1732" t="s">
        <v>1693</v>
      </c>
      <c r="C1732">
        <v>0.7</v>
      </c>
    </row>
    <row r="1733" spans="1:3" x14ac:dyDescent="0.25">
      <c r="A1733" t="s">
        <v>6335</v>
      </c>
      <c r="B1733" t="s">
        <v>1693</v>
      </c>
      <c r="C1733">
        <v>40.913999999999994</v>
      </c>
    </row>
    <row r="1734" spans="1:3" x14ac:dyDescent="0.25">
      <c r="A1734" t="s">
        <v>1732</v>
      </c>
      <c r="B1734" t="s">
        <v>1693</v>
      </c>
      <c r="C1734">
        <v>0.75</v>
      </c>
    </row>
    <row r="1735" spans="1:3" x14ac:dyDescent="0.25">
      <c r="A1735" t="s">
        <v>2550</v>
      </c>
      <c r="B1735" t="s">
        <v>1693</v>
      </c>
      <c r="C1735">
        <v>6</v>
      </c>
    </row>
    <row r="1736" spans="1:3" x14ac:dyDescent="0.25">
      <c r="A1736" t="s">
        <v>2551</v>
      </c>
      <c r="B1736" t="s">
        <v>1693</v>
      </c>
      <c r="C1736">
        <v>6</v>
      </c>
    </row>
    <row r="1737" spans="1:3" x14ac:dyDescent="0.25">
      <c r="A1737" t="s">
        <v>5955</v>
      </c>
      <c r="B1737" t="s">
        <v>1693</v>
      </c>
      <c r="C1737">
        <v>0</v>
      </c>
    </row>
    <row r="1738" spans="1:3" x14ac:dyDescent="0.25">
      <c r="A1738" t="s">
        <v>6003</v>
      </c>
      <c r="B1738" t="s">
        <v>1693</v>
      </c>
      <c r="C1738">
        <v>0</v>
      </c>
    </row>
    <row r="1739" spans="1:3" x14ac:dyDescent="0.25">
      <c r="A1739" t="s">
        <v>1173</v>
      </c>
      <c r="B1739" t="s">
        <v>1693</v>
      </c>
      <c r="C1739">
        <v>0.7</v>
      </c>
    </row>
    <row r="1740" spans="1:3" x14ac:dyDescent="0.25">
      <c r="A1740" t="s">
        <v>5953</v>
      </c>
      <c r="B1740" t="s">
        <v>1693</v>
      </c>
      <c r="C1740">
        <v>0.7</v>
      </c>
    </row>
    <row r="1741" spans="1:3" x14ac:dyDescent="0.25">
      <c r="A1741" t="s">
        <v>6858</v>
      </c>
      <c r="B1741" t="s">
        <v>1693</v>
      </c>
      <c r="C1741">
        <v>40.913999999999994</v>
      </c>
    </row>
    <row r="1742" spans="1:3" x14ac:dyDescent="0.25">
      <c r="A1742" t="s">
        <v>3106</v>
      </c>
      <c r="B1742" t="s">
        <v>1693</v>
      </c>
      <c r="C1742">
        <v>0</v>
      </c>
    </row>
    <row r="1743" spans="1:3" x14ac:dyDescent="0.25">
      <c r="A1743" t="s">
        <v>2362</v>
      </c>
      <c r="B1743" t="s">
        <v>1693</v>
      </c>
      <c r="C1743">
        <v>40.913999999999994</v>
      </c>
    </row>
    <row r="1744" spans="1:3" x14ac:dyDescent="0.25">
      <c r="A1744" t="s">
        <v>4298</v>
      </c>
      <c r="B1744" t="s">
        <v>1693</v>
      </c>
      <c r="C1744">
        <v>0</v>
      </c>
    </row>
    <row r="1745" spans="1:3" x14ac:dyDescent="0.25">
      <c r="A1745" t="s">
        <v>2376</v>
      </c>
      <c r="B1745" t="s">
        <v>1693</v>
      </c>
      <c r="C1745">
        <v>6</v>
      </c>
    </row>
    <row r="1746" spans="1:3" x14ac:dyDescent="0.25">
      <c r="A1746" t="s">
        <v>2377</v>
      </c>
      <c r="B1746" t="s">
        <v>1693</v>
      </c>
      <c r="C1746">
        <v>6</v>
      </c>
    </row>
    <row r="1747" spans="1:3" x14ac:dyDescent="0.25">
      <c r="A1747" t="s">
        <v>2467</v>
      </c>
      <c r="B1747" t="s">
        <v>1693</v>
      </c>
      <c r="C1747">
        <v>0</v>
      </c>
    </row>
    <row r="1748" spans="1:3" x14ac:dyDescent="0.25">
      <c r="A1748" t="s">
        <v>1174</v>
      </c>
      <c r="B1748" t="s">
        <v>1693</v>
      </c>
      <c r="C1748">
        <v>0.7</v>
      </c>
    </row>
    <row r="1749" spans="1:3" x14ac:dyDescent="0.25">
      <c r="A1749" t="s">
        <v>1733</v>
      </c>
      <c r="B1749" t="s">
        <v>1693</v>
      </c>
      <c r="C1749">
        <v>0.7</v>
      </c>
    </row>
    <row r="1750" spans="1:3" x14ac:dyDescent="0.25">
      <c r="A1750" t="s">
        <v>5692</v>
      </c>
      <c r="B1750" t="s">
        <v>1693</v>
      </c>
      <c r="C1750">
        <v>0.7</v>
      </c>
    </row>
    <row r="1751" spans="1:3" x14ac:dyDescent="0.25">
      <c r="A1751" t="s">
        <v>1734</v>
      </c>
      <c r="B1751" t="s">
        <v>1693</v>
      </c>
      <c r="C1751">
        <v>0.7</v>
      </c>
    </row>
    <row r="1752" spans="1:3" x14ac:dyDescent="0.25">
      <c r="A1752" t="s">
        <v>4650</v>
      </c>
      <c r="B1752" t="s">
        <v>1693</v>
      </c>
      <c r="C1752">
        <v>40.913999999999994</v>
      </c>
    </row>
    <row r="1753" spans="1:3" x14ac:dyDescent="0.25">
      <c r="A1753" t="s">
        <v>2309</v>
      </c>
      <c r="B1753" t="s">
        <v>1693</v>
      </c>
      <c r="C1753">
        <v>4</v>
      </c>
    </row>
    <row r="1754" spans="1:3" x14ac:dyDescent="0.25">
      <c r="A1754" t="s">
        <v>6281</v>
      </c>
      <c r="B1754" t="s">
        <v>1693</v>
      </c>
      <c r="C1754">
        <v>0</v>
      </c>
    </row>
    <row r="1755" spans="1:3" x14ac:dyDescent="0.25">
      <c r="A1755" t="s">
        <v>6375</v>
      </c>
      <c r="B1755" t="s">
        <v>1693</v>
      </c>
      <c r="C1755">
        <v>40.913999999999994</v>
      </c>
    </row>
    <row r="1756" spans="1:3" x14ac:dyDescent="0.25">
      <c r="A1756" t="s">
        <v>4631</v>
      </c>
      <c r="B1756" t="s">
        <v>1693</v>
      </c>
      <c r="C1756">
        <v>40.913999999999994</v>
      </c>
    </row>
    <row r="1757" spans="1:3" x14ac:dyDescent="0.25">
      <c r="A1757" t="s">
        <v>4892</v>
      </c>
      <c r="B1757" t="s">
        <v>1693</v>
      </c>
      <c r="C1757">
        <v>0</v>
      </c>
    </row>
    <row r="1758" spans="1:3" x14ac:dyDescent="0.25">
      <c r="A1758" t="s">
        <v>4893</v>
      </c>
      <c r="B1758" t="s">
        <v>1693</v>
      </c>
      <c r="C1758">
        <v>0</v>
      </c>
    </row>
    <row r="1759" spans="1:3" x14ac:dyDescent="0.25">
      <c r="A1759" t="s">
        <v>4894</v>
      </c>
      <c r="B1759" t="s">
        <v>1693</v>
      </c>
      <c r="C1759">
        <v>0</v>
      </c>
    </row>
    <row r="1760" spans="1:3" x14ac:dyDescent="0.25">
      <c r="A1760" t="s">
        <v>6855</v>
      </c>
      <c r="B1760" t="s">
        <v>1693</v>
      </c>
      <c r="C1760">
        <v>40.913999999999994</v>
      </c>
    </row>
    <row r="1761" spans="1:3" x14ac:dyDescent="0.25">
      <c r="A1761" t="s">
        <v>6805</v>
      </c>
      <c r="B1761" t="s">
        <v>1693</v>
      </c>
      <c r="C1761">
        <v>40.913999999999994</v>
      </c>
    </row>
    <row r="1762" spans="1:3" x14ac:dyDescent="0.25">
      <c r="A1762" t="s">
        <v>4895</v>
      </c>
      <c r="B1762" t="s">
        <v>1693</v>
      </c>
      <c r="C1762">
        <v>40.913999999999994</v>
      </c>
    </row>
    <row r="1763" spans="1:3" x14ac:dyDescent="0.25">
      <c r="A1763" t="s">
        <v>2318</v>
      </c>
      <c r="B1763" t="s">
        <v>1693</v>
      </c>
      <c r="C1763">
        <v>7.5</v>
      </c>
    </row>
    <row r="1764" spans="1:3" x14ac:dyDescent="0.25">
      <c r="A1764" t="s">
        <v>2319</v>
      </c>
      <c r="B1764" t="s">
        <v>1693</v>
      </c>
      <c r="C1764">
        <v>7.5</v>
      </c>
    </row>
    <row r="1765" spans="1:3" x14ac:dyDescent="0.25">
      <c r="A1765" t="s">
        <v>6200</v>
      </c>
      <c r="B1765" t="s">
        <v>1693</v>
      </c>
      <c r="C1765">
        <v>0</v>
      </c>
    </row>
    <row r="1766" spans="1:3" x14ac:dyDescent="0.25">
      <c r="A1766" t="s">
        <v>2320</v>
      </c>
      <c r="B1766" t="s">
        <v>1693</v>
      </c>
      <c r="C1766">
        <v>7.5</v>
      </c>
    </row>
    <row r="1767" spans="1:3" x14ac:dyDescent="0.25">
      <c r="A1767" t="s">
        <v>2321</v>
      </c>
      <c r="B1767" t="s">
        <v>1693</v>
      </c>
      <c r="C1767">
        <v>7.5</v>
      </c>
    </row>
    <row r="1768" spans="1:3" x14ac:dyDescent="0.25">
      <c r="A1768" t="s">
        <v>4896</v>
      </c>
      <c r="B1768" t="s">
        <v>1693</v>
      </c>
      <c r="C1768">
        <v>0</v>
      </c>
    </row>
    <row r="1769" spans="1:3" x14ac:dyDescent="0.25">
      <c r="A1769" t="s">
        <v>6596</v>
      </c>
      <c r="B1769" t="s">
        <v>1693</v>
      </c>
      <c r="C1769">
        <v>0</v>
      </c>
    </row>
    <row r="1770" spans="1:3" x14ac:dyDescent="0.25">
      <c r="A1770" t="s">
        <v>5959</v>
      </c>
      <c r="B1770" t="s">
        <v>1693</v>
      </c>
      <c r="C1770">
        <v>0.7</v>
      </c>
    </row>
    <row r="1771" spans="1:3" x14ac:dyDescent="0.25">
      <c r="A1771" t="s">
        <v>5222</v>
      </c>
      <c r="B1771" t="s">
        <v>1693</v>
      </c>
      <c r="C1771">
        <v>0</v>
      </c>
    </row>
    <row r="1772" spans="1:3" x14ac:dyDescent="0.25">
      <c r="A1772" t="s">
        <v>2546</v>
      </c>
      <c r="B1772" t="s">
        <v>1693</v>
      </c>
      <c r="C1772">
        <v>6</v>
      </c>
    </row>
    <row r="1773" spans="1:3" x14ac:dyDescent="0.25">
      <c r="A1773" t="s">
        <v>2222</v>
      </c>
      <c r="B1773" t="s">
        <v>1693</v>
      </c>
      <c r="C1773">
        <v>3.96</v>
      </c>
    </row>
    <row r="1774" spans="1:3" x14ac:dyDescent="0.25">
      <c r="A1774" t="s">
        <v>2223</v>
      </c>
      <c r="B1774" t="s">
        <v>1693</v>
      </c>
      <c r="C1774">
        <v>7.92</v>
      </c>
    </row>
    <row r="1775" spans="1:3" x14ac:dyDescent="0.25">
      <c r="A1775" t="s">
        <v>1175</v>
      </c>
      <c r="B1775" t="s">
        <v>1693</v>
      </c>
      <c r="C1775">
        <v>0.75</v>
      </c>
    </row>
    <row r="1776" spans="1:3" x14ac:dyDescent="0.25">
      <c r="A1776" t="s">
        <v>1735</v>
      </c>
      <c r="B1776" t="s">
        <v>1693</v>
      </c>
      <c r="C1776">
        <v>0.75</v>
      </c>
    </row>
    <row r="1777" spans="1:3" x14ac:dyDescent="0.25">
      <c r="A1777" t="s">
        <v>4014</v>
      </c>
      <c r="B1777" t="s">
        <v>1693</v>
      </c>
      <c r="C1777">
        <v>0</v>
      </c>
    </row>
    <row r="1778" spans="1:3" x14ac:dyDescent="0.25">
      <c r="A1778" t="s">
        <v>1176</v>
      </c>
      <c r="B1778" t="s">
        <v>1693</v>
      </c>
      <c r="C1778">
        <v>0.7</v>
      </c>
    </row>
    <row r="1779" spans="1:3" x14ac:dyDescent="0.25">
      <c r="A1779" t="s">
        <v>2204</v>
      </c>
      <c r="B1779" t="s">
        <v>1693</v>
      </c>
      <c r="C1779">
        <v>7.92</v>
      </c>
    </row>
    <row r="1780" spans="1:3" x14ac:dyDescent="0.25">
      <c r="A1780" t="s">
        <v>6809</v>
      </c>
      <c r="B1780" t="s">
        <v>1693</v>
      </c>
      <c r="C1780">
        <v>40.913999999999994</v>
      </c>
    </row>
    <row r="1781" spans="1:3" x14ac:dyDescent="0.25">
      <c r="A1781" t="s">
        <v>6921</v>
      </c>
      <c r="B1781" t="s">
        <v>1693</v>
      </c>
      <c r="C1781">
        <v>40.913999999999994</v>
      </c>
    </row>
    <row r="1782" spans="1:3" x14ac:dyDescent="0.25">
      <c r="A1782" t="s">
        <v>1736</v>
      </c>
      <c r="B1782" t="s">
        <v>1693</v>
      </c>
      <c r="C1782">
        <v>0.75</v>
      </c>
    </row>
    <row r="1783" spans="1:3" x14ac:dyDescent="0.25">
      <c r="A1783" t="s">
        <v>6856</v>
      </c>
      <c r="B1783" t="s">
        <v>1693</v>
      </c>
      <c r="C1783">
        <v>40.913999999999994</v>
      </c>
    </row>
    <row r="1784" spans="1:3" x14ac:dyDescent="0.25">
      <c r="A1784" t="s">
        <v>5958</v>
      </c>
      <c r="B1784" t="s">
        <v>1693</v>
      </c>
      <c r="C1784">
        <v>0.7</v>
      </c>
    </row>
    <row r="1785" spans="1:3" x14ac:dyDescent="0.25">
      <c r="A1785" t="s">
        <v>2137</v>
      </c>
      <c r="B1785" t="s">
        <v>1693</v>
      </c>
      <c r="C1785">
        <v>30</v>
      </c>
    </row>
    <row r="1786" spans="1:3" x14ac:dyDescent="0.25">
      <c r="A1786" t="s">
        <v>1177</v>
      </c>
      <c r="B1786" t="s">
        <v>1693</v>
      </c>
      <c r="C1786">
        <v>0.7</v>
      </c>
    </row>
    <row r="1787" spans="1:3" x14ac:dyDescent="0.25">
      <c r="A1787" t="s">
        <v>4902</v>
      </c>
      <c r="B1787" t="s">
        <v>1693</v>
      </c>
      <c r="C1787">
        <v>0</v>
      </c>
    </row>
    <row r="1788" spans="1:3" x14ac:dyDescent="0.25">
      <c r="A1788" t="s">
        <v>4903</v>
      </c>
      <c r="B1788" t="s">
        <v>1693</v>
      </c>
      <c r="C1788">
        <v>0</v>
      </c>
    </row>
    <row r="1789" spans="1:3" x14ac:dyDescent="0.25">
      <c r="A1789" t="s">
        <v>4904</v>
      </c>
      <c r="B1789" t="s">
        <v>1693</v>
      </c>
      <c r="C1789">
        <v>0</v>
      </c>
    </row>
    <row r="1790" spans="1:3" x14ac:dyDescent="0.25">
      <c r="A1790" t="s">
        <v>4905</v>
      </c>
      <c r="B1790" t="s">
        <v>1693</v>
      </c>
      <c r="C1790">
        <v>0</v>
      </c>
    </row>
    <row r="1791" spans="1:3" x14ac:dyDescent="0.25">
      <c r="A1791" t="s">
        <v>4906</v>
      </c>
      <c r="B1791" t="s">
        <v>1693</v>
      </c>
      <c r="C1791">
        <v>0</v>
      </c>
    </row>
    <row r="1792" spans="1:3" x14ac:dyDescent="0.25">
      <c r="A1792" t="s">
        <v>5336</v>
      </c>
      <c r="B1792" t="s">
        <v>1693</v>
      </c>
      <c r="C1792">
        <v>0.75</v>
      </c>
    </row>
    <row r="1793" spans="1:3" x14ac:dyDescent="0.25">
      <c r="A1793" t="s">
        <v>6919</v>
      </c>
      <c r="B1793" t="s">
        <v>1693</v>
      </c>
      <c r="C1793">
        <v>0</v>
      </c>
    </row>
    <row r="1794" spans="1:3" x14ac:dyDescent="0.25">
      <c r="A1794" t="s">
        <v>4296</v>
      </c>
      <c r="B1794" t="s">
        <v>1693</v>
      </c>
      <c r="C1794">
        <v>0</v>
      </c>
    </row>
    <row r="1795" spans="1:3" x14ac:dyDescent="0.25">
      <c r="A1795" t="s">
        <v>4897</v>
      </c>
      <c r="B1795" t="s">
        <v>1693</v>
      </c>
      <c r="C1795">
        <v>0</v>
      </c>
    </row>
    <row r="1796" spans="1:3" x14ac:dyDescent="0.25">
      <c r="A1796" t="s">
        <v>6379</v>
      </c>
      <c r="B1796" t="s">
        <v>1693</v>
      </c>
      <c r="C1796">
        <v>40.913999999999994</v>
      </c>
    </row>
    <row r="1797" spans="1:3" x14ac:dyDescent="0.25">
      <c r="A1797" t="s">
        <v>4898</v>
      </c>
      <c r="B1797" t="s">
        <v>1693</v>
      </c>
      <c r="C1797">
        <v>40.913999999999994</v>
      </c>
    </row>
    <row r="1798" spans="1:3" x14ac:dyDescent="0.25">
      <c r="A1798" t="s">
        <v>4899</v>
      </c>
      <c r="B1798" t="s">
        <v>1693</v>
      </c>
      <c r="C1798">
        <v>0</v>
      </c>
    </row>
    <row r="1799" spans="1:3" x14ac:dyDescent="0.25">
      <c r="A1799" t="s">
        <v>4900</v>
      </c>
      <c r="B1799" t="s">
        <v>1693</v>
      </c>
      <c r="C1799">
        <v>0</v>
      </c>
    </row>
    <row r="1800" spans="1:3" x14ac:dyDescent="0.25">
      <c r="A1800" t="s">
        <v>7282</v>
      </c>
      <c r="B1800" t="s">
        <v>1693</v>
      </c>
      <c r="C1800">
        <v>0</v>
      </c>
    </row>
    <row r="1801" spans="1:3" x14ac:dyDescent="0.25">
      <c r="A1801" t="s">
        <v>7304</v>
      </c>
      <c r="B1801" t="s">
        <v>1693</v>
      </c>
      <c r="C1801">
        <v>0</v>
      </c>
    </row>
    <row r="1802" spans="1:3" x14ac:dyDescent="0.25">
      <c r="A1802" t="s">
        <v>7283</v>
      </c>
      <c r="B1802" t="s">
        <v>1693</v>
      </c>
      <c r="C1802">
        <v>0</v>
      </c>
    </row>
    <row r="1803" spans="1:3" x14ac:dyDescent="0.25">
      <c r="A1803" t="s">
        <v>4901</v>
      </c>
      <c r="B1803" t="s">
        <v>1693</v>
      </c>
      <c r="C1803">
        <v>0</v>
      </c>
    </row>
    <row r="1804" spans="1:3" x14ac:dyDescent="0.25">
      <c r="A1804" t="s">
        <v>6920</v>
      </c>
      <c r="B1804" t="s">
        <v>1693</v>
      </c>
      <c r="C1804">
        <v>40.913999999999994</v>
      </c>
    </row>
    <row r="1805" spans="1:3" x14ac:dyDescent="0.25">
      <c r="A1805" t="s">
        <v>6156</v>
      </c>
      <c r="B1805" t="s">
        <v>1693</v>
      </c>
      <c r="C1805">
        <v>0</v>
      </c>
    </row>
    <row r="1806" spans="1:3" x14ac:dyDescent="0.25">
      <c r="A1806" t="s">
        <v>2306</v>
      </c>
      <c r="B1806" t="s">
        <v>1693</v>
      </c>
      <c r="C1806">
        <v>50</v>
      </c>
    </row>
    <row r="1807" spans="1:3" x14ac:dyDescent="0.25">
      <c r="A1807" t="s">
        <v>2563</v>
      </c>
      <c r="B1807" t="s">
        <v>1693</v>
      </c>
      <c r="C1807">
        <v>0</v>
      </c>
    </row>
    <row r="1808" spans="1:3" x14ac:dyDescent="0.25">
      <c r="A1808" t="s">
        <v>2564</v>
      </c>
      <c r="B1808" t="s">
        <v>1693</v>
      </c>
      <c r="C1808">
        <v>0</v>
      </c>
    </row>
    <row r="1809" spans="1:3" x14ac:dyDescent="0.25">
      <c r="A1809" t="s">
        <v>2565</v>
      </c>
      <c r="B1809" t="s">
        <v>1693</v>
      </c>
      <c r="C1809">
        <v>0</v>
      </c>
    </row>
    <row r="1810" spans="1:3" x14ac:dyDescent="0.25">
      <c r="A1810" t="s">
        <v>6595</v>
      </c>
      <c r="B1810" t="s">
        <v>1693</v>
      </c>
      <c r="C1810">
        <v>0</v>
      </c>
    </row>
    <row r="1811" spans="1:3" x14ac:dyDescent="0.25">
      <c r="A1811" t="s">
        <v>4909</v>
      </c>
      <c r="B1811" t="s">
        <v>1693</v>
      </c>
      <c r="C1811">
        <v>0</v>
      </c>
    </row>
    <row r="1812" spans="1:3" x14ac:dyDescent="0.25">
      <c r="A1812" t="s">
        <v>1178</v>
      </c>
      <c r="B1812" t="s">
        <v>1693</v>
      </c>
      <c r="C1812">
        <v>0.75</v>
      </c>
    </row>
    <row r="1813" spans="1:3" x14ac:dyDescent="0.25">
      <c r="A1813" t="s">
        <v>4907</v>
      </c>
      <c r="B1813" t="s">
        <v>1693</v>
      </c>
      <c r="C1813">
        <v>0</v>
      </c>
    </row>
    <row r="1814" spans="1:3" x14ac:dyDescent="0.25">
      <c r="A1814" t="s">
        <v>4908</v>
      </c>
      <c r="B1814" t="s">
        <v>1693</v>
      </c>
      <c r="C1814">
        <v>40.913999999999994</v>
      </c>
    </row>
    <row r="1815" spans="1:3" x14ac:dyDescent="0.25">
      <c r="A1815" t="s">
        <v>6380</v>
      </c>
      <c r="B1815" t="s">
        <v>1693</v>
      </c>
      <c r="C1815">
        <v>40.913999999999994</v>
      </c>
    </row>
    <row r="1816" spans="1:3" x14ac:dyDescent="0.25">
      <c r="A1816" t="s">
        <v>4910</v>
      </c>
      <c r="B1816" t="s">
        <v>1693</v>
      </c>
      <c r="C1816">
        <v>40.913999999999994</v>
      </c>
    </row>
    <row r="1817" spans="1:3" x14ac:dyDescent="0.25">
      <c r="A1817" t="s">
        <v>2869</v>
      </c>
      <c r="B1817" t="s">
        <v>1693</v>
      </c>
      <c r="C1817">
        <v>40.913999999999994</v>
      </c>
    </row>
    <row r="1818" spans="1:3" x14ac:dyDescent="0.25">
      <c r="A1818" t="s">
        <v>2094</v>
      </c>
      <c r="B1818" t="s">
        <v>1693</v>
      </c>
      <c r="C1818">
        <v>50</v>
      </c>
    </row>
    <row r="1819" spans="1:3" x14ac:dyDescent="0.25">
      <c r="A1819" t="s">
        <v>2110</v>
      </c>
      <c r="B1819" t="s">
        <v>1693</v>
      </c>
      <c r="C1819">
        <v>10.56</v>
      </c>
    </row>
    <row r="1820" spans="1:3" x14ac:dyDescent="0.25">
      <c r="A1820" t="s">
        <v>2102</v>
      </c>
      <c r="B1820" t="s">
        <v>1693</v>
      </c>
      <c r="C1820">
        <v>30</v>
      </c>
    </row>
    <row r="1821" spans="1:3" x14ac:dyDescent="0.25">
      <c r="A1821" t="s">
        <v>1737</v>
      </c>
      <c r="B1821" t="s">
        <v>1693</v>
      </c>
      <c r="C1821">
        <v>0.75</v>
      </c>
    </row>
    <row r="1822" spans="1:3" x14ac:dyDescent="0.25">
      <c r="A1822" t="s">
        <v>1738</v>
      </c>
      <c r="B1822" t="s">
        <v>1693</v>
      </c>
      <c r="C1822">
        <v>0.75</v>
      </c>
    </row>
    <row r="1823" spans="1:3" x14ac:dyDescent="0.25">
      <c r="A1823" t="s">
        <v>1739</v>
      </c>
      <c r="B1823" t="s">
        <v>1693</v>
      </c>
      <c r="C1823">
        <v>0.75</v>
      </c>
    </row>
    <row r="1824" spans="1:3" x14ac:dyDescent="0.25">
      <c r="A1824" t="s">
        <v>1740</v>
      </c>
      <c r="B1824" t="s">
        <v>1693</v>
      </c>
      <c r="C1824">
        <v>0.75</v>
      </c>
    </row>
    <row r="1825" spans="1:3" x14ac:dyDescent="0.25">
      <c r="A1825" t="s">
        <v>1741</v>
      </c>
      <c r="B1825" t="s">
        <v>1693</v>
      </c>
      <c r="C1825">
        <v>0.75</v>
      </c>
    </row>
    <row r="1826" spans="1:3" x14ac:dyDescent="0.25">
      <c r="A1826" t="s">
        <v>2219</v>
      </c>
      <c r="B1826" t="s">
        <v>1693</v>
      </c>
      <c r="C1826">
        <v>6</v>
      </c>
    </row>
    <row r="1827" spans="1:3" x14ac:dyDescent="0.25">
      <c r="A1827" t="s">
        <v>5557</v>
      </c>
      <c r="B1827" t="s">
        <v>1693</v>
      </c>
      <c r="C1827">
        <v>0.75</v>
      </c>
    </row>
    <row r="1828" spans="1:3" x14ac:dyDescent="0.25">
      <c r="A1828" t="s">
        <v>1742</v>
      </c>
      <c r="B1828" t="s">
        <v>1693</v>
      </c>
      <c r="C1828">
        <v>0.75</v>
      </c>
    </row>
    <row r="1829" spans="1:3" x14ac:dyDescent="0.25">
      <c r="A1829" t="s">
        <v>2256</v>
      </c>
      <c r="B1829" t="s">
        <v>1693</v>
      </c>
      <c r="C1829">
        <v>0</v>
      </c>
    </row>
    <row r="1830" spans="1:3" x14ac:dyDescent="0.25">
      <c r="A1830" t="s">
        <v>5337</v>
      </c>
      <c r="B1830" t="s">
        <v>1693</v>
      </c>
      <c r="C1830">
        <v>0.75</v>
      </c>
    </row>
    <row r="1831" spans="1:3" x14ac:dyDescent="0.25">
      <c r="A1831" t="s">
        <v>5378</v>
      </c>
      <c r="B1831" t="s">
        <v>1693</v>
      </c>
      <c r="C1831">
        <v>0.75</v>
      </c>
    </row>
    <row r="1832" spans="1:3" x14ac:dyDescent="0.25">
      <c r="A1832" t="s">
        <v>1179</v>
      </c>
      <c r="B1832" t="s">
        <v>1693</v>
      </c>
      <c r="C1832">
        <v>0.75</v>
      </c>
    </row>
    <row r="1833" spans="1:3" x14ac:dyDescent="0.25">
      <c r="A1833" t="s">
        <v>1743</v>
      </c>
      <c r="B1833" t="s">
        <v>1693</v>
      </c>
      <c r="C1833">
        <v>0.75</v>
      </c>
    </row>
    <row r="1834" spans="1:3" x14ac:dyDescent="0.25">
      <c r="A1834" t="s">
        <v>1744</v>
      </c>
      <c r="B1834" t="s">
        <v>1693</v>
      </c>
      <c r="C1834">
        <v>0.75</v>
      </c>
    </row>
    <row r="1835" spans="1:3" x14ac:dyDescent="0.25">
      <c r="A1835" t="s">
        <v>2649</v>
      </c>
      <c r="B1835" t="s">
        <v>1693</v>
      </c>
      <c r="C1835">
        <v>0</v>
      </c>
    </row>
    <row r="1836" spans="1:3" x14ac:dyDescent="0.25">
      <c r="A1836" t="s">
        <v>1745</v>
      </c>
      <c r="B1836" t="s">
        <v>1693</v>
      </c>
      <c r="C1836">
        <v>0.75</v>
      </c>
    </row>
    <row r="1837" spans="1:3" x14ac:dyDescent="0.25">
      <c r="A1837" t="s">
        <v>2185</v>
      </c>
      <c r="B1837" t="s">
        <v>1693</v>
      </c>
      <c r="C1837">
        <v>30</v>
      </c>
    </row>
    <row r="1838" spans="1:3" x14ac:dyDescent="0.25">
      <c r="A1838" t="s">
        <v>2257</v>
      </c>
      <c r="B1838" t="s">
        <v>1693</v>
      </c>
      <c r="C1838">
        <v>0</v>
      </c>
    </row>
    <row r="1839" spans="1:3" x14ac:dyDescent="0.25">
      <c r="A1839" t="s">
        <v>2567</v>
      </c>
      <c r="B1839" t="s">
        <v>1693</v>
      </c>
      <c r="C1839">
        <v>7.92</v>
      </c>
    </row>
    <row r="1840" spans="1:3" x14ac:dyDescent="0.25">
      <c r="A1840" t="s">
        <v>5956</v>
      </c>
      <c r="B1840" t="s">
        <v>1693</v>
      </c>
      <c r="C1840">
        <v>0.7</v>
      </c>
    </row>
    <row r="1841" spans="1:3" x14ac:dyDescent="0.25">
      <c r="A1841" t="s">
        <v>5957</v>
      </c>
      <c r="B1841" t="s">
        <v>1693</v>
      </c>
      <c r="C1841">
        <v>0.7</v>
      </c>
    </row>
    <row r="1842" spans="1:3" x14ac:dyDescent="0.25">
      <c r="A1842" t="s">
        <v>7026</v>
      </c>
      <c r="B1842" t="s">
        <v>1693</v>
      </c>
      <c r="C1842">
        <v>0</v>
      </c>
    </row>
    <row r="1843" spans="1:3" x14ac:dyDescent="0.25">
      <c r="A1843" t="s">
        <v>2412</v>
      </c>
      <c r="B1843" t="s">
        <v>1693</v>
      </c>
      <c r="C1843">
        <v>0</v>
      </c>
    </row>
    <row r="1844" spans="1:3" x14ac:dyDescent="0.25">
      <c r="A1844" t="s">
        <v>2413</v>
      </c>
      <c r="B1844" t="s">
        <v>1693</v>
      </c>
      <c r="C1844">
        <v>0</v>
      </c>
    </row>
    <row r="1845" spans="1:3" x14ac:dyDescent="0.25">
      <c r="A1845" t="s">
        <v>1180</v>
      </c>
      <c r="B1845" t="s">
        <v>1693</v>
      </c>
      <c r="C1845">
        <v>0.7</v>
      </c>
    </row>
    <row r="1846" spans="1:3" x14ac:dyDescent="0.25">
      <c r="A1846" t="s">
        <v>2414</v>
      </c>
      <c r="B1846" t="s">
        <v>1693</v>
      </c>
      <c r="C1846">
        <v>0</v>
      </c>
    </row>
    <row r="1847" spans="1:3" x14ac:dyDescent="0.25">
      <c r="A1847" t="s">
        <v>1746</v>
      </c>
      <c r="B1847" t="s">
        <v>1693</v>
      </c>
      <c r="C1847">
        <v>0.75</v>
      </c>
    </row>
    <row r="1848" spans="1:3" x14ac:dyDescent="0.25">
      <c r="A1848" t="s">
        <v>1747</v>
      </c>
      <c r="B1848" t="s">
        <v>1693</v>
      </c>
      <c r="C1848">
        <v>0.75</v>
      </c>
    </row>
    <row r="1849" spans="1:3" x14ac:dyDescent="0.25">
      <c r="A1849" t="s">
        <v>1181</v>
      </c>
      <c r="B1849" t="s">
        <v>1693</v>
      </c>
      <c r="C1849">
        <v>0.75</v>
      </c>
    </row>
    <row r="1850" spans="1:3" x14ac:dyDescent="0.25">
      <c r="A1850" t="s">
        <v>1748</v>
      </c>
      <c r="B1850" t="s">
        <v>1693</v>
      </c>
      <c r="C1850">
        <v>0.75</v>
      </c>
    </row>
    <row r="1851" spans="1:3" x14ac:dyDescent="0.25">
      <c r="A1851" t="s">
        <v>1749</v>
      </c>
      <c r="B1851" t="s">
        <v>1693</v>
      </c>
      <c r="C1851">
        <v>0.7</v>
      </c>
    </row>
    <row r="1852" spans="1:3" x14ac:dyDescent="0.25">
      <c r="A1852" t="s">
        <v>5691</v>
      </c>
      <c r="B1852" t="s">
        <v>1693</v>
      </c>
      <c r="C1852">
        <v>0.7</v>
      </c>
    </row>
    <row r="1853" spans="1:3" x14ac:dyDescent="0.25">
      <c r="A1853" t="s">
        <v>1182</v>
      </c>
      <c r="B1853" t="s">
        <v>1693</v>
      </c>
      <c r="C1853">
        <v>0.7</v>
      </c>
    </row>
    <row r="1854" spans="1:3" x14ac:dyDescent="0.25">
      <c r="A1854" t="s">
        <v>1750</v>
      </c>
      <c r="B1854" t="s">
        <v>1693</v>
      </c>
      <c r="C1854">
        <v>0.7</v>
      </c>
    </row>
    <row r="1855" spans="1:3" x14ac:dyDescent="0.25">
      <c r="A1855" t="s">
        <v>5766</v>
      </c>
      <c r="B1855" t="s">
        <v>1693</v>
      </c>
      <c r="C1855">
        <v>0.7</v>
      </c>
    </row>
    <row r="1856" spans="1:3" x14ac:dyDescent="0.25">
      <c r="A1856" t="s">
        <v>6381</v>
      </c>
      <c r="B1856" t="s">
        <v>1693</v>
      </c>
      <c r="C1856">
        <v>40.913999999999994</v>
      </c>
    </row>
    <row r="1857" spans="1:3" x14ac:dyDescent="0.25">
      <c r="A1857" t="s">
        <v>4862</v>
      </c>
      <c r="B1857" t="s">
        <v>1693</v>
      </c>
      <c r="C1857">
        <v>0</v>
      </c>
    </row>
    <row r="1858" spans="1:3" x14ac:dyDescent="0.25">
      <c r="A1858" t="s">
        <v>4863</v>
      </c>
      <c r="B1858" t="s">
        <v>1693</v>
      </c>
      <c r="C1858">
        <v>0</v>
      </c>
    </row>
    <row r="1859" spans="1:3" x14ac:dyDescent="0.25">
      <c r="A1859" t="s">
        <v>6332</v>
      </c>
      <c r="B1859" t="s">
        <v>1693</v>
      </c>
      <c r="C1859">
        <v>0</v>
      </c>
    </row>
    <row r="1860" spans="1:3" x14ac:dyDescent="0.25">
      <c r="A1860" t="s">
        <v>4864</v>
      </c>
      <c r="B1860" t="s">
        <v>1693</v>
      </c>
      <c r="C1860">
        <v>0</v>
      </c>
    </row>
    <row r="1861" spans="1:3" x14ac:dyDescent="0.25">
      <c r="A1861" t="s">
        <v>4865</v>
      </c>
      <c r="B1861" t="s">
        <v>1693</v>
      </c>
      <c r="C1861">
        <v>0</v>
      </c>
    </row>
    <row r="1862" spans="1:3" x14ac:dyDescent="0.25">
      <c r="A1862" t="s">
        <v>2608</v>
      </c>
      <c r="B1862" t="s">
        <v>1693</v>
      </c>
      <c r="C1862">
        <v>40.913999999999994</v>
      </c>
    </row>
    <row r="1863" spans="1:3" x14ac:dyDescent="0.25">
      <c r="A1863" t="s">
        <v>5768</v>
      </c>
      <c r="B1863" t="s">
        <v>1693</v>
      </c>
      <c r="C1863">
        <v>0.7</v>
      </c>
    </row>
    <row r="1864" spans="1:3" x14ac:dyDescent="0.25">
      <c r="A1864" t="s">
        <v>6860</v>
      </c>
      <c r="B1864" t="s">
        <v>1693</v>
      </c>
      <c r="C1864">
        <v>40.913999999999994</v>
      </c>
    </row>
    <row r="1865" spans="1:3" x14ac:dyDescent="0.25">
      <c r="A1865" t="s">
        <v>2095</v>
      </c>
      <c r="B1865" t="s">
        <v>1693</v>
      </c>
      <c r="C1865">
        <v>30</v>
      </c>
    </row>
    <row r="1866" spans="1:3" x14ac:dyDescent="0.25">
      <c r="A1866" t="s">
        <v>5693</v>
      </c>
      <c r="B1866" t="s">
        <v>1693</v>
      </c>
      <c r="C1866">
        <v>0</v>
      </c>
    </row>
    <row r="1867" spans="1:3" x14ac:dyDescent="0.25">
      <c r="A1867" t="s">
        <v>1183</v>
      </c>
      <c r="B1867" t="s">
        <v>1693</v>
      </c>
      <c r="C1867">
        <v>0.7</v>
      </c>
    </row>
    <row r="1868" spans="1:3" x14ac:dyDescent="0.25">
      <c r="A1868" t="s">
        <v>5694</v>
      </c>
      <c r="B1868" t="s">
        <v>1693</v>
      </c>
      <c r="C1868">
        <v>0.7</v>
      </c>
    </row>
    <row r="1869" spans="1:3" x14ac:dyDescent="0.25">
      <c r="A1869" t="s">
        <v>1184</v>
      </c>
      <c r="B1869" t="s">
        <v>1693</v>
      </c>
      <c r="C1869">
        <v>0.5</v>
      </c>
    </row>
    <row r="1870" spans="1:3" x14ac:dyDescent="0.25">
      <c r="A1870" t="s">
        <v>1185</v>
      </c>
      <c r="B1870" t="s">
        <v>1693</v>
      </c>
      <c r="C1870">
        <v>0.5</v>
      </c>
    </row>
    <row r="1871" spans="1:3" x14ac:dyDescent="0.25">
      <c r="A1871" t="s">
        <v>1186</v>
      </c>
      <c r="B1871" t="s">
        <v>1693</v>
      </c>
      <c r="C1871">
        <v>0.5</v>
      </c>
    </row>
    <row r="1872" spans="1:3" x14ac:dyDescent="0.25">
      <c r="A1872" t="s">
        <v>5947</v>
      </c>
      <c r="B1872" t="s">
        <v>1693</v>
      </c>
      <c r="C1872">
        <v>0.7</v>
      </c>
    </row>
    <row r="1873" spans="1:3" x14ac:dyDescent="0.25">
      <c r="A1873" t="s">
        <v>3169</v>
      </c>
      <c r="B1873" t="s">
        <v>1693</v>
      </c>
      <c r="C1873">
        <v>0</v>
      </c>
    </row>
    <row r="1874" spans="1:3" x14ac:dyDescent="0.25">
      <c r="A1874" t="s">
        <v>5677</v>
      </c>
      <c r="B1874" t="s">
        <v>1693</v>
      </c>
      <c r="C1874">
        <v>0.7</v>
      </c>
    </row>
    <row r="1875" spans="1:3" x14ac:dyDescent="0.25">
      <c r="A1875" t="s">
        <v>1751</v>
      </c>
      <c r="B1875" t="s">
        <v>1693</v>
      </c>
      <c r="C1875">
        <v>0.7</v>
      </c>
    </row>
    <row r="1876" spans="1:3" x14ac:dyDescent="0.25">
      <c r="A1876" t="s">
        <v>5767</v>
      </c>
      <c r="B1876" t="s">
        <v>1693</v>
      </c>
      <c r="C1876">
        <v>0.7</v>
      </c>
    </row>
    <row r="1877" spans="1:3" x14ac:dyDescent="0.25">
      <c r="A1877" t="s">
        <v>2547</v>
      </c>
      <c r="B1877" t="s">
        <v>1693</v>
      </c>
      <c r="C1877">
        <v>2.4</v>
      </c>
    </row>
    <row r="1878" spans="1:3" x14ac:dyDescent="0.25">
      <c r="A1878" t="s">
        <v>2548</v>
      </c>
      <c r="B1878" t="s">
        <v>1693</v>
      </c>
      <c r="C1878">
        <v>2.4</v>
      </c>
    </row>
    <row r="1879" spans="1:3" x14ac:dyDescent="0.25">
      <c r="A1879" t="s">
        <v>2549</v>
      </c>
      <c r="B1879" t="s">
        <v>1693</v>
      </c>
      <c r="C1879">
        <v>2.4</v>
      </c>
    </row>
    <row r="1880" spans="1:3" x14ac:dyDescent="0.25">
      <c r="A1880" t="s">
        <v>1187</v>
      </c>
      <c r="B1880" t="s">
        <v>1693</v>
      </c>
      <c r="C1880">
        <v>0.75</v>
      </c>
    </row>
    <row r="1881" spans="1:3" x14ac:dyDescent="0.25">
      <c r="A1881" t="s">
        <v>1188</v>
      </c>
      <c r="B1881" t="s">
        <v>1693</v>
      </c>
      <c r="C1881">
        <v>0.75</v>
      </c>
    </row>
    <row r="1882" spans="1:3" x14ac:dyDescent="0.25">
      <c r="A1882" t="s">
        <v>1189</v>
      </c>
      <c r="B1882" t="s">
        <v>1693</v>
      </c>
      <c r="C1882">
        <v>0.75</v>
      </c>
    </row>
    <row r="1883" spans="1:3" x14ac:dyDescent="0.25">
      <c r="A1883" t="s">
        <v>1190</v>
      </c>
      <c r="B1883" t="s">
        <v>1693</v>
      </c>
      <c r="C1883">
        <v>0.75</v>
      </c>
    </row>
    <row r="1884" spans="1:3" x14ac:dyDescent="0.25">
      <c r="A1884" t="s">
        <v>1191</v>
      </c>
      <c r="B1884" t="s">
        <v>1693</v>
      </c>
      <c r="C1884">
        <v>0.75</v>
      </c>
    </row>
    <row r="1885" spans="1:3" x14ac:dyDescent="0.25">
      <c r="A1885" t="s">
        <v>1192</v>
      </c>
      <c r="B1885" t="s">
        <v>1693</v>
      </c>
      <c r="C1885">
        <v>0.75</v>
      </c>
    </row>
    <row r="1886" spans="1:3" x14ac:dyDescent="0.25">
      <c r="A1886" t="s">
        <v>2092</v>
      </c>
      <c r="B1886" t="s">
        <v>1693</v>
      </c>
      <c r="C1886">
        <v>30</v>
      </c>
    </row>
    <row r="1887" spans="1:3" x14ac:dyDescent="0.25">
      <c r="A1887" t="s">
        <v>2093</v>
      </c>
      <c r="B1887" t="s">
        <v>1693</v>
      </c>
      <c r="C1887">
        <v>30</v>
      </c>
    </row>
    <row r="1888" spans="1:3" x14ac:dyDescent="0.25">
      <c r="A1888" t="s">
        <v>4860</v>
      </c>
      <c r="B1888" t="s">
        <v>1693</v>
      </c>
      <c r="C1888">
        <v>0</v>
      </c>
    </row>
    <row r="1889" spans="1:3" x14ac:dyDescent="0.25">
      <c r="A1889" t="s">
        <v>4861</v>
      </c>
      <c r="B1889" t="s">
        <v>1693</v>
      </c>
      <c r="C1889">
        <v>0</v>
      </c>
    </row>
    <row r="1890" spans="1:3" x14ac:dyDescent="0.25">
      <c r="A1890" t="s">
        <v>6859</v>
      </c>
      <c r="B1890" t="s">
        <v>1693</v>
      </c>
      <c r="C1890">
        <v>40.913999999999994</v>
      </c>
    </row>
    <row r="1891" spans="1:3" x14ac:dyDescent="0.25">
      <c r="A1891" t="s">
        <v>4866</v>
      </c>
      <c r="B1891" t="s">
        <v>1693</v>
      </c>
      <c r="C1891">
        <v>0</v>
      </c>
    </row>
    <row r="1892" spans="1:3" x14ac:dyDescent="0.25">
      <c r="A1892" t="s">
        <v>4867</v>
      </c>
      <c r="B1892" t="s">
        <v>1693</v>
      </c>
      <c r="C1892">
        <v>0</v>
      </c>
    </row>
    <row r="1893" spans="1:3" x14ac:dyDescent="0.25">
      <c r="A1893" t="s">
        <v>4868</v>
      </c>
      <c r="B1893" t="s">
        <v>1693</v>
      </c>
      <c r="C1893">
        <v>0</v>
      </c>
    </row>
    <row r="1894" spans="1:3" x14ac:dyDescent="0.25">
      <c r="A1894" t="s">
        <v>4869</v>
      </c>
      <c r="B1894" t="s">
        <v>1693</v>
      </c>
      <c r="C1894">
        <v>0</v>
      </c>
    </row>
    <row r="1895" spans="1:3" x14ac:dyDescent="0.25">
      <c r="A1895" t="s">
        <v>6861</v>
      </c>
      <c r="B1895" t="s">
        <v>1693</v>
      </c>
      <c r="C1895">
        <v>0</v>
      </c>
    </row>
    <row r="1896" spans="1:3" x14ac:dyDescent="0.25">
      <c r="A1896" t="s">
        <v>6862</v>
      </c>
      <c r="B1896" t="s">
        <v>1693</v>
      </c>
      <c r="C1896">
        <v>40.913999999999994</v>
      </c>
    </row>
    <row r="1897" spans="1:3" x14ac:dyDescent="0.25">
      <c r="A1897" t="s">
        <v>4870</v>
      </c>
      <c r="B1897" t="s">
        <v>1693</v>
      </c>
      <c r="C1897">
        <v>0</v>
      </c>
    </row>
    <row r="1898" spans="1:3" x14ac:dyDescent="0.25">
      <c r="A1898" t="s">
        <v>6816</v>
      </c>
      <c r="B1898" t="s">
        <v>1693</v>
      </c>
      <c r="C1898">
        <v>0</v>
      </c>
    </row>
    <row r="1899" spans="1:3" x14ac:dyDescent="0.25">
      <c r="A1899" t="s">
        <v>6817</v>
      </c>
      <c r="B1899" t="s">
        <v>1693</v>
      </c>
      <c r="C1899">
        <v>0</v>
      </c>
    </row>
    <row r="1900" spans="1:3" x14ac:dyDescent="0.25">
      <c r="A1900" t="s">
        <v>1752</v>
      </c>
      <c r="B1900" t="s">
        <v>1693</v>
      </c>
      <c r="C1900">
        <v>0.7</v>
      </c>
    </row>
    <row r="1901" spans="1:3" x14ac:dyDescent="0.25">
      <c r="A1901" t="s">
        <v>5558</v>
      </c>
      <c r="B1901" t="s">
        <v>1693</v>
      </c>
      <c r="C1901">
        <v>0.75</v>
      </c>
    </row>
    <row r="1902" spans="1:3" x14ac:dyDescent="0.25">
      <c r="A1902" t="s">
        <v>1753</v>
      </c>
      <c r="B1902" t="s">
        <v>1693</v>
      </c>
      <c r="C1902">
        <v>0.75</v>
      </c>
    </row>
    <row r="1903" spans="1:3" x14ac:dyDescent="0.25">
      <c r="A1903" t="s">
        <v>1754</v>
      </c>
      <c r="B1903" t="s">
        <v>1693</v>
      </c>
      <c r="C1903">
        <v>0.75</v>
      </c>
    </row>
    <row r="1904" spans="1:3" x14ac:dyDescent="0.25">
      <c r="A1904" t="s">
        <v>5175</v>
      </c>
      <c r="B1904" t="s">
        <v>1693</v>
      </c>
      <c r="C1904">
        <v>0</v>
      </c>
    </row>
    <row r="1905" spans="1:3" x14ac:dyDescent="0.25">
      <c r="A1905" t="s">
        <v>1193</v>
      </c>
      <c r="B1905" t="s">
        <v>1693</v>
      </c>
      <c r="C1905">
        <v>0.7</v>
      </c>
    </row>
    <row r="1906" spans="1:3" x14ac:dyDescent="0.25">
      <c r="A1906" t="s">
        <v>1194</v>
      </c>
      <c r="B1906" t="s">
        <v>1693</v>
      </c>
      <c r="C1906">
        <v>1.5</v>
      </c>
    </row>
    <row r="1907" spans="1:3" x14ac:dyDescent="0.25">
      <c r="A1907" t="s">
        <v>6917</v>
      </c>
      <c r="B1907" t="s">
        <v>1693</v>
      </c>
      <c r="C1907">
        <v>40.913999999999994</v>
      </c>
    </row>
    <row r="1908" spans="1:3" x14ac:dyDescent="0.25">
      <c r="A1908" t="s">
        <v>1755</v>
      </c>
      <c r="B1908" t="s">
        <v>1693</v>
      </c>
      <c r="C1908">
        <v>0.7</v>
      </c>
    </row>
    <row r="1909" spans="1:3" x14ac:dyDescent="0.25">
      <c r="A1909" t="s">
        <v>4871</v>
      </c>
      <c r="B1909" t="s">
        <v>1693</v>
      </c>
      <c r="C1909">
        <v>0</v>
      </c>
    </row>
    <row r="1910" spans="1:3" x14ac:dyDescent="0.25">
      <c r="A1910" t="s">
        <v>4872</v>
      </c>
      <c r="B1910" t="s">
        <v>1693</v>
      </c>
      <c r="C1910">
        <v>40.913999999999994</v>
      </c>
    </row>
    <row r="1911" spans="1:3" x14ac:dyDescent="0.25">
      <c r="A1911" t="s">
        <v>4873</v>
      </c>
      <c r="B1911" t="s">
        <v>1693</v>
      </c>
      <c r="C1911">
        <v>0</v>
      </c>
    </row>
    <row r="1912" spans="1:3" x14ac:dyDescent="0.25">
      <c r="A1912" t="s">
        <v>4874</v>
      </c>
      <c r="B1912" t="s">
        <v>1693</v>
      </c>
      <c r="C1912">
        <v>0</v>
      </c>
    </row>
    <row r="1913" spans="1:3" x14ac:dyDescent="0.25">
      <c r="A1913" t="s">
        <v>4875</v>
      </c>
      <c r="B1913" t="s">
        <v>1693</v>
      </c>
      <c r="C1913">
        <v>0</v>
      </c>
    </row>
    <row r="1914" spans="1:3" x14ac:dyDescent="0.25">
      <c r="A1914" t="s">
        <v>4876</v>
      </c>
      <c r="B1914" t="s">
        <v>1693</v>
      </c>
      <c r="C1914">
        <v>0</v>
      </c>
    </row>
    <row r="1915" spans="1:3" x14ac:dyDescent="0.25">
      <c r="A1915" t="s">
        <v>4877</v>
      </c>
      <c r="B1915" t="s">
        <v>1693</v>
      </c>
      <c r="C1915">
        <v>0</v>
      </c>
    </row>
    <row r="1916" spans="1:3" x14ac:dyDescent="0.25">
      <c r="A1916" t="s">
        <v>2227</v>
      </c>
      <c r="B1916" t="s">
        <v>1693</v>
      </c>
      <c r="C1916">
        <v>4.26</v>
      </c>
    </row>
    <row r="1917" spans="1:3" x14ac:dyDescent="0.25">
      <c r="A1917" t="s">
        <v>2228</v>
      </c>
      <c r="B1917" t="s">
        <v>1693</v>
      </c>
      <c r="C1917">
        <v>4.26</v>
      </c>
    </row>
    <row r="1918" spans="1:3" x14ac:dyDescent="0.25">
      <c r="A1918" t="s">
        <v>6320</v>
      </c>
      <c r="B1918" t="s">
        <v>1693</v>
      </c>
      <c r="C1918">
        <v>0</v>
      </c>
    </row>
    <row r="1919" spans="1:3" x14ac:dyDescent="0.25">
      <c r="A1919" t="s">
        <v>4859</v>
      </c>
      <c r="B1919" t="s">
        <v>1693</v>
      </c>
      <c r="C1919">
        <v>0</v>
      </c>
    </row>
    <row r="1920" spans="1:3" x14ac:dyDescent="0.25">
      <c r="A1920" t="s">
        <v>2084</v>
      </c>
      <c r="B1920" t="s">
        <v>1693</v>
      </c>
      <c r="C1920">
        <v>30</v>
      </c>
    </row>
    <row r="1921" spans="1:3" x14ac:dyDescent="0.25">
      <c r="A1921" t="s">
        <v>2175</v>
      </c>
      <c r="B1921" t="s">
        <v>1693</v>
      </c>
      <c r="C1921">
        <v>30</v>
      </c>
    </row>
    <row r="1922" spans="1:3" x14ac:dyDescent="0.25">
      <c r="A1922" t="s">
        <v>5248</v>
      </c>
      <c r="B1922" t="s">
        <v>1693</v>
      </c>
      <c r="C1922">
        <v>4.26</v>
      </c>
    </row>
    <row r="1923" spans="1:3" x14ac:dyDescent="0.25">
      <c r="A1923" t="s">
        <v>2225</v>
      </c>
      <c r="B1923" t="s">
        <v>1693</v>
      </c>
      <c r="C1923">
        <v>7.92</v>
      </c>
    </row>
    <row r="1924" spans="1:3" x14ac:dyDescent="0.25">
      <c r="A1924" t="s">
        <v>2226</v>
      </c>
      <c r="B1924" t="s">
        <v>1693</v>
      </c>
      <c r="C1924">
        <v>7.92</v>
      </c>
    </row>
    <row r="1925" spans="1:3" x14ac:dyDescent="0.25">
      <c r="A1925" t="s">
        <v>2111</v>
      </c>
      <c r="B1925" t="s">
        <v>1693</v>
      </c>
      <c r="C1925">
        <v>7.2</v>
      </c>
    </row>
    <row r="1926" spans="1:3" x14ac:dyDescent="0.25">
      <c r="A1926" t="s">
        <v>1195</v>
      </c>
      <c r="B1926" t="s">
        <v>1693</v>
      </c>
      <c r="C1926">
        <v>0.75</v>
      </c>
    </row>
    <row r="1927" spans="1:3" x14ac:dyDescent="0.25">
      <c r="A1927" t="s">
        <v>2189</v>
      </c>
      <c r="B1927" t="s">
        <v>1693</v>
      </c>
      <c r="C1927">
        <v>30</v>
      </c>
    </row>
    <row r="1928" spans="1:3" x14ac:dyDescent="0.25">
      <c r="A1928" t="s">
        <v>4364</v>
      </c>
      <c r="B1928" t="s">
        <v>1693</v>
      </c>
      <c r="C1928">
        <v>0</v>
      </c>
    </row>
    <row r="1929" spans="1:3" x14ac:dyDescent="0.25">
      <c r="A1929" t="s">
        <v>4365</v>
      </c>
      <c r="B1929" t="s">
        <v>1693</v>
      </c>
      <c r="C1929">
        <v>0</v>
      </c>
    </row>
    <row r="1930" spans="1:3" x14ac:dyDescent="0.25">
      <c r="A1930" t="s">
        <v>4366</v>
      </c>
      <c r="B1930" t="s">
        <v>1693</v>
      </c>
      <c r="C1930">
        <v>0</v>
      </c>
    </row>
    <row r="1931" spans="1:3" x14ac:dyDescent="0.25">
      <c r="A1931" t="s">
        <v>4367</v>
      </c>
      <c r="B1931" t="s">
        <v>1693</v>
      </c>
      <c r="C1931">
        <v>0</v>
      </c>
    </row>
    <row r="1932" spans="1:3" x14ac:dyDescent="0.25">
      <c r="A1932" t="s">
        <v>4368</v>
      </c>
      <c r="B1932" t="s">
        <v>1693</v>
      </c>
      <c r="C1932">
        <v>0</v>
      </c>
    </row>
    <row r="1933" spans="1:3" x14ac:dyDescent="0.25">
      <c r="A1933" t="s">
        <v>1756</v>
      </c>
      <c r="B1933" t="s">
        <v>1693</v>
      </c>
      <c r="C1933">
        <v>0.75</v>
      </c>
    </row>
    <row r="1934" spans="1:3" x14ac:dyDescent="0.25">
      <c r="A1934" t="s">
        <v>4362</v>
      </c>
      <c r="B1934" t="s">
        <v>1693</v>
      </c>
      <c r="C1934">
        <v>0</v>
      </c>
    </row>
    <row r="1935" spans="1:3" x14ac:dyDescent="0.25">
      <c r="A1935" t="s">
        <v>4363</v>
      </c>
      <c r="B1935" t="s">
        <v>1693</v>
      </c>
      <c r="C1935">
        <v>0</v>
      </c>
    </row>
    <row r="1936" spans="1:3" x14ac:dyDescent="0.25">
      <c r="A1936" t="s">
        <v>2112</v>
      </c>
      <c r="B1936" t="s">
        <v>1693</v>
      </c>
      <c r="C1936">
        <v>7.2</v>
      </c>
    </row>
    <row r="1937" spans="1:3" x14ac:dyDescent="0.25">
      <c r="A1937" t="s">
        <v>1196</v>
      </c>
      <c r="B1937" t="s">
        <v>1693</v>
      </c>
      <c r="C1937">
        <v>0.7</v>
      </c>
    </row>
    <row r="1938" spans="1:3" x14ac:dyDescent="0.25">
      <c r="A1938" t="s">
        <v>7011</v>
      </c>
      <c r="B1938" t="s">
        <v>1693</v>
      </c>
      <c r="C1938">
        <v>1.92</v>
      </c>
    </row>
    <row r="1939" spans="1:3" x14ac:dyDescent="0.25">
      <c r="A1939" t="s">
        <v>6865</v>
      </c>
      <c r="B1939" t="s">
        <v>1693</v>
      </c>
      <c r="C1939">
        <v>40.913999999999994</v>
      </c>
    </row>
    <row r="1940" spans="1:3" x14ac:dyDescent="0.25">
      <c r="A1940" t="s">
        <v>2648</v>
      </c>
      <c r="B1940" t="s">
        <v>1693</v>
      </c>
      <c r="C1940">
        <v>0</v>
      </c>
    </row>
    <row r="1941" spans="1:3" x14ac:dyDescent="0.25">
      <c r="A1941" t="s">
        <v>2636</v>
      </c>
      <c r="B1941" t="s">
        <v>1693</v>
      </c>
      <c r="C1941">
        <v>6</v>
      </c>
    </row>
    <row r="1942" spans="1:3" x14ac:dyDescent="0.25">
      <c r="A1942" t="s">
        <v>6863</v>
      </c>
      <c r="B1942" t="s">
        <v>1693</v>
      </c>
      <c r="C1942">
        <v>40.913999999999994</v>
      </c>
    </row>
    <row r="1943" spans="1:3" x14ac:dyDescent="0.25">
      <c r="A1943" t="s">
        <v>6864</v>
      </c>
      <c r="B1943" t="s">
        <v>1693</v>
      </c>
      <c r="C1943">
        <v>40.913999999999994</v>
      </c>
    </row>
    <row r="1944" spans="1:3" x14ac:dyDescent="0.25">
      <c r="A1944" t="s">
        <v>4360</v>
      </c>
      <c r="B1944" t="s">
        <v>1693</v>
      </c>
      <c r="C1944">
        <v>0</v>
      </c>
    </row>
    <row r="1945" spans="1:3" x14ac:dyDescent="0.25">
      <c r="A1945" t="s">
        <v>4361</v>
      </c>
      <c r="B1945" t="s">
        <v>1693</v>
      </c>
      <c r="C1945">
        <v>0</v>
      </c>
    </row>
    <row r="1946" spans="1:3" x14ac:dyDescent="0.25">
      <c r="A1946" t="s">
        <v>6386</v>
      </c>
      <c r="B1946" t="s">
        <v>1693</v>
      </c>
      <c r="C1946">
        <v>0</v>
      </c>
    </row>
    <row r="1947" spans="1:3" x14ac:dyDescent="0.25">
      <c r="A1947" t="s">
        <v>1757</v>
      </c>
      <c r="B1947" t="s">
        <v>1693</v>
      </c>
      <c r="C1947">
        <v>0.7</v>
      </c>
    </row>
    <row r="1948" spans="1:3" x14ac:dyDescent="0.25">
      <c r="A1948" t="s">
        <v>4259</v>
      </c>
      <c r="B1948" t="s">
        <v>1693</v>
      </c>
      <c r="C1948">
        <v>0</v>
      </c>
    </row>
    <row r="1949" spans="1:3" x14ac:dyDescent="0.25">
      <c r="A1949" t="s">
        <v>4260</v>
      </c>
      <c r="B1949" t="s">
        <v>1693</v>
      </c>
      <c r="C1949">
        <v>0</v>
      </c>
    </row>
    <row r="1950" spans="1:3" x14ac:dyDescent="0.25">
      <c r="A1950" t="s">
        <v>4358</v>
      </c>
      <c r="B1950" t="s">
        <v>1693</v>
      </c>
      <c r="C1950">
        <v>0</v>
      </c>
    </row>
    <row r="1951" spans="1:3" x14ac:dyDescent="0.25">
      <c r="A1951" t="s">
        <v>4629</v>
      </c>
      <c r="B1951" t="s">
        <v>1693</v>
      </c>
      <c r="C1951">
        <v>0</v>
      </c>
    </row>
    <row r="1952" spans="1:3" x14ac:dyDescent="0.25">
      <c r="A1952" t="s">
        <v>4359</v>
      </c>
      <c r="B1952" t="s">
        <v>1693</v>
      </c>
      <c r="C1952">
        <v>0</v>
      </c>
    </row>
    <row r="1953" spans="1:3" x14ac:dyDescent="0.25">
      <c r="A1953" t="s">
        <v>4858</v>
      </c>
      <c r="B1953" t="s">
        <v>1693</v>
      </c>
      <c r="C1953">
        <v>0</v>
      </c>
    </row>
    <row r="1954" spans="1:3" x14ac:dyDescent="0.25">
      <c r="A1954" t="s">
        <v>4370</v>
      </c>
      <c r="B1954" t="s">
        <v>1693</v>
      </c>
      <c r="C1954">
        <v>0</v>
      </c>
    </row>
    <row r="1955" spans="1:3" x14ac:dyDescent="0.25">
      <c r="A1955" t="s">
        <v>4838</v>
      </c>
      <c r="B1955" t="s">
        <v>1693</v>
      </c>
      <c r="C1955">
        <v>0</v>
      </c>
    </row>
    <row r="1956" spans="1:3" x14ac:dyDescent="0.25">
      <c r="A1956" t="s">
        <v>4373</v>
      </c>
      <c r="B1956" t="s">
        <v>1693</v>
      </c>
      <c r="C1956">
        <v>0</v>
      </c>
    </row>
    <row r="1957" spans="1:3" x14ac:dyDescent="0.25">
      <c r="A1957" t="s">
        <v>4131</v>
      </c>
      <c r="B1957" t="s">
        <v>1693</v>
      </c>
      <c r="C1957">
        <v>0</v>
      </c>
    </row>
    <row r="1958" spans="1:3" x14ac:dyDescent="0.25">
      <c r="A1958" t="s">
        <v>4369</v>
      </c>
      <c r="B1958" t="s">
        <v>1693</v>
      </c>
      <c r="C1958">
        <v>0</v>
      </c>
    </row>
    <row r="1959" spans="1:3" x14ac:dyDescent="0.25">
      <c r="A1959" t="s">
        <v>4651</v>
      </c>
      <c r="B1959" t="s">
        <v>1693</v>
      </c>
      <c r="C1959">
        <v>0</v>
      </c>
    </row>
    <row r="1960" spans="1:3" x14ac:dyDescent="0.25">
      <c r="A1960" t="s">
        <v>4372</v>
      </c>
      <c r="B1960" t="s">
        <v>1693</v>
      </c>
      <c r="C1960">
        <v>0</v>
      </c>
    </row>
    <row r="1961" spans="1:3" x14ac:dyDescent="0.25">
      <c r="A1961" t="s">
        <v>6346</v>
      </c>
      <c r="B1961" t="s">
        <v>1693</v>
      </c>
      <c r="C1961">
        <v>0</v>
      </c>
    </row>
    <row r="1962" spans="1:3" x14ac:dyDescent="0.25">
      <c r="A1962" t="s">
        <v>4371</v>
      </c>
      <c r="B1962" t="s">
        <v>1693</v>
      </c>
      <c r="C1962">
        <v>0</v>
      </c>
    </row>
    <row r="1963" spans="1:3" x14ac:dyDescent="0.25">
      <c r="A1963" t="s">
        <v>4839</v>
      </c>
      <c r="B1963" t="s">
        <v>1693</v>
      </c>
      <c r="C1963">
        <v>0</v>
      </c>
    </row>
    <row r="1964" spans="1:3" x14ac:dyDescent="0.25">
      <c r="A1964" t="s">
        <v>6806</v>
      </c>
      <c r="B1964" t="s">
        <v>1693</v>
      </c>
      <c r="C1964">
        <v>0</v>
      </c>
    </row>
    <row r="1965" spans="1:3" x14ac:dyDescent="0.25">
      <c r="A1965" t="s">
        <v>6866</v>
      </c>
      <c r="B1965" t="s">
        <v>1693</v>
      </c>
      <c r="C1965">
        <v>0</v>
      </c>
    </row>
    <row r="1966" spans="1:3" x14ac:dyDescent="0.25">
      <c r="A1966" t="s">
        <v>4841</v>
      </c>
      <c r="B1966" t="s">
        <v>1693</v>
      </c>
      <c r="C1966">
        <v>40.913999999999994</v>
      </c>
    </row>
    <row r="1967" spans="1:3" x14ac:dyDescent="0.25">
      <c r="A1967" t="s">
        <v>4374</v>
      </c>
      <c r="B1967" t="s">
        <v>1693</v>
      </c>
      <c r="C1967">
        <v>0</v>
      </c>
    </row>
    <row r="1968" spans="1:3" x14ac:dyDescent="0.25">
      <c r="A1968" t="s">
        <v>6867</v>
      </c>
      <c r="B1968" t="s">
        <v>1693</v>
      </c>
      <c r="C1968">
        <v>0</v>
      </c>
    </row>
    <row r="1969" spans="1:3" x14ac:dyDescent="0.25">
      <c r="A1969" t="s">
        <v>4375</v>
      </c>
      <c r="B1969" t="s">
        <v>1693</v>
      </c>
      <c r="C1969">
        <v>0</v>
      </c>
    </row>
    <row r="1970" spans="1:3" x14ac:dyDescent="0.25">
      <c r="A1970" t="s">
        <v>4376</v>
      </c>
      <c r="B1970" t="s">
        <v>1693</v>
      </c>
      <c r="C1970">
        <v>0</v>
      </c>
    </row>
    <row r="1971" spans="1:3" x14ac:dyDescent="0.25">
      <c r="A1971" t="s">
        <v>4840</v>
      </c>
      <c r="B1971" t="s">
        <v>1693</v>
      </c>
      <c r="C1971">
        <v>0</v>
      </c>
    </row>
    <row r="1972" spans="1:3" x14ac:dyDescent="0.25">
      <c r="A1972" t="s">
        <v>1197</v>
      </c>
      <c r="B1972" t="s">
        <v>1693</v>
      </c>
      <c r="C1972">
        <v>0.75</v>
      </c>
    </row>
    <row r="1973" spans="1:3" x14ac:dyDescent="0.25">
      <c r="A1973" t="s">
        <v>5335</v>
      </c>
      <c r="B1973" t="s">
        <v>1693</v>
      </c>
      <c r="C1973">
        <v>0</v>
      </c>
    </row>
    <row r="1974" spans="1:3" x14ac:dyDescent="0.25">
      <c r="A1974" t="s">
        <v>1198</v>
      </c>
      <c r="B1974" t="s">
        <v>1693</v>
      </c>
      <c r="C1974">
        <v>0.75</v>
      </c>
    </row>
    <row r="1975" spans="1:3" x14ac:dyDescent="0.25">
      <c r="A1975" t="s">
        <v>4842</v>
      </c>
      <c r="B1975" t="s">
        <v>1693</v>
      </c>
      <c r="C1975">
        <v>40.913999999999994</v>
      </c>
    </row>
    <row r="1976" spans="1:3" x14ac:dyDescent="0.25">
      <c r="A1976" t="s">
        <v>4843</v>
      </c>
      <c r="B1976" t="s">
        <v>1693</v>
      </c>
      <c r="C1976">
        <v>0</v>
      </c>
    </row>
    <row r="1977" spans="1:3" x14ac:dyDescent="0.25">
      <c r="A1977" t="s">
        <v>4844</v>
      </c>
      <c r="B1977" t="s">
        <v>1693</v>
      </c>
      <c r="C1977">
        <v>0</v>
      </c>
    </row>
    <row r="1978" spans="1:3" x14ac:dyDescent="0.25">
      <c r="A1978" t="s">
        <v>4845</v>
      </c>
      <c r="B1978" t="s">
        <v>1693</v>
      </c>
      <c r="C1978">
        <v>0</v>
      </c>
    </row>
    <row r="1979" spans="1:3" x14ac:dyDescent="0.25">
      <c r="A1979" t="s">
        <v>4846</v>
      </c>
      <c r="B1979" t="s">
        <v>1693</v>
      </c>
      <c r="C1979">
        <v>0</v>
      </c>
    </row>
    <row r="1980" spans="1:3" x14ac:dyDescent="0.25">
      <c r="A1980" t="s">
        <v>4847</v>
      </c>
      <c r="B1980" t="s">
        <v>1693</v>
      </c>
      <c r="C1980">
        <v>40.913999999999994</v>
      </c>
    </row>
    <row r="1981" spans="1:3" x14ac:dyDescent="0.25">
      <c r="A1981" t="s">
        <v>6382</v>
      </c>
      <c r="B1981" t="s">
        <v>1693</v>
      </c>
      <c r="C1981">
        <v>40.913999999999994</v>
      </c>
    </row>
    <row r="1982" spans="1:3" x14ac:dyDescent="0.25">
      <c r="A1982" t="s">
        <v>6313</v>
      </c>
      <c r="B1982" t="s">
        <v>1693</v>
      </c>
      <c r="C1982">
        <v>40.913999999999994</v>
      </c>
    </row>
    <row r="1983" spans="1:3" x14ac:dyDescent="0.25">
      <c r="A1983" t="s">
        <v>6869</v>
      </c>
      <c r="B1983" t="s">
        <v>1693</v>
      </c>
      <c r="C1983">
        <v>0</v>
      </c>
    </row>
    <row r="1984" spans="1:3" x14ac:dyDescent="0.25">
      <c r="A1984" t="s">
        <v>2305</v>
      </c>
      <c r="B1984" t="s">
        <v>1693</v>
      </c>
      <c r="C1984">
        <v>50</v>
      </c>
    </row>
    <row r="1985" spans="1:3" x14ac:dyDescent="0.25">
      <c r="A1985" t="s">
        <v>5226</v>
      </c>
      <c r="B1985" t="s">
        <v>1693</v>
      </c>
      <c r="C1985">
        <v>7.92</v>
      </c>
    </row>
    <row r="1986" spans="1:3" x14ac:dyDescent="0.25">
      <c r="A1986" t="s">
        <v>4378</v>
      </c>
      <c r="B1986" t="s">
        <v>1693</v>
      </c>
      <c r="C1986">
        <v>0</v>
      </c>
    </row>
    <row r="1987" spans="1:3" x14ac:dyDescent="0.25">
      <c r="A1987" t="s">
        <v>2625</v>
      </c>
      <c r="B1987" t="s">
        <v>1693</v>
      </c>
      <c r="C1987">
        <v>20</v>
      </c>
    </row>
    <row r="1988" spans="1:3" x14ac:dyDescent="0.25">
      <c r="A1988" t="s">
        <v>2626</v>
      </c>
      <c r="B1988" t="s">
        <v>1693</v>
      </c>
      <c r="C1988">
        <v>20</v>
      </c>
    </row>
    <row r="1989" spans="1:3" x14ac:dyDescent="0.25">
      <c r="A1989" t="s">
        <v>1758</v>
      </c>
      <c r="B1989" t="s">
        <v>1693</v>
      </c>
      <c r="C1989">
        <v>0.7</v>
      </c>
    </row>
    <row r="1990" spans="1:3" x14ac:dyDescent="0.25">
      <c r="A1990" t="s">
        <v>1199</v>
      </c>
      <c r="B1990" t="s">
        <v>1693</v>
      </c>
      <c r="C1990">
        <v>1.5</v>
      </c>
    </row>
    <row r="1991" spans="1:3" x14ac:dyDescent="0.25">
      <c r="A1991" t="s">
        <v>4377</v>
      </c>
      <c r="B1991" t="s">
        <v>1693</v>
      </c>
      <c r="C1991">
        <v>0</v>
      </c>
    </row>
    <row r="1992" spans="1:3" x14ac:dyDescent="0.25">
      <c r="A1992" t="s">
        <v>1200</v>
      </c>
      <c r="B1992" t="s">
        <v>1693</v>
      </c>
      <c r="C1992">
        <v>0.7</v>
      </c>
    </row>
    <row r="1993" spans="1:3" x14ac:dyDescent="0.25">
      <c r="A1993" t="s">
        <v>1759</v>
      </c>
      <c r="B1993" t="s">
        <v>1693</v>
      </c>
      <c r="C1993">
        <v>0.7</v>
      </c>
    </row>
    <row r="1994" spans="1:3" x14ac:dyDescent="0.25">
      <c r="A1994" t="s">
        <v>6383</v>
      </c>
      <c r="B1994" t="s">
        <v>1693</v>
      </c>
      <c r="C1994">
        <v>0</v>
      </c>
    </row>
    <row r="1995" spans="1:3" x14ac:dyDescent="0.25">
      <c r="A1995" t="s">
        <v>6868</v>
      </c>
      <c r="B1995" t="s">
        <v>1693</v>
      </c>
      <c r="C1995">
        <v>0</v>
      </c>
    </row>
    <row r="1996" spans="1:3" x14ac:dyDescent="0.25">
      <c r="A1996" t="s">
        <v>6384</v>
      </c>
      <c r="B1996" t="s">
        <v>1693</v>
      </c>
      <c r="C1996">
        <v>0</v>
      </c>
    </row>
    <row r="1997" spans="1:3" x14ac:dyDescent="0.25">
      <c r="A1997" t="s">
        <v>4857</v>
      </c>
      <c r="B1997" t="s">
        <v>1693</v>
      </c>
      <c r="C1997">
        <v>0</v>
      </c>
    </row>
    <row r="1998" spans="1:3" x14ac:dyDescent="0.25">
      <c r="A1998" t="s">
        <v>4627</v>
      </c>
      <c r="B1998" t="s">
        <v>1693</v>
      </c>
      <c r="C1998">
        <v>0</v>
      </c>
    </row>
    <row r="1999" spans="1:3" x14ac:dyDescent="0.25">
      <c r="A1999" t="s">
        <v>4852</v>
      </c>
      <c r="B1999" t="s">
        <v>1693</v>
      </c>
      <c r="C1999">
        <v>0</v>
      </c>
    </row>
    <row r="2000" spans="1:3" x14ac:dyDescent="0.25">
      <c r="A2000" t="s">
        <v>4379</v>
      </c>
      <c r="B2000" t="s">
        <v>1693</v>
      </c>
      <c r="C2000">
        <v>0</v>
      </c>
    </row>
    <row r="2001" spans="1:3" x14ac:dyDescent="0.25">
      <c r="A2001" t="s">
        <v>4854</v>
      </c>
      <c r="B2001" t="s">
        <v>1693</v>
      </c>
      <c r="C2001">
        <v>0</v>
      </c>
    </row>
    <row r="2002" spans="1:3" x14ac:dyDescent="0.25">
      <c r="A2002" t="s">
        <v>4855</v>
      </c>
      <c r="B2002" t="s">
        <v>1693</v>
      </c>
      <c r="C2002">
        <v>0</v>
      </c>
    </row>
    <row r="2003" spans="1:3" x14ac:dyDescent="0.25">
      <c r="A2003" t="s">
        <v>4856</v>
      </c>
      <c r="B2003" t="s">
        <v>1693</v>
      </c>
      <c r="C2003">
        <v>0</v>
      </c>
    </row>
    <row r="2004" spans="1:3" x14ac:dyDescent="0.25">
      <c r="A2004" t="s">
        <v>6916</v>
      </c>
      <c r="B2004" t="s">
        <v>1693</v>
      </c>
      <c r="C2004">
        <v>0</v>
      </c>
    </row>
    <row r="2005" spans="1:3" x14ac:dyDescent="0.25">
      <c r="A2005" t="s">
        <v>4380</v>
      </c>
      <c r="B2005" t="s">
        <v>1693</v>
      </c>
      <c r="C2005">
        <v>0</v>
      </c>
    </row>
    <row r="2006" spans="1:3" x14ac:dyDescent="0.25">
      <c r="A2006" t="s">
        <v>4853</v>
      </c>
      <c r="B2006" t="s">
        <v>1693</v>
      </c>
      <c r="C2006">
        <v>40.913999999999994</v>
      </c>
    </row>
    <row r="2007" spans="1:3" x14ac:dyDescent="0.25">
      <c r="A2007" t="s">
        <v>2133</v>
      </c>
      <c r="B2007" t="s">
        <v>1693</v>
      </c>
      <c r="C2007">
        <v>6</v>
      </c>
    </row>
    <row r="2008" spans="1:3" x14ac:dyDescent="0.25">
      <c r="A2008" t="s">
        <v>2672</v>
      </c>
      <c r="B2008" t="s">
        <v>1693</v>
      </c>
      <c r="C2008">
        <v>0</v>
      </c>
    </row>
    <row r="2009" spans="1:3" x14ac:dyDescent="0.25">
      <c r="A2009" t="s">
        <v>2132</v>
      </c>
      <c r="B2009" t="s">
        <v>1693</v>
      </c>
      <c r="C2009">
        <v>6</v>
      </c>
    </row>
    <row r="2010" spans="1:3" x14ac:dyDescent="0.25">
      <c r="A2010" t="s">
        <v>1201</v>
      </c>
      <c r="B2010" t="s">
        <v>1693</v>
      </c>
      <c r="C2010">
        <v>0.5</v>
      </c>
    </row>
    <row r="2011" spans="1:3" x14ac:dyDescent="0.25">
      <c r="A2011" t="s">
        <v>2134</v>
      </c>
      <c r="B2011" t="s">
        <v>1693</v>
      </c>
      <c r="C2011">
        <v>6</v>
      </c>
    </row>
    <row r="2012" spans="1:3" x14ac:dyDescent="0.25">
      <c r="A2012" t="s">
        <v>2135</v>
      </c>
      <c r="B2012" t="s">
        <v>1693</v>
      </c>
      <c r="C2012">
        <v>6</v>
      </c>
    </row>
    <row r="2013" spans="1:3" x14ac:dyDescent="0.25">
      <c r="A2013" t="s">
        <v>2136</v>
      </c>
      <c r="B2013" t="s">
        <v>1693</v>
      </c>
      <c r="C2013">
        <v>6</v>
      </c>
    </row>
    <row r="2014" spans="1:3" x14ac:dyDescent="0.25">
      <c r="A2014" t="s">
        <v>5223</v>
      </c>
      <c r="B2014" t="s">
        <v>1693</v>
      </c>
      <c r="C2014">
        <v>7.92</v>
      </c>
    </row>
    <row r="2015" spans="1:3" x14ac:dyDescent="0.25">
      <c r="A2015" t="s">
        <v>7418</v>
      </c>
      <c r="B2015" t="s">
        <v>1693</v>
      </c>
      <c r="C2015">
        <v>0.75</v>
      </c>
    </row>
    <row r="2016" spans="1:3" x14ac:dyDescent="0.25">
      <c r="A2016" t="s">
        <v>1202</v>
      </c>
      <c r="B2016" t="s">
        <v>1693</v>
      </c>
      <c r="C2016">
        <v>0.187</v>
      </c>
    </row>
    <row r="2017" spans="1:3" x14ac:dyDescent="0.25">
      <c r="A2017" t="s">
        <v>7419</v>
      </c>
      <c r="B2017" t="s">
        <v>1693</v>
      </c>
      <c r="C2017">
        <v>0.75</v>
      </c>
    </row>
    <row r="2018" spans="1:3" x14ac:dyDescent="0.25">
      <c r="A2018" t="s">
        <v>1203</v>
      </c>
      <c r="B2018" t="s">
        <v>1693</v>
      </c>
      <c r="C2018">
        <v>0.187</v>
      </c>
    </row>
    <row r="2019" spans="1:3" x14ac:dyDescent="0.25">
      <c r="A2019" t="s">
        <v>1760</v>
      </c>
      <c r="B2019" t="s">
        <v>1693</v>
      </c>
      <c r="C2019">
        <v>0.75</v>
      </c>
    </row>
    <row r="2020" spans="1:3" x14ac:dyDescent="0.25">
      <c r="A2020" t="s">
        <v>1204</v>
      </c>
      <c r="B2020" t="s">
        <v>1693</v>
      </c>
      <c r="C2020">
        <v>0.187</v>
      </c>
    </row>
    <row r="2021" spans="1:3" x14ac:dyDescent="0.25">
      <c r="A2021" t="s">
        <v>4628</v>
      </c>
      <c r="B2021" t="s">
        <v>1693</v>
      </c>
      <c r="C2021">
        <v>0</v>
      </c>
    </row>
    <row r="2022" spans="1:3" x14ac:dyDescent="0.25">
      <c r="A2022" t="s">
        <v>4848</v>
      </c>
      <c r="B2022" t="s">
        <v>1693</v>
      </c>
      <c r="C2022">
        <v>40.913999999999994</v>
      </c>
    </row>
    <row r="2023" spans="1:3" x14ac:dyDescent="0.25">
      <c r="A2023" t="s">
        <v>6872</v>
      </c>
      <c r="B2023" t="s">
        <v>1693</v>
      </c>
      <c r="C2023">
        <v>0</v>
      </c>
    </row>
    <row r="2024" spans="1:3" x14ac:dyDescent="0.25">
      <c r="A2024" t="s">
        <v>4849</v>
      </c>
      <c r="B2024" t="s">
        <v>1693</v>
      </c>
      <c r="C2024">
        <v>0</v>
      </c>
    </row>
    <row r="2025" spans="1:3" x14ac:dyDescent="0.25">
      <c r="A2025" t="s">
        <v>6871</v>
      </c>
      <c r="B2025" t="s">
        <v>1693</v>
      </c>
      <c r="C2025">
        <v>40.913999999999994</v>
      </c>
    </row>
    <row r="2026" spans="1:3" x14ac:dyDescent="0.25">
      <c r="A2026" t="s">
        <v>4850</v>
      </c>
      <c r="B2026" t="s">
        <v>1693</v>
      </c>
      <c r="C2026">
        <v>0</v>
      </c>
    </row>
    <row r="2027" spans="1:3" x14ac:dyDescent="0.25">
      <c r="A2027" t="s">
        <v>4851</v>
      </c>
      <c r="B2027" t="s">
        <v>1693</v>
      </c>
      <c r="C2027">
        <v>0</v>
      </c>
    </row>
    <row r="2028" spans="1:3" x14ac:dyDescent="0.25">
      <c r="A2028" t="s">
        <v>6870</v>
      </c>
      <c r="B2028" t="s">
        <v>1693</v>
      </c>
      <c r="C2028">
        <v>40.913999999999994</v>
      </c>
    </row>
    <row r="2029" spans="1:3" x14ac:dyDescent="0.25">
      <c r="A2029" t="s">
        <v>6385</v>
      </c>
      <c r="B2029" t="s">
        <v>1693</v>
      </c>
      <c r="C2029">
        <v>0</v>
      </c>
    </row>
    <row r="2030" spans="1:3" x14ac:dyDescent="0.25">
      <c r="A2030" t="s">
        <v>2604</v>
      </c>
      <c r="B2030" t="s">
        <v>1693</v>
      </c>
      <c r="C2030">
        <v>40.913999999999994</v>
      </c>
    </row>
    <row r="2031" spans="1:3" x14ac:dyDescent="0.25">
      <c r="A2031" t="s">
        <v>4383</v>
      </c>
      <c r="B2031" t="s">
        <v>1693</v>
      </c>
      <c r="C2031">
        <v>0</v>
      </c>
    </row>
    <row r="2032" spans="1:3" x14ac:dyDescent="0.25">
      <c r="A2032" t="s">
        <v>2554</v>
      </c>
      <c r="B2032" t="s">
        <v>1693</v>
      </c>
      <c r="C2032">
        <v>6.6</v>
      </c>
    </row>
    <row r="2033" spans="1:3" x14ac:dyDescent="0.25">
      <c r="A2033" t="s">
        <v>5059</v>
      </c>
      <c r="B2033" t="s">
        <v>1693</v>
      </c>
      <c r="C2033">
        <v>0</v>
      </c>
    </row>
    <row r="2034" spans="1:3" x14ac:dyDescent="0.25">
      <c r="A2034" t="s">
        <v>4241</v>
      </c>
      <c r="B2034" t="s">
        <v>1693</v>
      </c>
      <c r="C2034">
        <v>0</v>
      </c>
    </row>
    <row r="2035" spans="1:3" x14ac:dyDescent="0.25">
      <c r="A2035" t="s">
        <v>4381</v>
      </c>
      <c r="B2035" t="s">
        <v>1693</v>
      </c>
      <c r="C2035">
        <v>0</v>
      </c>
    </row>
    <row r="2036" spans="1:3" x14ac:dyDescent="0.25">
      <c r="A2036" t="s">
        <v>4382</v>
      </c>
      <c r="B2036" t="s">
        <v>1693</v>
      </c>
      <c r="C2036">
        <v>0</v>
      </c>
    </row>
    <row r="2037" spans="1:3" x14ac:dyDescent="0.25">
      <c r="A2037" t="s">
        <v>2322</v>
      </c>
      <c r="B2037" t="s">
        <v>1693</v>
      </c>
      <c r="C2037">
        <v>7.5</v>
      </c>
    </row>
    <row r="2038" spans="1:3" x14ac:dyDescent="0.25">
      <c r="A2038" t="s">
        <v>6394</v>
      </c>
      <c r="B2038" t="s">
        <v>1693</v>
      </c>
      <c r="C2038">
        <v>0</v>
      </c>
    </row>
    <row r="2039" spans="1:3" x14ac:dyDescent="0.25">
      <c r="A2039" t="s">
        <v>6873</v>
      </c>
      <c r="B2039" t="s">
        <v>1693</v>
      </c>
      <c r="C2039">
        <v>0</v>
      </c>
    </row>
    <row r="2040" spans="1:3" x14ac:dyDescent="0.25">
      <c r="A2040" t="s">
        <v>5166</v>
      </c>
      <c r="B2040" t="s">
        <v>1693</v>
      </c>
      <c r="C2040">
        <v>40.913999999999994</v>
      </c>
    </row>
    <row r="2041" spans="1:3" x14ac:dyDescent="0.25">
      <c r="A2041" t="s">
        <v>6314</v>
      </c>
      <c r="B2041" t="s">
        <v>1693</v>
      </c>
      <c r="C2041">
        <v>40.913999999999994</v>
      </c>
    </row>
    <row r="2042" spans="1:3" x14ac:dyDescent="0.25">
      <c r="A2042" t="s">
        <v>2438</v>
      </c>
      <c r="B2042" t="s">
        <v>1693</v>
      </c>
      <c r="C2042">
        <v>0</v>
      </c>
    </row>
    <row r="2043" spans="1:3" x14ac:dyDescent="0.25">
      <c r="A2043" t="s">
        <v>2439</v>
      </c>
      <c r="B2043" t="s">
        <v>1693</v>
      </c>
      <c r="C2043">
        <v>0</v>
      </c>
    </row>
    <row r="2044" spans="1:3" x14ac:dyDescent="0.25">
      <c r="A2044" t="s">
        <v>2440</v>
      </c>
      <c r="B2044" t="s">
        <v>1693</v>
      </c>
      <c r="C2044">
        <v>0</v>
      </c>
    </row>
    <row r="2045" spans="1:3" x14ac:dyDescent="0.25">
      <c r="A2045" t="s">
        <v>2441</v>
      </c>
      <c r="B2045" t="s">
        <v>1693</v>
      </c>
      <c r="C2045">
        <v>0</v>
      </c>
    </row>
    <row r="2046" spans="1:3" x14ac:dyDescent="0.25">
      <c r="A2046" t="s">
        <v>4385</v>
      </c>
      <c r="B2046" t="s">
        <v>1693</v>
      </c>
      <c r="C2046">
        <v>0</v>
      </c>
    </row>
    <row r="2047" spans="1:3" x14ac:dyDescent="0.25">
      <c r="A2047" t="s">
        <v>2442</v>
      </c>
      <c r="B2047" t="s">
        <v>1693</v>
      </c>
      <c r="C2047">
        <v>0</v>
      </c>
    </row>
    <row r="2048" spans="1:3" x14ac:dyDescent="0.25">
      <c r="A2048" t="s">
        <v>2443</v>
      </c>
      <c r="B2048" t="s">
        <v>1693</v>
      </c>
      <c r="C2048">
        <v>0</v>
      </c>
    </row>
    <row r="2049" spans="1:3" x14ac:dyDescent="0.25">
      <c r="A2049" t="s">
        <v>2444</v>
      </c>
      <c r="B2049" t="s">
        <v>1693</v>
      </c>
      <c r="C2049">
        <v>0</v>
      </c>
    </row>
    <row r="2050" spans="1:3" x14ac:dyDescent="0.25">
      <c r="A2050" t="s">
        <v>2445</v>
      </c>
      <c r="B2050" t="s">
        <v>1693</v>
      </c>
      <c r="C2050">
        <v>0</v>
      </c>
    </row>
    <row r="2051" spans="1:3" x14ac:dyDescent="0.25">
      <c r="A2051" t="s">
        <v>4386</v>
      </c>
      <c r="B2051" t="s">
        <v>1693</v>
      </c>
      <c r="C2051">
        <v>0</v>
      </c>
    </row>
    <row r="2052" spans="1:3" x14ac:dyDescent="0.25">
      <c r="A2052" t="s">
        <v>2433</v>
      </c>
      <c r="B2052" t="s">
        <v>1693</v>
      </c>
      <c r="C2052">
        <v>0</v>
      </c>
    </row>
    <row r="2053" spans="1:3" x14ac:dyDescent="0.25">
      <c r="A2053" t="s">
        <v>2434</v>
      </c>
      <c r="B2053" t="s">
        <v>1693</v>
      </c>
      <c r="C2053">
        <v>0</v>
      </c>
    </row>
    <row r="2054" spans="1:3" x14ac:dyDescent="0.25">
      <c r="A2054" t="s">
        <v>2435</v>
      </c>
      <c r="B2054" t="s">
        <v>1693</v>
      </c>
      <c r="C2054">
        <v>0</v>
      </c>
    </row>
    <row r="2055" spans="1:3" x14ac:dyDescent="0.25">
      <c r="A2055" t="s">
        <v>2436</v>
      </c>
      <c r="B2055" t="s">
        <v>1693</v>
      </c>
      <c r="C2055">
        <v>0</v>
      </c>
    </row>
    <row r="2056" spans="1:3" x14ac:dyDescent="0.25">
      <c r="A2056" t="s">
        <v>2437</v>
      </c>
      <c r="B2056" t="s">
        <v>1693</v>
      </c>
      <c r="C2056">
        <v>0</v>
      </c>
    </row>
    <row r="2057" spans="1:3" x14ac:dyDescent="0.25">
      <c r="A2057" t="s">
        <v>2487</v>
      </c>
      <c r="B2057" t="s">
        <v>1693</v>
      </c>
      <c r="C2057">
        <v>40.913999999999994</v>
      </c>
    </row>
    <row r="2058" spans="1:3" x14ac:dyDescent="0.25">
      <c r="A2058" t="s">
        <v>6395</v>
      </c>
      <c r="B2058" t="s">
        <v>1693</v>
      </c>
      <c r="C2058">
        <v>0</v>
      </c>
    </row>
    <row r="2059" spans="1:3" x14ac:dyDescent="0.25">
      <c r="A2059" t="s">
        <v>5057</v>
      </c>
      <c r="B2059" t="s">
        <v>1693</v>
      </c>
      <c r="C2059">
        <v>0</v>
      </c>
    </row>
    <row r="2060" spans="1:3" x14ac:dyDescent="0.25">
      <c r="A2060" t="s">
        <v>5058</v>
      </c>
      <c r="B2060" t="s">
        <v>1693</v>
      </c>
      <c r="C2060">
        <v>0</v>
      </c>
    </row>
    <row r="2061" spans="1:3" x14ac:dyDescent="0.25">
      <c r="A2061" t="s">
        <v>2163</v>
      </c>
      <c r="B2061" t="s">
        <v>1693</v>
      </c>
      <c r="C2061">
        <v>40.913999999999994</v>
      </c>
    </row>
    <row r="2062" spans="1:3" x14ac:dyDescent="0.25">
      <c r="A2062" t="s">
        <v>4384</v>
      </c>
      <c r="B2062" t="s">
        <v>1693</v>
      </c>
      <c r="C2062">
        <v>0</v>
      </c>
    </row>
    <row r="2063" spans="1:3" x14ac:dyDescent="0.25">
      <c r="A2063" t="s">
        <v>5052</v>
      </c>
      <c r="B2063" t="s">
        <v>1693</v>
      </c>
      <c r="C2063">
        <v>0</v>
      </c>
    </row>
    <row r="2064" spans="1:3" x14ac:dyDescent="0.25">
      <c r="A2064" t="s">
        <v>5053</v>
      </c>
      <c r="B2064" t="s">
        <v>1693</v>
      </c>
      <c r="C2064">
        <v>0</v>
      </c>
    </row>
    <row r="2065" spans="1:3" x14ac:dyDescent="0.25">
      <c r="A2065" t="s">
        <v>5054</v>
      </c>
      <c r="B2065" t="s">
        <v>1693</v>
      </c>
      <c r="C2065">
        <v>0</v>
      </c>
    </row>
    <row r="2066" spans="1:3" x14ac:dyDescent="0.25">
      <c r="A2066" t="s">
        <v>5055</v>
      </c>
      <c r="B2066" t="s">
        <v>1693</v>
      </c>
      <c r="C2066">
        <v>0</v>
      </c>
    </row>
    <row r="2067" spans="1:3" x14ac:dyDescent="0.25">
      <c r="A2067" t="s">
        <v>2868</v>
      </c>
      <c r="B2067" t="s">
        <v>1693</v>
      </c>
      <c r="C2067">
        <v>0</v>
      </c>
    </row>
    <row r="2068" spans="1:3" x14ac:dyDescent="0.25">
      <c r="A2068" t="s">
        <v>6634</v>
      </c>
      <c r="B2068" t="s">
        <v>1693</v>
      </c>
      <c r="C2068">
        <v>0</v>
      </c>
    </row>
    <row r="2069" spans="1:3" x14ac:dyDescent="0.25">
      <c r="A2069" t="s">
        <v>5056</v>
      </c>
      <c r="B2069" t="s">
        <v>1693</v>
      </c>
      <c r="C2069">
        <v>40.913999999999994</v>
      </c>
    </row>
    <row r="2070" spans="1:3" x14ac:dyDescent="0.25">
      <c r="A2070" t="s">
        <v>2673</v>
      </c>
      <c r="B2070" t="s">
        <v>1693</v>
      </c>
      <c r="C2070">
        <v>0</v>
      </c>
    </row>
    <row r="2071" spans="1:3" x14ac:dyDescent="0.25">
      <c r="A2071" t="s">
        <v>4186</v>
      </c>
      <c r="B2071" t="s">
        <v>1693</v>
      </c>
      <c r="C2071">
        <v>0</v>
      </c>
    </row>
    <row r="2072" spans="1:3" x14ac:dyDescent="0.25">
      <c r="A2072" t="s">
        <v>4395</v>
      </c>
      <c r="B2072" t="s">
        <v>1693</v>
      </c>
      <c r="C2072">
        <v>0</v>
      </c>
    </row>
    <row r="2073" spans="1:3" x14ac:dyDescent="0.25">
      <c r="A2073" t="s">
        <v>4396</v>
      </c>
      <c r="B2073" t="s">
        <v>1693</v>
      </c>
      <c r="C2073">
        <v>0</v>
      </c>
    </row>
    <row r="2074" spans="1:3" x14ac:dyDescent="0.25">
      <c r="A2074" t="s">
        <v>2238</v>
      </c>
      <c r="B2074" t="s">
        <v>1693</v>
      </c>
      <c r="C2074">
        <v>4.26</v>
      </c>
    </row>
    <row r="2075" spans="1:3" x14ac:dyDescent="0.25">
      <c r="A2075" t="s">
        <v>4027</v>
      </c>
      <c r="B2075" t="s">
        <v>1693</v>
      </c>
      <c r="C2075">
        <v>0</v>
      </c>
    </row>
    <row r="2076" spans="1:3" x14ac:dyDescent="0.25">
      <c r="A2076" t="s">
        <v>4397</v>
      </c>
      <c r="B2076" t="s">
        <v>1693</v>
      </c>
      <c r="C2076">
        <v>0</v>
      </c>
    </row>
    <row r="2077" spans="1:3" x14ac:dyDescent="0.25">
      <c r="A2077" t="s">
        <v>2611</v>
      </c>
      <c r="B2077" t="s">
        <v>1693</v>
      </c>
      <c r="C2077">
        <v>40.913999999999994</v>
      </c>
    </row>
    <row r="2078" spans="1:3" x14ac:dyDescent="0.25">
      <c r="A2078" t="s">
        <v>2612</v>
      </c>
      <c r="B2078" t="s">
        <v>1693</v>
      </c>
      <c r="C2078">
        <v>40.913999999999994</v>
      </c>
    </row>
    <row r="2079" spans="1:3" x14ac:dyDescent="0.25">
      <c r="A2079" t="s">
        <v>4391</v>
      </c>
      <c r="B2079" t="s">
        <v>1693</v>
      </c>
      <c r="C2079">
        <v>0</v>
      </c>
    </row>
    <row r="2080" spans="1:3" x14ac:dyDescent="0.25">
      <c r="A2080" t="s">
        <v>4392</v>
      </c>
      <c r="B2080" t="s">
        <v>1693</v>
      </c>
      <c r="C2080">
        <v>0</v>
      </c>
    </row>
    <row r="2081" spans="1:3" x14ac:dyDescent="0.25">
      <c r="A2081" t="s">
        <v>4393</v>
      </c>
      <c r="B2081" t="s">
        <v>1693</v>
      </c>
      <c r="C2081">
        <v>0</v>
      </c>
    </row>
    <row r="2082" spans="1:3" x14ac:dyDescent="0.25">
      <c r="A2082" t="s">
        <v>4394</v>
      </c>
      <c r="B2082" t="s">
        <v>1693</v>
      </c>
      <c r="C2082">
        <v>0</v>
      </c>
    </row>
    <row r="2083" spans="1:3" x14ac:dyDescent="0.25">
      <c r="A2083" t="s">
        <v>6874</v>
      </c>
      <c r="B2083" t="s">
        <v>1693</v>
      </c>
      <c r="C2083">
        <v>40.913999999999994</v>
      </c>
    </row>
    <row r="2084" spans="1:3" x14ac:dyDescent="0.25">
      <c r="A2084" t="s">
        <v>4398</v>
      </c>
      <c r="B2084" t="s">
        <v>1693</v>
      </c>
      <c r="C2084">
        <v>0</v>
      </c>
    </row>
    <row r="2085" spans="1:3" x14ac:dyDescent="0.25">
      <c r="A2085" t="s">
        <v>1205</v>
      </c>
      <c r="B2085" t="s">
        <v>1693</v>
      </c>
      <c r="C2085">
        <v>0.7</v>
      </c>
    </row>
    <row r="2086" spans="1:3" x14ac:dyDescent="0.25">
      <c r="A2086" t="s">
        <v>4239</v>
      </c>
      <c r="B2086" t="s">
        <v>1693</v>
      </c>
      <c r="C2086">
        <v>0</v>
      </c>
    </row>
    <row r="2087" spans="1:3" x14ac:dyDescent="0.25">
      <c r="A2087" t="s">
        <v>4390</v>
      </c>
      <c r="B2087" t="s">
        <v>1693</v>
      </c>
      <c r="C2087">
        <v>0</v>
      </c>
    </row>
    <row r="2088" spans="1:3" x14ac:dyDescent="0.25">
      <c r="A2088" t="s">
        <v>5042</v>
      </c>
      <c r="B2088" t="s">
        <v>1693</v>
      </c>
      <c r="C2088">
        <v>0</v>
      </c>
    </row>
    <row r="2089" spans="1:3" x14ac:dyDescent="0.25">
      <c r="A2089" t="s">
        <v>6807</v>
      </c>
      <c r="B2089" t="s">
        <v>1693</v>
      </c>
      <c r="C2089">
        <v>0</v>
      </c>
    </row>
    <row r="2090" spans="1:3" x14ac:dyDescent="0.25">
      <c r="A2090" t="s">
        <v>5046</v>
      </c>
      <c r="B2090" t="s">
        <v>1693</v>
      </c>
      <c r="C2090">
        <v>0</v>
      </c>
    </row>
    <row r="2091" spans="1:3" x14ac:dyDescent="0.25">
      <c r="A2091" t="s">
        <v>5047</v>
      </c>
      <c r="B2091" t="s">
        <v>1693</v>
      </c>
      <c r="C2091">
        <v>0</v>
      </c>
    </row>
    <row r="2092" spans="1:3" x14ac:dyDescent="0.25">
      <c r="A2092" t="s">
        <v>6396</v>
      </c>
      <c r="B2092" t="s">
        <v>1693</v>
      </c>
      <c r="C2092">
        <v>0</v>
      </c>
    </row>
    <row r="2093" spans="1:3" x14ac:dyDescent="0.25">
      <c r="A2093" t="s">
        <v>6397</v>
      </c>
      <c r="B2093" t="s">
        <v>1693</v>
      </c>
      <c r="C2093">
        <v>0</v>
      </c>
    </row>
    <row r="2094" spans="1:3" x14ac:dyDescent="0.25">
      <c r="A2094" t="s">
        <v>5044</v>
      </c>
      <c r="B2094" t="s">
        <v>1693</v>
      </c>
      <c r="C2094">
        <v>0</v>
      </c>
    </row>
    <row r="2095" spans="1:3" x14ac:dyDescent="0.25">
      <c r="A2095" t="s">
        <v>5045</v>
      </c>
      <c r="B2095" t="s">
        <v>1693</v>
      </c>
      <c r="C2095">
        <v>0</v>
      </c>
    </row>
    <row r="2096" spans="1:3" x14ac:dyDescent="0.25">
      <c r="A2096" t="s">
        <v>4389</v>
      </c>
      <c r="B2096" t="s">
        <v>1693</v>
      </c>
      <c r="C2096">
        <v>0</v>
      </c>
    </row>
    <row r="2097" spans="1:3" x14ac:dyDescent="0.25">
      <c r="A2097" t="s">
        <v>5043</v>
      </c>
      <c r="B2097" t="s">
        <v>1693</v>
      </c>
      <c r="C2097">
        <v>40.913999999999994</v>
      </c>
    </row>
    <row r="2098" spans="1:3" x14ac:dyDescent="0.25">
      <c r="A2098" t="s">
        <v>4387</v>
      </c>
      <c r="B2098" t="s">
        <v>1693</v>
      </c>
      <c r="C2098">
        <v>0</v>
      </c>
    </row>
    <row r="2099" spans="1:3" x14ac:dyDescent="0.25">
      <c r="A2099" t="s">
        <v>4388</v>
      </c>
      <c r="B2099" t="s">
        <v>1693</v>
      </c>
      <c r="C2099">
        <v>0</v>
      </c>
    </row>
    <row r="2100" spans="1:3" x14ac:dyDescent="0.25">
      <c r="A2100" t="s">
        <v>4240</v>
      </c>
      <c r="B2100" t="s">
        <v>1693</v>
      </c>
      <c r="C2100">
        <v>0</v>
      </c>
    </row>
    <row r="2101" spans="1:3" x14ac:dyDescent="0.25">
      <c r="A2101" t="s">
        <v>2212</v>
      </c>
      <c r="B2101" t="s">
        <v>1693</v>
      </c>
      <c r="C2101">
        <v>7.92</v>
      </c>
    </row>
    <row r="2102" spans="1:3" x14ac:dyDescent="0.25">
      <c r="A2102" t="s">
        <v>2316</v>
      </c>
      <c r="B2102" t="s">
        <v>1693</v>
      </c>
      <c r="C2102">
        <v>7.92</v>
      </c>
    </row>
    <row r="2103" spans="1:3" x14ac:dyDescent="0.25">
      <c r="A2103" t="s">
        <v>5048</v>
      </c>
      <c r="B2103" t="s">
        <v>1693</v>
      </c>
      <c r="C2103">
        <v>40.913999999999994</v>
      </c>
    </row>
    <row r="2104" spans="1:3" x14ac:dyDescent="0.25">
      <c r="A2104" t="s">
        <v>5049</v>
      </c>
      <c r="B2104" t="s">
        <v>1693</v>
      </c>
      <c r="C2104">
        <v>0</v>
      </c>
    </row>
    <row r="2105" spans="1:3" x14ac:dyDescent="0.25">
      <c r="A2105" t="s">
        <v>5050</v>
      </c>
      <c r="B2105" t="s">
        <v>1693</v>
      </c>
      <c r="C2105">
        <v>40.913999999999994</v>
      </c>
    </row>
    <row r="2106" spans="1:3" x14ac:dyDescent="0.25">
      <c r="A2106" t="s">
        <v>5051</v>
      </c>
      <c r="B2106" t="s">
        <v>1693</v>
      </c>
      <c r="C2106">
        <v>0</v>
      </c>
    </row>
    <row r="2107" spans="1:3" x14ac:dyDescent="0.25">
      <c r="A2107" t="s">
        <v>6875</v>
      </c>
      <c r="B2107" t="s">
        <v>1693</v>
      </c>
      <c r="C2107">
        <v>0</v>
      </c>
    </row>
    <row r="2108" spans="1:3" x14ac:dyDescent="0.25">
      <c r="A2108" t="s">
        <v>5040</v>
      </c>
      <c r="B2108" t="s">
        <v>1693</v>
      </c>
      <c r="C2108">
        <v>40.913999999999994</v>
      </c>
    </row>
    <row r="2109" spans="1:3" x14ac:dyDescent="0.25">
      <c r="A2109" t="s">
        <v>538</v>
      </c>
      <c r="B2109" t="s">
        <v>1693</v>
      </c>
      <c r="C2109">
        <v>40.913999999999994</v>
      </c>
    </row>
    <row r="2110" spans="1:3" x14ac:dyDescent="0.25">
      <c r="A2110" t="s">
        <v>5041</v>
      </c>
      <c r="B2110" t="s">
        <v>1693</v>
      </c>
      <c r="C2110">
        <v>0</v>
      </c>
    </row>
    <row r="2111" spans="1:3" x14ac:dyDescent="0.25">
      <c r="A2111" t="s">
        <v>7420</v>
      </c>
      <c r="B2111" t="s">
        <v>1693</v>
      </c>
      <c r="C2111">
        <v>0</v>
      </c>
    </row>
    <row r="2112" spans="1:3" x14ac:dyDescent="0.25">
      <c r="A2112" t="s">
        <v>2164</v>
      </c>
      <c r="B2112" t="s">
        <v>1693</v>
      </c>
      <c r="C2112">
        <v>40.913999999999994</v>
      </c>
    </row>
    <row r="2113" spans="1:3" x14ac:dyDescent="0.25">
      <c r="A2113" t="s">
        <v>2165</v>
      </c>
      <c r="B2113" t="s">
        <v>1693</v>
      </c>
      <c r="C2113">
        <v>40.913999999999994</v>
      </c>
    </row>
    <row r="2114" spans="1:3" x14ac:dyDescent="0.25">
      <c r="A2114" t="s">
        <v>2606</v>
      </c>
      <c r="B2114" t="s">
        <v>1693</v>
      </c>
      <c r="C2114">
        <v>40.913999999999994</v>
      </c>
    </row>
    <row r="2115" spans="1:3" x14ac:dyDescent="0.25">
      <c r="A2115" t="s">
        <v>2166</v>
      </c>
      <c r="B2115" t="s">
        <v>1693</v>
      </c>
      <c r="C2115">
        <v>40.913999999999994</v>
      </c>
    </row>
    <row r="2116" spans="1:3" x14ac:dyDescent="0.25">
      <c r="A2116" t="s">
        <v>1206</v>
      </c>
      <c r="B2116" t="s">
        <v>1693</v>
      </c>
      <c r="C2116">
        <v>1.5</v>
      </c>
    </row>
    <row r="2117" spans="1:3" x14ac:dyDescent="0.25">
      <c r="A2117" t="s">
        <v>1207</v>
      </c>
      <c r="B2117" t="s">
        <v>1693</v>
      </c>
      <c r="C2117">
        <v>0.7</v>
      </c>
    </row>
    <row r="2118" spans="1:3" x14ac:dyDescent="0.25">
      <c r="A2118" t="s">
        <v>1208</v>
      </c>
      <c r="B2118" t="s">
        <v>1693</v>
      </c>
      <c r="C2118">
        <v>0.75</v>
      </c>
    </row>
    <row r="2119" spans="1:3" x14ac:dyDescent="0.25">
      <c r="A2119" t="s">
        <v>6747</v>
      </c>
      <c r="B2119" t="s">
        <v>1693</v>
      </c>
      <c r="C2119">
        <v>45.46</v>
      </c>
    </row>
    <row r="2120" spans="1:3" x14ac:dyDescent="0.25">
      <c r="A2120" t="s">
        <v>6848</v>
      </c>
      <c r="B2120" t="s">
        <v>1693</v>
      </c>
      <c r="C2120">
        <v>7.5</v>
      </c>
    </row>
    <row r="2121" spans="1:3" x14ac:dyDescent="0.25">
      <c r="A2121" t="s">
        <v>7358</v>
      </c>
      <c r="B2121" t="s">
        <v>1693</v>
      </c>
      <c r="C2121">
        <v>0.75</v>
      </c>
    </row>
    <row r="2122" spans="1:3" x14ac:dyDescent="0.25">
      <c r="A2122" t="s">
        <v>1761</v>
      </c>
      <c r="B2122" t="s">
        <v>1693</v>
      </c>
      <c r="C2122">
        <v>0.75</v>
      </c>
    </row>
    <row r="2123" spans="1:3" x14ac:dyDescent="0.25">
      <c r="A2123" t="s">
        <v>5039</v>
      </c>
      <c r="B2123" t="s">
        <v>1693</v>
      </c>
      <c r="C2123">
        <v>40.910000000000004</v>
      </c>
    </row>
    <row r="2124" spans="1:3" x14ac:dyDescent="0.25">
      <c r="A2124" t="s">
        <v>1209</v>
      </c>
      <c r="B2124" t="s">
        <v>1693</v>
      </c>
      <c r="C2124">
        <v>0.75</v>
      </c>
    </row>
    <row r="2125" spans="1:3" x14ac:dyDescent="0.25">
      <c r="A2125" t="s">
        <v>1210</v>
      </c>
      <c r="B2125" t="s">
        <v>1693</v>
      </c>
      <c r="C2125">
        <v>0.187</v>
      </c>
    </row>
    <row r="2126" spans="1:3" x14ac:dyDescent="0.25">
      <c r="A2126" t="s">
        <v>6915</v>
      </c>
      <c r="B2126" t="s">
        <v>1693</v>
      </c>
      <c r="C2126">
        <v>40.913999999999994</v>
      </c>
    </row>
    <row r="2127" spans="1:3" x14ac:dyDescent="0.25">
      <c r="A2127" t="s">
        <v>5036</v>
      </c>
      <c r="B2127" t="s">
        <v>1693</v>
      </c>
      <c r="C2127">
        <v>40.913999999999994</v>
      </c>
    </row>
    <row r="2128" spans="1:3" x14ac:dyDescent="0.25">
      <c r="A2128" t="s">
        <v>5037</v>
      </c>
      <c r="B2128" t="s">
        <v>1693</v>
      </c>
      <c r="C2128">
        <v>40.913999999999994</v>
      </c>
    </row>
    <row r="2129" spans="1:3" x14ac:dyDescent="0.25">
      <c r="A2129" t="s">
        <v>5038</v>
      </c>
      <c r="B2129" t="s">
        <v>1693</v>
      </c>
      <c r="C2129">
        <v>40.913999999999994</v>
      </c>
    </row>
    <row r="2130" spans="1:3" x14ac:dyDescent="0.25">
      <c r="A2130" t="s">
        <v>6351</v>
      </c>
      <c r="B2130" t="s">
        <v>1693</v>
      </c>
      <c r="C2130">
        <v>40.913999999999994</v>
      </c>
    </row>
    <row r="2131" spans="1:3" x14ac:dyDescent="0.25">
      <c r="A2131" t="s">
        <v>5080</v>
      </c>
      <c r="B2131" t="s">
        <v>1693</v>
      </c>
      <c r="C2131">
        <v>40.913999999999994</v>
      </c>
    </row>
    <row r="2132" spans="1:3" x14ac:dyDescent="0.25">
      <c r="A2132" t="s">
        <v>5081</v>
      </c>
      <c r="B2132" t="s">
        <v>1693</v>
      </c>
      <c r="C2132">
        <v>40.913999999999994</v>
      </c>
    </row>
    <row r="2133" spans="1:3" x14ac:dyDescent="0.25">
      <c r="A2133" t="s">
        <v>5082</v>
      </c>
      <c r="B2133" t="s">
        <v>1693</v>
      </c>
      <c r="C2133">
        <v>40.913999999999994</v>
      </c>
    </row>
    <row r="2134" spans="1:3" x14ac:dyDescent="0.25">
      <c r="A2134" t="s">
        <v>5083</v>
      </c>
      <c r="B2134" t="s">
        <v>1693</v>
      </c>
      <c r="C2134">
        <v>40.913999999999994</v>
      </c>
    </row>
    <row r="2135" spans="1:3" x14ac:dyDescent="0.25">
      <c r="A2135" t="s">
        <v>6360</v>
      </c>
      <c r="B2135" t="s">
        <v>1693</v>
      </c>
      <c r="C2135">
        <v>20</v>
      </c>
    </row>
    <row r="2136" spans="1:3" x14ac:dyDescent="0.25">
      <c r="A2136" t="s">
        <v>1762</v>
      </c>
      <c r="B2136" t="s">
        <v>1693</v>
      </c>
      <c r="C2136">
        <v>0.75</v>
      </c>
    </row>
    <row r="2137" spans="1:3" x14ac:dyDescent="0.25">
      <c r="A2137" t="s">
        <v>1211</v>
      </c>
      <c r="B2137" t="s">
        <v>1693</v>
      </c>
      <c r="C2137">
        <v>0.75</v>
      </c>
    </row>
    <row r="2138" spans="1:3" x14ac:dyDescent="0.25">
      <c r="A2138" t="s">
        <v>1212</v>
      </c>
      <c r="B2138" t="s">
        <v>1693</v>
      </c>
      <c r="C2138">
        <v>0.7</v>
      </c>
    </row>
    <row r="2139" spans="1:3" x14ac:dyDescent="0.25">
      <c r="A2139" t="s">
        <v>1213</v>
      </c>
      <c r="B2139" t="s">
        <v>1693</v>
      </c>
      <c r="C2139">
        <v>0.75</v>
      </c>
    </row>
    <row r="2140" spans="1:3" x14ac:dyDescent="0.25">
      <c r="A2140" t="s">
        <v>1214</v>
      </c>
      <c r="B2140" t="s">
        <v>1693</v>
      </c>
      <c r="C2140">
        <v>0.75</v>
      </c>
    </row>
    <row r="2141" spans="1:3" x14ac:dyDescent="0.25">
      <c r="A2141" t="s">
        <v>1215</v>
      </c>
      <c r="B2141" t="s">
        <v>1693</v>
      </c>
      <c r="C2141">
        <v>0.75</v>
      </c>
    </row>
    <row r="2142" spans="1:3" x14ac:dyDescent="0.25">
      <c r="A2142" t="s">
        <v>1216</v>
      </c>
      <c r="B2142" t="s">
        <v>1693</v>
      </c>
      <c r="C2142">
        <v>0.75</v>
      </c>
    </row>
    <row r="2143" spans="1:3" x14ac:dyDescent="0.25">
      <c r="A2143" t="s">
        <v>1217</v>
      </c>
      <c r="B2143" t="s">
        <v>1693</v>
      </c>
      <c r="C2143">
        <v>0.187</v>
      </c>
    </row>
    <row r="2144" spans="1:3" x14ac:dyDescent="0.25">
      <c r="A2144" t="s">
        <v>1763</v>
      </c>
      <c r="B2144" t="s">
        <v>1693</v>
      </c>
      <c r="C2144">
        <v>0.187</v>
      </c>
    </row>
    <row r="2145" spans="1:3" x14ac:dyDescent="0.25">
      <c r="A2145" t="s">
        <v>1764</v>
      </c>
      <c r="B2145" t="s">
        <v>1693</v>
      </c>
      <c r="C2145">
        <v>10</v>
      </c>
    </row>
    <row r="2146" spans="1:3" x14ac:dyDescent="0.25">
      <c r="A2146" t="s">
        <v>1765</v>
      </c>
      <c r="B2146" t="s">
        <v>1693</v>
      </c>
      <c r="C2146">
        <v>3</v>
      </c>
    </row>
    <row r="2147" spans="1:3" x14ac:dyDescent="0.25">
      <c r="A2147" t="s">
        <v>6793</v>
      </c>
      <c r="B2147" t="s">
        <v>1693</v>
      </c>
      <c r="C2147">
        <v>7.92</v>
      </c>
    </row>
    <row r="2148" spans="1:3" x14ac:dyDescent="0.25">
      <c r="A2148" t="s">
        <v>6794</v>
      </c>
      <c r="B2148" t="s">
        <v>1693</v>
      </c>
      <c r="C2148">
        <v>6.8159999999999998</v>
      </c>
    </row>
    <row r="2149" spans="1:3" x14ac:dyDescent="0.25">
      <c r="A2149" t="s">
        <v>6795</v>
      </c>
      <c r="B2149" t="s">
        <v>1693</v>
      </c>
      <c r="C2149">
        <v>6.8159999999999998</v>
      </c>
    </row>
    <row r="2150" spans="1:3" x14ac:dyDescent="0.25">
      <c r="A2150" t="s">
        <v>6751</v>
      </c>
      <c r="B2150" t="s">
        <v>1693</v>
      </c>
      <c r="C2150">
        <v>45.46</v>
      </c>
    </row>
    <row r="2151" spans="1:3" x14ac:dyDescent="0.25">
      <c r="A2151" t="s">
        <v>1218</v>
      </c>
      <c r="B2151" t="s">
        <v>1693</v>
      </c>
      <c r="C2151">
        <v>0.75</v>
      </c>
    </row>
    <row r="2152" spans="1:3" x14ac:dyDescent="0.25">
      <c r="A2152" t="s">
        <v>6748</v>
      </c>
      <c r="B2152" t="s">
        <v>1693</v>
      </c>
      <c r="C2152">
        <v>50</v>
      </c>
    </row>
    <row r="2153" spans="1:3" x14ac:dyDescent="0.25">
      <c r="A2153" t="s">
        <v>6749</v>
      </c>
      <c r="B2153" t="s">
        <v>1693</v>
      </c>
      <c r="C2153">
        <v>50</v>
      </c>
    </row>
    <row r="2154" spans="1:3" x14ac:dyDescent="0.25">
      <c r="A2154" t="s">
        <v>6750</v>
      </c>
      <c r="B2154" t="s">
        <v>1693</v>
      </c>
      <c r="C2154">
        <v>50</v>
      </c>
    </row>
    <row r="2155" spans="1:3" x14ac:dyDescent="0.25">
      <c r="A2155" t="s">
        <v>6796</v>
      </c>
      <c r="B2155" t="s">
        <v>1693</v>
      </c>
      <c r="C2155">
        <v>12</v>
      </c>
    </row>
    <row r="2156" spans="1:3" x14ac:dyDescent="0.25">
      <c r="A2156" t="s">
        <v>6048</v>
      </c>
      <c r="B2156" t="s">
        <v>1693</v>
      </c>
      <c r="C2156">
        <v>0</v>
      </c>
    </row>
    <row r="2157" spans="1:3" x14ac:dyDescent="0.25">
      <c r="A2157" t="s">
        <v>6905</v>
      </c>
      <c r="B2157" t="s">
        <v>1693</v>
      </c>
      <c r="C2157">
        <v>40.913999999999994</v>
      </c>
    </row>
    <row r="2158" spans="1:3" x14ac:dyDescent="0.25">
      <c r="A2158" t="s">
        <v>5084</v>
      </c>
      <c r="B2158" t="s">
        <v>1693</v>
      </c>
      <c r="C2158">
        <v>40.913999999999994</v>
      </c>
    </row>
    <row r="2159" spans="1:3" x14ac:dyDescent="0.25">
      <c r="A2159" t="s">
        <v>5085</v>
      </c>
      <c r="B2159" t="s">
        <v>1693</v>
      </c>
      <c r="C2159">
        <v>40.913999999999994</v>
      </c>
    </row>
    <row r="2160" spans="1:3" x14ac:dyDescent="0.25">
      <c r="A2160" t="s">
        <v>5086</v>
      </c>
      <c r="B2160" t="s">
        <v>1693</v>
      </c>
      <c r="C2160">
        <v>40.913999999999994</v>
      </c>
    </row>
    <row r="2161" spans="1:3" x14ac:dyDescent="0.25">
      <c r="A2161" t="s">
        <v>5087</v>
      </c>
      <c r="B2161" t="s">
        <v>1693</v>
      </c>
      <c r="C2161">
        <v>40.913999999999994</v>
      </c>
    </row>
    <row r="2162" spans="1:3" x14ac:dyDescent="0.25">
      <c r="A2162" t="s">
        <v>5088</v>
      </c>
      <c r="B2162" t="s">
        <v>1693</v>
      </c>
      <c r="C2162">
        <v>40.910000000000004</v>
      </c>
    </row>
    <row r="2163" spans="1:3" x14ac:dyDescent="0.25">
      <c r="A2163" t="s">
        <v>6415</v>
      </c>
      <c r="B2163" t="s">
        <v>1693</v>
      </c>
      <c r="C2163">
        <v>40.913999999999994</v>
      </c>
    </row>
    <row r="2164" spans="1:3" x14ac:dyDescent="0.25">
      <c r="A2164" t="s">
        <v>5089</v>
      </c>
      <c r="B2164" t="s">
        <v>1693</v>
      </c>
      <c r="C2164">
        <v>40.913999999999994</v>
      </c>
    </row>
    <row r="2165" spans="1:3" x14ac:dyDescent="0.25">
      <c r="A2165" t="s">
        <v>5090</v>
      </c>
      <c r="B2165" t="s">
        <v>1693</v>
      </c>
      <c r="C2165">
        <v>40.913999999999994</v>
      </c>
    </row>
    <row r="2166" spans="1:3" x14ac:dyDescent="0.25">
      <c r="A2166" t="s">
        <v>1219</v>
      </c>
      <c r="B2166" t="s">
        <v>1693</v>
      </c>
      <c r="C2166">
        <v>0.7</v>
      </c>
    </row>
    <row r="2167" spans="1:3" x14ac:dyDescent="0.25">
      <c r="A2167" t="s">
        <v>1220</v>
      </c>
      <c r="B2167" t="s">
        <v>1693</v>
      </c>
      <c r="C2167">
        <v>0.187</v>
      </c>
    </row>
    <row r="2168" spans="1:3" x14ac:dyDescent="0.25">
      <c r="A2168" t="s">
        <v>1221</v>
      </c>
      <c r="B2168" t="s">
        <v>1693</v>
      </c>
      <c r="C2168">
        <v>0.187</v>
      </c>
    </row>
    <row r="2169" spans="1:3" x14ac:dyDescent="0.25">
      <c r="A2169" t="s">
        <v>1222</v>
      </c>
      <c r="B2169" t="s">
        <v>1693</v>
      </c>
      <c r="C2169">
        <v>0.187</v>
      </c>
    </row>
    <row r="2170" spans="1:3" x14ac:dyDescent="0.25">
      <c r="A2170" t="s">
        <v>5091</v>
      </c>
      <c r="B2170" t="s">
        <v>1693</v>
      </c>
      <c r="C2170">
        <v>40.913999999999994</v>
      </c>
    </row>
    <row r="2171" spans="1:3" x14ac:dyDescent="0.25">
      <c r="A2171" t="s">
        <v>6678</v>
      </c>
      <c r="B2171" t="s">
        <v>1693</v>
      </c>
      <c r="C2171">
        <v>40.913999999999994</v>
      </c>
    </row>
    <row r="2172" spans="1:3" x14ac:dyDescent="0.25">
      <c r="A2172" t="s">
        <v>5092</v>
      </c>
      <c r="B2172" t="s">
        <v>1693</v>
      </c>
      <c r="C2172">
        <v>40.913999999999994</v>
      </c>
    </row>
    <row r="2173" spans="1:3" x14ac:dyDescent="0.25">
      <c r="A2173" t="s">
        <v>5093</v>
      </c>
      <c r="B2173" t="s">
        <v>1693</v>
      </c>
      <c r="C2173">
        <v>40.913999999999994</v>
      </c>
    </row>
    <row r="2174" spans="1:3" x14ac:dyDescent="0.25">
      <c r="A2174" t="s">
        <v>5094</v>
      </c>
      <c r="B2174" t="s">
        <v>1693</v>
      </c>
      <c r="C2174">
        <v>40.913999999999994</v>
      </c>
    </row>
    <row r="2175" spans="1:3" x14ac:dyDescent="0.25">
      <c r="A2175" t="s">
        <v>5095</v>
      </c>
      <c r="B2175" t="s">
        <v>1693</v>
      </c>
      <c r="C2175">
        <v>40.913999999999994</v>
      </c>
    </row>
    <row r="2176" spans="1:3" x14ac:dyDescent="0.25">
      <c r="A2176" t="s">
        <v>5096</v>
      </c>
      <c r="B2176" t="s">
        <v>1693</v>
      </c>
      <c r="C2176">
        <v>40.913999999999994</v>
      </c>
    </row>
    <row r="2177" spans="1:3" x14ac:dyDescent="0.25">
      <c r="A2177" t="s">
        <v>6416</v>
      </c>
      <c r="B2177" t="s">
        <v>1693</v>
      </c>
      <c r="C2177">
        <v>40.913999999999994</v>
      </c>
    </row>
    <row r="2178" spans="1:3" x14ac:dyDescent="0.25">
      <c r="A2178" t="s">
        <v>5097</v>
      </c>
      <c r="B2178" t="s">
        <v>1693</v>
      </c>
      <c r="C2178">
        <v>40.913999999999994</v>
      </c>
    </row>
    <row r="2179" spans="1:3" x14ac:dyDescent="0.25">
      <c r="A2179" t="s">
        <v>5098</v>
      </c>
      <c r="B2179" t="s">
        <v>1693</v>
      </c>
      <c r="C2179">
        <v>40.913999999999994</v>
      </c>
    </row>
    <row r="2180" spans="1:3" x14ac:dyDescent="0.25">
      <c r="A2180" t="s">
        <v>5176</v>
      </c>
      <c r="B2180" t="s">
        <v>1693</v>
      </c>
      <c r="C2180">
        <v>50</v>
      </c>
    </row>
    <row r="2181" spans="1:3" x14ac:dyDescent="0.25">
      <c r="A2181" t="s">
        <v>1223</v>
      </c>
      <c r="B2181" t="s">
        <v>1693</v>
      </c>
      <c r="C2181">
        <v>0.7</v>
      </c>
    </row>
    <row r="2182" spans="1:3" x14ac:dyDescent="0.25">
      <c r="A2182" t="s">
        <v>1224</v>
      </c>
      <c r="B2182" t="s">
        <v>1693</v>
      </c>
      <c r="C2182">
        <v>0.7</v>
      </c>
    </row>
    <row r="2183" spans="1:3" x14ac:dyDescent="0.25">
      <c r="A2183" t="s">
        <v>1766</v>
      </c>
      <c r="B2183" t="s">
        <v>1693</v>
      </c>
      <c r="C2183">
        <v>0.7</v>
      </c>
    </row>
    <row r="2184" spans="1:3" x14ac:dyDescent="0.25">
      <c r="A2184" t="s">
        <v>1767</v>
      </c>
      <c r="B2184" t="s">
        <v>1693</v>
      </c>
      <c r="C2184">
        <v>0.7</v>
      </c>
    </row>
    <row r="2185" spans="1:3" x14ac:dyDescent="0.25">
      <c r="A2185" t="s">
        <v>1225</v>
      </c>
      <c r="B2185" t="s">
        <v>1693</v>
      </c>
      <c r="C2185">
        <v>0.7</v>
      </c>
    </row>
    <row r="2186" spans="1:3" x14ac:dyDescent="0.25">
      <c r="A2186" t="s">
        <v>1768</v>
      </c>
      <c r="B2186" t="s">
        <v>1693</v>
      </c>
      <c r="C2186">
        <v>0.7</v>
      </c>
    </row>
    <row r="2187" spans="1:3" x14ac:dyDescent="0.25">
      <c r="A2187" t="s">
        <v>1226</v>
      </c>
      <c r="B2187" t="s">
        <v>1693</v>
      </c>
      <c r="C2187">
        <v>0.7</v>
      </c>
    </row>
    <row r="2188" spans="1:3" x14ac:dyDescent="0.25">
      <c r="A2188" t="s">
        <v>1769</v>
      </c>
      <c r="B2188" t="s">
        <v>1693</v>
      </c>
      <c r="C2188">
        <v>0.7</v>
      </c>
    </row>
    <row r="2189" spans="1:3" x14ac:dyDescent="0.25">
      <c r="A2189" t="s">
        <v>1770</v>
      </c>
      <c r="B2189" t="s">
        <v>1693</v>
      </c>
      <c r="C2189">
        <v>0.7</v>
      </c>
    </row>
    <row r="2190" spans="1:3" x14ac:dyDescent="0.25">
      <c r="A2190" t="s">
        <v>1227</v>
      </c>
      <c r="B2190" t="s">
        <v>1693</v>
      </c>
      <c r="C2190">
        <v>0.7</v>
      </c>
    </row>
    <row r="2191" spans="1:3" x14ac:dyDescent="0.25">
      <c r="A2191" t="s">
        <v>1771</v>
      </c>
      <c r="B2191" t="s">
        <v>1693</v>
      </c>
      <c r="C2191">
        <v>0.7</v>
      </c>
    </row>
    <row r="2192" spans="1:3" x14ac:dyDescent="0.25">
      <c r="A2192" t="s">
        <v>1228</v>
      </c>
      <c r="B2192" t="s">
        <v>1693</v>
      </c>
      <c r="C2192">
        <v>0.7</v>
      </c>
    </row>
    <row r="2193" spans="1:3" x14ac:dyDescent="0.25">
      <c r="A2193" t="s">
        <v>1229</v>
      </c>
      <c r="B2193" t="s">
        <v>1693</v>
      </c>
      <c r="C2193">
        <v>0.7</v>
      </c>
    </row>
    <row r="2194" spans="1:3" x14ac:dyDescent="0.25">
      <c r="A2194" t="s">
        <v>1772</v>
      </c>
      <c r="B2194" t="s">
        <v>1693</v>
      </c>
      <c r="C2194">
        <v>0.7</v>
      </c>
    </row>
    <row r="2195" spans="1:3" x14ac:dyDescent="0.25">
      <c r="A2195" t="s">
        <v>1773</v>
      </c>
      <c r="B2195" t="s">
        <v>1693</v>
      </c>
      <c r="C2195">
        <v>0.7</v>
      </c>
    </row>
    <row r="2196" spans="1:3" x14ac:dyDescent="0.25">
      <c r="A2196" t="s">
        <v>6939</v>
      </c>
      <c r="B2196" t="s">
        <v>1693</v>
      </c>
      <c r="C2196">
        <v>20</v>
      </c>
    </row>
    <row r="2197" spans="1:3" x14ac:dyDescent="0.25">
      <c r="A2197" t="s">
        <v>6940</v>
      </c>
      <c r="B2197" t="s">
        <v>1693</v>
      </c>
      <c r="C2197">
        <v>20</v>
      </c>
    </row>
    <row r="2198" spans="1:3" x14ac:dyDescent="0.25">
      <c r="A2198" t="s">
        <v>4337</v>
      </c>
      <c r="B2198" t="s">
        <v>1693</v>
      </c>
      <c r="C2198">
        <v>0</v>
      </c>
    </row>
    <row r="2199" spans="1:3" x14ac:dyDescent="0.25">
      <c r="A2199" t="s">
        <v>5070</v>
      </c>
      <c r="B2199" t="s">
        <v>1693</v>
      </c>
      <c r="C2199">
        <v>40.913999999999994</v>
      </c>
    </row>
    <row r="2200" spans="1:3" x14ac:dyDescent="0.25">
      <c r="A2200" t="s">
        <v>5071</v>
      </c>
      <c r="B2200" t="s">
        <v>1693</v>
      </c>
      <c r="C2200">
        <v>40.913999999999994</v>
      </c>
    </row>
    <row r="2201" spans="1:3" x14ac:dyDescent="0.25">
      <c r="A2201" t="s">
        <v>5072</v>
      </c>
      <c r="B2201" t="s">
        <v>1693</v>
      </c>
      <c r="C2201">
        <v>40.913999999999994</v>
      </c>
    </row>
    <row r="2202" spans="1:3" x14ac:dyDescent="0.25">
      <c r="A2202" t="s">
        <v>5073</v>
      </c>
      <c r="B2202" t="s">
        <v>1693</v>
      </c>
      <c r="C2202">
        <v>40.913999999999994</v>
      </c>
    </row>
    <row r="2203" spans="1:3" x14ac:dyDescent="0.25">
      <c r="A2203" t="s">
        <v>5074</v>
      </c>
      <c r="B2203" t="s">
        <v>1693</v>
      </c>
      <c r="C2203">
        <v>40.913999999999994</v>
      </c>
    </row>
    <row r="2204" spans="1:3" x14ac:dyDescent="0.25">
      <c r="A2204" t="s">
        <v>6319</v>
      </c>
      <c r="B2204" t="s">
        <v>1693</v>
      </c>
      <c r="C2204">
        <v>40.913999999999994</v>
      </c>
    </row>
    <row r="2205" spans="1:3" x14ac:dyDescent="0.25">
      <c r="A2205" t="s">
        <v>5075</v>
      </c>
      <c r="B2205" t="s">
        <v>1693</v>
      </c>
      <c r="C2205">
        <v>40.913999999999994</v>
      </c>
    </row>
    <row r="2206" spans="1:3" x14ac:dyDescent="0.25">
      <c r="A2206" t="s">
        <v>5076</v>
      </c>
      <c r="B2206" t="s">
        <v>1693</v>
      </c>
      <c r="C2206">
        <v>40.913999999999994</v>
      </c>
    </row>
    <row r="2207" spans="1:3" x14ac:dyDescent="0.25">
      <c r="A2207" t="s">
        <v>5077</v>
      </c>
      <c r="B2207" t="s">
        <v>1693</v>
      </c>
      <c r="C2207">
        <v>40.913999999999994</v>
      </c>
    </row>
    <row r="2208" spans="1:3" x14ac:dyDescent="0.25">
      <c r="A2208" t="s">
        <v>5078</v>
      </c>
      <c r="B2208" t="s">
        <v>1693</v>
      </c>
      <c r="C2208">
        <v>40.913999999999994</v>
      </c>
    </row>
    <row r="2209" spans="1:3" x14ac:dyDescent="0.25">
      <c r="A2209" t="s">
        <v>5079</v>
      </c>
      <c r="B2209" t="s">
        <v>1693</v>
      </c>
      <c r="C2209">
        <v>40.913999999999994</v>
      </c>
    </row>
    <row r="2210" spans="1:3" x14ac:dyDescent="0.25">
      <c r="A2210" t="s">
        <v>1230</v>
      </c>
      <c r="B2210" t="s">
        <v>1693</v>
      </c>
      <c r="C2210">
        <v>0.7</v>
      </c>
    </row>
    <row r="2211" spans="1:3" x14ac:dyDescent="0.25">
      <c r="A2211" t="s">
        <v>1231</v>
      </c>
      <c r="B2211" t="s">
        <v>1693</v>
      </c>
      <c r="C2211">
        <v>0.7</v>
      </c>
    </row>
    <row r="2212" spans="1:3" x14ac:dyDescent="0.25">
      <c r="A2212" t="s">
        <v>1774</v>
      </c>
      <c r="B2212" t="s">
        <v>1693</v>
      </c>
      <c r="C2212">
        <v>0.7</v>
      </c>
    </row>
    <row r="2213" spans="1:3" x14ac:dyDescent="0.25">
      <c r="A2213" t="s">
        <v>1232</v>
      </c>
      <c r="B2213" t="s">
        <v>1693</v>
      </c>
      <c r="C2213">
        <v>0.7</v>
      </c>
    </row>
    <row r="2214" spans="1:3" x14ac:dyDescent="0.25">
      <c r="A2214" t="s">
        <v>1775</v>
      </c>
      <c r="B2214" t="s">
        <v>1693</v>
      </c>
      <c r="C2214">
        <v>0.7</v>
      </c>
    </row>
    <row r="2215" spans="1:3" x14ac:dyDescent="0.25">
      <c r="A2215" t="s">
        <v>4338</v>
      </c>
      <c r="B2215" t="s">
        <v>1693</v>
      </c>
      <c r="C2215">
        <v>0</v>
      </c>
    </row>
    <row r="2216" spans="1:3" x14ac:dyDescent="0.25">
      <c r="A2216" t="s">
        <v>5064</v>
      </c>
      <c r="B2216" t="s">
        <v>1693</v>
      </c>
      <c r="C2216">
        <v>40.913999999999994</v>
      </c>
    </row>
    <row r="2217" spans="1:3" x14ac:dyDescent="0.25">
      <c r="A2217" t="s">
        <v>5065</v>
      </c>
      <c r="B2217" t="s">
        <v>1693</v>
      </c>
      <c r="C2217">
        <v>40.913999999999994</v>
      </c>
    </row>
    <row r="2218" spans="1:3" x14ac:dyDescent="0.25">
      <c r="A2218" t="s">
        <v>5066</v>
      </c>
      <c r="B2218" t="s">
        <v>1693</v>
      </c>
      <c r="C2218">
        <v>40.913999999999994</v>
      </c>
    </row>
    <row r="2219" spans="1:3" x14ac:dyDescent="0.25">
      <c r="A2219" t="s">
        <v>5067</v>
      </c>
      <c r="B2219" t="s">
        <v>1693</v>
      </c>
      <c r="C2219">
        <v>40.913999999999994</v>
      </c>
    </row>
    <row r="2220" spans="1:3" x14ac:dyDescent="0.25">
      <c r="A2220" t="s">
        <v>5068</v>
      </c>
      <c r="B2220" t="s">
        <v>1693</v>
      </c>
      <c r="C2220">
        <v>40.913999999999994</v>
      </c>
    </row>
    <row r="2221" spans="1:3" x14ac:dyDescent="0.25">
      <c r="A2221" t="s">
        <v>5069</v>
      </c>
      <c r="B2221" t="s">
        <v>1693</v>
      </c>
      <c r="C2221">
        <v>40.913999999999994</v>
      </c>
    </row>
    <row r="2222" spans="1:3" x14ac:dyDescent="0.25">
      <c r="A2222" t="s">
        <v>7022</v>
      </c>
      <c r="B2222" t="s">
        <v>1693</v>
      </c>
      <c r="C2222">
        <v>1.92</v>
      </c>
    </row>
    <row r="2223" spans="1:3" x14ac:dyDescent="0.25">
      <c r="A2223" t="s">
        <v>4339</v>
      </c>
      <c r="B2223" t="s">
        <v>1693</v>
      </c>
      <c r="C2223">
        <v>0</v>
      </c>
    </row>
    <row r="2224" spans="1:3" x14ac:dyDescent="0.25">
      <c r="A2224" t="s">
        <v>1233</v>
      </c>
      <c r="B2224" t="s">
        <v>1693</v>
      </c>
      <c r="C2224">
        <v>0.75</v>
      </c>
    </row>
    <row r="2225" spans="1:3" x14ac:dyDescent="0.25">
      <c r="A2225" t="s">
        <v>1776</v>
      </c>
      <c r="B2225" t="s">
        <v>1693</v>
      </c>
      <c r="C2225">
        <v>3</v>
      </c>
    </row>
    <row r="2226" spans="1:3" x14ac:dyDescent="0.25">
      <c r="A2226" t="s">
        <v>1234</v>
      </c>
      <c r="B2226" t="s">
        <v>1693</v>
      </c>
      <c r="C2226">
        <v>0.7</v>
      </c>
    </row>
    <row r="2227" spans="1:3" x14ac:dyDescent="0.25">
      <c r="A2227" t="s">
        <v>4340</v>
      </c>
      <c r="B2227" t="s">
        <v>1693</v>
      </c>
      <c r="C2227">
        <v>0</v>
      </c>
    </row>
    <row r="2228" spans="1:3" x14ac:dyDescent="0.25">
      <c r="A2228" t="s">
        <v>1235</v>
      </c>
      <c r="B2228" t="s">
        <v>1693</v>
      </c>
      <c r="C2228">
        <v>0.75</v>
      </c>
    </row>
    <row r="2229" spans="1:3" x14ac:dyDescent="0.25">
      <c r="A2229" t="s">
        <v>7359</v>
      </c>
      <c r="B2229" t="s">
        <v>1693</v>
      </c>
      <c r="C2229">
        <v>0.7</v>
      </c>
    </row>
    <row r="2230" spans="1:3" x14ac:dyDescent="0.25">
      <c r="A2230" t="s">
        <v>7386</v>
      </c>
      <c r="B2230" t="s">
        <v>1693</v>
      </c>
      <c r="C2230">
        <v>0.7</v>
      </c>
    </row>
    <row r="2231" spans="1:3" x14ac:dyDescent="0.25">
      <c r="A2231" t="s">
        <v>4341</v>
      </c>
      <c r="B2231" t="s">
        <v>1693</v>
      </c>
      <c r="C2231">
        <v>0</v>
      </c>
    </row>
    <row r="2232" spans="1:3" x14ac:dyDescent="0.25">
      <c r="A2232" t="s">
        <v>1236</v>
      </c>
      <c r="B2232" t="s">
        <v>1693</v>
      </c>
      <c r="C2232">
        <v>0</v>
      </c>
    </row>
    <row r="2233" spans="1:3" x14ac:dyDescent="0.25">
      <c r="A2233" t="s">
        <v>4342</v>
      </c>
      <c r="B2233" t="s">
        <v>1693</v>
      </c>
      <c r="C2233">
        <v>0</v>
      </c>
    </row>
    <row r="2234" spans="1:3" x14ac:dyDescent="0.25">
      <c r="A2234" t="s">
        <v>4343</v>
      </c>
      <c r="B2234" t="s">
        <v>1693</v>
      </c>
      <c r="C2234">
        <v>0</v>
      </c>
    </row>
    <row r="2235" spans="1:3" x14ac:dyDescent="0.25">
      <c r="A2235" t="s">
        <v>4344</v>
      </c>
      <c r="B2235" t="s">
        <v>1693</v>
      </c>
      <c r="C2235">
        <v>0</v>
      </c>
    </row>
    <row r="2236" spans="1:3" x14ac:dyDescent="0.25">
      <c r="A2236" t="s">
        <v>1237</v>
      </c>
      <c r="B2236" t="s">
        <v>1693</v>
      </c>
      <c r="C2236">
        <v>0</v>
      </c>
    </row>
    <row r="2237" spans="1:3" x14ac:dyDescent="0.25">
      <c r="A2237" t="s">
        <v>4345</v>
      </c>
      <c r="B2237" t="s">
        <v>1693</v>
      </c>
      <c r="C2237">
        <v>0</v>
      </c>
    </row>
    <row r="2238" spans="1:3" x14ac:dyDescent="0.25">
      <c r="A2238" t="s">
        <v>4346</v>
      </c>
      <c r="B2238" t="s">
        <v>1693</v>
      </c>
      <c r="C2238">
        <v>0</v>
      </c>
    </row>
    <row r="2239" spans="1:3" x14ac:dyDescent="0.25">
      <c r="A2239" t="s">
        <v>5250</v>
      </c>
      <c r="B2239" t="s">
        <v>1693</v>
      </c>
      <c r="C2239">
        <v>8.52</v>
      </c>
    </row>
    <row r="2240" spans="1:3" x14ac:dyDescent="0.25">
      <c r="A2240" t="s">
        <v>2199</v>
      </c>
      <c r="B2240" t="s">
        <v>1693</v>
      </c>
      <c r="C2240">
        <v>30</v>
      </c>
    </row>
    <row r="2241" spans="1:3" x14ac:dyDescent="0.25">
      <c r="A2241" t="s">
        <v>793</v>
      </c>
      <c r="B2241" t="s">
        <v>1693</v>
      </c>
      <c r="C2241">
        <v>40.913999999999994</v>
      </c>
    </row>
    <row r="2242" spans="1:3" x14ac:dyDescent="0.25">
      <c r="A2242" t="s">
        <v>785</v>
      </c>
      <c r="B2242" t="s">
        <v>1693</v>
      </c>
      <c r="C2242">
        <v>40.913999999999994</v>
      </c>
    </row>
    <row r="2243" spans="1:3" x14ac:dyDescent="0.25">
      <c r="A2243" t="s">
        <v>786</v>
      </c>
      <c r="B2243" t="s">
        <v>1693</v>
      </c>
      <c r="C2243">
        <v>40.913999999999994</v>
      </c>
    </row>
    <row r="2244" spans="1:3" x14ac:dyDescent="0.25">
      <c r="A2244" t="s">
        <v>790</v>
      </c>
      <c r="B2244" t="s">
        <v>1693</v>
      </c>
      <c r="C2244">
        <v>40.913999999999994</v>
      </c>
    </row>
    <row r="2245" spans="1:3" x14ac:dyDescent="0.25">
      <c r="A2245" t="s">
        <v>4399</v>
      </c>
      <c r="B2245" t="s">
        <v>1693</v>
      </c>
      <c r="C2245">
        <v>0</v>
      </c>
    </row>
    <row r="2246" spans="1:3" x14ac:dyDescent="0.25">
      <c r="A2246" t="s">
        <v>4400</v>
      </c>
      <c r="B2246" t="s">
        <v>1693</v>
      </c>
      <c r="C2246">
        <v>0</v>
      </c>
    </row>
    <row r="2247" spans="1:3" x14ac:dyDescent="0.25">
      <c r="A2247" t="s">
        <v>4401</v>
      </c>
      <c r="B2247" t="s">
        <v>1693</v>
      </c>
      <c r="C2247">
        <v>0</v>
      </c>
    </row>
    <row r="2248" spans="1:3" x14ac:dyDescent="0.25">
      <c r="A2248" t="s">
        <v>4402</v>
      </c>
      <c r="B2248" t="s">
        <v>1693</v>
      </c>
      <c r="C2248">
        <v>0</v>
      </c>
    </row>
    <row r="2249" spans="1:3" x14ac:dyDescent="0.25">
      <c r="A2249" t="s">
        <v>4403</v>
      </c>
      <c r="B2249" t="s">
        <v>1693</v>
      </c>
      <c r="C2249">
        <v>0</v>
      </c>
    </row>
    <row r="2250" spans="1:3" x14ac:dyDescent="0.25">
      <c r="A2250" t="s">
        <v>4404</v>
      </c>
      <c r="B2250" t="s">
        <v>1693</v>
      </c>
      <c r="C2250">
        <v>0</v>
      </c>
    </row>
    <row r="2251" spans="1:3" x14ac:dyDescent="0.25">
      <c r="A2251" t="s">
        <v>47</v>
      </c>
      <c r="B2251" t="s">
        <v>1693</v>
      </c>
      <c r="C2251">
        <v>40.913999999999994</v>
      </c>
    </row>
    <row r="2252" spans="1:3" x14ac:dyDescent="0.25">
      <c r="A2252" t="s">
        <v>4405</v>
      </c>
      <c r="B2252" t="s">
        <v>1693</v>
      </c>
      <c r="C2252">
        <v>0</v>
      </c>
    </row>
    <row r="2253" spans="1:3" x14ac:dyDescent="0.25">
      <c r="A2253" t="s">
        <v>2388</v>
      </c>
      <c r="B2253" t="s">
        <v>1693</v>
      </c>
      <c r="C2253">
        <v>40.913999999999994</v>
      </c>
    </row>
    <row r="2254" spans="1:3" x14ac:dyDescent="0.25">
      <c r="A2254" t="s">
        <v>4030</v>
      </c>
      <c r="B2254" t="s">
        <v>1693</v>
      </c>
      <c r="C2254">
        <v>0</v>
      </c>
    </row>
    <row r="2255" spans="1:3" x14ac:dyDescent="0.25">
      <c r="A2255" t="s">
        <v>807</v>
      </c>
      <c r="B2255" t="s">
        <v>1693</v>
      </c>
      <c r="C2255">
        <v>40.913999999999994</v>
      </c>
    </row>
    <row r="2256" spans="1:3" x14ac:dyDescent="0.25">
      <c r="A2256" t="s">
        <v>7421</v>
      </c>
      <c r="B2256" t="s">
        <v>1693</v>
      </c>
      <c r="C2256">
        <v>0</v>
      </c>
    </row>
    <row r="2257" spans="1:3" x14ac:dyDescent="0.25">
      <c r="A2257" t="s">
        <v>4028</v>
      </c>
      <c r="B2257" t="s">
        <v>1693</v>
      </c>
      <c r="C2257">
        <v>0</v>
      </c>
    </row>
    <row r="2258" spans="1:3" x14ac:dyDescent="0.25">
      <c r="A2258" t="s">
        <v>4029</v>
      </c>
      <c r="B2258" t="s">
        <v>1693</v>
      </c>
      <c r="C2258">
        <v>0</v>
      </c>
    </row>
    <row r="2259" spans="1:3" x14ac:dyDescent="0.25">
      <c r="A2259" t="s">
        <v>731</v>
      </c>
      <c r="B2259" t="s">
        <v>1693</v>
      </c>
      <c r="C2259">
        <v>4</v>
      </c>
    </row>
    <row r="2260" spans="1:3" x14ac:dyDescent="0.25">
      <c r="A2260" t="s">
        <v>7422</v>
      </c>
      <c r="B2260" t="s">
        <v>1693</v>
      </c>
      <c r="C2260">
        <v>0</v>
      </c>
    </row>
    <row r="2261" spans="1:3" x14ac:dyDescent="0.25">
      <c r="A2261" t="s">
        <v>779</v>
      </c>
      <c r="B2261" t="s">
        <v>1693</v>
      </c>
      <c r="C2261">
        <v>30</v>
      </c>
    </row>
    <row r="2262" spans="1:3" x14ac:dyDescent="0.25">
      <c r="A2262" t="s">
        <v>646</v>
      </c>
      <c r="B2262" t="s">
        <v>1693</v>
      </c>
      <c r="C2262">
        <v>50</v>
      </c>
    </row>
    <row r="2263" spans="1:3" x14ac:dyDescent="0.25">
      <c r="A2263" t="s">
        <v>643</v>
      </c>
      <c r="B2263" t="s">
        <v>1693</v>
      </c>
      <c r="C2263">
        <v>50</v>
      </c>
    </row>
    <row r="2264" spans="1:3" x14ac:dyDescent="0.25">
      <c r="A2264" t="s">
        <v>56</v>
      </c>
      <c r="B2264" t="s">
        <v>1693</v>
      </c>
      <c r="C2264">
        <v>39.29</v>
      </c>
    </row>
    <row r="2265" spans="1:3" x14ac:dyDescent="0.25">
      <c r="A2265" t="s">
        <v>7281</v>
      </c>
      <c r="B2265" t="s">
        <v>1693</v>
      </c>
      <c r="C2265">
        <v>0</v>
      </c>
    </row>
    <row r="2266" spans="1:3" x14ac:dyDescent="0.25">
      <c r="A2266" t="s">
        <v>3917</v>
      </c>
      <c r="B2266" t="s">
        <v>1693</v>
      </c>
      <c r="C2266">
        <v>0</v>
      </c>
    </row>
    <row r="2267" spans="1:3" x14ac:dyDescent="0.25">
      <c r="A2267" t="s">
        <v>3918</v>
      </c>
      <c r="B2267" t="s">
        <v>1693</v>
      </c>
      <c r="C2267">
        <v>0</v>
      </c>
    </row>
    <row r="2268" spans="1:3" x14ac:dyDescent="0.25">
      <c r="A2268" t="s">
        <v>3919</v>
      </c>
      <c r="B2268" t="s">
        <v>1693</v>
      </c>
      <c r="C2268">
        <v>0</v>
      </c>
    </row>
    <row r="2269" spans="1:3" x14ac:dyDescent="0.25">
      <c r="A2269" t="s">
        <v>3920</v>
      </c>
      <c r="B2269" t="s">
        <v>1693</v>
      </c>
      <c r="C2269">
        <v>0</v>
      </c>
    </row>
    <row r="2270" spans="1:3" x14ac:dyDescent="0.25">
      <c r="A2270" t="s">
        <v>3921</v>
      </c>
      <c r="B2270" t="s">
        <v>1693</v>
      </c>
      <c r="C2270">
        <v>0</v>
      </c>
    </row>
    <row r="2271" spans="1:3" x14ac:dyDescent="0.25">
      <c r="A2271" t="s">
        <v>3922</v>
      </c>
      <c r="B2271" t="s">
        <v>1693</v>
      </c>
      <c r="C2271">
        <v>0</v>
      </c>
    </row>
    <row r="2272" spans="1:3" x14ac:dyDescent="0.25">
      <c r="A2272" t="s">
        <v>3923</v>
      </c>
      <c r="B2272" t="s">
        <v>1693</v>
      </c>
      <c r="C2272">
        <v>0</v>
      </c>
    </row>
    <row r="2273" spans="1:3" x14ac:dyDescent="0.25">
      <c r="A2273" t="s">
        <v>3924</v>
      </c>
      <c r="B2273" t="s">
        <v>1693</v>
      </c>
      <c r="C2273">
        <v>0</v>
      </c>
    </row>
    <row r="2274" spans="1:3" x14ac:dyDescent="0.25">
      <c r="A2274" t="s">
        <v>3925</v>
      </c>
      <c r="B2274" t="s">
        <v>1693</v>
      </c>
      <c r="C2274">
        <v>0</v>
      </c>
    </row>
    <row r="2275" spans="1:3" x14ac:dyDescent="0.25">
      <c r="A2275" t="s">
        <v>3926</v>
      </c>
      <c r="B2275" t="s">
        <v>1693</v>
      </c>
      <c r="C2275">
        <v>0</v>
      </c>
    </row>
    <row r="2276" spans="1:3" x14ac:dyDescent="0.25">
      <c r="A2276" t="s">
        <v>3927</v>
      </c>
      <c r="B2276" t="s">
        <v>1693</v>
      </c>
      <c r="C2276">
        <v>0</v>
      </c>
    </row>
    <row r="2277" spans="1:3" x14ac:dyDescent="0.25">
      <c r="A2277" t="s">
        <v>3928</v>
      </c>
      <c r="B2277" t="s">
        <v>1693</v>
      </c>
      <c r="C2277">
        <v>0</v>
      </c>
    </row>
    <row r="2278" spans="1:3" x14ac:dyDescent="0.25">
      <c r="A2278" t="s">
        <v>3929</v>
      </c>
      <c r="B2278" t="s">
        <v>1693</v>
      </c>
      <c r="C2278">
        <v>0</v>
      </c>
    </row>
    <row r="2279" spans="1:3" x14ac:dyDescent="0.25">
      <c r="A2279" t="s">
        <v>3930</v>
      </c>
      <c r="B2279" t="s">
        <v>1693</v>
      </c>
      <c r="C2279">
        <v>0</v>
      </c>
    </row>
    <row r="2280" spans="1:3" x14ac:dyDescent="0.25">
      <c r="A2280" t="s">
        <v>3217</v>
      </c>
      <c r="B2280" t="s">
        <v>1693</v>
      </c>
      <c r="C2280">
        <v>0</v>
      </c>
    </row>
    <row r="2281" spans="1:3" x14ac:dyDescent="0.25">
      <c r="A2281" t="s">
        <v>3910</v>
      </c>
      <c r="B2281" t="s">
        <v>1693</v>
      </c>
      <c r="C2281">
        <v>0</v>
      </c>
    </row>
    <row r="2282" spans="1:3" x14ac:dyDescent="0.25">
      <c r="A2282" t="s">
        <v>3911</v>
      </c>
      <c r="B2282" t="s">
        <v>1693</v>
      </c>
      <c r="C2282">
        <v>0</v>
      </c>
    </row>
    <row r="2283" spans="1:3" x14ac:dyDescent="0.25">
      <c r="A2283" t="s">
        <v>3912</v>
      </c>
      <c r="B2283" t="s">
        <v>1693</v>
      </c>
      <c r="C2283">
        <v>0</v>
      </c>
    </row>
    <row r="2284" spans="1:3" x14ac:dyDescent="0.25">
      <c r="A2284" t="s">
        <v>3913</v>
      </c>
      <c r="B2284" t="s">
        <v>1693</v>
      </c>
      <c r="C2284">
        <v>0</v>
      </c>
    </row>
    <row r="2285" spans="1:3" x14ac:dyDescent="0.25">
      <c r="A2285" t="s">
        <v>3914</v>
      </c>
      <c r="B2285" t="s">
        <v>1693</v>
      </c>
      <c r="C2285">
        <v>0</v>
      </c>
    </row>
    <row r="2286" spans="1:3" x14ac:dyDescent="0.25">
      <c r="A2286" t="s">
        <v>3915</v>
      </c>
      <c r="B2286" t="s">
        <v>1693</v>
      </c>
      <c r="C2286">
        <v>0</v>
      </c>
    </row>
    <row r="2287" spans="1:3" x14ac:dyDescent="0.25">
      <c r="A2287" t="s">
        <v>3916</v>
      </c>
      <c r="B2287" t="s">
        <v>1693</v>
      </c>
      <c r="C2287">
        <v>0</v>
      </c>
    </row>
    <row r="2288" spans="1:3" x14ac:dyDescent="0.25">
      <c r="A2288" t="s">
        <v>65</v>
      </c>
      <c r="B2288" t="s">
        <v>1693</v>
      </c>
      <c r="C2288">
        <v>40.913999999999994</v>
      </c>
    </row>
    <row r="2289" spans="1:3" x14ac:dyDescent="0.25">
      <c r="A2289" t="s">
        <v>3218</v>
      </c>
      <c r="B2289" t="s">
        <v>1693</v>
      </c>
      <c r="C2289">
        <v>0</v>
      </c>
    </row>
    <row r="2290" spans="1:3" x14ac:dyDescent="0.25">
      <c r="A2290" t="s">
        <v>3576</v>
      </c>
      <c r="B2290" t="s">
        <v>1693</v>
      </c>
      <c r="C2290">
        <v>0</v>
      </c>
    </row>
    <row r="2291" spans="1:3" x14ac:dyDescent="0.25">
      <c r="A2291" t="s">
        <v>3577</v>
      </c>
      <c r="B2291" t="s">
        <v>1693</v>
      </c>
      <c r="C2291">
        <v>0</v>
      </c>
    </row>
    <row r="2292" spans="1:3" x14ac:dyDescent="0.25">
      <c r="A2292" t="s">
        <v>3578</v>
      </c>
      <c r="B2292" t="s">
        <v>1693</v>
      </c>
      <c r="C2292">
        <v>0</v>
      </c>
    </row>
    <row r="2293" spans="1:3" x14ac:dyDescent="0.25">
      <c r="A2293" t="s">
        <v>3579</v>
      </c>
      <c r="B2293" t="s">
        <v>1693</v>
      </c>
      <c r="C2293">
        <v>0</v>
      </c>
    </row>
    <row r="2294" spans="1:3" x14ac:dyDescent="0.25">
      <c r="A2294" t="s">
        <v>3219</v>
      </c>
      <c r="B2294" t="s">
        <v>1693</v>
      </c>
      <c r="C2294">
        <v>0</v>
      </c>
    </row>
    <row r="2295" spans="1:3" x14ac:dyDescent="0.25">
      <c r="A2295" t="s">
        <v>1238</v>
      </c>
      <c r="B2295" t="s">
        <v>1693</v>
      </c>
      <c r="C2295">
        <v>0</v>
      </c>
    </row>
    <row r="2296" spans="1:3" x14ac:dyDescent="0.25">
      <c r="A2296" t="s">
        <v>3990</v>
      </c>
      <c r="B2296" t="s">
        <v>1693</v>
      </c>
      <c r="C2296">
        <v>0</v>
      </c>
    </row>
    <row r="2297" spans="1:3" x14ac:dyDescent="0.25">
      <c r="A2297" t="s">
        <v>3991</v>
      </c>
      <c r="B2297" t="s">
        <v>1693</v>
      </c>
      <c r="C2297">
        <v>0</v>
      </c>
    </row>
    <row r="2298" spans="1:3" x14ac:dyDescent="0.25">
      <c r="A2298" t="s">
        <v>3992</v>
      </c>
      <c r="B2298" t="s">
        <v>1693</v>
      </c>
      <c r="C2298">
        <v>0</v>
      </c>
    </row>
    <row r="2299" spans="1:3" x14ac:dyDescent="0.25">
      <c r="A2299" t="s">
        <v>3993</v>
      </c>
      <c r="B2299" t="s">
        <v>1693</v>
      </c>
      <c r="C2299">
        <v>0</v>
      </c>
    </row>
    <row r="2300" spans="1:3" x14ac:dyDescent="0.25">
      <c r="A2300" t="s">
        <v>3994</v>
      </c>
      <c r="B2300" t="s">
        <v>1693</v>
      </c>
      <c r="C2300">
        <v>0</v>
      </c>
    </row>
    <row r="2301" spans="1:3" x14ac:dyDescent="0.25">
      <c r="A2301" t="s">
        <v>994</v>
      </c>
      <c r="B2301" t="s">
        <v>1693</v>
      </c>
      <c r="C2301">
        <v>50</v>
      </c>
    </row>
    <row r="2302" spans="1:3" x14ac:dyDescent="0.25">
      <c r="A2302" t="s">
        <v>3988</v>
      </c>
      <c r="B2302" t="s">
        <v>1693</v>
      </c>
      <c r="C2302">
        <v>0</v>
      </c>
    </row>
    <row r="2303" spans="1:3" x14ac:dyDescent="0.25">
      <c r="A2303" t="s">
        <v>3989</v>
      </c>
      <c r="B2303" t="s">
        <v>1693</v>
      </c>
      <c r="C2303">
        <v>0</v>
      </c>
    </row>
    <row r="2304" spans="1:3" x14ac:dyDescent="0.25">
      <c r="A2304" t="s">
        <v>3975</v>
      </c>
      <c r="B2304" t="s">
        <v>1693</v>
      </c>
      <c r="C2304">
        <v>0</v>
      </c>
    </row>
    <row r="2305" spans="1:3" x14ac:dyDescent="0.25">
      <c r="A2305" t="s">
        <v>3986</v>
      </c>
      <c r="B2305" t="s">
        <v>1693</v>
      </c>
      <c r="C2305">
        <v>0</v>
      </c>
    </row>
    <row r="2306" spans="1:3" x14ac:dyDescent="0.25">
      <c r="A2306" t="s">
        <v>3987</v>
      </c>
      <c r="B2306" t="s">
        <v>1693</v>
      </c>
      <c r="C2306">
        <v>0</v>
      </c>
    </row>
    <row r="2307" spans="1:3" x14ac:dyDescent="0.25">
      <c r="A2307" t="s">
        <v>3974</v>
      </c>
      <c r="B2307" t="s">
        <v>1693</v>
      </c>
      <c r="C2307">
        <v>0</v>
      </c>
    </row>
    <row r="2308" spans="1:3" x14ac:dyDescent="0.25">
      <c r="A2308" t="s">
        <v>5991</v>
      </c>
      <c r="B2308" t="s">
        <v>1693</v>
      </c>
      <c r="C2308">
        <v>0</v>
      </c>
    </row>
    <row r="2309" spans="1:3" x14ac:dyDescent="0.25">
      <c r="A2309" t="s">
        <v>3580</v>
      </c>
      <c r="B2309" t="s">
        <v>1693</v>
      </c>
      <c r="C2309">
        <v>0</v>
      </c>
    </row>
    <row r="2310" spans="1:3" x14ac:dyDescent="0.25">
      <c r="A2310" t="s">
        <v>3581</v>
      </c>
      <c r="B2310" t="s">
        <v>1693</v>
      </c>
      <c r="C2310">
        <v>0</v>
      </c>
    </row>
    <row r="2311" spans="1:3" x14ac:dyDescent="0.25">
      <c r="A2311" t="s">
        <v>3582</v>
      </c>
      <c r="B2311" t="s">
        <v>1693</v>
      </c>
      <c r="C2311">
        <v>0</v>
      </c>
    </row>
    <row r="2312" spans="1:3" x14ac:dyDescent="0.25">
      <c r="A2312" t="s">
        <v>3583</v>
      </c>
      <c r="B2312" t="s">
        <v>1693</v>
      </c>
      <c r="C2312">
        <v>0</v>
      </c>
    </row>
    <row r="2313" spans="1:3" x14ac:dyDescent="0.25">
      <c r="A2313" t="s">
        <v>3212</v>
      </c>
      <c r="B2313" t="s">
        <v>1693</v>
      </c>
      <c r="C2313">
        <v>0</v>
      </c>
    </row>
    <row r="2314" spans="1:3" x14ac:dyDescent="0.25">
      <c r="A2314" t="s">
        <v>3213</v>
      </c>
      <c r="B2314" t="s">
        <v>1693</v>
      </c>
      <c r="C2314">
        <v>0</v>
      </c>
    </row>
    <row r="2315" spans="1:3" x14ac:dyDescent="0.25">
      <c r="A2315" t="s">
        <v>3214</v>
      </c>
      <c r="B2315" t="s">
        <v>1693</v>
      </c>
      <c r="C2315">
        <v>0</v>
      </c>
    </row>
    <row r="2316" spans="1:3" x14ac:dyDescent="0.25">
      <c r="A2316" t="s">
        <v>3215</v>
      </c>
      <c r="B2316" t="s">
        <v>1693</v>
      </c>
      <c r="C2316">
        <v>0</v>
      </c>
    </row>
    <row r="2317" spans="1:3" x14ac:dyDescent="0.25">
      <c r="A2317" t="s">
        <v>3216</v>
      </c>
      <c r="B2317" t="s">
        <v>1693</v>
      </c>
      <c r="C2317">
        <v>0</v>
      </c>
    </row>
    <row r="2318" spans="1:3" x14ac:dyDescent="0.25">
      <c r="A2318" t="s">
        <v>7423</v>
      </c>
      <c r="B2318" t="s">
        <v>1693</v>
      </c>
      <c r="C2318">
        <v>0</v>
      </c>
    </row>
    <row r="2319" spans="1:3" x14ac:dyDescent="0.25">
      <c r="A2319" t="s">
        <v>7424</v>
      </c>
      <c r="B2319" t="s">
        <v>1693</v>
      </c>
      <c r="C2319">
        <v>0</v>
      </c>
    </row>
    <row r="2320" spans="1:3" x14ac:dyDescent="0.25">
      <c r="A2320" t="s">
        <v>7425</v>
      </c>
      <c r="B2320" t="s">
        <v>1693</v>
      </c>
      <c r="C2320">
        <v>0</v>
      </c>
    </row>
    <row r="2321" spans="1:3" x14ac:dyDescent="0.25">
      <c r="A2321" t="s">
        <v>7426</v>
      </c>
      <c r="B2321" t="s">
        <v>1693</v>
      </c>
      <c r="C2321">
        <v>0</v>
      </c>
    </row>
    <row r="2322" spans="1:3" x14ac:dyDescent="0.25">
      <c r="A2322" t="s">
        <v>7427</v>
      </c>
      <c r="B2322" t="s">
        <v>1693</v>
      </c>
      <c r="C2322">
        <v>0</v>
      </c>
    </row>
    <row r="2323" spans="1:3" x14ac:dyDescent="0.25">
      <c r="A2323" t="s">
        <v>7428</v>
      </c>
      <c r="B2323" t="s">
        <v>1693</v>
      </c>
      <c r="C2323">
        <v>0</v>
      </c>
    </row>
    <row r="2324" spans="1:3" x14ac:dyDescent="0.25">
      <c r="A2324" t="s">
        <v>7429</v>
      </c>
      <c r="B2324" t="s">
        <v>1693</v>
      </c>
      <c r="C2324">
        <v>0</v>
      </c>
    </row>
    <row r="2325" spans="1:3" x14ac:dyDescent="0.25">
      <c r="A2325" t="s">
        <v>4031</v>
      </c>
      <c r="B2325" t="s">
        <v>1693</v>
      </c>
      <c r="C2325">
        <v>0</v>
      </c>
    </row>
    <row r="2326" spans="1:3" x14ac:dyDescent="0.25">
      <c r="A2326" t="s">
        <v>4032</v>
      </c>
      <c r="B2326" t="s">
        <v>1693</v>
      </c>
      <c r="C2326">
        <v>0</v>
      </c>
    </row>
    <row r="2327" spans="1:3" x14ac:dyDescent="0.25">
      <c r="A2327" t="s">
        <v>4033</v>
      </c>
      <c r="B2327" t="s">
        <v>1693</v>
      </c>
      <c r="C2327">
        <v>0</v>
      </c>
    </row>
    <row r="2328" spans="1:3" x14ac:dyDescent="0.25">
      <c r="A2328" t="s">
        <v>4034</v>
      </c>
      <c r="B2328" t="s">
        <v>1693</v>
      </c>
      <c r="C2328">
        <v>0</v>
      </c>
    </row>
    <row r="2329" spans="1:3" x14ac:dyDescent="0.25">
      <c r="A2329" t="s">
        <v>4035</v>
      </c>
      <c r="B2329" t="s">
        <v>1693</v>
      </c>
      <c r="C2329">
        <v>0</v>
      </c>
    </row>
    <row r="2330" spans="1:3" x14ac:dyDescent="0.25">
      <c r="A2330" t="s">
        <v>3211</v>
      </c>
      <c r="B2330" t="s">
        <v>1693</v>
      </c>
      <c r="C2330">
        <v>0</v>
      </c>
    </row>
    <row r="2331" spans="1:3" x14ac:dyDescent="0.25">
      <c r="A2331" t="s">
        <v>4036</v>
      </c>
      <c r="B2331" t="s">
        <v>1693</v>
      </c>
      <c r="C2331">
        <v>0</v>
      </c>
    </row>
    <row r="2332" spans="1:3" x14ac:dyDescent="0.25">
      <c r="A2332" t="s">
        <v>4037</v>
      </c>
      <c r="B2332" t="s">
        <v>1693</v>
      </c>
      <c r="C2332">
        <v>0</v>
      </c>
    </row>
    <row r="2333" spans="1:3" x14ac:dyDescent="0.25">
      <c r="A2333" t="s">
        <v>4038</v>
      </c>
      <c r="B2333" t="s">
        <v>1693</v>
      </c>
      <c r="C2333">
        <v>0</v>
      </c>
    </row>
    <row r="2334" spans="1:3" x14ac:dyDescent="0.25">
      <c r="A2334" t="s">
        <v>4039</v>
      </c>
      <c r="B2334" t="s">
        <v>1693</v>
      </c>
      <c r="C2334">
        <v>0</v>
      </c>
    </row>
    <row r="2335" spans="1:3" x14ac:dyDescent="0.25">
      <c r="A2335" t="s">
        <v>6417</v>
      </c>
      <c r="B2335" t="s">
        <v>1693</v>
      </c>
      <c r="C2335">
        <v>40.913999999999994</v>
      </c>
    </row>
    <row r="2336" spans="1:3" x14ac:dyDescent="0.25">
      <c r="A2336" t="s">
        <v>6418</v>
      </c>
      <c r="B2336" t="s">
        <v>1693</v>
      </c>
      <c r="C2336">
        <v>40.913999999999994</v>
      </c>
    </row>
    <row r="2337" spans="1:3" x14ac:dyDescent="0.25">
      <c r="A2337" t="s">
        <v>3584</v>
      </c>
      <c r="B2337" t="s">
        <v>1693</v>
      </c>
      <c r="C2337">
        <v>0</v>
      </c>
    </row>
    <row r="2338" spans="1:3" x14ac:dyDescent="0.25">
      <c r="A2338" t="s">
        <v>5363</v>
      </c>
      <c r="B2338" t="s">
        <v>1693</v>
      </c>
      <c r="C2338">
        <v>0</v>
      </c>
    </row>
    <row r="2339" spans="1:3" x14ac:dyDescent="0.25">
      <c r="A2339" t="s">
        <v>4040</v>
      </c>
      <c r="B2339" t="s">
        <v>1693</v>
      </c>
      <c r="C2339">
        <v>0</v>
      </c>
    </row>
    <row r="2340" spans="1:3" x14ac:dyDescent="0.25">
      <c r="A2340" t="s">
        <v>4041</v>
      </c>
      <c r="B2340" t="s">
        <v>1693</v>
      </c>
      <c r="C2340">
        <v>0</v>
      </c>
    </row>
    <row r="2341" spans="1:3" x14ac:dyDescent="0.25">
      <c r="A2341" t="s">
        <v>4042</v>
      </c>
      <c r="B2341" t="s">
        <v>1693</v>
      </c>
      <c r="C2341">
        <v>0</v>
      </c>
    </row>
    <row r="2342" spans="1:3" x14ac:dyDescent="0.25">
      <c r="A2342" t="s">
        <v>3209</v>
      </c>
      <c r="B2342" t="s">
        <v>1693</v>
      </c>
      <c r="C2342">
        <v>0</v>
      </c>
    </row>
    <row r="2343" spans="1:3" x14ac:dyDescent="0.25">
      <c r="A2343" t="s">
        <v>3210</v>
      </c>
      <c r="B2343" t="s">
        <v>1693</v>
      </c>
      <c r="C2343">
        <v>0</v>
      </c>
    </row>
    <row r="2344" spans="1:3" x14ac:dyDescent="0.25">
      <c r="A2344" t="s">
        <v>2107</v>
      </c>
      <c r="B2344" t="s">
        <v>1693</v>
      </c>
      <c r="C2344">
        <v>50</v>
      </c>
    </row>
    <row r="2345" spans="1:3" x14ac:dyDescent="0.25">
      <c r="A2345" t="s">
        <v>2108</v>
      </c>
      <c r="B2345" t="s">
        <v>1693</v>
      </c>
      <c r="C2345">
        <v>50</v>
      </c>
    </row>
    <row r="2346" spans="1:3" x14ac:dyDescent="0.25">
      <c r="A2346" t="s">
        <v>2394</v>
      </c>
      <c r="B2346" t="s">
        <v>1693</v>
      </c>
      <c r="C2346">
        <v>81.827999999999989</v>
      </c>
    </row>
    <row r="2347" spans="1:3" x14ac:dyDescent="0.25">
      <c r="A2347" t="s">
        <v>2512</v>
      </c>
      <c r="B2347" t="s">
        <v>1693</v>
      </c>
      <c r="C2347">
        <v>81.8</v>
      </c>
    </row>
    <row r="2348" spans="1:3" x14ac:dyDescent="0.25">
      <c r="A2348" t="s">
        <v>2138</v>
      </c>
      <c r="B2348" t="s">
        <v>1693</v>
      </c>
      <c r="C2348">
        <v>81.827999999999989</v>
      </c>
    </row>
    <row r="2349" spans="1:3" x14ac:dyDescent="0.25">
      <c r="A2349" t="s">
        <v>6690</v>
      </c>
      <c r="B2349" t="s">
        <v>1693</v>
      </c>
      <c r="C2349">
        <v>81.8</v>
      </c>
    </row>
    <row r="2350" spans="1:3" x14ac:dyDescent="0.25">
      <c r="A2350" t="s">
        <v>4043</v>
      </c>
      <c r="B2350" t="s">
        <v>1693</v>
      </c>
      <c r="C2350">
        <v>0</v>
      </c>
    </row>
    <row r="2351" spans="1:3" x14ac:dyDescent="0.25">
      <c r="A2351" t="s">
        <v>2393</v>
      </c>
      <c r="B2351" t="s">
        <v>1693</v>
      </c>
      <c r="C2351">
        <v>40.913999999999994</v>
      </c>
    </row>
    <row r="2352" spans="1:3" x14ac:dyDescent="0.25">
      <c r="A2352" t="s">
        <v>2343</v>
      </c>
      <c r="B2352" t="s">
        <v>1693</v>
      </c>
      <c r="C2352">
        <v>0</v>
      </c>
    </row>
    <row r="2353" spans="1:3" x14ac:dyDescent="0.25">
      <c r="A2353" t="s">
        <v>2605</v>
      </c>
      <c r="B2353" t="s">
        <v>1693</v>
      </c>
      <c r="C2353">
        <v>40.913999999999994</v>
      </c>
    </row>
    <row r="2354" spans="1:3" x14ac:dyDescent="0.25">
      <c r="A2354" t="s">
        <v>2513</v>
      </c>
      <c r="B2354" t="s">
        <v>1693</v>
      </c>
      <c r="C2354">
        <v>40.913999999999994</v>
      </c>
    </row>
    <row r="2355" spans="1:3" x14ac:dyDescent="0.25">
      <c r="A2355" t="s">
        <v>2342</v>
      </c>
      <c r="B2355" t="s">
        <v>1693</v>
      </c>
      <c r="C2355">
        <v>40.913999999999994</v>
      </c>
    </row>
    <row r="2356" spans="1:3" x14ac:dyDescent="0.25">
      <c r="A2356" t="s">
        <v>5063</v>
      </c>
      <c r="B2356" t="s">
        <v>1693</v>
      </c>
      <c r="C2356">
        <v>0</v>
      </c>
    </row>
    <row r="2357" spans="1:3" x14ac:dyDescent="0.25">
      <c r="A2357" t="s">
        <v>2139</v>
      </c>
      <c r="B2357" t="s">
        <v>1693</v>
      </c>
      <c r="C2357">
        <v>40.913999999999994</v>
      </c>
    </row>
    <row r="2358" spans="1:3" x14ac:dyDescent="0.25">
      <c r="A2358" t="s">
        <v>2358</v>
      </c>
      <c r="B2358" t="s">
        <v>1693</v>
      </c>
      <c r="C2358">
        <v>40.913999999999994</v>
      </c>
    </row>
    <row r="2359" spans="1:3" x14ac:dyDescent="0.25">
      <c r="A2359" t="s">
        <v>2334</v>
      </c>
      <c r="B2359" t="s">
        <v>1693</v>
      </c>
      <c r="C2359">
        <v>40.913999999999994</v>
      </c>
    </row>
    <row r="2360" spans="1:3" x14ac:dyDescent="0.25">
      <c r="A2360" t="s">
        <v>2488</v>
      </c>
      <c r="B2360" t="s">
        <v>1693</v>
      </c>
      <c r="C2360">
        <v>40.913999999999994</v>
      </c>
    </row>
    <row r="2361" spans="1:3" x14ac:dyDescent="0.25">
      <c r="A2361" t="s">
        <v>5062</v>
      </c>
      <c r="B2361" t="s">
        <v>1693</v>
      </c>
      <c r="C2361">
        <v>40.913999999999994</v>
      </c>
    </row>
    <row r="2362" spans="1:3" x14ac:dyDescent="0.25">
      <c r="A2362" t="s">
        <v>2085</v>
      </c>
      <c r="B2362" t="s">
        <v>1693</v>
      </c>
      <c r="C2362">
        <v>50</v>
      </c>
    </row>
    <row r="2363" spans="1:3" x14ac:dyDescent="0.25">
      <c r="A2363" t="s">
        <v>2090</v>
      </c>
      <c r="B2363" t="s">
        <v>1693</v>
      </c>
      <c r="C2363">
        <v>50</v>
      </c>
    </row>
    <row r="2364" spans="1:3" x14ac:dyDescent="0.25">
      <c r="A2364" t="s">
        <v>2268</v>
      </c>
      <c r="B2364" t="s">
        <v>1693</v>
      </c>
      <c r="C2364">
        <v>0</v>
      </c>
    </row>
    <row r="2365" spans="1:3" x14ac:dyDescent="0.25">
      <c r="A2365" t="s">
        <v>2428</v>
      </c>
      <c r="B2365" t="s">
        <v>1693</v>
      </c>
      <c r="C2365">
        <v>0</v>
      </c>
    </row>
    <row r="2366" spans="1:3" x14ac:dyDescent="0.25">
      <c r="A2366" t="s">
        <v>2429</v>
      </c>
      <c r="B2366" t="s">
        <v>1693</v>
      </c>
      <c r="C2366">
        <v>0</v>
      </c>
    </row>
    <row r="2367" spans="1:3" x14ac:dyDescent="0.25">
      <c r="A2367" t="s">
        <v>2430</v>
      </c>
      <c r="B2367" t="s">
        <v>1693</v>
      </c>
      <c r="C2367">
        <v>0</v>
      </c>
    </row>
    <row r="2368" spans="1:3" x14ac:dyDescent="0.25">
      <c r="A2368" t="s">
        <v>2431</v>
      </c>
      <c r="B2368" t="s">
        <v>1693</v>
      </c>
      <c r="C2368">
        <v>0</v>
      </c>
    </row>
    <row r="2369" spans="1:3" x14ac:dyDescent="0.25">
      <c r="A2369" t="s">
        <v>2432</v>
      </c>
      <c r="B2369" t="s">
        <v>1693</v>
      </c>
      <c r="C2369">
        <v>0</v>
      </c>
    </row>
    <row r="2370" spans="1:3" x14ac:dyDescent="0.25">
      <c r="A2370" t="s">
        <v>2317</v>
      </c>
      <c r="B2370" t="s">
        <v>1693</v>
      </c>
      <c r="C2370">
        <v>7.2</v>
      </c>
    </row>
    <row r="2371" spans="1:3" x14ac:dyDescent="0.25">
      <c r="A2371" t="s">
        <v>2097</v>
      </c>
      <c r="B2371" t="s">
        <v>1693</v>
      </c>
      <c r="C2371">
        <v>100</v>
      </c>
    </row>
    <row r="2372" spans="1:3" x14ac:dyDescent="0.25">
      <c r="A2372" t="s">
        <v>2098</v>
      </c>
      <c r="B2372" t="s">
        <v>1693</v>
      </c>
      <c r="C2372">
        <v>50</v>
      </c>
    </row>
    <row r="2373" spans="1:3" x14ac:dyDescent="0.25">
      <c r="A2373" t="s">
        <v>2106</v>
      </c>
      <c r="B2373" t="s">
        <v>1693</v>
      </c>
      <c r="C2373">
        <v>50</v>
      </c>
    </row>
    <row r="2374" spans="1:3" x14ac:dyDescent="0.25">
      <c r="A2374" t="s">
        <v>2490</v>
      </c>
      <c r="B2374" t="s">
        <v>1693</v>
      </c>
      <c r="C2374">
        <v>50</v>
      </c>
    </row>
    <row r="2375" spans="1:3" x14ac:dyDescent="0.25">
      <c r="A2375" t="s">
        <v>2269</v>
      </c>
      <c r="B2375" t="s">
        <v>1693</v>
      </c>
      <c r="C2375">
        <v>0</v>
      </c>
    </row>
    <row r="2376" spans="1:3" x14ac:dyDescent="0.25">
      <c r="A2376" t="s">
        <v>2270</v>
      </c>
      <c r="B2376" t="s">
        <v>1693</v>
      </c>
      <c r="C2376">
        <v>0</v>
      </c>
    </row>
    <row r="2377" spans="1:3" x14ac:dyDescent="0.25">
      <c r="A2377" t="s">
        <v>2508</v>
      </c>
      <c r="B2377" t="s">
        <v>1693</v>
      </c>
      <c r="C2377">
        <v>50</v>
      </c>
    </row>
    <row r="2378" spans="1:3" x14ac:dyDescent="0.25">
      <c r="A2378" t="s">
        <v>2288</v>
      </c>
      <c r="B2378" t="s">
        <v>1693</v>
      </c>
      <c r="C2378">
        <v>0</v>
      </c>
    </row>
    <row r="2379" spans="1:3" x14ac:dyDescent="0.25">
      <c r="A2379" t="s">
        <v>2289</v>
      </c>
      <c r="B2379" t="s">
        <v>1693</v>
      </c>
      <c r="C2379">
        <v>0</v>
      </c>
    </row>
    <row r="2380" spans="1:3" x14ac:dyDescent="0.25">
      <c r="A2380" t="s">
        <v>2290</v>
      </c>
      <c r="B2380" t="s">
        <v>1693</v>
      </c>
      <c r="C2380">
        <v>0</v>
      </c>
    </row>
    <row r="2381" spans="1:3" x14ac:dyDescent="0.25">
      <c r="A2381" t="s">
        <v>2091</v>
      </c>
      <c r="B2381" t="s">
        <v>1693</v>
      </c>
      <c r="C2381">
        <v>100</v>
      </c>
    </row>
    <row r="2382" spans="1:3" x14ac:dyDescent="0.25">
      <c r="A2382" t="s">
        <v>2489</v>
      </c>
      <c r="B2382" t="s">
        <v>1693</v>
      </c>
      <c r="C2382">
        <v>40.913999999999994</v>
      </c>
    </row>
    <row r="2383" spans="1:3" x14ac:dyDescent="0.25">
      <c r="A2383" t="s">
        <v>2141</v>
      </c>
      <c r="B2383" t="s">
        <v>1693</v>
      </c>
      <c r="C2383">
        <v>40.913999999999994</v>
      </c>
    </row>
    <row r="2384" spans="1:3" x14ac:dyDescent="0.25">
      <c r="A2384" t="s">
        <v>2337</v>
      </c>
      <c r="B2384" t="s">
        <v>1693</v>
      </c>
      <c r="C2384">
        <v>81.827999999999989</v>
      </c>
    </row>
    <row r="2385" spans="1:3" x14ac:dyDescent="0.25">
      <c r="A2385" t="s">
        <v>2338</v>
      </c>
      <c r="B2385" t="s">
        <v>1693</v>
      </c>
      <c r="C2385">
        <v>40.913999999999994</v>
      </c>
    </row>
    <row r="2386" spans="1:3" x14ac:dyDescent="0.25">
      <c r="A2386" t="s">
        <v>1777</v>
      </c>
      <c r="B2386" t="s">
        <v>1693</v>
      </c>
      <c r="C2386">
        <v>4.5</v>
      </c>
    </row>
    <row r="2387" spans="1:3" x14ac:dyDescent="0.25">
      <c r="A2387" t="s">
        <v>1239</v>
      </c>
      <c r="B2387" t="s">
        <v>1693</v>
      </c>
      <c r="C2387">
        <v>0.7</v>
      </c>
    </row>
    <row r="2388" spans="1:3" x14ac:dyDescent="0.25">
      <c r="A2388" t="s">
        <v>1240</v>
      </c>
      <c r="B2388" t="s">
        <v>1693</v>
      </c>
      <c r="C2388">
        <v>0.7</v>
      </c>
    </row>
    <row r="2389" spans="1:3" x14ac:dyDescent="0.25">
      <c r="A2389" t="s">
        <v>6262</v>
      </c>
      <c r="B2389" t="s">
        <v>1693</v>
      </c>
      <c r="C2389">
        <v>0.05</v>
      </c>
    </row>
    <row r="2390" spans="1:3" x14ac:dyDescent="0.25">
      <c r="A2390" t="s">
        <v>1241</v>
      </c>
      <c r="B2390" t="s">
        <v>1693</v>
      </c>
      <c r="C2390">
        <v>0.7</v>
      </c>
    </row>
    <row r="2391" spans="1:3" x14ac:dyDescent="0.25">
      <c r="A2391" t="s">
        <v>1778</v>
      </c>
      <c r="B2391" t="s">
        <v>1693</v>
      </c>
      <c r="C2391">
        <v>0.7</v>
      </c>
    </row>
    <row r="2392" spans="1:3" x14ac:dyDescent="0.25">
      <c r="A2392" t="s">
        <v>5990</v>
      </c>
      <c r="B2392" t="s">
        <v>1693</v>
      </c>
      <c r="C2392">
        <v>0.7</v>
      </c>
    </row>
    <row r="2393" spans="1:3" x14ac:dyDescent="0.25">
      <c r="A2393" t="s">
        <v>1242</v>
      </c>
      <c r="B2393" t="s">
        <v>1693</v>
      </c>
      <c r="C2393">
        <v>0.7</v>
      </c>
    </row>
    <row r="2394" spans="1:3" x14ac:dyDescent="0.25">
      <c r="A2394" t="s">
        <v>1243</v>
      </c>
      <c r="B2394" t="s">
        <v>1693</v>
      </c>
      <c r="C2394">
        <v>0.7</v>
      </c>
    </row>
    <row r="2395" spans="1:3" x14ac:dyDescent="0.25">
      <c r="A2395" t="s">
        <v>1779</v>
      </c>
      <c r="B2395" t="s">
        <v>1693</v>
      </c>
      <c r="C2395">
        <v>1.5</v>
      </c>
    </row>
    <row r="2396" spans="1:3" x14ac:dyDescent="0.25">
      <c r="A2396" t="s">
        <v>1244</v>
      </c>
      <c r="B2396" t="s">
        <v>1693</v>
      </c>
      <c r="C2396">
        <v>1.5</v>
      </c>
    </row>
    <row r="2397" spans="1:3" x14ac:dyDescent="0.25">
      <c r="A2397" t="s">
        <v>1780</v>
      </c>
      <c r="B2397" t="s">
        <v>1693</v>
      </c>
      <c r="C2397">
        <v>1.5</v>
      </c>
    </row>
    <row r="2398" spans="1:3" x14ac:dyDescent="0.25">
      <c r="A2398" t="s">
        <v>1781</v>
      </c>
      <c r="B2398" t="s">
        <v>1693</v>
      </c>
      <c r="C2398">
        <v>3</v>
      </c>
    </row>
    <row r="2399" spans="1:3" x14ac:dyDescent="0.25">
      <c r="A2399" t="s">
        <v>1245</v>
      </c>
      <c r="B2399" t="s">
        <v>1693</v>
      </c>
      <c r="C2399">
        <v>1.5</v>
      </c>
    </row>
    <row r="2400" spans="1:3" x14ac:dyDescent="0.25">
      <c r="A2400" t="s">
        <v>1246</v>
      </c>
      <c r="B2400" t="s">
        <v>1693</v>
      </c>
      <c r="C2400">
        <v>0.75</v>
      </c>
    </row>
    <row r="2401" spans="1:3" x14ac:dyDescent="0.25">
      <c r="A2401" t="s">
        <v>1247</v>
      </c>
      <c r="B2401" t="s">
        <v>1693</v>
      </c>
      <c r="C2401">
        <v>0.75</v>
      </c>
    </row>
    <row r="2402" spans="1:3" x14ac:dyDescent="0.25">
      <c r="A2402" t="s">
        <v>6249</v>
      </c>
      <c r="B2402" t="s">
        <v>1693</v>
      </c>
      <c r="C2402">
        <v>0.05</v>
      </c>
    </row>
    <row r="2403" spans="1:3" x14ac:dyDescent="0.25">
      <c r="A2403" t="s">
        <v>5601</v>
      </c>
      <c r="B2403" t="s">
        <v>1693</v>
      </c>
      <c r="C2403">
        <v>0</v>
      </c>
    </row>
    <row r="2404" spans="1:3" x14ac:dyDescent="0.25">
      <c r="A2404" t="s">
        <v>1248</v>
      </c>
      <c r="B2404" t="s">
        <v>1693</v>
      </c>
      <c r="C2404">
        <v>1.5</v>
      </c>
    </row>
    <row r="2405" spans="1:3" x14ac:dyDescent="0.25">
      <c r="A2405" t="s">
        <v>1249</v>
      </c>
      <c r="B2405" t="s">
        <v>1693</v>
      </c>
      <c r="C2405">
        <v>1.5</v>
      </c>
    </row>
    <row r="2406" spans="1:3" x14ac:dyDescent="0.25">
      <c r="A2406" t="s">
        <v>1250</v>
      </c>
      <c r="B2406" t="s">
        <v>1693</v>
      </c>
      <c r="C2406">
        <v>1.5</v>
      </c>
    </row>
    <row r="2407" spans="1:3" x14ac:dyDescent="0.25">
      <c r="A2407" t="s">
        <v>1251</v>
      </c>
      <c r="B2407" t="s">
        <v>1693</v>
      </c>
      <c r="C2407">
        <v>1.5</v>
      </c>
    </row>
    <row r="2408" spans="1:3" x14ac:dyDescent="0.25">
      <c r="A2408" t="s">
        <v>1782</v>
      </c>
      <c r="B2408" t="s">
        <v>1693</v>
      </c>
      <c r="C2408">
        <v>0.5</v>
      </c>
    </row>
    <row r="2409" spans="1:3" x14ac:dyDescent="0.25">
      <c r="A2409" t="s">
        <v>1252</v>
      </c>
      <c r="B2409" t="s">
        <v>1693</v>
      </c>
      <c r="C2409">
        <v>1.5</v>
      </c>
    </row>
    <row r="2410" spans="1:3" x14ac:dyDescent="0.25">
      <c r="A2410" t="s">
        <v>1253</v>
      </c>
      <c r="B2410" t="s">
        <v>1693</v>
      </c>
      <c r="C2410">
        <v>0.5</v>
      </c>
    </row>
    <row r="2411" spans="1:3" x14ac:dyDescent="0.25">
      <c r="A2411" t="s">
        <v>1783</v>
      </c>
      <c r="B2411" t="s">
        <v>1693</v>
      </c>
      <c r="C2411">
        <v>0.5</v>
      </c>
    </row>
    <row r="2412" spans="1:3" x14ac:dyDescent="0.25">
      <c r="A2412" t="s">
        <v>1254</v>
      </c>
      <c r="B2412" t="s">
        <v>1693</v>
      </c>
      <c r="C2412">
        <v>0.7</v>
      </c>
    </row>
    <row r="2413" spans="1:3" x14ac:dyDescent="0.25">
      <c r="A2413" t="s">
        <v>1784</v>
      </c>
      <c r="B2413" t="s">
        <v>1693</v>
      </c>
      <c r="C2413">
        <v>4.5</v>
      </c>
    </row>
    <row r="2414" spans="1:3" x14ac:dyDescent="0.25">
      <c r="A2414" t="s">
        <v>1255</v>
      </c>
      <c r="B2414" t="s">
        <v>1693</v>
      </c>
      <c r="C2414">
        <v>1.5</v>
      </c>
    </row>
    <row r="2415" spans="1:3" x14ac:dyDescent="0.25">
      <c r="A2415" t="s">
        <v>1256</v>
      </c>
      <c r="B2415" t="s">
        <v>1693</v>
      </c>
      <c r="C2415">
        <v>0.5</v>
      </c>
    </row>
    <row r="2416" spans="1:3" x14ac:dyDescent="0.25">
      <c r="A2416" t="s">
        <v>1257</v>
      </c>
      <c r="B2416" t="s">
        <v>1693</v>
      </c>
      <c r="C2416">
        <v>0.5</v>
      </c>
    </row>
    <row r="2417" spans="1:3" x14ac:dyDescent="0.25">
      <c r="A2417" t="s">
        <v>1785</v>
      </c>
      <c r="B2417" t="s">
        <v>1693</v>
      </c>
      <c r="C2417">
        <v>0.75</v>
      </c>
    </row>
    <row r="2418" spans="1:3" x14ac:dyDescent="0.25">
      <c r="A2418" t="s">
        <v>1258</v>
      </c>
      <c r="B2418" t="s">
        <v>1693</v>
      </c>
      <c r="C2418">
        <v>0.5</v>
      </c>
    </row>
    <row r="2419" spans="1:3" x14ac:dyDescent="0.25">
      <c r="A2419" t="s">
        <v>1259</v>
      </c>
      <c r="B2419" t="s">
        <v>1693</v>
      </c>
      <c r="C2419">
        <v>0.5</v>
      </c>
    </row>
    <row r="2420" spans="1:3" x14ac:dyDescent="0.25">
      <c r="A2420" t="s">
        <v>1786</v>
      </c>
      <c r="B2420" t="s">
        <v>1693</v>
      </c>
      <c r="C2420">
        <v>0.5</v>
      </c>
    </row>
    <row r="2421" spans="1:3" x14ac:dyDescent="0.25">
      <c r="A2421" t="s">
        <v>1787</v>
      </c>
      <c r="B2421" t="s">
        <v>1693</v>
      </c>
      <c r="C2421">
        <v>0.5</v>
      </c>
    </row>
    <row r="2422" spans="1:3" x14ac:dyDescent="0.25">
      <c r="A2422" t="s">
        <v>1260</v>
      </c>
      <c r="B2422" t="s">
        <v>1693</v>
      </c>
      <c r="C2422">
        <v>0.7</v>
      </c>
    </row>
    <row r="2423" spans="1:3" x14ac:dyDescent="0.25">
      <c r="A2423" t="s">
        <v>5615</v>
      </c>
      <c r="B2423" t="s">
        <v>1693</v>
      </c>
      <c r="C2423">
        <v>10</v>
      </c>
    </row>
    <row r="2424" spans="1:3" x14ac:dyDescent="0.25">
      <c r="A2424" t="s">
        <v>1788</v>
      </c>
      <c r="B2424" t="s">
        <v>1693</v>
      </c>
      <c r="C2424">
        <v>0.75</v>
      </c>
    </row>
    <row r="2425" spans="1:3" x14ac:dyDescent="0.25">
      <c r="A2425" t="s">
        <v>1261</v>
      </c>
      <c r="B2425" t="s">
        <v>1693</v>
      </c>
      <c r="C2425">
        <v>1.5</v>
      </c>
    </row>
    <row r="2426" spans="1:3" x14ac:dyDescent="0.25">
      <c r="A2426" t="s">
        <v>6121</v>
      </c>
      <c r="B2426" t="s">
        <v>1693</v>
      </c>
      <c r="C2426">
        <v>0</v>
      </c>
    </row>
    <row r="2427" spans="1:3" x14ac:dyDescent="0.25">
      <c r="A2427" t="s">
        <v>2485</v>
      </c>
      <c r="B2427" t="s">
        <v>1693</v>
      </c>
      <c r="C2427">
        <v>40.913999999999994</v>
      </c>
    </row>
    <row r="2428" spans="1:3" x14ac:dyDescent="0.25">
      <c r="A2428" t="s">
        <v>1262</v>
      </c>
      <c r="B2428" t="s">
        <v>1693</v>
      </c>
      <c r="C2428">
        <v>0.7</v>
      </c>
    </row>
    <row r="2429" spans="1:3" x14ac:dyDescent="0.25">
      <c r="A2429" t="s">
        <v>2324</v>
      </c>
      <c r="B2429" t="s">
        <v>1693</v>
      </c>
      <c r="C2429">
        <v>50</v>
      </c>
    </row>
    <row r="2430" spans="1:3" x14ac:dyDescent="0.25">
      <c r="A2430" t="s">
        <v>1263</v>
      </c>
      <c r="B2430" t="s">
        <v>1693</v>
      </c>
      <c r="C2430">
        <v>1.5</v>
      </c>
    </row>
    <row r="2431" spans="1:3" x14ac:dyDescent="0.25">
      <c r="A2431" t="s">
        <v>2426</v>
      </c>
      <c r="B2431" t="s">
        <v>1693</v>
      </c>
      <c r="C2431">
        <v>0</v>
      </c>
    </row>
    <row r="2432" spans="1:3" x14ac:dyDescent="0.25">
      <c r="A2432" t="s">
        <v>2427</v>
      </c>
      <c r="B2432" t="s">
        <v>1693</v>
      </c>
      <c r="C2432">
        <v>0</v>
      </c>
    </row>
    <row r="2433" spans="1:3" x14ac:dyDescent="0.25">
      <c r="A2433" t="s">
        <v>6686</v>
      </c>
      <c r="B2433" t="s">
        <v>1693</v>
      </c>
      <c r="C2433">
        <v>0</v>
      </c>
    </row>
    <row r="2434" spans="1:3" x14ac:dyDescent="0.25">
      <c r="A2434" t="s">
        <v>1264</v>
      </c>
      <c r="B2434" t="s">
        <v>1693</v>
      </c>
      <c r="C2434">
        <v>0.7</v>
      </c>
    </row>
    <row r="2435" spans="1:3" x14ac:dyDescent="0.25">
      <c r="A2435" t="s">
        <v>5989</v>
      </c>
      <c r="B2435" t="s">
        <v>1693</v>
      </c>
      <c r="C2435">
        <v>0</v>
      </c>
    </row>
    <row r="2436" spans="1:3" x14ac:dyDescent="0.25">
      <c r="A2436" t="s">
        <v>1265</v>
      </c>
      <c r="B2436" t="s">
        <v>1693</v>
      </c>
      <c r="C2436">
        <v>0.7</v>
      </c>
    </row>
    <row r="2437" spans="1:3" x14ac:dyDescent="0.25">
      <c r="A2437" t="s">
        <v>1266</v>
      </c>
      <c r="B2437" t="s">
        <v>1693</v>
      </c>
      <c r="C2437">
        <v>0.7</v>
      </c>
    </row>
    <row r="2438" spans="1:3" x14ac:dyDescent="0.25">
      <c r="A2438" t="s">
        <v>1267</v>
      </c>
      <c r="B2438" t="s">
        <v>1693</v>
      </c>
      <c r="C2438">
        <v>0.7</v>
      </c>
    </row>
    <row r="2439" spans="1:3" x14ac:dyDescent="0.25">
      <c r="A2439" t="s">
        <v>1268</v>
      </c>
      <c r="B2439" t="s">
        <v>1693</v>
      </c>
      <c r="C2439">
        <v>0.7</v>
      </c>
    </row>
    <row r="2440" spans="1:3" x14ac:dyDescent="0.25">
      <c r="A2440" t="s">
        <v>6240</v>
      </c>
      <c r="B2440" t="s">
        <v>1693</v>
      </c>
      <c r="C2440">
        <v>0</v>
      </c>
    </row>
    <row r="2441" spans="1:3" x14ac:dyDescent="0.25">
      <c r="A2441" t="s">
        <v>6261</v>
      </c>
      <c r="B2441" t="s">
        <v>1693</v>
      </c>
      <c r="C2441">
        <v>0</v>
      </c>
    </row>
    <row r="2442" spans="1:3" x14ac:dyDescent="0.25">
      <c r="A2442" t="s">
        <v>1269</v>
      </c>
      <c r="B2442" t="s">
        <v>1693</v>
      </c>
      <c r="C2442">
        <v>0.7</v>
      </c>
    </row>
    <row r="2443" spans="1:3" x14ac:dyDescent="0.25">
      <c r="A2443" t="s">
        <v>1270</v>
      </c>
      <c r="B2443" t="s">
        <v>1693</v>
      </c>
      <c r="C2443">
        <v>0.7</v>
      </c>
    </row>
    <row r="2444" spans="1:3" x14ac:dyDescent="0.25">
      <c r="A2444" t="s">
        <v>5686</v>
      </c>
      <c r="B2444" t="s">
        <v>1693</v>
      </c>
      <c r="C2444">
        <v>0</v>
      </c>
    </row>
    <row r="2445" spans="1:3" x14ac:dyDescent="0.25">
      <c r="A2445" t="s">
        <v>1271</v>
      </c>
      <c r="B2445" t="s">
        <v>1693</v>
      </c>
      <c r="C2445">
        <v>0.7</v>
      </c>
    </row>
    <row r="2446" spans="1:3" x14ac:dyDescent="0.25">
      <c r="A2446" t="s">
        <v>2294</v>
      </c>
      <c r="B2446" t="s">
        <v>1693</v>
      </c>
      <c r="C2446">
        <v>50</v>
      </c>
    </row>
    <row r="2447" spans="1:3" x14ac:dyDescent="0.25">
      <c r="A2447" t="s">
        <v>5687</v>
      </c>
      <c r="B2447" t="s">
        <v>1693</v>
      </c>
      <c r="C2447">
        <v>0</v>
      </c>
    </row>
    <row r="2448" spans="1:3" x14ac:dyDescent="0.25">
      <c r="A2448" t="s">
        <v>1272</v>
      </c>
      <c r="B2448" t="s">
        <v>1693</v>
      </c>
      <c r="C2448">
        <v>0.7</v>
      </c>
    </row>
    <row r="2449" spans="1:3" x14ac:dyDescent="0.25">
      <c r="A2449" t="s">
        <v>1273</v>
      </c>
      <c r="B2449" t="s">
        <v>1693</v>
      </c>
      <c r="C2449">
        <v>1.5</v>
      </c>
    </row>
    <row r="2450" spans="1:3" x14ac:dyDescent="0.25">
      <c r="A2450" t="s">
        <v>1274</v>
      </c>
      <c r="B2450" t="s">
        <v>1693</v>
      </c>
      <c r="C2450">
        <v>0.7</v>
      </c>
    </row>
    <row r="2451" spans="1:3" x14ac:dyDescent="0.25">
      <c r="A2451" t="s">
        <v>1275</v>
      </c>
      <c r="B2451" t="s">
        <v>1693</v>
      </c>
      <c r="C2451">
        <v>0.7</v>
      </c>
    </row>
    <row r="2452" spans="1:3" x14ac:dyDescent="0.25">
      <c r="A2452" t="s">
        <v>2486</v>
      </c>
      <c r="B2452" t="s">
        <v>1693</v>
      </c>
      <c r="C2452">
        <v>40.913999999999994</v>
      </c>
    </row>
    <row r="2453" spans="1:3" x14ac:dyDescent="0.25">
      <c r="A2453" t="s">
        <v>2072</v>
      </c>
      <c r="B2453" t="s">
        <v>1693</v>
      </c>
      <c r="C2453">
        <v>40.913999999999994</v>
      </c>
    </row>
    <row r="2454" spans="1:3" x14ac:dyDescent="0.25">
      <c r="A2454" t="s">
        <v>2293</v>
      </c>
      <c r="B2454" t="s">
        <v>1693</v>
      </c>
      <c r="C2454">
        <v>100</v>
      </c>
    </row>
    <row r="2455" spans="1:3" x14ac:dyDescent="0.25">
      <c r="A2455" t="s">
        <v>1789</v>
      </c>
      <c r="B2455" t="s">
        <v>1693</v>
      </c>
      <c r="C2455">
        <v>0.05</v>
      </c>
    </row>
    <row r="2456" spans="1:3" x14ac:dyDescent="0.25">
      <c r="A2456" t="s">
        <v>2387</v>
      </c>
      <c r="B2456" t="s">
        <v>1693</v>
      </c>
      <c r="C2456">
        <v>40.913999999999994</v>
      </c>
    </row>
    <row r="2457" spans="1:3" x14ac:dyDescent="0.25">
      <c r="A2457" t="s">
        <v>5061</v>
      </c>
      <c r="B2457" t="s">
        <v>1693</v>
      </c>
      <c r="C2457">
        <v>0</v>
      </c>
    </row>
    <row r="2458" spans="1:3" x14ac:dyDescent="0.25">
      <c r="A2458" t="s">
        <v>2629</v>
      </c>
      <c r="B2458" t="s">
        <v>1693</v>
      </c>
      <c r="C2458">
        <v>10</v>
      </c>
    </row>
    <row r="2459" spans="1:3" x14ac:dyDescent="0.25">
      <c r="A2459" t="s">
        <v>1790</v>
      </c>
      <c r="B2459" t="s">
        <v>1693</v>
      </c>
      <c r="C2459">
        <v>0.75</v>
      </c>
    </row>
    <row r="2460" spans="1:3" x14ac:dyDescent="0.25">
      <c r="A2460" t="s">
        <v>1276</v>
      </c>
      <c r="B2460" t="s">
        <v>1693</v>
      </c>
      <c r="C2460">
        <v>0.75</v>
      </c>
    </row>
    <row r="2461" spans="1:3" x14ac:dyDescent="0.25">
      <c r="A2461" t="s">
        <v>1277</v>
      </c>
      <c r="B2461" t="s">
        <v>1693</v>
      </c>
      <c r="C2461">
        <v>0.75</v>
      </c>
    </row>
    <row r="2462" spans="1:3" x14ac:dyDescent="0.25">
      <c r="A2462" t="s">
        <v>1278</v>
      </c>
      <c r="B2462" t="s">
        <v>1693</v>
      </c>
      <c r="C2462">
        <v>0.7</v>
      </c>
    </row>
    <row r="2463" spans="1:3" x14ac:dyDescent="0.25">
      <c r="A2463" t="s">
        <v>1791</v>
      </c>
      <c r="B2463" t="s">
        <v>1693</v>
      </c>
      <c r="C2463">
        <v>0.05</v>
      </c>
    </row>
    <row r="2464" spans="1:3" x14ac:dyDescent="0.25">
      <c r="A2464" t="s">
        <v>5630</v>
      </c>
      <c r="B2464" t="s">
        <v>1693</v>
      </c>
      <c r="C2464">
        <v>10</v>
      </c>
    </row>
    <row r="2465" spans="1:3" x14ac:dyDescent="0.25">
      <c r="A2465" t="s">
        <v>1279</v>
      </c>
      <c r="B2465" t="s">
        <v>1693</v>
      </c>
      <c r="C2465">
        <v>1.5</v>
      </c>
    </row>
    <row r="2466" spans="1:3" x14ac:dyDescent="0.25">
      <c r="A2466" t="s">
        <v>5810</v>
      </c>
      <c r="B2466" t="s">
        <v>1693</v>
      </c>
      <c r="C2466">
        <v>0</v>
      </c>
    </row>
    <row r="2467" spans="1:3" x14ac:dyDescent="0.25">
      <c r="A2467" t="s">
        <v>1792</v>
      </c>
      <c r="B2467" t="s">
        <v>1693</v>
      </c>
      <c r="C2467">
        <v>3</v>
      </c>
    </row>
    <row r="2468" spans="1:3" x14ac:dyDescent="0.25">
      <c r="A2468" t="s">
        <v>1793</v>
      </c>
      <c r="B2468" t="s">
        <v>1693</v>
      </c>
      <c r="C2468">
        <v>3</v>
      </c>
    </row>
    <row r="2469" spans="1:3" x14ac:dyDescent="0.25">
      <c r="A2469" t="s">
        <v>2145</v>
      </c>
      <c r="B2469" t="s">
        <v>1693</v>
      </c>
      <c r="C2469">
        <v>40.913999999999994</v>
      </c>
    </row>
    <row r="2470" spans="1:3" x14ac:dyDescent="0.25">
      <c r="A2470" t="s">
        <v>5616</v>
      </c>
      <c r="B2470" t="s">
        <v>1693</v>
      </c>
      <c r="C2470">
        <v>0</v>
      </c>
    </row>
    <row r="2471" spans="1:3" x14ac:dyDescent="0.25">
      <c r="A2471" t="s">
        <v>1280</v>
      </c>
      <c r="B2471" t="s">
        <v>1693</v>
      </c>
      <c r="C2471">
        <v>1.5</v>
      </c>
    </row>
    <row r="2472" spans="1:3" x14ac:dyDescent="0.25">
      <c r="A2472" t="s">
        <v>2630</v>
      </c>
      <c r="B2472" t="s">
        <v>1693</v>
      </c>
      <c r="C2472">
        <v>7.92</v>
      </c>
    </row>
    <row r="2473" spans="1:3" x14ac:dyDescent="0.25">
      <c r="A2473" t="s">
        <v>5988</v>
      </c>
      <c r="B2473" t="s">
        <v>1693</v>
      </c>
      <c r="C2473">
        <v>0</v>
      </c>
    </row>
    <row r="2474" spans="1:3" x14ac:dyDescent="0.25">
      <c r="A2474" t="s">
        <v>1281</v>
      </c>
      <c r="B2474" t="s">
        <v>1693</v>
      </c>
      <c r="C2474">
        <v>0.7</v>
      </c>
    </row>
    <row r="2475" spans="1:3" x14ac:dyDescent="0.25">
      <c r="A2475" t="s">
        <v>1282</v>
      </c>
      <c r="B2475" t="s">
        <v>1693</v>
      </c>
      <c r="C2475">
        <v>1.5</v>
      </c>
    </row>
    <row r="2476" spans="1:3" x14ac:dyDescent="0.25">
      <c r="A2476" t="s">
        <v>1794</v>
      </c>
      <c r="B2476" t="s">
        <v>1693</v>
      </c>
      <c r="C2476">
        <v>10</v>
      </c>
    </row>
    <row r="2477" spans="1:3" x14ac:dyDescent="0.25">
      <c r="A2477" t="s">
        <v>1283</v>
      </c>
      <c r="B2477" t="s">
        <v>1693</v>
      </c>
      <c r="C2477">
        <v>1.5</v>
      </c>
    </row>
    <row r="2478" spans="1:3" x14ac:dyDescent="0.25">
      <c r="A2478" t="s">
        <v>1284</v>
      </c>
      <c r="B2478" t="s">
        <v>1693</v>
      </c>
      <c r="C2478">
        <v>0.7</v>
      </c>
    </row>
    <row r="2479" spans="1:3" x14ac:dyDescent="0.25">
      <c r="A2479" t="s">
        <v>1795</v>
      </c>
      <c r="B2479" t="s">
        <v>1693</v>
      </c>
      <c r="C2479">
        <v>3</v>
      </c>
    </row>
    <row r="2480" spans="1:3" x14ac:dyDescent="0.25">
      <c r="A2480" t="s">
        <v>1796</v>
      </c>
      <c r="B2480" t="s">
        <v>1693</v>
      </c>
      <c r="C2480">
        <v>3</v>
      </c>
    </row>
    <row r="2481" spans="1:3" x14ac:dyDescent="0.25">
      <c r="A2481" t="s">
        <v>1285</v>
      </c>
      <c r="B2481" t="s">
        <v>1693</v>
      </c>
      <c r="C2481">
        <v>1.5</v>
      </c>
    </row>
    <row r="2482" spans="1:3" x14ac:dyDescent="0.25">
      <c r="A2482" t="s">
        <v>2183</v>
      </c>
      <c r="B2482" t="s">
        <v>1693</v>
      </c>
      <c r="C2482">
        <v>81.827999999999989</v>
      </c>
    </row>
    <row r="2483" spans="1:3" x14ac:dyDescent="0.25">
      <c r="A2483" t="s">
        <v>2184</v>
      </c>
      <c r="B2483" t="s">
        <v>1693</v>
      </c>
      <c r="C2483">
        <v>50</v>
      </c>
    </row>
    <row r="2484" spans="1:3" x14ac:dyDescent="0.25">
      <c r="A2484" t="s">
        <v>1797</v>
      </c>
      <c r="B2484" t="s">
        <v>1693</v>
      </c>
      <c r="C2484">
        <v>0.7</v>
      </c>
    </row>
    <row r="2485" spans="1:3" x14ac:dyDescent="0.25">
      <c r="A2485" t="s">
        <v>1286</v>
      </c>
      <c r="B2485" t="s">
        <v>1693</v>
      </c>
      <c r="C2485">
        <v>1.5</v>
      </c>
    </row>
    <row r="2486" spans="1:3" x14ac:dyDescent="0.25">
      <c r="A2486" t="s">
        <v>1798</v>
      </c>
      <c r="B2486" t="s">
        <v>1693</v>
      </c>
      <c r="C2486">
        <v>0.75</v>
      </c>
    </row>
    <row r="2487" spans="1:3" x14ac:dyDescent="0.25">
      <c r="A2487" t="s">
        <v>5631</v>
      </c>
      <c r="B2487" t="s">
        <v>1693</v>
      </c>
      <c r="C2487">
        <v>3</v>
      </c>
    </row>
    <row r="2488" spans="1:3" x14ac:dyDescent="0.25">
      <c r="A2488" t="s">
        <v>1799</v>
      </c>
      <c r="B2488" t="s">
        <v>1693</v>
      </c>
      <c r="C2488">
        <v>10</v>
      </c>
    </row>
    <row r="2489" spans="1:3" x14ac:dyDescent="0.25">
      <c r="A2489" t="s">
        <v>6122</v>
      </c>
      <c r="B2489" t="s">
        <v>1693</v>
      </c>
      <c r="C2489">
        <v>0</v>
      </c>
    </row>
    <row r="2490" spans="1:3" x14ac:dyDescent="0.25">
      <c r="A2490" t="s">
        <v>2646</v>
      </c>
      <c r="B2490" t="s">
        <v>1693</v>
      </c>
      <c r="C2490">
        <v>0</v>
      </c>
    </row>
    <row r="2491" spans="1:3" x14ac:dyDescent="0.25">
      <c r="A2491" t="s">
        <v>2073</v>
      </c>
      <c r="B2491" t="s">
        <v>1693</v>
      </c>
      <c r="C2491">
        <v>81.827999999999989</v>
      </c>
    </row>
    <row r="2492" spans="1:3" x14ac:dyDescent="0.25">
      <c r="A2492" t="s">
        <v>1287</v>
      </c>
      <c r="B2492" t="s">
        <v>1693</v>
      </c>
      <c r="C2492">
        <v>0.7</v>
      </c>
    </row>
    <row r="2493" spans="1:3" x14ac:dyDescent="0.25">
      <c r="A2493" t="s">
        <v>2295</v>
      </c>
      <c r="B2493" t="s">
        <v>1693</v>
      </c>
      <c r="C2493">
        <v>50</v>
      </c>
    </row>
    <row r="2494" spans="1:3" x14ac:dyDescent="0.25">
      <c r="A2494" t="s">
        <v>2307</v>
      </c>
      <c r="B2494" t="s">
        <v>1693</v>
      </c>
      <c r="C2494">
        <v>50</v>
      </c>
    </row>
    <row r="2495" spans="1:3" x14ac:dyDescent="0.25">
      <c r="A2495" t="s">
        <v>5475</v>
      </c>
      <c r="B2495" t="s">
        <v>1693</v>
      </c>
      <c r="C2495">
        <v>0</v>
      </c>
    </row>
    <row r="2496" spans="1:3" x14ac:dyDescent="0.25">
      <c r="A2496" t="s">
        <v>2296</v>
      </c>
      <c r="B2496" t="s">
        <v>1693</v>
      </c>
      <c r="C2496">
        <v>81.827999999999989</v>
      </c>
    </row>
    <row r="2497" spans="1:3" x14ac:dyDescent="0.25">
      <c r="A2497" t="s">
        <v>2297</v>
      </c>
      <c r="B2497" t="s">
        <v>1693</v>
      </c>
      <c r="C2497">
        <v>50</v>
      </c>
    </row>
    <row r="2498" spans="1:3" x14ac:dyDescent="0.25">
      <c r="A2498" t="s">
        <v>2464</v>
      </c>
      <c r="B2498" t="s">
        <v>1693</v>
      </c>
      <c r="C2498">
        <v>0</v>
      </c>
    </row>
    <row r="2499" spans="1:3" x14ac:dyDescent="0.25">
      <c r="A2499" t="s">
        <v>2465</v>
      </c>
      <c r="B2499" t="s">
        <v>1693</v>
      </c>
      <c r="C2499">
        <v>0</v>
      </c>
    </row>
    <row r="2500" spans="1:3" x14ac:dyDescent="0.25">
      <c r="A2500" t="s">
        <v>2468</v>
      </c>
      <c r="B2500" t="s">
        <v>1693</v>
      </c>
      <c r="C2500">
        <v>0</v>
      </c>
    </row>
    <row r="2501" spans="1:3" x14ac:dyDescent="0.25">
      <c r="A2501" t="s">
        <v>2469</v>
      </c>
      <c r="B2501" t="s">
        <v>1693</v>
      </c>
      <c r="C2501">
        <v>0</v>
      </c>
    </row>
    <row r="2502" spans="1:3" x14ac:dyDescent="0.25">
      <c r="A2502" t="s">
        <v>2470</v>
      </c>
      <c r="B2502" t="s">
        <v>1693</v>
      </c>
      <c r="C2502">
        <v>0</v>
      </c>
    </row>
    <row r="2503" spans="1:3" x14ac:dyDescent="0.25">
      <c r="A2503" t="s">
        <v>2266</v>
      </c>
      <c r="B2503" t="s">
        <v>1693</v>
      </c>
      <c r="C2503">
        <v>0</v>
      </c>
    </row>
    <row r="2504" spans="1:3" x14ac:dyDescent="0.25">
      <c r="A2504" t="s">
        <v>2267</v>
      </c>
      <c r="B2504" t="s">
        <v>1693</v>
      </c>
      <c r="C2504">
        <v>0</v>
      </c>
    </row>
    <row r="2505" spans="1:3" x14ac:dyDescent="0.25">
      <c r="A2505" t="s">
        <v>1800</v>
      </c>
      <c r="B2505" t="s">
        <v>1693</v>
      </c>
      <c r="C2505">
        <v>0.75</v>
      </c>
    </row>
    <row r="2506" spans="1:3" x14ac:dyDescent="0.25">
      <c r="A2506" t="s">
        <v>1288</v>
      </c>
      <c r="B2506" t="s">
        <v>1693</v>
      </c>
      <c r="C2506">
        <v>0.75</v>
      </c>
    </row>
    <row r="2507" spans="1:3" x14ac:dyDescent="0.25">
      <c r="A2507" t="s">
        <v>1801</v>
      </c>
      <c r="B2507" t="s">
        <v>1693</v>
      </c>
      <c r="C2507">
        <v>0.75</v>
      </c>
    </row>
    <row r="2508" spans="1:3" x14ac:dyDescent="0.25">
      <c r="A2508" t="s">
        <v>1289</v>
      </c>
      <c r="B2508" t="s">
        <v>1693</v>
      </c>
      <c r="C2508">
        <v>0.75</v>
      </c>
    </row>
    <row r="2509" spans="1:3" x14ac:dyDescent="0.25">
      <c r="A2509" t="s">
        <v>1802</v>
      </c>
      <c r="B2509" t="s">
        <v>1693</v>
      </c>
      <c r="C2509">
        <v>0.75</v>
      </c>
    </row>
    <row r="2510" spans="1:3" x14ac:dyDescent="0.25">
      <c r="A2510" t="s">
        <v>1803</v>
      </c>
      <c r="B2510" t="s">
        <v>1693</v>
      </c>
      <c r="C2510">
        <v>0.75</v>
      </c>
    </row>
    <row r="2511" spans="1:3" x14ac:dyDescent="0.25">
      <c r="A2511" t="s">
        <v>5373</v>
      </c>
      <c r="B2511" t="s">
        <v>1693</v>
      </c>
      <c r="C2511">
        <v>0</v>
      </c>
    </row>
    <row r="2512" spans="1:3" x14ac:dyDescent="0.25">
      <c r="A2512" t="s">
        <v>1290</v>
      </c>
      <c r="B2512" t="s">
        <v>1693</v>
      </c>
      <c r="C2512">
        <v>0.75</v>
      </c>
    </row>
    <row r="2513" spans="1:3" x14ac:dyDescent="0.25">
      <c r="A2513" t="s">
        <v>2602</v>
      </c>
      <c r="B2513" t="s">
        <v>1693</v>
      </c>
      <c r="C2513">
        <v>40.913999999999994</v>
      </c>
    </row>
    <row r="2514" spans="1:3" x14ac:dyDescent="0.25">
      <c r="A2514" t="s">
        <v>2401</v>
      </c>
      <c r="B2514" t="s">
        <v>1693</v>
      </c>
      <c r="C2514">
        <v>50</v>
      </c>
    </row>
    <row r="2515" spans="1:3" x14ac:dyDescent="0.25">
      <c r="A2515" t="s">
        <v>2403</v>
      </c>
      <c r="B2515" t="s">
        <v>1693</v>
      </c>
      <c r="C2515">
        <v>40.913999999999994</v>
      </c>
    </row>
    <row r="2516" spans="1:3" x14ac:dyDescent="0.25">
      <c r="A2516" t="s">
        <v>2386</v>
      </c>
      <c r="B2516" t="s">
        <v>1693</v>
      </c>
      <c r="C2516">
        <v>40.913999999999994</v>
      </c>
    </row>
    <row r="2517" spans="1:3" x14ac:dyDescent="0.25">
      <c r="A2517" t="s">
        <v>2404</v>
      </c>
      <c r="B2517" t="s">
        <v>1693</v>
      </c>
      <c r="C2517">
        <v>50</v>
      </c>
    </row>
    <row r="2518" spans="1:3" x14ac:dyDescent="0.25">
      <c r="A2518" t="s">
        <v>2087</v>
      </c>
      <c r="B2518" t="s">
        <v>1693</v>
      </c>
      <c r="C2518">
        <v>50</v>
      </c>
    </row>
    <row r="2519" spans="1:3" x14ac:dyDescent="0.25">
      <c r="A2519" t="s">
        <v>2525</v>
      </c>
      <c r="B2519" t="s">
        <v>1693</v>
      </c>
      <c r="C2519">
        <v>20</v>
      </c>
    </row>
    <row r="2520" spans="1:3" x14ac:dyDescent="0.25">
      <c r="A2520" t="s">
        <v>1804</v>
      </c>
      <c r="B2520" t="s">
        <v>1693</v>
      </c>
      <c r="C2520">
        <v>0.75</v>
      </c>
    </row>
    <row r="2521" spans="1:3" x14ac:dyDescent="0.25">
      <c r="A2521" t="s">
        <v>2182</v>
      </c>
      <c r="B2521" t="s">
        <v>1693</v>
      </c>
      <c r="C2521">
        <v>50</v>
      </c>
    </row>
    <row r="2522" spans="1:3" x14ac:dyDescent="0.25">
      <c r="A2522" t="s">
        <v>2424</v>
      </c>
      <c r="B2522" t="s">
        <v>1693</v>
      </c>
      <c r="C2522">
        <v>0</v>
      </c>
    </row>
    <row r="2523" spans="1:3" x14ac:dyDescent="0.25">
      <c r="A2523" t="s">
        <v>2425</v>
      </c>
      <c r="B2523" t="s">
        <v>1693</v>
      </c>
      <c r="C2523">
        <v>0</v>
      </c>
    </row>
    <row r="2524" spans="1:3" x14ac:dyDescent="0.25">
      <c r="A2524" t="s">
        <v>5372</v>
      </c>
      <c r="B2524" t="s">
        <v>1693</v>
      </c>
      <c r="C2524">
        <v>0</v>
      </c>
    </row>
    <row r="2525" spans="1:3" x14ac:dyDescent="0.25">
      <c r="A2525" t="s">
        <v>1291</v>
      </c>
      <c r="B2525" t="s">
        <v>1693</v>
      </c>
      <c r="C2525">
        <v>0.75</v>
      </c>
    </row>
    <row r="2526" spans="1:3" x14ac:dyDescent="0.25">
      <c r="A2526" t="s">
        <v>1805</v>
      </c>
      <c r="B2526" t="s">
        <v>1693</v>
      </c>
      <c r="C2526">
        <v>0.75</v>
      </c>
    </row>
    <row r="2527" spans="1:3" x14ac:dyDescent="0.25">
      <c r="A2527" t="s">
        <v>2544</v>
      </c>
      <c r="B2527" t="s">
        <v>1693</v>
      </c>
      <c r="C2527">
        <v>50</v>
      </c>
    </row>
    <row r="2528" spans="1:3" x14ac:dyDescent="0.25">
      <c r="A2528" t="s">
        <v>2519</v>
      </c>
      <c r="B2528" t="s">
        <v>1693</v>
      </c>
      <c r="C2528">
        <v>45.46</v>
      </c>
    </row>
    <row r="2529" spans="1:3" x14ac:dyDescent="0.25">
      <c r="A2529" t="s">
        <v>2533</v>
      </c>
      <c r="B2529" t="s">
        <v>1693</v>
      </c>
      <c r="C2529">
        <v>7.92</v>
      </c>
    </row>
    <row r="2530" spans="1:3" x14ac:dyDescent="0.25">
      <c r="A2530" t="s">
        <v>1292</v>
      </c>
      <c r="B2530" t="s">
        <v>1693</v>
      </c>
      <c r="C2530">
        <v>0.7</v>
      </c>
    </row>
    <row r="2531" spans="1:3" x14ac:dyDescent="0.25">
      <c r="A2531" t="s">
        <v>5476</v>
      </c>
      <c r="B2531" t="s">
        <v>1693</v>
      </c>
      <c r="C2531">
        <v>0</v>
      </c>
    </row>
    <row r="2532" spans="1:3" x14ac:dyDescent="0.25">
      <c r="A2532" t="s">
        <v>1806</v>
      </c>
      <c r="B2532" t="s">
        <v>1693</v>
      </c>
      <c r="C2532">
        <v>0.187</v>
      </c>
    </row>
    <row r="2533" spans="1:3" x14ac:dyDescent="0.25">
      <c r="A2533" t="s">
        <v>2601</v>
      </c>
      <c r="B2533" t="s">
        <v>1693</v>
      </c>
      <c r="C2533">
        <v>40.913999999999994</v>
      </c>
    </row>
    <row r="2534" spans="1:3" x14ac:dyDescent="0.25">
      <c r="A2534" t="s">
        <v>2552</v>
      </c>
      <c r="B2534" t="s">
        <v>1693</v>
      </c>
      <c r="C2534">
        <v>6.6</v>
      </c>
    </row>
    <row r="2535" spans="1:3" x14ac:dyDescent="0.25">
      <c r="A2535" t="s">
        <v>2509</v>
      </c>
      <c r="B2535" t="s">
        <v>1693</v>
      </c>
      <c r="C2535">
        <v>40.913999999999994</v>
      </c>
    </row>
    <row r="2536" spans="1:3" x14ac:dyDescent="0.25">
      <c r="A2536" t="s">
        <v>1807</v>
      </c>
      <c r="B2536" t="s">
        <v>1693</v>
      </c>
      <c r="C2536">
        <v>0.75</v>
      </c>
    </row>
    <row r="2537" spans="1:3" x14ac:dyDescent="0.25">
      <c r="A2537" t="s">
        <v>2347</v>
      </c>
      <c r="B2537" t="s">
        <v>1693</v>
      </c>
      <c r="C2537">
        <v>50</v>
      </c>
    </row>
    <row r="2538" spans="1:3" x14ac:dyDescent="0.25">
      <c r="A2538" t="s">
        <v>2121</v>
      </c>
      <c r="B2538" t="s">
        <v>1693</v>
      </c>
      <c r="C2538">
        <v>6.6</v>
      </c>
    </row>
    <row r="2539" spans="1:3" x14ac:dyDescent="0.25">
      <c r="A2539" t="s">
        <v>1808</v>
      </c>
      <c r="B2539" t="s">
        <v>1693</v>
      </c>
      <c r="C2539">
        <v>0.375</v>
      </c>
    </row>
    <row r="2540" spans="1:3" x14ac:dyDescent="0.25">
      <c r="A2540" t="s">
        <v>1809</v>
      </c>
      <c r="B2540" t="s">
        <v>1693</v>
      </c>
      <c r="C2540">
        <v>0.75</v>
      </c>
    </row>
    <row r="2541" spans="1:3" x14ac:dyDescent="0.25">
      <c r="A2541" t="s">
        <v>5993</v>
      </c>
      <c r="B2541" t="s">
        <v>1693</v>
      </c>
      <c r="C2541">
        <v>0</v>
      </c>
    </row>
    <row r="2542" spans="1:3" x14ac:dyDescent="0.25">
      <c r="A2542" t="s">
        <v>1810</v>
      </c>
      <c r="B2542" t="s">
        <v>1693</v>
      </c>
      <c r="C2542">
        <v>0.75</v>
      </c>
    </row>
    <row r="2543" spans="1:3" x14ac:dyDescent="0.25">
      <c r="A2543" t="s">
        <v>1293</v>
      </c>
      <c r="B2543" t="s">
        <v>1693</v>
      </c>
      <c r="C2543">
        <v>0.7</v>
      </c>
    </row>
    <row r="2544" spans="1:3" x14ac:dyDescent="0.25">
      <c r="A2544" t="s">
        <v>5992</v>
      </c>
      <c r="B2544" t="s">
        <v>1693</v>
      </c>
      <c r="C2544">
        <v>0</v>
      </c>
    </row>
    <row r="2545" spans="1:3" x14ac:dyDescent="0.25">
      <c r="A2545" t="s">
        <v>1294</v>
      </c>
      <c r="B2545" t="s">
        <v>1693</v>
      </c>
      <c r="C2545">
        <v>0.7</v>
      </c>
    </row>
    <row r="2546" spans="1:3" x14ac:dyDescent="0.25">
      <c r="A2546" t="s">
        <v>2131</v>
      </c>
      <c r="B2546" t="s">
        <v>1693</v>
      </c>
      <c r="C2546">
        <v>6.6</v>
      </c>
    </row>
    <row r="2547" spans="1:3" x14ac:dyDescent="0.25">
      <c r="A2547" t="s">
        <v>2613</v>
      </c>
      <c r="B2547" t="s">
        <v>1693</v>
      </c>
      <c r="C2547">
        <v>40.913999999999994</v>
      </c>
    </row>
    <row r="2548" spans="1:3" x14ac:dyDescent="0.25">
      <c r="A2548" t="s">
        <v>2359</v>
      </c>
      <c r="B2548" t="s">
        <v>1693</v>
      </c>
      <c r="C2548">
        <v>40.913999999999994</v>
      </c>
    </row>
    <row r="2549" spans="1:3" x14ac:dyDescent="0.25">
      <c r="A2549" t="s">
        <v>2578</v>
      </c>
      <c r="B2549" t="s">
        <v>1693</v>
      </c>
      <c r="C2549">
        <v>40.913999999999994</v>
      </c>
    </row>
    <row r="2550" spans="1:3" x14ac:dyDescent="0.25">
      <c r="A2550" t="s">
        <v>6843</v>
      </c>
      <c r="B2550" t="s">
        <v>1693</v>
      </c>
      <c r="C2550">
        <v>40.913999999999994</v>
      </c>
    </row>
    <row r="2551" spans="1:3" x14ac:dyDescent="0.25">
      <c r="A2551" t="s">
        <v>2577</v>
      </c>
      <c r="B2551" t="s">
        <v>1693</v>
      </c>
      <c r="C2551">
        <v>40.913999999999994</v>
      </c>
    </row>
    <row r="2552" spans="1:3" x14ac:dyDescent="0.25">
      <c r="A2552" t="s">
        <v>2600</v>
      </c>
      <c r="B2552" t="s">
        <v>1693</v>
      </c>
      <c r="C2552">
        <v>40.913999999999994</v>
      </c>
    </row>
    <row r="2553" spans="1:3" x14ac:dyDescent="0.25">
      <c r="A2553" t="s">
        <v>6928</v>
      </c>
      <c r="B2553" t="s">
        <v>1693</v>
      </c>
      <c r="C2553">
        <v>40.913999999999994</v>
      </c>
    </row>
    <row r="2554" spans="1:3" x14ac:dyDescent="0.25">
      <c r="A2554" t="s">
        <v>2265</v>
      </c>
      <c r="B2554" t="s">
        <v>1693</v>
      </c>
      <c r="C2554">
        <v>0</v>
      </c>
    </row>
    <row r="2555" spans="1:3" x14ac:dyDescent="0.25">
      <c r="A2555" t="s">
        <v>2361</v>
      </c>
      <c r="B2555" t="s">
        <v>1693</v>
      </c>
      <c r="C2555">
        <v>50</v>
      </c>
    </row>
    <row r="2556" spans="1:3" x14ac:dyDescent="0.25">
      <c r="A2556" t="s">
        <v>1295</v>
      </c>
      <c r="B2556" t="s">
        <v>1693</v>
      </c>
      <c r="C2556">
        <v>0.75</v>
      </c>
    </row>
    <row r="2557" spans="1:3" x14ac:dyDescent="0.25">
      <c r="A2557" t="s">
        <v>1811</v>
      </c>
      <c r="B2557" t="s">
        <v>1693</v>
      </c>
      <c r="C2557">
        <v>0.75</v>
      </c>
    </row>
    <row r="2558" spans="1:3" x14ac:dyDescent="0.25">
      <c r="A2558" t="s">
        <v>1812</v>
      </c>
      <c r="B2558" t="s">
        <v>1693</v>
      </c>
      <c r="C2558">
        <v>0.75</v>
      </c>
    </row>
    <row r="2559" spans="1:3" x14ac:dyDescent="0.25">
      <c r="A2559" t="s">
        <v>1813</v>
      </c>
      <c r="B2559" t="s">
        <v>1693</v>
      </c>
      <c r="C2559">
        <v>0.75</v>
      </c>
    </row>
    <row r="2560" spans="1:3" x14ac:dyDescent="0.25">
      <c r="A2560" t="s">
        <v>1814</v>
      </c>
      <c r="B2560" t="s">
        <v>1693</v>
      </c>
      <c r="C2560">
        <v>0.75</v>
      </c>
    </row>
    <row r="2561" spans="1:3" x14ac:dyDescent="0.25">
      <c r="A2561" t="s">
        <v>1815</v>
      </c>
      <c r="B2561" t="s">
        <v>1693</v>
      </c>
      <c r="C2561">
        <v>0.75</v>
      </c>
    </row>
    <row r="2562" spans="1:3" x14ac:dyDescent="0.25">
      <c r="A2562" t="s">
        <v>1816</v>
      </c>
      <c r="B2562" t="s">
        <v>1693</v>
      </c>
      <c r="C2562">
        <v>0.75</v>
      </c>
    </row>
    <row r="2563" spans="1:3" x14ac:dyDescent="0.25">
      <c r="A2563" t="s">
        <v>1817</v>
      </c>
      <c r="B2563" t="s">
        <v>1693</v>
      </c>
      <c r="C2563">
        <v>0.75</v>
      </c>
    </row>
    <row r="2564" spans="1:3" x14ac:dyDescent="0.25">
      <c r="A2564" t="s">
        <v>2348</v>
      </c>
      <c r="B2564" t="s">
        <v>1693</v>
      </c>
      <c r="C2564">
        <v>50</v>
      </c>
    </row>
    <row r="2565" spans="1:3" x14ac:dyDescent="0.25">
      <c r="A2565" t="s">
        <v>1818</v>
      </c>
      <c r="B2565" t="s">
        <v>1693</v>
      </c>
      <c r="C2565">
        <v>1.5</v>
      </c>
    </row>
    <row r="2566" spans="1:3" x14ac:dyDescent="0.25">
      <c r="A2566" t="s">
        <v>1296</v>
      </c>
      <c r="B2566" t="s">
        <v>1693</v>
      </c>
      <c r="C2566">
        <v>1.5</v>
      </c>
    </row>
    <row r="2567" spans="1:3" x14ac:dyDescent="0.25">
      <c r="A2567" t="s">
        <v>2409</v>
      </c>
      <c r="B2567" t="s">
        <v>1693</v>
      </c>
      <c r="C2567">
        <v>6.6</v>
      </c>
    </row>
    <row r="2568" spans="1:3" x14ac:dyDescent="0.25">
      <c r="A2568" t="s">
        <v>2271</v>
      </c>
      <c r="B2568" t="s">
        <v>1693</v>
      </c>
      <c r="C2568">
        <v>0</v>
      </c>
    </row>
    <row r="2569" spans="1:3" x14ac:dyDescent="0.25">
      <c r="A2569" t="s">
        <v>2272</v>
      </c>
      <c r="B2569" t="s">
        <v>1693</v>
      </c>
      <c r="C2569">
        <v>0</v>
      </c>
    </row>
    <row r="2570" spans="1:3" x14ac:dyDescent="0.25">
      <c r="A2570" t="s">
        <v>2273</v>
      </c>
      <c r="B2570" t="s">
        <v>1693</v>
      </c>
      <c r="C2570">
        <v>0</v>
      </c>
    </row>
    <row r="2571" spans="1:3" x14ac:dyDescent="0.25">
      <c r="A2571" t="s">
        <v>2274</v>
      </c>
      <c r="B2571" t="s">
        <v>1693</v>
      </c>
      <c r="C2571">
        <v>0</v>
      </c>
    </row>
    <row r="2572" spans="1:3" x14ac:dyDescent="0.25">
      <c r="A2572" t="s">
        <v>2263</v>
      </c>
      <c r="B2572" t="s">
        <v>1693</v>
      </c>
      <c r="C2572">
        <v>0</v>
      </c>
    </row>
    <row r="2573" spans="1:3" x14ac:dyDescent="0.25">
      <c r="A2573" t="s">
        <v>2264</v>
      </c>
      <c r="B2573" t="s">
        <v>1693</v>
      </c>
      <c r="C2573">
        <v>0</v>
      </c>
    </row>
    <row r="2574" spans="1:3" x14ac:dyDescent="0.25">
      <c r="A2574" t="s">
        <v>2645</v>
      </c>
      <c r="B2574" t="s">
        <v>1693</v>
      </c>
      <c r="C2574">
        <v>0</v>
      </c>
    </row>
    <row r="2575" spans="1:3" x14ac:dyDescent="0.25">
      <c r="A2575" t="s">
        <v>1297</v>
      </c>
      <c r="B2575" t="s">
        <v>1693</v>
      </c>
      <c r="C2575">
        <v>0.7</v>
      </c>
    </row>
    <row r="2576" spans="1:3" x14ac:dyDescent="0.25">
      <c r="A2576" t="s">
        <v>5598</v>
      </c>
      <c r="B2576" t="s">
        <v>1693</v>
      </c>
      <c r="C2576">
        <v>0</v>
      </c>
    </row>
    <row r="2577" spans="1:3" x14ac:dyDescent="0.25">
      <c r="A2577" t="s">
        <v>2275</v>
      </c>
      <c r="B2577" t="s">
        <v>1693</v>
      </c>
      <c r="C2577">
        <v>0</v>
      </c>
    </row>
    <row r="2578" spans="1:3" x14ac:dyDescent="0.25">
      <c r="A2578" t="s">
        <v>2276</v>
      </c>
      <c r="B2578" t="s">
        <v>1693</v>
      </c>
      <c r="C2578">
        <v>0</v>
      </c>
    </row>
    <row r="2579" spans="1:3" x14ac:dyDescent="0.25">
      <c r="A2579" t="s">
        <v>2277</v>
      </c>
      <c r="B2579" t="s">
        <v>1693</v>
      </c>
      <c r="C2579">
        <v>0</v>
      </c>
    </row>
    <row r="2580" spans="1:3" x14ac:dyDescent="0.25">
      <c r="A2580" t="s">
        <v>5473</v>
      </c>
      <c r="B2580" t="s">
        <v>1693</v>
      </c>
      <c r="C2580">
        <v>0.75</v>
      </c>
    </row>
    <row r="2581" spans="1:3" x14ac:dyDescent="0.25">
      <c r="A2581" t="s">
        <v>5474</v>
      </c>
      <c r="B2581" t="s">
        <v>1693</v>
      </c>
      <c r="C2581">
        <v>0</v>
      </c>
    </row>
    <row r="2582" spans="1:3" x14ac:dyDescent="0.25">
      <c r="A2582" t="s">
        <v>5374</v>
      </c>
      <c r="B2582" t="s">
        <v>1693</v>
      </c>
      <c r="C2582">
        <v>0</v>
      </c>
    </row>
    <row r="2583" spans="1:3" x14ac:dyDescent="0.25">
      <c r="A2583" t="s">
        <v>5375</v>
      </c>
      <c r="B2583" t="s">
        <v>1693</v>
      </c>
      <c r="C2583">
        <v>0</v>
      </c>
    </row>
    <row r="2584" spans="1:3" x14ac:dyDescent="0.25">
      <c r="A2584" t="s">
        <v>1819</v>
      </c>
      <c r="B2584" t="s">
        <v>1693</v>
      </c>
      <c r="C2584">
        <v>0.75</v>
      </c>
    </row>
    <row r="2585" spans="1:3" x14ac:dyDescent="0.25">
      <c r="A2585" t="s">
        <v>1820</v>
      </c>
      <c r="B2585" t="s">
        <v>1693</v>
      </c>
      <c r="C2585">
        <v>0.75</v>
      </c>
    </row>
    <row r="2586" spans="1:3" x14ac:dyDescent="0.25">
      <c r="A2586" t="s">
        <v>2524</v>
      </c>
      <c r="B2586" t="s">
        <v>1693</v>
      </c>
      <c r="C2586">
        <v>20</v>
      </c>
    </row>
    <row r="2587" spans="1:3" x14ac:dyDescent="0.25">
      <c r="A2587" t="s">
        <v>2278</v>
      </c>
      <c r="B2587" t="s">
        <v>1693</v>
      </c>
      <c r="C2587">
        <v>0</v>
      </c>
    </row>
    <row r="2588" spans="1:3" x14ac:dyDescent="0.25">
      <c r="A2588" t="s">
        <v>2279</v>
      </c>
      <c r="B2588" t="s">
        <v>1693</v>
      </c>
      <c r="C2588">
        <v>0</v>
      </c>
    </row>
    <row r="2589" spans="1:3" x14ac:dyDescent="0.25">
      <c r="A2589" t="s">
        <v>2280</v>
      </c>
      <c r="B2589" t="s">
        <v>1693</v>
      </c>
      <c r="C2589">
        <v>0</v>
      </c>
    </row>
    <row r="2590" spans="1:3" x14ac:dyDescent="0.25">
      <c r="A2590" t="s">
        <v>2281</v>
      </c>
      <c r="B2590" t="s">
        <v>1693</v>
      </c>
      <c r="C2590">
        <v>0</v>
      </c>
    </row>
    <row r="2591" spans="1:3" x14ac:dyDescent="0.25">
      <c r="A2591" t="s">
        <v>2543</v>
      </c>
      <c r="B2591" t="s">
        <v>1693</v>
      </c>
      <c r="C2591">
        <v>20</v>
      </c>
    </row>
    <row r="2592" spans="1:3" x14ac:dyDescent="0.25">
      <c r="A2592" t="s">
        <v>2160</v>
      </c>
      <c r="B2592" t="s">
        <v>1693</v>
      </c>
      <c r="C2592">
        <v>7.92</v>
      </c>
    </row>
    <row r="2593" spans="1:3" x14ac:dyDescent="0.25">
      <c r="A2593" t="s">
        <v>1821</v>
      </c>
      <c r="B2593" t="s">
        <v>1693</v>
      </c>
      <c r="C2593">
        <v>0.75</v>
      </c>
    </row>
    <row r="2594" spans="1:3" x14ac:dyDescent="0.25">
      <c r="A2594" t="s">
        <v>5376</v>
      </c>
      <c r="B2594" t="s">
        <v>1693</v>
      </c>
      <c r="C2594">
        <v>0</v>
      </c>
    </row>
    <row r="2595" spans="1:3" x14ac:dyDescent="0.25">
      <c r="A2595" t="s">
        <v>1822</v>
      </c>
      <c r="B2595" t="s">
        <v>1693</v>
      </c>
      <c r="C2595">
        <v>0.75</v>
      </c>
    </row>
    <row r="2596" spans="1:3" x14ac:dyDescent="0.25">
      <c r="A2596" t="s">
        <v>1823</v>
      </c>
      <c r="B2596" t="s">
        <v>1693</v>
      </c>
      <c r="C2596">
        <v>0.75</v>
      </c>
    </row>
    <row r="2597" spans="1:3" x14ac:dyDescent="0.25">
      <c r="A2597" t="s">
        <v>1824</v>
      </c>
      <c r="B2597" t="s">
        <v>1693</v>
      </c>
      <c r="C2597">
        <v>0.75</v>
      </c>
    </row>
    <row r="2598" spans="1:3" x14ac:dyDescent="0.25">
      <c r="A2598" t="s">
        <v>1298</v>
      </c>
      <c r="B2598" t="s">
        <v>1693</v>
      </c>
      <c r="C2598">
        <v>0.75</v>
      </c>
    </row>
    <row r="2599" spans="1:3" x14ac:dyDescent="0.25">
      <c r="A2599" t="s">
        <v>1299</v>
      </c>
      <c r="B2599" t="s">
        <v>1693</v>
      </c>
      <c r="C2599">
        <v>0.75</v>
      </c>
    </row>
    <row r="2600" spans="1:3" x14ac:dyDescent="0.25">
      <c r="A2600" t="s">
        <v>1825</v>
      </c>
      <c r="B2600" t="s">
        <v>1693</v>
      </c>
      <c r="C2600">
        <v>0.75</v>
      </c>
    </row>
    <row r="2601" spans="1:3" x14ac:dyDescent="0.25">
      <c r="A2601" t="s">
        <v>1826</v>
      </c>
      <c r="B2601" t="s">
        <v>1693</v>
      </c>
      <c r="C2601">
        <v>0.75</v>
      </c>
    </row>
    <row r="2602" spans="1:3" x14ac:dyDescent="0.25">
      <c r="A2602" t="s">
        <v>1827</v>
      </c>
      <c r="B2602" t="s">
        <v>1693</v>
      </c>
      <c r="C2602">
        <v>0.75</v>
      </c>
    </row>
    <row r="2603" spans="1:3" x14ac:dyDescent="0.25">
      <c r="A2603" t="s">
        <v>1828</v>
      </c>
      <c r="B2603" t="s">
        <v>1693</v>
      </c>
      <c r="C2603">
        <v>0.75</v>
      </c>
    </row>
    <row r="2604" spans="1:3" x14ac:dyDescent="0.25">
      <c r="A2604" t="s">
        <v>1829</v>
      </c>
      <c r="B2604" t="s">
        <v>1693</v>
      </c>
      <c r="C2604">
        <v>0.75</v>
      </c>
    </row>
    <row r="2605" spans="1:3" x14ac:dyDescent="0.25">
      <c r="A2605" t="s">
        <v>1300</v>
      </c>
      <c r="B2605" t="s">
        <v>1693</v>
      </c>
      <c r="C2605">
        <v>0.75</v>
      </c>
    </row>
    <row r="2606" spans="1:3" x14ac:dyDescent="0.25">
      <c r="A2606" t="s">
        <v>1301</v>
      </c>
      <c r="B2606" t="s">
        <v>1693</v>
      </c>
      <c r="C2606">
        <v>0.75</v>
      </c>
    </row>
    <row r="2607" spans="1:3" x14ac:dyDescent="0.25">
      <c r="A2607" t="s">
        <v>1830</v>
      </c>
      <c r="B2607" t="s">
        <v>1693</v>
      </c>
      <c r="C2607">
        <v>0.75</v>
      </c>
    </row>
    <row r="2608" spans="1:3" x14ac:dyDescent="0.25">
      <c r="A2608" t="s">
        <v>1302</v>
      </c>
      <c r="B2608" t="s">
        <v>1693</v>
      </c>
      <c r="C2608">
        <v>0.7</v>
      </c>
    </row>
    <row r="2609" spans="1:3" x14ac:dyDescent="0.25">
      <c r="A2609" t="s">
        <v>1303</v>
      </c>
      <c r="B2609" t="s">
        <v>1693</v>
      </c>
      <c r="C2609">
        <v>0.7</v>
      </c>
    </row>
    <row r="2610" spans="1:3" x14ac:dyDescent="0.25">
      <c r="A2610" t="s">
        <v>1304</v>
      </c>
      <c r="B2610" t="s">
        <v>1693</v>
      </c>
      <c r="C2610">
        <v>0.7</v>
      </c>
    </row>
    <row r="2611" spans="1:3" x14ac:dyDescent="0.25">
      <c r="A2611" t="s">
        <v>1305</v>
      </c>
      <c r="B2611" t="s">
        <v>1693</v>
      </c>
      <c r="C2611">
        <v>0.7</v>
      </c>
    </row>
    <row r="2612" spans="1:3" x14ac:dyDescent="0.25">
      <c r="A2612" t="s">
        <v>1831</v>
      </c>
      <c r="B2612" t="s">
        <v>1693</v>
      </c>
      <c r="C2612">
        <v>0.75</v>
      </c>
    </row>
    <row r="2613" spans="1:3" x14ac:dyDescent="0.25">
      <c r="A2613" t="s">
        <v>1306</v>
      </c>
      <c r="B2613" t="s">
        <v>1693</v>
      </c>
      <c r="C2613">
        <v>0.75</v>
      </c>
    </row>
    <row r="2614" spans="1:3" x14ac:dyDescent="0.25">
      <c r="A2614" t="s">
        <v>2143</v>
      </c>
      <c r="B2614" t="s">
        <v>1693</v>
      </c>
      <c r="C2614">
        <v>0</v>
      </c>
    </row>
    <row r="2615" spans="1:3" x14ac:dyDescent="0.25">
      <c r="A2615" t="s">
        <v>1832</v>
      </c>
      <c r="B2615" t="s">
        <v>1693</v>
      </c>
      <c r="C2615">
        <v>0.75</v>
      </c>
    </row>
    <row r="2616" spans="1:3" x14ac:dyDescent="0.25">
      <c r="A2616" t="s">
        <v>1833</v>
      </c>
      <c r="B2616" t="s">
        <v>1693</v>
      </c>
      <c r="C2616">
        <v>0.187</v>
      </c>
    </row>
    <row r="2617" spans="1:3" x14ac:dyDescent="0.25">
      <c r="A2617" t="s">
        <v>1834</v>
      </c>
      <c r="B2617" t="s">
        <v>1693</v>
      </c>
      <c r="C2617">
        <v>0.187</v>
      </c>
    </row>
    <row r="2618" spans="1:3" x14ac:dyDescent="0.25">
      <c r="A2618" t="s">
        <v>5377</v>
      </c>
      <c r="B2618" t="s">
        <v>1693</v>
      </c>
      <c r="C2618">
        <v>0.75</v>
      </c>
    </row>
    <row r="2619" spans="1:3" x14ac:dyDescent="0.25">
      <c r="A2619" t="s">
        <v>1835</v>
      </c>
      <c r="B2619" t="s">
        <v>1693</v>
      </c>
      <c r="C2619">
        <v>0.187</v>
      </c>
    </row>
    <row r="2620" spans="1:3" x14ac:dyDescent="0.25">
      <c r="A2620" t="s">
        <v>1836</v>
      </c>
      <c r="B2620" t="s">
        <v>1693</v>
      </c>
      <c r="C2620">
        <v>0.75</v>
      </c>
    </row>
    <row r="2621" spans="1:3" x14ac:dyDescent="0.25">
      <c r="A2621" t="s">
        <v>1837</v>
      </c>
      <c r="B2621" t="s">
        <v>1693</v>
      </c>
      <c r="C2621">
        <v>0.75</v>
      </c>
    </row>
    <row r="2622" spans="1:3" x14ac:dyDescent="0.25">
      <c r="A2622" t="s">
        <v>1838</v>
      </c>
      <c r="B2622" t="s">
        <v>1693</v>
      </c>
      <c r="C2622">
        <v>0.75</v>
      </c>
    </row>
    <row r="2623" spans="1:3" x14ac:dyDescent="0.25">
      <c r="A2623" t="s">
        <v>1839</v>
      </c>
      <c r="B2623" t="s">
        <v>1693</v>
      </c>
      <c r="C2623">
        <v>0.75</v>
      </c>
    </row>
    <row r="2624" spans="1:3" x14ac:dyDescent="0.25">
      <c r="A2624" t="s">
        <v>1307</v>
      </c>
      <c r="B2624" t="s">
        <v>1693</v>
      </c>
      <c r="C2624">
        <v>0.7</v>
      </c>
    </row>
    <row r="2625" spans="1:3" x14ac:dyDescent="0.25">
      <c r="A2625" t="s">
        <v>1840</v>
      </c>
      <c r="B2625" t="s">
        <v>1693</v>
      </c>
      <c r="C2625">
        <v>0.7</v>
      </c>
    </row>
    <row r="2626" spans="1:3" x14ac:dyDescent="0.25">
      <c r="A2626" t="s">
        <v>2282</v>
      </c>
      <c r="B2626" t="s">
        <v>1693</v>
      </c>
      <c r="C2626">
        <v>0</v>
      </c>
    </row>
    <row r="2627" spans="1:3" x14ac:dyDescent="0.25">
      <c r="A2627" t="s">
        <v>2283</v>
      </c>
      <c r="B2627" t="s">
        <v>1693</v>
      </c>
      <c r="C2627">
        <v>0</v>
      </c>
    </row>
    <row r="2628" spans="1:3" x14ac:dyDescent="0.25">
      <c r="A2628" t="s">
        <v>2284</v>
      </c>
      <c r="B2628" t="s">
        <v>1693</v>
      </c>
      <c r="C2628">
        <v>0</v>
      </c>
    </row>
    <row r="2629" spans="1:3" x14ac:dyDescent="0.25">
      <c r="A2629" t="s">
        <v>2603</v>
      </c>
      <c r="B2629" t="s">
        <v>1693</v>
      </c>
      <c r="C2629">
        <v>40.913999999999994</v>
      </c>
    </row>
    <row r="2630" spans="1:3" x14ac:dyDescent="0.25">
      <c r="A2630" t="s">
        <v>2261</v>
      </c>
      <c r="B2630" t="s">
        <v>1693</v>
      </c>
      <c r="C2630">
        <v>0</v>
      </c>
    </row>
    <row r="2631" spans="1:3" x14ac:dyDescent="0.25">
      <c r="A2631" t="s">
        <v>2346</v>
      </c>
      <c r="B2631" t="s">
        <v>1693</v>
      </c>
      <c r="C2631">
        <v>50</v>
      </c>
    </row>
    <row r="2632" spans="1:3" x14ac:dyDescent="0.25">
      <c r="A2632" t="s">
        <v>2674</v>
      </c>
      <c r="B2632" t="s">
        <v>1693</v>
      </c>
      <c r="C2632">
        <v>50</v>
      </c>
    </row>
    <row r="2633" spans="1:3" x14ac:dyDescent="0.25">
      <c r="A2633" t="s">
        <v>2079</v>
      </c>
      <c r="B2633" t="s">
        <v>1693</v>
      </c>
      <c r="C2633">
        <v>50</v>
      </c>
    </row>
    <row r="2634" spans="1:3" x14ac:dyDescent="0.25">
      <c r="A2634" t="s">
        <v>2360</v>
      </c>
      <c r="B2634" t="s">
        <v>1693</v>
      </c>
      <c r="C2634">
        <v>50</v>
      </c>
    </row>
    <row r="2635" spans="1:3" x14ac:dyDescent="0.25">
      <c r="A2635" t="s">
        <v>1308</v>
      </c>
      <c r="B2635" t="s">
        <v>1693</v>
      </c>
      <c r="C2635">
        <v>0.7</v>
      </c>
    </row>
    <row r="2636" spans="1:3" x14ac:dyDescent="0.25">
      <c r="A2636" t="s">
        <v>1841</v>
      </c>
      <c r="B2636" t="s">
        <v>1693</v>
      </c>
      <c r="C2636">
        <v>0.75</v>
      </c>
    </row>
    <row r="2637" spans="1:3" x14ac:dyDescent="0.25">
      <c r="A2637" t="s">
        <v>1842</v>
      </c>
      <c r="B2637" t="s">
        <v>1693</v>
      </c>
      <c r="C2637">
        <v>0.75</v>
      </c>
    </row>
    <row r="2638" spans="1:3" x14ac:dyDescent="0.25">
      <c r="A2638" t="s">
        <v>1843</v>
      </c>
      <c r="B2638" t="s">
        <v>1693</v>
      </c>
      <c r="C2638">
        <v>0.75</v>
      </c>
    </row>
    <row r="2639" spans="1:3" x14ac:dyDescent="0.25">
      <c r="A2639" t="s">
        <v>1844</v>
      </c>
      <c r="B2639" t="s">
        <v>1693</v>
      </c>
      <c r="C2639">
        <v>0.75</v>
      </c>
    </row>
    <row r="2640" spans="1:3" x14ac:dyDescent="0.25">
      <c r="A2640" t="s">
        <v>2335</v>
      </c>
      <c r="B2640" t="s">
        <v>1693</v>
      </c>
      <c r="C2640">
        <v>40.913999999999994</v>
      </c>
    </row>
    <row r="2641" spans="1:3" x14ac:dyDescent="0.25">
      <c r="A2641" t="s">
        <v>2504</v>
      </c>
      <c r="B2641" t="s">
        <v>1693</v>
      </c>
      <c r="C2641">
        <v>0</v>
      </c>
    </row>
    <row r="2642" spans="1:3" x14ac:dyDescent="0.25">
      <c r="A2642" t="s">
        <v>1845</v>
      </c>
      <c r="B2642" t="s">
        <v>1693</v>
      </c>
      <c r="C2642">
        <v>0.75</v>
      </c>
    </row>
    <row r="2643" spans="1:3" x14ac:dyDescent="0.25">
      <c r="A2643" t="s">
        <v>1309</v>
      </c>
      <c r="B2643" t="s">
        <v>1693</v>
      </c>
      <c r="C2643">
        <v>0.75</v>
      </c>
    </row>
    <row r="2644" spans="1:3" x14ac:dyDescent="0.25">
      <c r="A2644" t="s">
        <v>1310</v>
      </c>
      <c r="B2644" t="s">
        <v>1693</v>
      </c>
      <c r="C2644">
        <v>0.75</v>
      </c>
    </row>
    <row r="2645" spans="1:3" x14ac:dyDescent="0.25">
      <c r="A2645" t="s">
        <v>1311</v>
      </c>
      <c r="B2645" t="s">
        <v>1693</v>
      </c>
      <c r="C2645">
        <v>0.75</v>
      </c>
    </row>
    <row r="2646" spans="1:3" x14ac:dyDescent="0.25">
      <c r="A2646" t="s">
        <v>1846</v>
      </c>
      <c r="B2646" t="s">
        <v>1693</v>
      </c>
      <c r="C2646">
        <v>0.75</v>
      </c>
    </row>
    <row r="2647" spans="1:3" x14ac:dyDescent="0.25">
      <c r="A2647" t="s">
        <v>2466</v>
      </c>
      <c r="B2647" t="s">
        <v>1693</v>
      </c>
      <c r="C2647">
        <v>0</v>
      </c>
    </row>
    <row r="2648" spans="1:3" x14ac:dyDescent="0.25">
      <c r="A2648" t="s">
        <v>6656</v>
      </c>
      <c r="B2648" t="s">
        <v>1693</v>
      </c>
      <c r="C2648">
        <v>0</v>
      </c>
    </row>
    <row r="2649" spans="1:3" x14ac:dyDescent="0.25">
      <c r="A2649" t="s">
        <v>1312</v>
      </c>
      <c r="B2649" t="s">
        <v>1693</v>
      </c>
      <c r="C2649">
        <v>0.75</v>
      </c>
    </row>
    <row r="2650" spans="1:3" x14ac:dyDescent="0.25">
      <c r="A2650" t="s">
        <v>1847</v>
      </c>
      <c r="B2650" t="s">
        <v>1693</v>
      </c>
      <c r="C2650">
        <v>0.75</v>
      </c>
    </row>
    <row r="2651" spans="1:3" x14ac:dyDescent="0.25">
      <c r="A2651" t="s">
        <v>1848</v>
      </c>
      <c r="B2651" t="s">
        <v>1693</v>
      </c>
      <c r="C2651">
        <v>0.05</v>
      </c>
    </row>
    <row r="2652" spans="1:3" x14ac:dyDescent="0.25">
      <c r="A2652" t="s">
        <v>1849</v>
      </c>
      <c r="B2652" t="s">
        <v>1693</v>
      </c>
      <c r="C2652">
        <v>0.7</v>
      </c>
    </row>
    <row r="2653" spans="1:3" x14ac:dyDescent="0.25">
      <c r="A2653" t="s">
        <v>1313</v>
      </c>
      <c r="B2653" t="s">
        <v>1693</v>
      </c>
      <c r="C2653">
        <v>0.187</v>
      </c>
    </row>
    <row r="2654" spans="1:3" x14ac:dyDescent="0.25">
      <c r="A2654" t="s">
        <v>5765</v>
      </c>
      <c r="B2654" t="s">
        <v>1693</v>
      </c>
      <c r="C2654">
        <v>0</v>
      </c>
    </row>
    <row r="2655" spans="1:3" x14ac:dyDescent="0.25">
      <c r="A2655" t="s">
        <v>1314</v>
      </c>
      <c r="B2655" t="s">
        <v>1693</v>
      </c>
      <c r="C2655">
        <v>0.7</v>
      </c>
    </row>
    <row r="2656" spans="1:3" x14ac:dyDescent="0.25">
      <c r="A2656" t="s">
        <v>1315</v>
      </c>
      <c r="B2656" t="s">
        <v>1693</v>
      </c>
      <c r="C2656">
        <v>0.75</v>
      </c>
    </row>
    <row r="2657" spans="1:3" x14ac:dyDescent="0.25">
      <c r="A2657" t="s">
        <v>1850</v>
      </c>
      <c r="B2657" t="s">
        <v>1693</v>
      </c>
      <c r="C2657">
        <v>0.187</v>
      </c>
    </row>
    <row r="2658" spans="1:3" x14ac:dyDescent="0.25">
      <c r="A2658" t="s">
        <v>1316</v>
      </c>
      <c r="B2658" t="s">
        <v>1693</v>
      </c>
      <c r="C2658">
        <v>0.7</v>
      </c>
    </row>
    <row r="2659" spans="1:3" x14ac:dyDescent="0.25">
      <c r="A2659" t="s">
        <v>1851</v>
      </c>
      <c r="B2659" t="s">
        <v>1693</v>
      </c>
      <c r="C2659">
        <v>0.7</v>
      </c>
    </row>
    <row r="2660" spans="1:3" x14ac:dyDescent="0.25">
      <c r="A2660" t="s">
        <v>6975</v>
      </c>
      <c r="B2660" t="s">
        <v>1693</v>
      </c>
      <c r="C2660">
        <v>0</v>
      </c>
    </row>
    <row r="2661" spans="1:3" x14ac:dyDescent="0.25">
      <c r="A2661" t="s">
        <v>6241</v>
      </c>
      <c r="B2661" t="s">
        <v>1693</v>
      </c>
      <c r="C2661">
        <v>0</v>
      </c>
    </row>
    <row r="2662" spans="1:3" x14ac:dyDescent="0.25">
      <c r="A2662" t="s">
        <v>6242</v>
      </c>
      <c r="B2662" t="s">
        <v>1693</v>
      </c>
      <c r="C2662">
        <v>0</v>
      </c>
    </row>
    <row r="2663" spans="1:3" x14ac:dyDescent="0.25">
      <c r="A2663" t="s">
        <v>6318</v>
      </c>
      <c r="B2663" t="s">
        <v>1693</v>
      </c>
      <c r="C2663">
        <v>81.8</v>
      </c>
    </row>
    <row r="2664" spans="1:3" x14ac:dyDescent="0.25">
      <c r="A2664" t="s">
        <v>1317</v>
      </c>
      <c r="B2664" t="s">
        <v>1693</v>
      </c>
      <c r="C2664">
        <v>0.7</v>
      </c>
    </row>
    <row r="2665" spans="1:3" x14ac:dyDescent="0.25">
      <c r="A2665" t="s">
        <v>1852</v>
      </c>
      <c r="B2665" t="s">
        <v>1693</v>
      </c>
      <c r="C2665">
        <v>0.75</v>
      </c>
    </row>
    <row r="2666" spans="1:3" x14ac:dyDescent="0.25">
      <c r="A2666" t="s">
        <v>1318</v>
      </c>
      <c r="B2666" t="s">
        <v>1693</v>
      </c>
      <c r="C2666">
        <v>0.7</v>
      </c>
    </row>
    <row r="2667" spans="1:3" x14ac:dyDescent="0.25">
      <c r="A2667" t="s">
        <v>1853</v>
      </c>
      <c r="B2667" t="s">
        <v>1693</v>
      </c>
      <c r="C2667">
        <v>1.5</v>
      </c>
    </row>
    <row r="2668" spans="1:3" x14ac:dyDescent="0.25">
      <c r="A2668" t="s">
        <v>1319</v>
      </c>
      <c r="B2668" t="s">
        <v>1693</v>
      </c>
      <c r="C2668">
        <v>0.7</v>
      </c>
    </row>
    <row r="2669" spans="1:3" x14ac:dyDescent="0.25">
      <c r="A2669" t="s">
        <v>1320</v>
      </c>
      <c r="B2669" t="s">
        <v>1693</v>
      </c>
      <c r="C2669">
        <v>0.7</v>
      </c>
    </row>
    <row r="2670" spans="1:3" x14ac:dyDescent="0.25">
      <c r="A2670" t="s">
        <v>2245</v>
      </c>
      <c r="B2670" t="s">
        <v>1693</v>
      </c>
      <c r="C2670">
        <v>0.7</v>
      </c>
    </row>
    <row r="2671" spans="1:3" x14ac:dyDescent="0.25">
      <c r="A2671" t="s">
        <v>2246</v>
      </c>
      <c r="B2671" t="s">
        <v>1693</v>
      </c>
      <c r="C2671">
        <v>0</v>
      </c>
    </row>
    <row r="2672" spans="1:3" x14ac:dyDescent="0.25">
      <c r="A2672" t="s">
        <v>1321</v>
      </c>
      <c r="B2672" t="s">
        <v>1693</v>
      </c>
      <c r="C2672">
        <v>1.5</v>
      </c>
    </row>
    <row r="2673" spans="1:3" x14ac:dyDescent="0.25">
      <c r="A2673" t="s">
        <v>1322</v>
      </c>
      <c r="B2673" t="s">
        <v>1693</v>
      </c>
      <c r="C2673">
        <v>0.75</v>
      </c>
    </row>
    <row r="2674" spans="1:3" x14ac:dyDescent="0.25">
      <c r="A2674" t="s">
        <v>2259</v>
      </c>
      <c r="B2674" t="s">
        <v>1693</v>
      </c>
      <c r="C2674">
        <v>0</v>
      </c>
    </row>
    <row r="2675" spans="1:3" x14ac:dyDescent="0.25">
      <c r="A2675" t="s">
        <v>2260</v>
      </c>
      <c r="B2675" t="s">
        <v>1693</v>
      </c>
      <c r="C2675">
        <v>0</v>
      </c>
    </row>
    <row r="2676" spans="1:3" x14ac:dyDescent="0.25">
      <c r="A2676" t="s">
        <v>2553</v>
      </c>
      <c r="B2676" t="s">
        <v>1693</v>
      </c>
      <c r="C2676">
        <v>6.6</v>
      </c>
    </row>
    <row r="2677" spans="1:3" x14ac:dyDescent="0.25">
      <c r="A2677" t="s">
        <v>1323</v>
      </c>
      <c r="B2677" t="s">
        <v>1693</v>
      </c>
      <c r="C2677">
        <v>0.7</v>
      </c>
    </row>
    <row r="2678" spans="1:3" x14ac:dyDescent="0.25">
      <c r="A2678" t="s">
        <v>5998</v>
      </c>
      <c r="B2678" t="s">
        <v>1693</v>
      </c>
      <c r="C2678">
        <v>0</v>
      </c>
    </row>
    <row r="2679" spans="1:3" x14ac:dyDescent="0.25">
      <c r="A2679" t="s">
        <v>1324</v>
      </c>
      <c r="B2679" t="s">
        <v>1693</v>
      </c>
      <c r="C2679">
        <v>0.7</v>
      </c>
    </row>
    <row r="2680" spans="1:3" x14ac:dyDescent="0.25">
      <c r="A2680" t="s">
        <v>1325</v>
      </c>
      <c r="B2680" t="s">
        <v>1693</v>
      </c>
      <c r="C2680">
        <v>0.7</v>
      </c>
    </row>
    <row r="2681" spans="1:3" x14ac:dyDescent="0.25">
      <c r="A2681" t="s">
        <v>1854</v>
      </c>
      <c r="B2681" t="s">
        <v>1693</v>
      </c>
      <c r="C2681">
        <v>0.75</v>
      </c>
    </row>
    <row r="2682" spans="1:3" x14ac:dyDescent="0.25">
      <c r="A2682" t="s">
        <v>1855</v>
      </c>
      <c r="B2682" t="s">
        <v>1693</v>
      </c>
      <c r="C2682">
        <v>0.75</v>
      </c>
    </row>
    <row r="2683" spans="1:3" x14ac:dyDescent="0.25">
      <c r="A2683" t="s">
        <v>2511</v>
      </c>
      <c r="B2683" t="s">
        <v>1693</v>
      </c>
      <c r="C2683">
        <v>40.913999999999994</v>
      </c>
    </row>
    <row r="2684" spans="1:3" x14ac:dyDescent="0.25">
      <c r="A2684" t="s">
        <v>1326</v>
      </c>
      <c r="B2684" t="s">
        <v>1693</v>
      </c>
      <c r="C2684">
        <v>0.75</v>
      </c>
    </row>
    <row r="2685" spans="1:3" x14ac:dyDescent="0.25">
      <c r="A2685" t="s">
        <v>1327</v>
      </c>
      <c r="B2685" t="s">
        <v>1693</v>
      </c>
      <c r="C2685">
        <v>0.187</v>
      </c>
    </row>
    <row r="2686" spans="1:3" x14ac:dyDescent="0.25">
      <c r="A2686" t="s">
        <v>5368</v>
      </c>
      <c r="B2686" t="s">
        <v>1693</v>
      </c>
      <c r="C2686">
        <v>0</v>
      </c>
    </row>
    <row r="2687" spans="1:3" x14ac:dyDescent="0.25">
      <c r="A2687" t="s">
        <v>5369</v>
      </c>
      <c r="B2687" t="s">
        <v>1693</v>
      </c>
      <c r="C2687">
        <v>0</v>
      </c>
    </row>
    <row r="2688" spans="1:3" x14ac:dyDescent="0.25">
      <c r="A2688" t="s">
        <v>5370</v>
      </c>
      <c r="B2688" t="s">
        <v>1693</v>
      </c>
      <c r="C2688">
        <v>0</v>
      </c>
    </row>
    <row r="2689" spans="1:3" x14ac:dyDescent="0.25">
      <c r="A2689" t="s">
        <v>5477</v>
      </c>
      <c r="B2689" t="s">
        <v>1693</v>
      </c>
      <c r="C2689">
        <v>0</v>
      </c>
    </row>
    <row r="2690" spans="1:3" x14ac:dyDescent="0.25">
      <c r="A2690" t="s">
        <v>5371</v>
      </c>
      <c r="B2690" t="s">
        <v>1693</v>
      </c>
      <c r="C2690">
        <v>0</v>
      </c>
    </row>
    <row r="2691" spans="1:3" x14ac:dyDescent="0.25">
      <c r="A2691" t="s">
        <v>1856</v>
      </c>
      <c r="B2691" t="s">
        <v>1693</v>
      </c>
      <c r="C2691">
        <v>0.75</v>
      </c>
    </row>
    <row r="2692" spans="1:3" x14ac:dyDescent="0.25">
      <c r="A2692" t="s">
        <v>2086</v>
      </c>
      <c r="B2692" t="s">
        <v>1693</v>
      </c>
      <c r="C2692">
        <v>50</v>
      </c>
    </row>
    <row r="2693" spans="1:3" x14ac:dyDescent="0.25">
      <c r="A2693" t="s">
        <v>2520</v>
      </c>
      <c r="B2693" t="s">
        <v>1693</v>
      </c>
      <c r="C2693">
        <v>45.46</v>
      </c>
    </row>
    <row r="2694" spans="1:3" x14ac:dyDescent="0.25">
      <c r="A2694" t="s">
        <v>2285</v>
      </c>
      <c r="B2694" t="s">
        <v>1693</v>
      </c>
      <c r="C2694">
        <v>0</v>
      </c>
    </row>
    <row r="2695" spans="1:3" x14ac:dyDescent="0.25">
      <c r="A2695" t="s">
        <v>1857</v>
      </c>
      <c r="B2695" t="s">
        <v>1693</v>
      </c>
      <c r="C2695">
        <v>0.7</v>
      </c>
    </row>
    <row r="2696" spans="1:3" x14ac:dyDescent="0.25">
      <c r="A2696" t="s">
        <v>2537</v>
      </c>
      <c r="B2696" t="s">
        <v>1693</v>
      </c>
      <c r="C2696">
        <v>6.6</v>
      </c>
    </row>
    <row r="2697" spans="1:3" x14ac:dyDescent="0.25">
      <c r="A2697" t="s">
        <v>2423</v>
      </c>
      <c r="B2697" t="s">
        <v>1693</v>
      </c>
      <c r="C2697">
        <v>0</v>
      </c>
    </row>
    <row r="2698" spans="1:3" x14ac:dyDescent="0.25">
      <c r="A2698" t="s">
        <v>1858</v>
      </c>
      <c r="B2698" t="s">
        <v>1693</v>
      </c>
      <c r="C2698">
        <v>0.75</v>
      </c>
    </row>
    <row r="2699" spans="1:3" x14ac:dyDescent="0.25">
      <c r="A2699" t="s">
        <v>2505</v>
      </c>
      <c r="B2699" t="s">
        <v>1693</v>
      </c>
      <c r="C2699">
        <v>6.6</v>
      </c>
    </row>
    <row r="2700" spans="1:3" x14ac:dyDescent="0.25">
      <c r="A2700" t="s">
        <v>6948</v>
      </c>
      <c r="B2700" t="s">
        <v>1693</v>
      </c>
      <c r="C2700">
        <v>0</v>
      </c>
    </row>
    <row r="2701" spans="1:3" x14ac:dyDescent="0.25">
      <c r="A2701" t="s">
        <v>6904</v>
      </c>
      <c r="B2701" t="s">
        <v>1693</v>
      </c>
      <c r="C2701">
        <v>0</v>
      </c>
    </row>
    <row r="2702" spans="1:3" x14ac:dyDescent="0.25">
      <c r="A2702" t="s">
        <v>1859</v>
      </c>
      <c r="B2702" t="s">
        <v>1693</v>
      </c>
      <c r="C2702">
        <v>0.75</v>
      </c>
    </row>
    <row r="2703" spans="1:3" x14ac:dyDescent="0.25">
      <c r="A2703" t="s">
        <v>5556</v>
      </c>
      <c r="B2703" t="s">
        <v>1693</v>
      </c>
      <c r="C2703">
        <v>0</v>
      </c>
    </row>
    <row r="2704" spans="1:3" x14ac:dyDescent="0.25">
      <c r="A2704" t="s">
        <v>1860</v>
      </c>
      <c r="B2704" t="s">
        <v>1693</v>
      </c>
      <c r="C2704">
        <v>3</v>
      </c>
    </row>
    <row r="2705" spans="1:3" x14ac:dyDescent="0.25">
      <c r="A2705" t="s">
        <v>1328</v>
      </c>
      <c r="B2705" t="s">
        <v>1693</v>
      </c>
      <c r="C2705">
        <v>10</v>
      </c>
    </row>
    <row r="2706" spans="1:3" x14ac:dyDescent="0.25">
      <c r="A2706" t="s">
        <v>2078</v>
      </c>
      <c r="B2706" t="s">
        <v>1693</v>
      </c>
      <c r="C2706">
        <v>40.913999999999994</v>
      </c>
    </row>
    <row r="2707" spans="1:3" x14ac:dyDescent="0.25">
      <c r="A2707" t="s">
        <v>1329</v>
      </c>
      <c r="B2707" t="s">
        <v>1693</v>
      </c>
      <c r="C2707">
        <v>0.75</v>
      </c>
    </row>
    <row r="2708" spans="1:3" x14ac:dyDescent="0.25">
      <c r="A2708" t="s">
        <v>5689</v>
      </c>
      <c r="B2708" t="s">
        <v>1693</v>
      </c>
      <c r="C2708">
        <v>0</v>
      </c>
    </row>
    <row r="2709" spans="1:3" x14ac:dyDescent="0.25">
      <c r="A2709" t="s">
        <v>1861</v>
      </c>
      <c r="B2709" t="s">
        <v>1693</v>
      </c>
      <c r="C2709">
        <v>0.375</v>
      </c>
    </row>
    <row r="2710" spans="1:3" x14ac:dyDescent="0.25">
      <c r="A2710" t="s">
        <v>1862</v>
      </c>
      <c r="B2710" t="s">
        <v>1693</v>
      </c>
      <c r="C2710">
        <v>0.75</v>
      </c>
    </row>
    <row r="2711" spans="1:3" x14ac:dyDescent="0.25">
      <c r="A2711" t="s">
        <v>2349</v>
      </c>
      <c r="B2711" t="s">
        <v>1693</v>
      </c>
      <c r="C2711">
        <v>6</v>
      </c>
    </row>
    <row r="2712" spans="1:3" x14ac:dyDescent="0.25">
      <c r="A2712" t="s">
        <v>2262</v>
      </c>
      <c r="B2712" t="s">
        <v>1693</v>
      </c>
      <c r="C2712">
        <v>0</v>
      </c>
    </row>
    <row r="2713" spans="1:3" x14ac:dyDescent="0.25">
      <c r="A2713" t="s">
        <v>1863</v>
      </c>
      <c r="B2713" t="s">
        <v>1693</v>
      </c>
      <c r="C2713">
        <v>0.7</v>
      </c>
    </row>
    <row r="2714" spans="1:3" x14ac:dyDescent="0.25">
      <c r="A2714" t="s">
        <v>1864</v>
      </c>
      <c r="B2714" t="s">
        <v>1693</v>
      </c>
      <c r="C2714">
        <v>0.75</v>
      </c>
    </row>
    <row r="2715" spans="1:3" x14ac:dyDescent="0.25">
      <c r="A2715" t="s">
        <v>1330</v>
      </c>
      <c r="B2715" t="s">
        <v>1693</v>
      </c>
      <c r="C2715">
        <v>1.5</v>
      </c>
    </row>
    <row r="2716" spans="1:3" x14ac:dyDescent="0.25">
      <c r="A2716" t="s">
        <v>2375</v>
      </c>
      <c r="B2716" t="s">
        <v>1693</v>
      </c>
      <c r="C2716">
        <v>50</v>
      </c>
    </row>
    <row r="2717" spans="1:3" x14ac:dyDescent="0.25">
      <c r="A2717" t="s">
        <v>1865</v>
      </c>
      <c r="B2717" t="s">
        <v>1693</v>
      </c>
      <c r="C2717">
        <v>0.75</v>
      </c>
    </row>
    <row r="2718" spans="1:3" x14ac:dyDescent="0.25">
      <c r="A2718" t="s">
        <v>1866</v>
      </c>
      <c r="B2718" t="s">
        <v>1693</v>
      </c>
      <c r="C2718">
        <v>0.75</v>
      </c>
    </row>
    <row r="2719" spans="1:3" x14ac:dyDescent="0.25">
      <c r="A2719" t="s">
        <v>1867</v>
      </c>
      <c r="B2719" t="s">
        <v>1693</v>
      </c>
      <c r="C2719">
        <v>0.75</v>
      </c>
    </row>
    <row r="2720" spans="1:3" x14ac:dyDescent="0.25">
      <c r="A2720" t="s">
        <v>2344</v>
      </c>
      <c r="B2720" t="s">
        <v>1693</v>
      </c>
      <c r="C2720">
        <v>40.913999999999994</v>
      </c>
    </row>
    <row r="2721" spans="1:3" x14ac:dyDescent="0.25">
      <c r="A2721" t="s">
        <v>1331</v>
      </c>
      <c r="B2721" t="s">
        <v>1693</v>
      </c>
      <c r="C2721">
        <v>0.7</v>
      </c>
    </row>
    <row r="2722" spans="1:3" x14ac:dyDescent="0.25">
      <c r="A2722" t="s">
        <v>2523</v>
      </c>
      <c r="B2722" t="s">
        <v>1693</v>
      </c>
      <c r="C2722">
        <v>50</v>
      </c>
    </row>
    <row r="2723" spans="1:3" x14ac:dyDescent="0.25">
      <c r="A2723" t="s">
        <v>6414</v>
      </c>
      <c r="B2723" t="s">
        <v>1693</v>
      </c>
      <c r="C2723">
        <v>40.913999999999994</v>
      </c>
    </row>
    <row r="2724" spans="1:3" x14ac:dyDescent="0.25">
      <c r="A2724" t="s">
        <v>1868</v>
      </c>
      <c r="B2724" t="s">
        <v>1693</v>
      </c>
      <c r="C2724">
        <v>0.75</v>
      </c>
    </row>
    <row r="2725" spans="1:3" x14ac:dyDescent="0.25">
      <c r="A2725" t="s">
        <v>5997</v>
      </c>
      <c r="B2725" t="s">
        <v>1693</v>
      </c>
      <c r="C2725">
        <v>0</v>
      </c>
    </row>
    <row r="2726" spans="1:3" x14ac:dyDescent="0.25">
      <c r="A2726" t="s">
        <v>2657</v>
      </c>
      <c r="B2726" t="s">
        <v>1693</v>
      </c>
      <c r="C2726">
        <v>0</v>
      </c>
    </row>
    <row r="2727" spans="1:3" x14ac:dyDescent="0.25">
      <c r="A2727" t="s">
        <v>2658</v>
      </c>
      <c r="B2727" t="s">
        <v>1693</v>
      </c>
      <c r="C2727">
        <v>0</v>
      </c>
    </row>
    <row r="2728" spans="1:3" x14ac:dyDescent="0.25">
      <c r="A2728" t="s">
        <v>2644</v>
      </c>
      <c r="B2728" t="s">
        <v>1693</v>
      </c>
      <c r="C2728">
        <v>0</v>
      </c>
    </row>
    <row r="2729" spans="1:3" x14ac:dyDescent="0.25">
      <c r="A2729" t="s">
        <v>2656</v>
      </c>
      <c r="B2729" t="s">
        <v>1693</v>
      </c>
      <c r="C2729">
        <v>0</v>
      </c>
    </row>
    <row r="2730" spans="1:3" x14ac:dyDescent="0.25">
      <c r="A2730" t="s">
        <v>2169</v>
      </c>
      <c r="B2730" t="s">
        <v>1693</v>
      </c>
      <c r="C2730">
        <v>40.913999999999994</v>
      </c>
    </row>
    <row r="2731" spans="1:3" x14ac:dyDescent="0.25">
      <c r="A2731" t="s">
        <v>6927</v>
      </c>
      <c r="B2731" t="s">
        <v>1693</v>
      </c>
      <c r="C2731">
        <v>0</v>
      </c>
    </row>
    <row r="2732" spans="1:3" x14ac:dyDescent="0.25">
      <c r="A2732" t="s">
        <v>5060</v>
      </c>
      <c r="B2732" t="s">
        <v>1693</v>
      </c>
      <c r="C2732">
        <v>0</v>
      </c>
    </row>
    <row r="2733" spans="1:3" x14ac:dyDescent="0.25">
      <c r="A2733" t="s">
        <v>1332</v>
      </c>
      <c r="B2733" t="s">
        <v>1693</v>
      </c>
      <c r="C2733">
        <v>1.5</v>
      </c>
    </row>
    <row r="2734" spans="1:3" x14ac:dyDescent="0.25">
      <c r="A2734" t="s">
        <v>1333</v>
      </c>
      <c r="B2734" t="s">
        <v>1693</v>
      </c>
      <c r="C2734">
        <v>0.7</v>
      </c>
    </row>
    <row r="2735" spans="1:3" x14ac:dyDescent="0.25">
      <c r="A2735" t="s">
        <v>1334</v>
      </c>
      <c r="B2735" t="s">
        <v>1693</v>
      </c>
      <c r="C2735">
        <v>0.7</v>
      </c>
    </row>
    <row r="2736" spans="1:3" x14ac:dyDescent="0.25">
      <c r="A2736" t="s">
        <v>6653</v>
      </c>
      <c r="B2736" t="s">
        <v>1693</v>
      </c>
      <c r="C2736">
        <v>0</v>
      </c>
    </row>
    <row r="2737" spans="1:3" x14ac:dyDescent="0.25">
      <c r="A2737" t="s">
        <v>5688</v>
      </c>
      <c r="B2737" t="s">
        <v>1693</v>
      </c>
      <c r="C2737">
        <v>0</v>
      </c>
    </row>
    <row r="2738" spans="1:3" x14ac:dyDescent="0.25">
      <c r="A2738" t="s">
        <v>2122</v>
      </c>
      <c r="B2738" t="s">
        <v>1693</v>
      </c>
      <c r="C2738">
        <v>6.6</v>
      </c>
    </row>
    <row r="2739" spans="1:3" x14ac:dyDescent="0.25">
      <c r="A2739" t="s">
        <v>5994</v>
      </c>
      <c r="B2739" t="s">
        <v>1693</v>
      </c>
      <c r="C2739">
        <v>0.5</v>
      </c>
    </row>
    <row r="2740" spans="1:3" x14ac:dyDescent="0.25">
      <c r="A2740" t="s">
        <v>1335</v>
      </c>
      <c r="B2740" t="s">
        <v>1693</v>
      </c>
      <c r="C2740">
        <v>0.75</v>
      </c>
    </row>
    <row r="2741" spans="1:3" x14ac:dyDescent="0.25">
      <c r="A2741" t="s">
        <v>1869</v>
      </c>
      <c r="B2741" t="s">
        <v>1693</v>
      </c>
      <c r="C2741">
        <v>0.187</v>
      </c>
    </row>
    <row r="2742" spans="1:3" x14ac:dyDescent="0.25">
      <c r="A2742" t="s">
        <v>1870</v>
      </c>
      <c r="B2742" t="s">
        <v>1693</v>
      </c>
      <c r="C2742">
        <v>0.75</v>
      </c>
    </row>
    <row r="2743" spans="1:3" x14ac:dyDescent="0.25">
      <c r="A2743" t="s">
        <v>1871</v>
      </c>
      <c r="B2743" t="s">
        <v>1693</v>
      </c>
      <c r="C2743">
        <v>0.75</v>
      </c>
    </row>
    <row r="2744" spans="1:3" x14ac:dyDescent="0.25">
      <c r="A2744" t="s">
        <v>4639</v>
      </c>
      <c r="B2744" t="s">
        <v>1693</v>
      </c>
      <c r="C2744">
        <v>40.913999999999994</v>
      </c>
    </row>
    <row r="2745" spans="1:3" x14ac:dyDescent="0.25">
      <c r="A2745" t="s">
        <v>1872</v>
      </c>
      <c r="B2745" t="s">
        <v>1693</v>
      </c>
      <c r="C2745">
        <v>0.75</v>
      </c>
    </row>
    <row r="2746" spans="1:3" x14ac:dyDescent="0.25">
      <c r="A2746" t="s">
        <v>1873</v>
      </c>
      <c r="B2746" t="s">
        <v>1693</v>
      </c>
      <c r="C2746">
        <v>0.75</v>
      </c>
    </row>
    <row r="2747" spans="1:3" x14ac:dyDescent="0.25">
      <c r="A2747" t="s">
        <v>1874</v>
      </c>
      <c r="B2747" t="s">
        <v>1693</v>
      </c>
      <c r="C2747">
        <v>0.375</v>
      </c>
    </row>
    <row r="2748" spans="1:3" x14ac:dyDescent="0.25">
      <c r="A2748" t="s">
        <v>1336</v>
      </c>
      <c r="B2748" t="s">
        <v>1693</v>
      </c>
      <c r="C2748">
        <v>0.75</v>
      </c>
    </row>
    <row r="2749" spans="1:3" x14ac:dyDescent="0.25">
      <c r="A2749" t="s">
        <v>1875</v>
      </c>
      <c r="B2749" t="s">
        <v>1693</v>
      </c>
      <c r="C2749">
        <v>0.75</v>
      </c>
    </row>
    <row r="2750" spans="1:3" x14ac:dyDescent="0.25">
      <c r="A2750" t="s">
        <v>1876</v>
      </c>
      <c r="B2750" t="s">
        <v>1693</v>
      </c>
      <c r="C2750">
        <v>0.75</v>
      </c>
    </row>
    <row r="2751" spans="1:3" x14ac:dyDescent="0.25">
      <c r="A2751" t="s">
        <v>1877</v>
      </c>
      <c r="B2751" t="s">
        <v>1693</v>
      </c>
      <c r="C2751">
        <v>0.75</v>
      </c>
    </row>
    <row r="2752" spans="1:3" x14ac:dyDescent="0.25">
      <c r="A2752" t="s">
        <v>1337</v>
      </c>
      <c r="B2752" t="s">
        <v>1693</v>
      </c>
      <c r="C2752">
        <v>0.75</v>
      </c>
    </row>
    <row r="2753" spans="1:3" x14ac:dyDescent="0.25">
      <c r="A2753" t="s">
        <v>5555</v>
      </c>
      <c r="B2753" t="s">
        <v>1693</v>
      </c>
      <c r="C2753">
        <v>0</v>
      </c>
    </row>
    <row r="2754" spans="1:3" x14ac:dyDescent="0.25">
      <c r="A2754" t="s">
        <v>1878</v>
      </c>
      <c r="B2754" t="s">
        <v>1693</v>
      </c>
      <c r="C2754">
        <v>0.75</v>
      </c>
    </row>
    <row r="2755" spans="1:3" x14ac:dyDescent="0.25">
      <c r="A2755" t="s">
        <v>1879</v>
      </c>
      <c r="B2755" t="s">
        <v>1693</v>
      </c>
      <c r="C2755">
        <v>0.75</v>
      </c>
    </row>
    <row r="2756" spans="1:3" x14ac:dyDescent="0.25">
      <c r="A2756" t="s">
        <v>1338</v>
      </c>
      <c r="B2756" t="s">
        <v>1693</v>
      </c>
      <c r="C2756">
        <v>0.75</v>
      </c>
    </row>
    <row r="2757" spans="1:3" x14ac:dyDescent="0.25">
      <c r="A2757" t="s">
        <v>5554</v>
      </c>
      <c r="B2757" t="s">
        <v>1693</v>
      </c>
      <c r="C2757">
        <v>0</v>
      </c>
    </row>
    <row r="2758" spans="1:3" x14ac:dyDescent="0.25">
      <c r="A2758" t="s">
        <v>1880</v>
      </c>
      <c r="B2758" t="s">
        <v>1693</v>
      </c>
      <c r="C2758">
        <v>0.75</v>
      </c>
    </row>
    <row r="2759" spans="1:3" x14ac:dyDescent="0.25">
      <c r="A2759" t="s">
        <v>1881</v>
      </c>
      <c r="B2759" t="s">
        <v>1693</v>
      </c>
      <c r="C2759">
        <v>0.375</v>
      </c>
    </row>
    <row r="2760" spans="1:3" x14ac:dyDescent="0.25">
      <c r="A2760" t="s">
        <v>5764</v>
      </c>
      <c r="B2760" t="s">
        <v>1693</v>
      </c>
      <c r="C2760">
        <v>0</v>
      </c>
    </row>
    <row r="2761" spans="1:3" x14ac:dyDescent="0.25">
      <c r="A2761" t="s">
        <v>5793</v>
      </c>
      <c r="B2761" t="s">
        <v>1693</v>
      </c>
      <c r="C2761">
        <v>0</v>
      </c>
    </row>
    <row r="2762" spans="1:3" x14ac:dyDescent="0.25">
      <c r="A2762" t="s">
        <v>5600</v>
      </c>
      <c r="B2762" t="s">
        <v>1693</v>
      </c>
      <c r="C2762">
        <v>0</v>
      </c>
    </row>
    <row r="2763" spans="1:3" x14ac:dyDescent="0.25">
      <c r="A2763" t="s">
        <v>1882</v>
      </c>
      <c r="B2763" t="s">
        <v>1693</v>
      </c>
      <c r="C2763">
        <v>0.75</v>
      </c>
    </row>
    <row r="2764" spans="1:3" x14ac:dyDescent="0.25">
      <c r="A2764" t="s">
        <v>3175</v>
      </c>
      <c r="B2764" t="s">
        <v>1693</v>
      </c>
      <c r="C2764">
        <v>0</v>
      </c>
    </row>
    <row r="2765" spans="1:3" x14ac:dyDescent="0.25">
      <c r="A2765" t="s">
        <v>1883</v>
      </c>
      <c r="B2765" t="s">
        <v>1693</v>
      </c>
      <c r="C2765">
        <v>0.75</v>
      </c>
    </row>
    <row r="2766" spans="1:3" x14ac:dyDescent="0.25">
      <c r="A2766" t="s">
        <v>1884</v>
      </c>
      <c r="B2766" t="s">
        <v>1693</v>
      </c>
      <c r="C2766">
        <v>0.75</v>
      </c>
    </row>
    <row r="2767" spans="1:3" x14ac:dyDescent="0.25">
      <c r="A2767" t="s">
        <v>1885</v>
      </c>
      <c r="B2767" t="s">
        <v>1693</v>
      </c>
      <c r="C2767">
        <v>0.75</v>
      </c>
    </row>
    <row r="2768" spans="1:3" x14ac:dyDescent="0.25">
      <c r="A2768" t="s">
        <v>1886</v>
      </c>
      <c r="B2768" t="s">
        <v>1693</v>
      </c>
      <c r="C2768">
        <v>1.5</v>
      </c>
    </row>
    <row r="2769" spans="1:3" x14ac:dyDescent="0.25">
      <c r="A2769" t="s">
        <v>1887</v>
      </c>
      <c r="B2769" t="s">
        <v>1693</v>
      </c>
      <c r="C2769">
        <v>1.5</v>
      </c>
    </row>
    <row r="2770" spans="1:3" x14ac:dyDescent="0.25">
      <c r="A2770" t="s">
        <v>2421</v>
      </c>
      <c r="B2770" t="s">
        <v>1693</v>
      </c>
      <c r="C2770">
        <v>0</v>
      </c>
    </row>
    <row r="2771" spans="1:3" x14ac:dyDescent="0.25">
      <c r="A2771" t="s">
        <v>2422</v>
      </c>
      <c r="B2771" t="s">
        <v>1693</v>
      </c>
      <c r="C2771">
        <v>0</v>
      </c>
    </row>
    <row r="2772" spans="1:3" x14ac:dyDescent="0.25">
      <c r="A2772" t="s">
        <v>2369</v>
      </c>
      <c r="B2772" t="s">
        <v>1693</v>
      </c>
      <c r="C2772">
        <v>40.913999999999994</v>
      </c>
    </row>
    <row r="2773" spans="1:3" x14ac:dyDescent="0.25">
      <c r="A2773" t="s">
        <v>2370</v>
      </c>
      <c r="B2773" t="s">
        <v>1693</v>
      </c>
      <c r="C2773">
        <v>40.913999999999994</v>
      </c>
    </row>
    <row r="2774" spans="1:3" x14ac:dyDescent="0.25">
      <c r="A2774" t="s">
        <v>2446</v>
      </c>
      <c r="B2774" t="s">
        <v>1693</v>
      </c>
      <c r="C2774">
        <v>0</v>
      </c>
    </row>
    <row r="2775" spans="1:3" x14ac:dyDescent="0.25">
      <c r="A2775" t="s">
        <v>2447</v>
      </c>
      <c r="B2775" t="s">
        <v>1693</v>
      </c>
      <c r="C2775">
        <v>0</v>
      </c>
    </row>
    <row r="2776" spans="1:3" x14ac:dyDescent="0.25">
      <c r="A2776" t="s">
        <v>2448</v>
      </c>
      <c r="B2776" t="s">
        <v>1693</v>
      </c>
      <c r="C2776">
        <v>0</v>
      </c>
    </row>
    <row r="2777" spans="1:3" x14ac:dyDescent="0.25">
      <c r="A2777" t="s">
        <v>2449</v>
      </c>
      <c r="B2777" t="s">
        <v>1693</v>
      </c>
      <c r="C2777">
        <v>0</v>
      </c>
    </row>
    <row r="2778" spans="1:3" x14ac:dyDescent="0.25">
      <c r="A2778" t="s">
        <v>2450</v>
      </c>
      <c r="B2778" t="s">
        <v>1693</v>
      </c>
      <c r="C2778">
        <v>0</v>
      </c>
    </row>
    <row r="2779" spans="1:3" x14ac:dyDescent="0.25">
      <c r="A2779" t="s">
        <v>2451</v>
      </c>
      <c r="B2779" t="s">
        <v>1693</v>
      </c>
      <c r="C2779">
        <v>0</v>
      </c>
    </row>
    <row r="2780" spans="1:3" x14ac:dyDescent="0.25">
      <c r="A2780" t="s">
        <v>2452</v>
      </c>
      <c r="B2780" t="s">
        <v>1693</v>
      </c>
      <c r="C2780">
        <v>0</v>
      </c>
    </row>
    <row r="2781" spans="1:3" x14ac:dyDescent="0.25">
      <c r="A2781" t="s">
        <v>5794</v>
      </c>
      <c r="B2781" t="s">
        <v>1693</v>
      </c>
      <c r="C2781">
        <v>0</v>
      </c>
    </row>
    <row r="2782" spans="1:3" x14ac:dyDescent="0.25">
      <c r="A2782" t="s">
        <v>5795</v>
      </c>
      <c r="B2782" t="s">
        <v>1693</v>
      </c>
      <c r="C2782">
        <v>0</v>
      </c>
    </row>
    <row r="2783" spans="1:3" x14ac:dyDescent="0.25">
      <c r="A2783" t="s">
        <v>5479</v>
      </c>
      <c r="B2783" t="s">
        <v>1693</v>
      </c>
      <c r="C2783">
        <v>0</v>
      </c>
    </row>
    <row r="2784" spans="1:3" x14ac:dyDescent="0.25">
      <c r="A2784" t="s">
        <v>5364</v>
      </c>
      <c r="B2784" t="s">
        <v>1693</v>
      </c>
      <c r="C2784">
        <v>0</v>
      </c>
    </row>
    <row r="2785" spans="1:3" x14ac:dyDescent="0.25">
      <c r="A2785" t="s">
        <v>1339</v>
      </c>
      <c r="B2785" t="s">
        <v>1693</v>
      </c>
      <c r="C2785">
        <v>0.75</v>
      </c>
    </row>
    <row r="2786" spans="1:3" x14ac:dyDescent="0.25">
      <c r="A2786" t="s">
        <v>1340</v>
      </c>
      <c r="B2786" t="s">
        <v>1693</v>
      </c>
      <c r="C2786">
        <v>0.75</v>
      </c>
    </row>
    <row r="2787" spans="1:3" x14ac:dyDescent="0.25">
      <c r="A2787" t="s">
        <v>5365</v>
      </c>
      <c r="B2787" t="s">
        <v>1693</v>
      </c>
      <c r="C2787">
        <v>0</v>
      </c>
    </row>
    <row r="2788" spans="1:3" x14ac:dyDescent="0.25">
      <c r="A2788" t="s">
        <v>1341</v>
      </c>
      <c r="B2788" t="s">
        <v>1693</v>
      </c>
      <c r="C2788">
        <v>0.75</v>
      </c>
    </row>
    <row r="2789" spans="1:3" x14ac:dyDescent="0.25">
      <c r="A2789" t="s">
        <v>1342</v>
      </c>
      <c r="B2789" t="s">
        <v>1693</v>
      </c>
      <c r="C2789">
        <v>0.75</v>
      </c>
    </row>
    <row r="2790" spans="1:3" x14ac:dyDescent="0.25">
      <c r="A2790" t="s">
        <v>1343</v>
      </c>
      <c r="B2790" t="s">
        <v>1693</v>
      </c>
      <c r="C2790">
        <v>0.75</v>
      </c>
    </row>
    <row r="2791" spans="1:3" x14ac:dyDescent="0.25">
      <c r="A2791" t="s">
        <v>1344</v>
      </c>
      <c r="B2791" t="s">
        <v>1693</v>
      </c>
      <c r="C2791">
        <v>0.75</v>
      </c>
    </row>
    <row r="2792" spans="1:3" x14ac:dyDescent="0.25">
      <c r="A2792" t="s">
        <v>5366</v>
      </c>
      <c r="B2792" t="s">
        <v>1693</v>
      </c>
      <c r="C2792">
        <v>0.75</v>
      </c>
    </row>
    <row r="2793" spans="1:3" x14ac:dyDescent="0.25">
      <c r="A2793" t="s">
        <v>5478</v>
      </c>
      <c r="B2793" t="s">
        <v>1693</v>
      </c>
      <c r="C2793">
        <v>0.75</v>
      </c>
    </row>
    <row r="2794" spans="1:3" x14ac:dyDescent="0.25">
      <c r="A2794" t="s">
        <v>5367</v>
      </c>
      <c r="B2794" t="s">
        <v>1693</v>
      </c>
      <c r="C2794">
        <v>0</v>
      </c>
    </row>
    <row r="2795" spans="1:3" x14ac:dyDescent="0.25">
      <c r="A2795" t="s">
        <v>1345</v>
      </c>
      <c r="B2795" t="s">
        <v>1693</v>
      </c>
      <c r="C2795">
        <v>0.75</v>
      </c>
    </row>
    <row r="2796" spans="1:3" x14ac:dyDescent="0.25">
      <c r="A2796" t="s">
        <v>1346</v>
      </c>
      <c r="B2796" t="s">
        <v>1693</v>
      </c>
      <c r="C2796">
        <v>0.75</v>
      </c>
    </row>
    <row r="2797" spans="1:3" x14ac:dyDescent="0.25">
      <c r="A2797" t="s">
        <v>1347</v>
      </c>
      <c r="B2797" t="s">
        <v>1693</v>
      </c>
      <c r="C2797">
        <v>0.75</v>
      </c>
    </row>
    <row r="2798" spans="1:3" x14ac:dyDescent="0.25">
      <c r="A2798" t="s">
        <v>1348</v>
      </c>
      <c r="B2798" t="s">
        <v>1693</v>
      </c>
      <c r="C2798">
        <v>0.75</v>
      </c>
    </row>
    <row r="2799" spans="1:3" x14ac:dyDescent="0.25">
      <c r="A2799" t="s">
        <v>1888</v>
      </c>
      <c r="B2799" t="s">
        <v>1693</v>
      </c>
      <c r="C2799">
        <v>0.75</v>
      </c>
    </row>
    <row r="2800" spans="1:3" x14ac:dyDescent="0.25">
      <c r="A2800" t="s">
        <v>5995</v>
      </c>
      <c r="B2800" t="s">
        <v>1693</v>
      </c>
      <c r="C2800">
        <v>0</v>
      </c>
    </row>
    <row r="2801" spans="1:3" x14ac:dyDescent="0.25">
      <c r="A2801" t="s">
        <v>5629</v>
      </c>
      <c r="B2801" t="s">
        <v>1693</v>
      </c>
      <c r="C2801">
        <v>3</v>
      </c>
    </row>
    <row r="2802" spans="1:3" x14ac:dyDescent="0.25">
      <c r="A2802" t="s">
        <v>1889</v>
      </c>
      <c r="B2802" t="s">
        <v>1693</v>
      </c>
      <c r="C2802">
        <v>10</v>
      </c>
    </row>
    <row r="2803" spans="1:3" x14ac:dyDescent="0.25">
      <c r="A2803" t="s">
        <v>1349</v>
      </c>
      <c r="B2803" t="s">
        <v>1693</v>
      </c>
      <c r="C2803">
        <v>0.75</v>
      </c>
    </row>
    <row r="2804" spans="1:3" x14ac:dyDescent="0.25">
      <c r="A2804" t="s">
        <v>5599</v>
      </c>
      <c r="B2804" t="s">
        <v>1693</v>
      </c>
      <c r="C2804">
        <v>0</v>
      </c>
    </row>
    <row r="2805" spans="1:3" x14ac:dyDescent="0.25">
      <c r="A2805" t="s">
        <v>6976</v>
      </c>
      <c r="B2805" t="s">
        <v>1693</v>
      </c>
      <c r="C2805">
        <v>0</v>
      </c>
    </row>
    <row r="2806" spans="1:3" x14ac:dyDescent="0.25">
      <c r="A2806" t="s">
        <v>2116</v>
      </c>
      <c r="B2806" t="s">
        <v>1693</v>
      </c>
      <c r="C2806">
        <v>7.92</v>
      </c>
    </row>
    <row r="2807" spans="1:3" x14ac:dyDescent="0.25">
      <c r="A2807" t="s">
        <v>3115</v>
      </c>
      <c r="B2807" t="s">
        <v>1693</v>
      </c>
      <c r="C2807">
        <v>0</v>
      </c>
    </row>
    <row r="2808" spans="1:3" x14ac:dyDescent="0.25">
      <c r="A2808" t="s">
        <v>1890</v>
      </c>
      <c r="B2808" t="s">
        <v>1693</v>
      </c>
      <c r="C2808">
        <v>0.75</v>
      </c>
    </row>
    <row r="2809" spans="1:3" x14ac:dyDescent="0.25">
      <c r="A2809" t="s">
        <v>5996</v>
      </c>
      <c r="B2809" t="s">
        <v>1693</v>
      </c>
      <c r="C2809">
        <v>0</v>
      </c>
    </row>
    <row r="2810" spans="1:3" x14ac:dyDescent="0.25">
      <c r="A2810" t="s">
        <v>2506</v>
      </c>
      <c r="B2810" t="s">
        <v>1693</v>
      </c>
      <c r="C2810">
        <v>6</v>
      </c>
    </row>
    <row r="2811" spans="1:3" x14ac:dyDescent="0.25">
      <c r="A2811" t="s">
        <v>1891</v>
      </c>
      <c r="B2811" t="s">
        <v>1693</v>
      </c>
      <c r="C2811">
        <v>0.75</v>
      </c>
    </row>
    <row r="2812" spans="1:3" x14ac:dyDescent="0.25">
      <c r="A2812" t="s">
        <v>1350</v>
      </c>
      <c r="B2812" t="s">
        <v>1693</v>
      </c>
      <c r="C2812">
        <v>1.5</v>
      </c>
    </row>
    <row r="2813" spans="1:3" x14ac:dyDescent="0.25">
      <c r="A2813" t="s">
        <v>1351</v>
      </c>
      <c r="B2813" t="s">
        <v>1693</v>
      </c>
      <c r="C2813">
        <v>0.75</v>
      </c>
    </row>
    <row r="2814" spans="1:3" x14ac:dyDescent="0.25">
      <c r="A2814" t="s">
        <v>1352</v>
      </c>
      <c r="B2814" t="s">
        <v>1693</v>
      </c>
      <c r="C2814">
        <v>0.75</v>
      </c>
    </row>
    <row r="2815" spans="1:3" x14ac:dyDescent="0.25">
      <c r="A2815" t="s">
        <v>1353</v>
      </c>
      <c r="B2815" t="s">
        <v>1693</v>
      </c>
      <c r="C2815">
        <v>0.75</v>
      </c>
    </row>
    <row r="2816" spans="1:3" x14ac:dyDescent="0.25">
      <c r="A2816" t="s">
        <v>1354</v>
      </c>
      <c r="B2816" t="s">
        <v>1693</v>
      </c>
      <c r="C2816">
        <v>0.7</v>
      </c>
    </row>
    <row r="2817" spans="1:3" x14ac:dyDescent="0.25">
      <c r="A2817" t="s">
        <v>5232</v>
      </c>
      <c r="B2817" t="s">
        <v>1693</v>
      </c>
      <c r="C2817">
        <v>0</v>
      </c>
    </row>
    <row r="2818" spans="1:3" x14ac:dyDescent="0.25">
      <c r="A2818" t="s">
        <v>2211</v>
      </c>
      <c r="B2818" t="s">
        <v>1693</v>
      </c>
      <c r="C2818">
        <v>6.6</v>
      </c>
    </row>
    <row r="2819" spans="1:3" x14ac:dyDescent="0.25">
      <c r="A2819" t="s">
        <v>3176</v>
      </c>
      <c r="B2819" t="s">
        <v>1693</v>
      </c>
      <c r="C2819">
        <v>0</v>
      </c>
    </row>
    <row r="2820" spans="1:3" x14ac:dyDescent="0.25">
      <c r="A2820" t="s">
        <v>1355</v>
      </c>
      <c r="B2820" t="s">
        <v>1693</v>
      </c>
      <c r="C2820">
        <v>0.7</v>
      </c>
    </row>
    <row r="2821" spans="1:3" x14ac:dyDescent="0.25">
      <c r="A2821" t="s">
        <v>1892</v>
      </c>
      <c r="B2821" t="s">
        <v>1693</v>
      </c>
      <c r="C2821">
        <v>0.75</v>
      </c>
    </row>
    <row r="2822" spans="1:3" x14ac:dyDescent="0.25">
      <c r="A2822" t="s">
        <v>1893</v>
      </c>
      <c r="B2822" t="s">
        <v>1693</v>
      </c>
      <c r="C2822">
        <v>0.75</v>
      </c>
    </row>
    <row r="2823" spans="1:3" x14ac:dyDescent="0.25">
      <c r="A2823" t="s">
        <v>1894</v>
      </c>
      <c r="B2823" t="s">
        <v>1693</v>
      </c>
      <c r="C2823">
        <v>0.75</v>
      </c>
    </row>
    <row r="2824" spans="1:3" x14ac:dyDescent="0.25">
      <c r="A2824" t="s">
        <v>2146</v>
      </c>
      <c r="B2824" t="s">
        <v>1693</v>
      </c>
      <c r="C2824">
        <v>40.913999999999994</v>
      </c>
    </row>
    <row r="2825" spans="1:3" x14ac:dyDescent="0.25">
      <c r="A2825" t="s">
        <v>1895</v>
      </c>
      <c r="B2825" t="s">
        <v>1693</v>
      </c>
      <c r="C2825">
        <v>0.75</v>
      </c>
    </row>
    <row r="2826" spans="1:3" x14ac:dyDescent="0.25">
      <c r="A2826" t="s">
        <v>1896</v>
      </c>
      <c r="B2826" t="s">
        <v>1693</v>
      </c>
      <c r="C2826">
        <v>0.75</v>
      </c>
    </row>
    <row r="2827" spans="1:3" x14ac:dyDescent="0.25">
      <c r="A2827" t="s">
        <v>1897</v>
      </c>
      <c r="B2827" t="s">
        <v>1693</v>
      </c>
      <c r="C2827">
        <v>0.75</v>
      </c>
    </row>
    <row r="2828" spans="1:3" x14ac:dyDescent="0.25">
      <c r="A2828" t="s">
        <v>5480</v>
      </c>
      <c r="B2828" t="s">
        <v>1693</v>
      </c>
      <c r="C2828">
        <v>0</v>
      </c>
    </row>
    <row r="2829" spans="1:3" x14ac:dyDescent="0.25">
      <c r="A2829" t="s">
        <v>5349</v>
      </c>
      <c r="B2829" t="s">
        <v>1693</v>
      </c>
      <c r="C2829">
        <v>0</v>
      </c>
    </row>
    <row r="2830" spans="1:3" x14ac:dyDescent="0.25">
      <c r="A2830" t="s">
        <v>1356</v>
      </c>
      <c r="B2830" t="s">
        <v>1693</v>
      </c>
      <c r="C2830">
        <v>0.75</v>
      </c>
    </row>
    <row r="2831" spans="1:3" x14ac:dyDescent="0.25">
      <c r="A2831" t="s">
        <v>1898</v>
      </c>
      <c r="B2831" t="s">
        <v>1693</v>
      </c>
      <c r="C2831">
        <v>0.7</v>
      </c>
    </row>
    <row r="2832" spans="1:3" x14ac:dyDescent="0.25">
      <c r="A2832" t="s">
        <v>1899</v>
      </c>
      <c r="B2832" t="s">
        <v>1693</v>
      </c>
      <c r="C2832">
        <v>0.75</v>
      </c>
    </row>
    <row r="2833" spans="1:3" x14ac:dyDescent="0.25">
      <c r="A2833" t="s">
        <v>2251</v>
      </c>
      <c r="B2833" t="s">
        <v>1693</v>
      </c>
      <c r="C2833">
        <v>0</v>
      </c>
    </row>
    <row r="2834" spans="1:3" x14ac:dyDescent="0.25">
      <c r="A2834" t="s">
        <v>2252</v>
      </c>
      <c r="B2834" t="s">
        <v>1693</v>
      </c>
      <c r="C2834">
        <v>0</v>
      </c>
    </row>
    <row r="2835" spans="1:3" x14ac:dyDescent="0.25">
      <c r="A2835" t="s">
        <v>2253</v>
      </c>
      <c r="B2835" t="s">
        <v>1693</v>
      </c>
      <c r="C2835">
        <v>0</v>
      </c>
    </row>
    <row r="2836" spans="1:3" x14ac:dyDescent="0.25">
      <c r="A2836" t="s">
        <v>1900</v>
      </c>
      <c r="B2836" t="s">
        <v>1693</v>
      </c>
      <c r="C2836">
        <v>0.75</v>
      </c>
    </row>
    <row r="2837" spans="1:3" x14ac:dyDescent="0.25">
      <c r="A2837" t="s">
        <v>1901</v>
      </c>
      <c r="B2837" t="s">
        <v>1693</v>
      </c>
      <c r="C2837">
        <v>0.7</v>
      </c>
    </row>
    <row r="2838" spans="1:3" x14ac:dyDescent="0.25">
      <c r="A2838" t="s">
        <v>1902</v>
      </c>
      <c r="B2838" t="s">
        <v>1693</v>
      </c>
      <c r="C2838">
        <v>0.75</v>
      </c>
    </row>
    <row r="2839" spans="1:3" x14ac:dyDescent="0.25">
      <c r="A2839" t="s">
        <v>1357</v>
      </c>
      <c r="B2839" t="s">
        <v>1693</v>
      </c>
      <c r="C2839">
        <v>0.7</v>
      </c>
    </row>
    <row r="2840" spans="1:3" x14ac:dyDescent="0.25">
      <c r="A2840" t="s">
        <v>1903</v>
      </c>
      <c r="B2840" t="s">
        <v>1693</v>
      </c>
      <c r="C2840">
        <v>0.75</v>
      </c>
    </row>
    <row r="2841" spans="1:3" x14ac:dyDescent="0.25">
      <c r="A2841" t="s">
        <v>2624</v>
      </c>
      <c r="B2841" t="s">
        <v>1693</v>
      </c>
      <c r="C2841">
        <v>50</v>
      </c>
    </row>
    <row r="2842" spans="1:3" x14ac:dyDescent="0.25">
      <c r="A2842" t="s">
        <v>2287</v>
      </c>
      <c r="B2842" t="s">
        <v>1693</v>
      </c>
      <c r="C2842">
        <v>0</v>
      </c>
    </row>
    <row r="2843" spans="1:3" x14ac:dyDescent="0.25">
      <c r="A2843" t="s">
        <v>1358</v>
      </c>
      <c r="B2843" t="s">
        <v>1693</v>
      </c>
      <c r="C2843">
        <v>0.75</v>
      </c>
    </row>
    <row r="2844" spans="1:3" x14ac:dyDescent="0.25">
      <c r="A2844" t="s">
        <v>5974</v>
      </c>
      <c r="B2844" t="s">
        <v>1693</v>
      </c>
      <c r="C2844">
        <v>0</v>
      </c>
    </row>
    <row r="2845" spans="1:3" x14ac:dyDescent="0.25">
      <c r="A2845" t="s">
        <v>2123</v>
      </c>
      <c r="B2845" t="s">
        <v>1693</v>
      </c>
      <c r="C2845">
        <v>4</v>
      </c>
    </row>
    <row r="2846" spans="1:3" x14ac:dyDescent="0.25">
      <c r="A2846" t="s">
        <v>2367</v>
      </c>
      <c r="B2846" t="s">
        <v>1693</v>
      </c>
      <c r="C2846">
        <v>40.913999999999994</v>
      </c>
    </row>
    <row r="2847" spans="1:3" x14ac:dyDescent="0.25">
      <c r="A2847" t="s">
        <v>2639</v>
      </c>
      <c r="B2847" t="s">
        <v>1693</v>
      </c>
      <c r="C2847">
        <v>6</v>
      </c>
    </row>
    <row r="2848" spans="1:3" x14ac:dyDescent="0.25">
      <c r="A2848" t="s">
        <v>6841</v>
      </c>
      <c r="B2848" t="s">
        <v>1693</v>
      </c>
      <c r="C2848">
        <v>40.913999999999994</v>
      </c>
    </row>
    <row r="2849" spans="1:3" x14ac:dyDescent="0.25">
      <c r="A2849" t="s">
        <v>1904</v>
      </c>
      <c r="B2849" t="s">
        <v>1693</v>
      </c>
      <c r="C2849">
        <v>0.75</v>
      </c>
    </row>
    <row r="2850" spans="1:3" x14ac:dyDescent="0.25">
      <c r="A2850" t="s">
        <v>1905</v>
      </c>
      <c r="B2850" t="s">
        <v>1693</v>
      </c>
      <c r="C2850">
        <v>0.75</v>
      </c>
    </row>
    <row r="2851" spans="1:3" x14ac:dyDescent="0.25">
      <c r="A2851" t="s">
        <v>1359</v>
      </c>
      <c r="B2851" t="s">
        <v>1693</v>
      </c>
      <c r="C2851">
        <v>0.187</v>
      </c>
    </row>
    <row r="2852" spans="1:3" x14ac:dyDescent="0.25">
      <c r="A2852" t="s">
        <v>1360</v>
      </c>
      <c r="B2852" t="s">
        <v>1693</v>
      </c>
      <c r="C2852">
        <v>0.187</v>
      </c>
    </row>
    <row r="2853" spans="1:3" x14ac:dyDescent="0.25">
      <c r="A2853" t="s">
        <v>1361</v>
      </c>
      <c r="B2853" t="s">
        <v>1693</v>
      </c>
      <c r="C2853">
        <v>0.187</v>
      </c>
    </row>
    <row r="2854" spans="1:3" x14ac:dyDescent="0.25">
      <c r="A2854" t="s">
        <v>1906</v>
      </c>
      <c r="B2854" t="s">
        <v>1693</v>
      </c>
      <c r="C2854">
        <v>0.187</v>
      </c>
    </row>
    <row r="2855" spans="1:3" x14ac:dyDescent="0.25">
      <c r="A2855" t="s">
        <v>1362</v>
      </c>
      <c r="B2855" t="s">
        <v>1693</v>
      </c>
      <c r="C2855">
        <v>0.75</v>
      </c>
    </row>
    <row r="2856" spans="1:3" x14ac:dyDescent="0.25">
      <c r="A2856" t="s">
        <v>1363</v>
      </c>
      <c r="B2856" t="s">
        <v>1693</v>
      </c>
      <c r="C2856">
        <v>0.75</v>
      </c>
    </row>
    <row r="2857" spans="1:3" x14ac:dyDescent="0.25">
      <c r="A2857" t="s">
        <v>2382</v>
      </c>
      <c r="B2857" t="s">
        <v>1693</v>
      </c>
      <c r="C2857">
        <v>40.913999999999994</v>
      </c>
    </row>
    <row r="2858" spans="1:3" x14ac:dyDescent="0.25">
      <c r="A2858" t="s">
        <v>2397</v>
      </c>
      <c r="B2858" t="s">
        <v>1693</v>
      </c>
      <c r="C2858">
        <v>40.913999999999994</v>
      </c>
    </row>
    <row r="2859" spans="1:3" x14ac:dyDescent="0.25">
      <c r="A2859" t="s">
        <v>2381</v>
      </c>
      <c r="B2859" t="s">
        <v>1693</v>
      </c>
      <c r="C2859">
        <v>40.913999999999994</v>
      </c>
    </row>
    <row r="2860" spans="1:3" x14ac:dyDescent="0.25">
      <c r="A2860" t="s">
        <v>2398</v>
      </c>
      <c r="B2860" t="s">
        <v>1693</v>
      </c>
      <c r="C2860">
        <v>40.913999999999994</v>
      </c>
    </row>
    <row r="2861" spans="1:3" x14ac:dyDescent="0.25">
      <c r="A2861" t="s">
        <v>4678</v>
      </c>
      <c r="B2861" t="s">
        <v>1693</v>
      </c>
      <c r="C2861">
        <v>0</v>
      </c>
    </row>
    <row r="2862" spans="1:3" x14ac:dyDescent="0.25">
      <c r="A2862" t="s">
        <v>1907</v>
      </c>
      <c r="B2862" t="s">
        <v>1693</v>
      </c>
      <c r="C2862">
        <v>0.375</v>
      </c>
    </row>
    <row r="2863" spans="1:3" x14ac:dyDescent="0.25">
      <c r="A2863" t="s">
        <v>3170</v>
      </c>
      <c r="B2863" t="s">
        <v>1693</v>
      </c>
      <c r="C2863">
        <v>0</v>
      </c>
    </row>
    <row r="2864" spans="1:3" x14ac:dyDescent="0.25">
      <c r="A2864" t="s">
        <v>2128</v>
      </c>
      <c r="B2864" t="s">
        <v>1693</v>
      </c>
      <c r="C2864">
        <v>7.92</v>
      </c>
    </row>
    <row r="2865" spans="1:3" x14ac:dyDescent="0.25">
      <c r="A2865" t="s">
        <v>2576</v>
      </c>
      <c r="B2865" t="s">
        <v>1693</v>
      </c>
      <c r="C2865">
        <v>40.913999999999994</v>
      </c>
    </row>
    <row r="2866" spans="1:3" x14ac:dyDescent="0.25">
      <c r="A2866" t="s">
        <v>2099</v>
      </c>
      <c r="B2866" t="s">
        <v>1693</v>
      </c>
      <c r="C2866">
        <v>50</v>
      </c>
    </row>
    <row r="2867" spans="1:3" x14ac:dyDescent="0.25">
      <c r="A2867" t="s">
        <v>2089</v>
      </c>
      <c r="B2867" t="s">
        <v>1693</v>
      </c>
      <c r="C2867">
        <v>50</v>
      </c>
    </row>
    <row r="2868" spans="1:3" x14ac:dyDescent="0.25">
      <c r="A2868" t="s">
        <v>2114</v>
      </c>
      <c r="B2868" t="s">
        <v>1693</v>
      </c>
      <c r="C2868">
        <v>7.92</v>
      </c>
    </row>
    <row r="2869" spans="1:3" x14ac:dyDescent="0.25">
      <c r="A2869" t="s">
        <v>2115</v>
      </c>
      <c r="B2869" t="s">
        <v>1693</v>
      </c>
      <c r="C2869">
        <v>7.92</v>
      </c>
    </row>
    <row r="2870" spans="1:3" x14ac:dyDescent="0.25">
      <c r="A2870" t="s">
        <v>5975</v>
      </c>
      <c r="B2870" t="s">
        <v>1693</v>
      </c>
      <c r="C2870">
        <v>0</v>
      </c>
    </row>
    <row r="2871" spans="1:3" x14ac:dyDescent="0.25">
      <c r="A2871" t="s">
        <v>2158</v>
      </c>
      <c r="B2871" t="s">
        <v>1693</v>
      </c>
      <c r="C2871">
        <v>6.8159999999999998</v>
      </c>
    </row>
    <row r="2872" spans="1:3" x14ac:dyDescent="0.25">
      <c r="A2872" t="s">
        <v>5150</v>
      </c>
      <c r="B2872" t="s">
        <v>1693</v>
      </c>
      <c r="C2872">
        <v>0</v>
      </c>
    </row>
    <row r="2873" spans="1:3" x14ac:dyDescent="0.25">
      <c r="A2873" t="s">
        <v>1908</v>
      </c>
      <c r="B2873" t="s">
        <v>1693</v>
      </c>
      <c r="C2873">
        <v>10</v>
      </c>
    </row>
    <row r="2874" spans="1:3" x14ac:dyDescent="0.25">
      <c r="A2874" t="s">
        <v>1909</v>
      </c>
      <c r="B2874" t="s">
        <v>1693</v>
      </c>
      <c r="C2874">
        <v>10</v>
      </c>
    </row>
    <row r="2875" spans="1:3" x14ac:dyDescent="0.25">
      <c r="A2875" t="s">
        <v>1910</v>
      </c>
      <c r="B2875" t="s">
        <v>1693</v>
      </c>
      <c r="C2875">
        <v>10</v>
      </c>
    </row>
    <row r="2876" spans="1:3" x14ac:dyDescent="0.25">
      <c r="A2876" t="s">
        <v>2617</v>
      </c>
      <c r="B2876" t="s">
        <v>1693</v>
      </c>
      <c r="C2876">
        <v>40.913999999999994</v>
      </c>
    </row>
    <row r="2877" spans="1:3" x14ac:dyDescent="0.25">
      <c r="A2877" t="s">
        <v>2249</v>
      </c>
      <c r="B2877" t="s">
        <v>1693</v>
      </c>
      <c r="C2877">
        <v>0</v>
      </c>
    </row>
    <row r="2878" spans="1:3" x14ac:dyDescent="0.25">
      <c r="A2878" t="s">
        <v>2250</v>
      </c>
      <c r="B2878" t="s">
        <v>1693</v>
      </c>
      <c r="C2878">
        <v>0</v>
      </c>
    </row>
    <row r="2879" spans="1:3" x14ac:dyDescent="0.25">
      <c r="A2879" t="s">
        <v>5171</v>
      </c>
      <c r="B2879" t="s">
        <v>1693</v>
      </c>
      <c r="C2879">
        <v>0</v>
      </c>
    </row>
    <row r="2880" spans="1:3" x14ac:dyDescent="0.25">
      <c r="A2880" t="s">
        <v>2589</v>
      </c>
      <c r="B2880" t="s">
        <v>1693</v>
      </c>
      <c r="C2880">
        <v>40.913999999999994</v>
      </c>
    </row>
    <row r="2881" spans="1:3" x14ac:dyDescent="0.25">
      <c r="A2881" t="s">
        <v>1911</v>
      </c>
      <c r="B2881" t="s">
        <v>1693</v>
      </c>
      <c r="C2881">
        <v>0.5</v>
      </c>
    </row>
    <row r="2882" spans="1:3" x14ac:dyDescent="0.25">
      <c r="A2882" t="s">
        <v>1364</v>
      </c>
      <c r="B2882" t="s">
        <v>1693</v>
      </c>
      <c r="C2882">
        <v>0.7</v>
      </c>
    </row>
    <row r="2883" spans="1:3" x14ac:dyDescent="0.25">
      <c r="A2883" t="s">
        <v>1365</v>
      </c>
      <c r="B2883" t="s">
        <v>1693</v>
      </c>
      <c r="C2883">
        <v>0.7</v>
      </c>
    </row>
    <row r="2884" spans="1:3" x14ac:dyDescent="0.25">
      <c r="A2884" t="s">
        <v>1366</v>
      </c>
      <c r="B2884" t="s">
        <v>1693</v>
      </c>
      <c r="C2884">
        <v>0.7</v>
      </c>
    </row>
    <row r="2885" spans="1:3" x14ac:dyDescent="0.25">
      <c r="A2885" t="s">
        <v>1367</v>
      </c>
      <c r="B2885" t="s">
        <v>1693</v>
      </c>
      <c r="C2885">
        <v>0.7</v>
      </c>
    </row>
    <row r="2886" spans="1:3" x14ac:dyDescent="0.25">
      <c r="A2886" t="s">
        <v>2411</v>
      </c>
      <c r="B2886" t="s">
        <v>1693</v>
      </c>
      <c r="C2886">
        <v>6.6</v>
      </c>
    </row>
    <row r="2887" spans="1:3" x14ac:dyDescent="0.25">
      <c r="A2887" t="s">
        <v>1912</v>
      </c>
      <c r="B2887" t="s">
        <v>1693</v>
      </c>
      <c r="C2887">
        <v>0.7</v>
      </c>
    </row>
    <row r="2888" spans="1:3" x14ac:dyDescent="0.25">
      <c r="A2888" t="s">
        <v>1368</v>
      </c>
      <c r="B2888" t="s">
        <v>1693</v>
      </c>
      <c r="C2888">
        <v>0.7</v>
      </c>
    </row>
    <row r="2889" spans="1:3" x14ac:dyDescent="0.25">
      <c r="A2889" t="s">
        <v>6949</v>
      </c>
      <c r="B2889" t="s">
        <v>1693</v>
      </c>
      <c r="C2889">
        <v>0</v>
      </c>
    </row>
    <row r="2890" spans="1:3" x14ac:dyDescent="0.25">
      <c r="A2890" t="s">
        <v>1369</v>
      </c>
      <c r="B2890" t="s">
        <v>1693</v>
      </c>
      <c r="C2890">
        <v>0.7</v>
      </c>
    </row>
    <row r="2891" spans="1:3" x14ac:dyDescent="0.25">
      <c r="A2891" t="s">
        <v>1370</v>
      </c>
      <c r="B2891" t="s">
        <v>1693</v>
      </c>
      <c r="C2891">
        <v>0.7</v>
      </c>
    </row>
    <row r="2892" spans="1:3" x14ac:dyDescent="0.25">
      <c r="A2892" t="s">
        <v>1371</v>
      </c>
      <c r="B2892" t="s">
        <v>1693</v>
      </c>
      <c r="C2892">
        <v>0.7</v>
      </c>
    </row>
    <row r="2893" spans="1:3" x14ac:dyDescent="0.25">
      <c r="A2893" t="s">
        <v>5973</v>
      </c>
      <c r="B2893" t="s">
        <v>1693</v>
      </c>
      <c r="C2893">
        <v>0</v>
      </c>
    </row>
    <row r="2894" spans="1:3" x14ac:dyDescent="0.25">
      <c r="A2894" t="s">
        <v>2188</v>
      </c>
      <c r="B2894" t="s">
        <v>1693</v>
      </c>
      <c r="C2894">
        <v>50</v>
      </c>
    </row>
    <row r="2895" spans="1:3" x14ac:dyDescent="0.25">
      <c r="A2895" t="s">
        <v>1372</v>
      </c>
      <c r="B2895" t="s">
        <v>1693</v>
      </c>
      <c r="C2895">
        <v>0.187</v>
      </c>
    </row>
    <row r="2896" spans="1:3" x14ac:dyDescent="0.25">
      <c r="A2896" t="s">
        <v>2590</v>
      </c>
      <c r="B2896" t="s">
        <v>1693</v>
      </c>
      <c r="C2896">
        <v>40.913999999999994</v>
      </c>
    </row>
    <row r="2897" spans="1:3" x14ac:dyDescent="0.25">
      <c r="A2897" t="s">
        <v>1373</v>
      </c>
      <c r="B2897" t="s">
        <v>1693</v>
      </c>
      <c r="C2897">
        <v>0.187</v>
      </c>
    </row>
    <row r="2898" spans="1:3" x14ac:dyDescent="0.25">
      <c r="A2898" t="s">
        <v>1913</v>
      </c>
      <c r="B2898" t="s">
        <v>1693</v>
      </c>
      <c r="C2898">
        <v>0.75</v>
      </c>
    </row>
    <row r="2899" spans="1:3" x14ac:dyDescent="0.25">
      <c r="A2899" t="s">
        <v>1914</v>
      </c>
      <c r="B2899" t="s">
        <v>1693</v>
      </c>
      <c r="C2899">
        <v>0.7</v>
      </c>
    </row>
    <row r="2900" spans="1:3" x14ac:dyDescent="0.25">
      <c r="A2900" t="s">
        <v>1915</v>
      </c>
      <c r="B2900" t="s">
        <v>1693</v>
      </c>
      <c r="C2900">
        <v>0.7</v>
      </c>
    </row>
    <row r="2901" spans="1:3" x14ac:dyDescent="0.25">
      <c r="A2901" t="s">
        <v>1916</v>
      </c>
      <c r="B2901" t="s">
        <v>1693</v>
      </c>
      <c r="C2901">
        <v>0.7</v>
      </c>
    </row>
    <row r="2902" spans="1:3" x14ac:dyDescent="0.25">
      <c r="A2902" t="s">
        <v>1374</v>
      </c>
      <c r="B2902" t="s">
        <v>1693</v>
      </c>
      <c r="C2902">
        <v>0.7</v>
      </c>
    </row>
    <row r="2903" spans="1:3" x14ac:dyDescent="0.25">
      <c r="A2903" t="s">
        <v>1375</v>
      </c>
      <c r="B2903" t="s">
        <v>1693</v>
      </c>
      <c r="C2903">
        <v>0.7</v>
      </c>
    </row>
    <row r="2904" spans="1:3" x14ac:dyDescent="0.25">
      <c r="A2904" t="s">
        <v>1376</v>
      </c>
      <c r="B2904" t="s">
        <v>1693</v>
      </c>
      <c r="C2904">
        <v>0.7</v>
      </c>
    </row>
    <row r="2905" spans="1:3" x14ac:dyDescent="0.25">
      <c r="A2905" t="s">
        <v>5151</v>
      </c>
      <c r="B2905" t="s">
        <v>1693</v>
      </c>
      <c r="C2905">
        <v>0</v>
      </c>
    </row>
    <row r="2906" spans="1:3" x14ac:dyDescent="0.25">
      <c r="A2906" t="s">
        <v>5348</v>
      </c>
      <c r="B2906" t="s">
        <v>1693</v>
      </c>
      <c r="C2906">
        <v>0.75</v>
      </c>
    </row>
    <row r="2907" spans="1:3" x14ac:dyDescent="0.25">
      <c r="A2907" t="s">
        <v>1917</v>
      </c>
      <c r="B2907" t="s">
        <v>1693</v>
      </c>
      <c r="C2907">
        <v>0.75</v>
      </c>
    </row>
    <row r="2908" spans="1:3" x14ac:dyDescent="0.25">
      <c r="A2908" t="s">
        <v>1918</v>
      </c>
      <c r="B2908" t="s">
        <v>1693</v>
      </c>
      <c r="C2908">
        <v>0.75</v>
      </c>
    </row>
    <row r="2909" spans="1:3" x14ac:dyDescent="0.25">
      <c r="A2909" t="s">
        <v>5604</v>
      </c>
      <c r="B2909" t="s">
        <v>1693</v>
      </c>
      <c r="C2909">
        <v>0.75</v>
      </c>
    </row>
    <row r="2910" spans="1:3" x14ac:dyDescent="0.25">
      <c r="A2910" t="s">
        <v>1919</v>
      </c>
      <c r="B2910" t="s">
        <v>1693</v>
      </c>
      <c r="C2910">
        <v>0.75</v>
      </c>
    </row>
    <row r="2911" spans="1:3" x14ac:dyDescent="0.25">
      <c r="A2911" t="s">
        <v>1920</v>
      </c>
      <c r="B2911" t="s">
        <v>1693</v>
      </c>
      <c r="C2911">
        <v>0.75</v>
      </c>
    </row>
    <row r="2912" spans="1:3" x14ac:dyDescent="0.25">
      <c r="A2912" t="s">
        <v>5230</v>
      </c>
      <c r="B2912" t="s">
        <v>1693</v>
      </c>
      <c r="C2912">
        <v>0</v>
      </c>
    </row>
    <row r="2913" spans="1:3" x14ac:dyDescent="0.25">
      <c r="A2913" t="s">
        <v>6931</v>
      </c>
      <c r="B2913" t="s">
        <v>1693</v>
      </c>
      <c r="C2913">
        <v>39.5</v>
      </c>
    </row>
    <row r="2914" spans="1:3" x14ac:dyDescent="0.25">
      <c r="A2914" t="s">
        <v>2221</v>
      </c>
      <c r="B2914" t="s">
        <v>1693</v>
      </c>
      <c r="C2914">
        <v>6.6</v>
      </c>
    </row>
    <row r="2915" spans="1:3" x14ac:dyDescent="0.25">
      <c r="A2915" t="s">
        <v>2329</v>
      </c>
      <c r="B2915" t="s">
        <v>1693</v>
      </c>
      <c r="C2915">
        <v>6.6</v>
      </c>
    </row>
    <row r="2916" spans="1:3" x14ac:dyDescent="0.25">
      <c r="A2916" t="s">
        <v>2515</v>
      </c>
      <c r="B2916" t="s">
        <v>1693</v>
      </c>
      <c r="C2916">
        <v>45.46</v>
      </c>
    </row>
    <row r="2917" spans="1:3" x14ac:dyDescent="0.25">
      <c r="A2917" t="s">
        <v>2516</v>
      </c>
      <c r="B2917" t="s">
        <v>1693</v>
      </c>
      <c r="C2917">
        <v>100</v>
      </c>
    </row>
    <row r="2918" spans="1:3" x14ac:dyDescent="0.25">
      <c r="A2918" t="s">
        <v>2148</v>
      </c>
      <c r="B2918" t="s">
        <v>1693</v>
      </c>
      <c r="C2918">
        <v>50</v>
      </c>
    </row>
    <row r="2919" spans="1:3" x14ac:dyDescent="0.25">
      <c r="A2919" t="s">
        <v>1377</v>
      </c>
      <c r="B2919" t="s">
        <v>1693</v>
      </c>
      <c r="C2919">
        <v>0.75</v>
      </c>
    </row>
    <row r="2920" spans="1:3" x14ac:dyDescent="0.25">
      <c r="A2920" t="s">
        <v>5550</v>
      </c>
      <c r="B2920" t="s">
        <v>1693</v>
      </c>
      <c r="C2920">
        <v>0</v>
      </c>
    </row>
    <row r="2921" spans="1:3" x14ac:dyDescent="0.25">
      <c r="A2921" t="s">
        <v>1378</v>
      </c>
      <c r="B2921" t="s">
        <v>1693</v>
      </c>
      <c r="C2921">
        <v>0.187</v>
      </c>
    </row>
    <row r="2922" spans="1:3" x14ac:dyDescent="0.25">
      <c r="A2922" t="s">
        <v>5497</v>
      </c>
      <c r="B2922" t="s">
        <v>1693</v>
      </c>
      <c r="C2922">
        <v>0.187</v>
      </c>
    </row>
    <row r="2923" spans="1:3" x14ac:dyDescent="0.25">
      <c r="A2923" t="s">
        <v>5551</v>
      </c>
      <c r="B2923" t="s">
        <v>1693</v>
      </c>
      <c r="C2923">
        <v>0</v>
      </c>
    </row>
    <row r="2924" spans="1:3" x14ac:dyDescent="0.25">
      <c r="A2924" t="s">
        <v>2109</v>
      </c>
      <c r="B2924" t="s">
        <v>1693</v>
      </c>
      <c r="C2924">
        <v>50</v>
      </c>
    </row>
    <row r="2925" spans="1:3" x14ac:dyDescent="0.25">
      <c r="A2925" t="s">
        <v>1921</v>
      </c>
      <c r="B2925" t="s">
        <v>1693</v>
      </c>
      <c r="C2925">
        <v>0.75</v>
      </c>
    </row>
    <row r="2926" spans="1:3" x14ac:dyDescent="0.25">
      <c r="A2926" t="s">
        <v>1922</v>
      </c>
      <c r="B2926" t="s">
        <v>1693</v>
      </c>
      <c r="C2926">
        <v>0.2</v>
      </c>
    </row>
    <row r="2927" spans="1:3" x14ac:dyDescent="0.25">
      <c r="A2927" t="s">
        <v>1923</v>
      </c>
      <c r="B2927" t="s">
        <v>1693</v>
      </c>
      <c r="C2927">
        <v>0.75</v>
      </c>
    </row>
    <row r="2928" spans="1:3" x14ac:dyDescent="0.25">
      <c r="A2928" t="s">
        <v>1379</v>
      </c>
      <c r="B2928" t="s">
        <v>1693</v>
      </c>
      <c r="C2928">
        <v>0.75</v>
      </c>
    </row>
    <row r="2929" spans="1:3" x14ac:dyDescent="0.25">
      <c r="A2929" t="s">
        <v>1924</v>
      </c>
      <c r="B2929" t="s">
        <v>1693</v>
      </c>
      <c r="C2929">
        <v>0.75</v>
      </c>
    </row>
    <row r="2930" spans="1:3" x14ac:dyDescent="0.25">
      <c r="A2930" t="s">
        <v>1925</v>
      </c>
      <c r="B2930" t="s">
        <v>1693</v>
      </c>
      <c r="C2930">
        <v>0.75</v>
      </c>
    </row>
    <row r="2931" spans="1:3" x14ac:dyDescent="0.25">
      <c r="A2931" t="s">
        <v>5350</v>
      </c>
      <c r="B2931" t="s">
        <v>1693</v>
      </c>
      <c r="C2931">
        <v>0</v>
      </c>
    </row>
    <row r="2932" spans="1:3" x14ac:dyDescent="0.25">
      <c r="A2932" t="s">
        <v>1926</v>
      </c>
      <c r="B2932" t="s">
        <v>1693</v>
      </c>
      <c r="C2932">
        <v>0.75</v>
      </c>
    </row>
    <row r="2933" spans="1:3" x14ac:dyDescent="0.25">
      <c r="A2933" t="s">
        <v>1927</v>
      </c>
      <c r="B2933" t="s">
        <v>1693</v>
      </c>
      <c r="C2933">
        <v>0.75</v>
      </c>
    </row>
    <row r="2934" spans="1:3" x14ac:dyDescent="0.25">
      <c r="A2934" t="s">
        <v>1928</v>
      </c>
      <c r="B2934" t="s">
        <v>1693</v>
      </c>
      <c r="C2934">
        <v>0.75</v>
      </c>
    </row>
    <row r="2935" spans="1:3" x14ac:dyDescent="0.25">
      <c r="A2935" t="s">
        <v>1929</v>
      </c>
      <c r="B2935" t="s">
        <v>1693</v>
      </c>
      <c r="C2935">
        <v>0.75</v>
      </c>
    </row>
    <row r="2936" spans="1:3" x14ac:dyDescent="0.25">
      <c r="A2936" t="s">
        <v>1930</v>
      </c>
      <c r="B2936" t="s">
        <v>1693</v>
      </c>
      <c r="C2936">
        <v>1.5</v>
      </c>
    </row>
    <row r="2937" spans="1:3" x14ac:dyDescent="0.25">
      <c r="A2937" t="s">
        <v>5603</v>
      </c>
      <c r="B2937" t="s">
        <v>1693</v>
      </c>
      <c r="C2937">
        <v>0</v>
      </c>
    </row>
    <row r="2938" spans="1:3" x14ac:dyDescent="0.25">
      <c r="A2938" t="s">
        <v>2187</v>
      </c>
      <c r="B2938" t="s">
        <v>1693</v>
      </c>
      <c r="C2938">
        <v>30</v>
      </c>
    </row>
    <row r="2939" spans="1:3" x14ac:dyDescent="0.25">
      <c r="A2939" t="s">
        <v>2315</v>
      </c>
      <c r="B2939" t="s">
        <v>1693</v>
      </c>
      <c r="C2939">
        <v>12</v>
      </c>
    </row>
    <row r="2940" spans="1:3" x14ac:dyDescent="0.25">
      <c r="A2940" t="s">
        <v>2117</v>
      </c>
      <c r="B2940" t="s">
        <v>1693</v>
      </c>
      <c r="C2940">
        <v>7.92</v>
      </c>
    </row>
    <row r="2941" spans="1:3" x14ac:dyDescent="0.25">
      <c r="A2941" t="s">
        <v>6186</v>
      </c>
      <c r="B2941" t="s">
        <v>1693</v>
      </c>
      <c r="C2941">
        <v>0</v>
      </c>
    </row>
    <row r="2942" spans="1:3" x14ac:dyDescent="0.25">
      <c r="A2942" t="s">
        <v>1931</v>
      </c>
      <c r="B2942" t="s">
        <v>1693</v>
      </c>
      <c r="C2942">
        <v>0.75</v>
      </c>
    </row>
    <row r="2943" spans="1:3" x14ac:dyDescent="0.25">
      <c r="A2943" t="s">
        <v>2157</v>
      </c>
      <c r="B2943" t="s">
        <v>1693</v>
      </c>
      <c r="C2943">
        <v>6.8159999999999998</v>
      </c>
    </row>
    <row r="2944" spans="1:3" x14ac:dyDescent="0.25">
      <c r="A2944" t="s">
        <v>6410</v>
      </c>
      <c r="B2944" t="s">
        <v>1693</v>
      </c>
      <c r="C2944">
        <v>40.913999999999994</v>
      </c>
    </row>
    <row r="2945" spans="1:3" x14ac:dyDescent="0.25">
      <c r="A2945" t="s">
        <v>1380</v>
      </c>
      <c r="B2945" t="s">
        <v>1693</v>
      </c>
      <c r="C2945">
        <v>0.75</v>
      </c>
    </row>
    <row r="2946" spans="1:3" x14ac:dyDescent="0.25">
      <c r="A2946" t="s">
        <v>1932</v>
      </c>
      <c r="B2946" t="s">
        <v>1693</v>
      </c>
      <c r="C2946">
        <v>0.75</v>
      </c>
    </row>
    <row r="2947" spans="1:3" x14ac:dyDescent="0.25">
      <c r="A2947" t="s">
        <v>1933</v>
      </c>
      <c r="B2947" t="s">
        <v>1693</v>
      </c>
      <c r="C2947">
        <v>0.75</v>
      </c>
    </row>
    <row r="2948" spans="1:3" x14ac:dyDescent="0.25">
      <c r="A2948" t="s">
        <v>1934</v>
      </c>
      <c r="B2948" t="s">
        <v>1693</v>
      </c>
      <c r="C2948">
        <v>0.75</v>
      </c>
    </row>
    <row r="2949" spans="1:3" x14ac:dyDescent="0.25">
      <c r="A2949" t="s">
        <v>1381</v>
      </c>
      <c r="B2949" t="s">
        <v>1693</v>
      </c>
      <c r="C2949">
        <v>0.2</v>
      </c>
    </row>
    <row r="2950" spans="1:3" x14ac:dyDescent="0.25">
      <c r="A2950" t="s">
        <v>1382</v>
      </c>
      <c r="B2950" t="s">
        <v>1693</v>
      </c>
      <c r="C2950">
        <v>0.7</v>
      </c>
    </row>
    <row r="2951" spans="1:3" x14ac:dyDescent="0.25">
      <c r="A2951" t="s">
        <v>1383</v>
      </c>
      <c r="B2951" t="s">
        <v>1693</v>
      </c>
      <c r="C2951">
        <v>1.5</v>
      </c>
    </row>
    <row r="2952" spans="1:3" x14ac:dyDescent="0.25">
      <c r="A2952" t="s">
        <v>1384</v>
      </c>
      <c r="B2952" t="s">
        <v>1693</v>
      </c>
      <c r="C2952">
        <v>0.7</v>
      </c>
    </row>
    <row r="2953" spans="1:3" x14ac:dyDescent="0.25">
      <c r="A2953" t="s">
        <v>1935</v>
      </c>
      <c r="B2953" t="s">
        <v>1693</v>
      </c>
      <c r="C2953">
        <v>0.7</v>
      </c>
    </row>
    <row r="2954" spans="1:3" x14ac:dyDescent="0.25">
      <c r="A2954" t="s">
        <v>1936</v>
      </c>
      <c r="B2954" t="s">
        <v>1693</v>
      </c>
      <c r="C2954">
        <v>0.7</v>
      </c>
    </row>
    <row r="2955" spans="1:3" x14ac:dyDescent="0.25">
      <c r="A2955" t="s">
        <v>5825</v>
      </c>
      <c r="B2955" t="s">
        <v>1693</v>
      </c>
      <c r="C2955">
        <v>0</v>
      </c>
    </row>
    <row r="2956" spans="1:3" x14ac:dyDescent="0.25">
      <c r="A2956" t="s">
        <v>5826</v>
      </c>
      <c r="B2956" t="s">
        <v>1693</v>
      </c>
      <c r="C2956">
        <v>0</v>
      </c>
    </row>
    <row r="2957" spans="1:3" x14ac:dyDescent="0.25">
      <c r="A2957" t="s">
        <v>5827</v>
      </c>
      <c r="B2957" t="s">
        <v>1693</v>
      </c>
      <c r="C2957">
        <v>0</v>
      </c>
    </row>
    <row r="2958" spans="1:3" x14ac:dyDescent="0.25">
      <c r="A2958" t="s">
        <v>1385</v>
      </c>
      <c r="B2958" t="s">
        <v>1693</v>
      </c>
      <c r="C2958">
        <v>0.7</v>
      </c>
    </row>
    <row r="2959" spans="1:3" x14ac:dyDescent="0.25">
      <c r="A2959" t="s">
        <v>1937</v>
      </c>
      <c r="B2959" t="s">
        <v>1693</v>
      </c>
      <c r="C2959">
        <v>0.7</v>
      </c>
    </row>
    <row r="2960" spans="1:3" x14ac:dyDescent="0.25">
      <c r="A2960" t="s">
        <v>5968</v>
      </c>
      <c r="B2960" t="s">
        <v>1693</v>
      </c>
      <c r="C2960">
        <v>0</v>
      </c>
    </row>
    <row r="2961" spans="1:3" x14ac:dyDescent="0.25">
      <c r="A2961" t="s">
        <v>5969</v>
      </c>
      <c r="B2961" t="s">
        <v>1693</v>
      </c>
      <c r="C2961">
        <v>0</v>
      </c>
    </row>
    <row r="2962" spans="1:3" x14ac:dyDescent="0.25">
      <c r="A2962" t="s">
        <v>5681</v>
      </c>
      <c r="B2962" t="s">
        <v>1693</v>
      </c>
      <c r="C2962">
        <v>0</v>
      </c>
    </row>
    <row r="2963" spans="1:3" x14ac:dyDescent="0.25">
      <c r="A2963" t="s">
        <v>5682</v>
      </c>
      <c r="B2963" t="s">
        <v>1693</v>
      </c>
      <c r="C2963">
        <v>0</v>
      </c>
    </row>
    <row r="2964" spans="1:3" x14ac:dyDescent="0.25">
      <c r="A2964" t="s">
        <v>5965</v>
      </c>
      <c r="B2964" t="s">
        <v>1693</v>
      </c>
      <c r="C2964">
        <v>0</v>
      </c>
    </row>
    <row r="2965" spans="1:3" x14ac:dyDescent="0.25">
      <c r="A2965" t="s">
        <v>5966</v>
      </c>
      <c r="B2965" t="s">
        <v>1693</v>
      </c>
      <c r="C2965">
        <v>0</v>
      </c>
    </row>
    <row r="2966" spans="1:3" x14ac:dyDescent="0.25">
      <c r="A2966" t="s">
        <v>5967</v>
      </c>
      <c r="B2966" t="s">
        <v>1693</v>
      </c>
      <c r="C2966">
        <v>0</v>
      </c>
    </row>
    <row r="2967" spans="1:3" x14ac:dyDescent="0.25">
      <c r="A2967" t="s">
        <v>1938</v>
      </c>
      <c r="B2967" t="s">
        <v>1693</v>
      </c>
      <c r="C2967">
        <v>0.75</v>
      </c>
    </row>
    <row r="2968" spans="1:3" x14ac:dyDescent="0.25">
      <c r="A2968" t="s">
        <v>1386</v>
      </c>
      <c r="B2968" t="s">
        <v>1693</v>
      </c>
      <c r="C2968">
        <v>0.75</v>
      </c>
    </row>
    <row r="2969" spans="1:3" x14ac:dyDescent="0.25">
      <c r="A2969" t="s">
        <v>5493</v>
      </c>
      <c r="B2969" t="s">
        <v>1693</v>
      </c>
      <c r="C2969">
        <v>0</v>
      </c>
    </row>
    <row r="2970" spans="1:3" x14ac:dyDescent="0.25">
      <c r="A2970" t="s">
        <v>1387</v>
      </c>
      <c r="B2970" t="s">
        <v>1693</v>
      </c>
      <c r="C2970">
        <v>0.75</v>
      </c>
    </row>
    <row r="2971" spans="1:3" x14ac:dyDescent="0.25">
      <c r="A2971" t="s">
        <v>5494</v>
      </c>
      <c r="B2971" t="s">
        <v>1693</v>
      </c>
      <c r="C2971">
        <v>0.187</v>
      </c>
    </row>
    <row r="2972" spans="1:3" x14ac:dyDescent="0.25">
      <c r="A2972" t="s">
        <v>5353</v>
      </c>
      <c r="B2972" t="s">
        <v>1693</v>
      </c>
      <c r="C2972">
        <v>0.187</v>
      </c>
    </row>
    <row r="2973" spans="1:3" x14ac:dyDescent="0.25">
      <c r="A2973" t="s">
        <v>5492</v>
      </c>
      <c r="B2973" t="s">
        <v>1693</v>
      </c>
      <c r="C2973">
        <v>0.187</v>
      </c>
    </row>
    <row r="2974" spans="1:3" x14ac:dyDescent="0.25">
      <c r="A2974" t="s">
        <v>1388</v>
      </c>
      <c r="B2974" t="s">
        <v>1693</v>
      </c>
      <c r="C2974">
        <v>0.187</v>
      </c>
    </row>
    <row r="2975" spans="1:3" x14ac:dyDescent="0.25">
      <c r="A2975" t="s">
        <v>1389</v>
      </c>
      <c r="B2975" t="s">
        <v>1693</v>
      </c>
      <c r="C2975">
        <v>0.187</v>
      </c>
    </row>
    <row r="2976" spans="1:3" x14ac:dyDescent="0.25">
      <c r="A2976" t="s">
        <v>1390</v>
      </c>
      <c r="B2976" t="s">
        <v>1693</v>
      </c>
      <c r="C2976">
        <v>0.187</v>
      </c>
    </row>
    <row r="2977" spans="1:3" x14ac:dyDescent="0.25">
      <c r="A2977" t="s">
        <v>1391</v>
      </c>
      <c r="B2977" t="s">
        <v>1693</v>
      </c>
      <c r="C2977">
        <v>0.187</v>
      </c>
    </row>
    <row r="2978" spans="1:3" x14ac:dyDescent="0.25">
      <c r="A2978" t="s">
        <v>1392</v>
      </c>
      <c r="B2978" t="s">
        <v>1693</v>
      </c>
      <c r="C2978">
        <v>0.187</v>
      </c>
    </row>
    <row r="2979" spans="1:3" x14ac:dyDescent="0.25">
      <c r="A2979" t="s">
        <v>1393</v>
      </c>
      <c r="B2979" t="s">
        <v>1693</v>
      </c>
      <c r="C2979">
        <v>0.187</v>
      </c>
    </row>
    <row r="2980" spans="1:3" x14ac:dyDescent="0.25">
      <c r="A2980" t="s">
        <v>5495</v>
      </c>
      <c r="B2980" t="s">
        <v>1693</v>
      </c>
      <c r="C2980">
        <v>0</v>
      </c>
    </row>
    <row r="2981" spans="1:3" x14ac:dyDescent="0.25">
      <c r="A2981" t="s">
        <v>1939</v>
      </c>
      <c r="B2981" t="s">
        <v>1693</v>
      </c>
      <c r="C2981">
        <v>0.75</v>
      </c>
    </row>
    <row r="2982" spans="1:3" x14ac:dyDescent="0.25">
      <c r="A2982" t="s">
        <v>1940</v>
      </c>
      <c r="B2982" t="s">
        <v>1693</v>
      </c>
      <c r="C2982">
        <v>0.75</v>
      </c>
    </row>
    <row r="2983" spans="1:3" x14ac:dyDescent="0.25">
      <c r="A2983" t="s">
        <v>5352</v>
      </c>
      <c r="B2983" t="s">
        <v>1693</v>
      </c>
      <c r="C2983">
        <v>0</v>
      </c>
    </row>
    <row r="2984" spans="1:3" x14ac:dyDescent="0.25">
      <c r="A2984" t="s">
        <v>2569</v>
      </c>
      <c r="B2984" t="s">
        <v>1693</v>
      </c>
      <c r="C2984">
        <v>7.5</v>
      </c>
    </row>
    <row r="2985" spans="1:3" x14ac:dyDescent="0.25">
      <c r="A2985" t="s">
        <v>1394</v>
      </c>
      <c r="B2985" t="s">
        <v>1693</v>
      </c>
      <c r="C2985">
        <v>0.75</v>
      </c>
    </row>
    <row r="2986" spans="1:3" x14ac:dyDescent="0.25">
      <c r="A2986" t="s">
        <v>1941</v>
      </c>
      <c r="B2986" t="s">
        <v>1693</v>
      </c>
      <c r="C2986">
        <v>10</v>
      </c>
    </row>
    <row r="2987" spans="1:3" x14ac:dyDescent="0.25">
      <c r="A2987" t="s">
        <v>1395</v>
      </c>
      <c r="B2987" t="s">
        <v>1693</v>
      </c>
      <c r="C2987">
        <v>0.187</v>
      </c>
    </row>
    <row r="2988" spans="1:3" x14ac:dyDescent="0.25">
      <c r="A2988" t="s">
        <v>5152</v>
      </c>
      <c r="B2988" t="s">
        <v>1693</v>
      </c>
      <c r="C2988">
        <v>0</v>
      </c>
    </row>
    <row r="2989" spans="1:3" x14ac:dyDescent="0.25">
      <c r="A2989" t="s">
        <v>5970</v>
      </c>
      <c r="B2989" t="s">
        <v>1693</v>
      </c>
      <c r="C2989">
        <v>0</v>
      </c>
    </row>
    <row r="2990" spans="1:3" x14ac:dyDescent="0.25">
      <c r="A2990" t="s">
        <v>5351</v>
      </c>
      <c r="B2990" t="s">
        <v>1693</v>
      </c>
      <c r="C2990">
        <v>0</v>
      </c>
    </row>
    <row r="2991" spans="1:3" x14ac:dyDescent="0.25">
      <c r="A2991" t="s">
        <v>5496</v>
      </c>
      <c r="B2991" t="s">
        <v>1693</v>
      </c>
      <c r="C2991">
        <v>0</v>
      </c>
    </row>
    <row r="2992" spans="1:3" x14ac:dyDescent="0.25">
      <c r="A2992" t="s">
        <v>2420</v>
      </c>
      <c r="B2992" t="s">
        <v>1693</v>
      </c>
      <c r="C2992">
        <v>0</v>
      </c>
    </row>
    <row r="2993" spans="1:3" x14ac:dyDescent="0.25">
      <c r="A2993" t="s">
        <v>1396</v>
      </c>
      <c r="B2993" t="s">
        <v>1693</v>
      </c>
      <c r="C2993">
        <v>0.75</v>
      </c>
    </row>
    <row r="2994" spans="1:3" x14ac:dyDescent="0.25">
      <c r="A2994" t="s">
        <v>1397</v>
      </c>
      <c r="B2994" t="s">
        <v>1693</v>
      </c>
      <c r="C2994">
        <v>0.75</v>
      </c>
    </row>
    <row r="2995" spans="1:3" x14ac:dyDescent="0.25">
      <c r="A2995" t="s">
        <v>1398</v>
      </c>
      <c r="B2995" t="s">
        <v>1693</v>
      </c>
      <c r="C2995">
        <v>0.75</v>
      </c>
    </row>
    <row r="2996" spans="1:3" x14ac:dyDescent="0.25">
      <c r="A2996" t="s">
        <v>2622</v>
      </c>
      <c r="B2996" t="s">
        <v>1693</v>
      </c>
      <c r="C2996">
        <v>50</v>
      </c>
    </row>
    <row r="2997" spans="1:3" x14ac:dyDescent="0.25">
      <c r="A2997" t="s">
        <v>1399</v>
      </c>
      <c r="B2997" t="s">
        <v>1693</v>
      </c>
      <c r="C2997">
        <v>0.7</v>
      </c>
    </row>
    <row r="2998" spans="1:3" x14ac:dyDescent="0.25">
      <c r="A2998" t="s">
        <v>1400</v>
      </c>
      <c r="B2998" t="s">
        <v>1693</v>
      </c>
      <c r="C2998">
        <v>0.7</v>
      </c>
    </row>
    <row r="2999" spans="1:3" x14ac:dyDescent="0.25">
      <c r="A2999" t="s">
        <v>1942</v>
      </c>
      <c r="B2999" t="s">
        <v>1693</v>
      </c>
      <c r="C2999">
        <v>0.75</v>
      </c>
    </row>
    <row r="3000" spans="1:3" x14ac:dyDescent="0.25">
      <c r="A3000" t="s">
        <v>5798</v>
      </c>
      <c r="B3000" t="s">
        <v>1693</v>
      </c>
      <c r="C3000">
        <v>0</v>
      </c>
    </row>
    <row r="3001" spans="1:3" x14ac:dyDescent="0.25">
      <c r="A3001" t="s">
        <v>2365</v>
      </c>
      <c r="B3001" t="s">
        <v>1693</v>
      </c>
      <c r="C3001">
        <v>40.913999999999994</v>
      </c>
    </row>
    <row r="3002" spans="1:3" x14ac:dyDescent="0.25">
      <c r="A3002" t="s">
        <v>1943</v>
      </c>
      <c r="B3002" t="s">
        <v>1693</v>
      </c>
      <c r="C3002">
        <v>0.7</v>
      </c>
    </row>
    <row r="3003" spans="1:3" x14ac:dyDescent="0.25">
      <c r="A3003" t="s">
        <v>3171</v>
      </c>
      <c r="B3003" t="s">
        <v>1693</v>
      </c>
      <c r="C3003">
        <v>0</v>
      </c>
    </row>
    <row r="3004" spans="1:3" x14ac:dyDescent="0.25">
      <c r="A3004" t="s">
        <v>3112</v>
      </c>
      <c r="B3004" t="s">
        <v>1693</v>
      </c>
      <c r="C3004">
        <v>0</v>
      </c>
    </row>
    <row r="3005" spans="1:3" x14ac:dyDescent="0.25">
      <c r="A3005" t="s">
        <v>2314</v>
      </c>
      <c r="B3005" t="s">
        <v>1693</v>
      </c>
      <c r="C3005">
        <v>7.92</v>
      </c>
    </row>
    <row r="3006" spans="1:3" x14ac:dyDescent="0.25">
      <c r="A3006" t="s">
        <v>2620</v>
      </c>
      <c r="B3006" t="s">
        <v>1693</v>
      </c>
      <c r="C3006">
        <v>40.913999999999994</v>
      </c>
    </row>
    <row r="3007" spans="1:3" x14ac:dyDescent="0.25">
      <c r="A3007" t="s">
        <v>5971</v>
      </c>
      <c r="B3007" t="s">
        <v>1693</v>
      </c>
      <c r="C3007">
        <v>0</v>
      </c>
    </row>
    <row r="3008" spans="1:3" x14ac:dyDescent="0.25">
      <c r="A3008" t="s">
        <v>2641</v>
      </c>
      <c r="B3008" t="s">
        <v>1693</v>
      </c>
      <c r="C3008">
        <v>6</v>
      </c>
    </row>
    <row r="3009" spans="1:3" x14ac:dyDescent="0.25">
      <c r="A3009" t="s">
        <v>1401</v>
      </c>
      <c r="B3009" t="s">
        <v>1693</v>
      </c>
      <c r="C3009">
        <v>0.7</v>
      </c>
    </row>
    <row r="3010" spans="1:3" x14ac:dyDescent="0.25">
      <c r="A3010" t="s">
        <v>1402</v>
      </c>
      <c r="B3010" t="s">
        <v>1693</v>
      </c>
      <c r="C3010">
        <v>1.5</v>
      </c>
    </row>
    <row r="3011" spans="1:3" x14ac:dyDescent="0.25">
      <c r="A3011" t="s">
        <v>1403</v>
      </c>
      <c r="B3011" t="s">
        <v>1693</v>
      </c>
      <c r="C3011">
        <v>0.75</v>
      </c>
    </row>
    <row r="3012" spans="1:3" x14ac:dyDescent="0.25">
      <c r="A3012" t="s">
        <v>1404</v>
      </c>
      <c r="B3012" t="s">
        <v>1693</v>
      </c>
      <c r="C3012">
        <v>0.2</v>
      </c>
    </row>
    <row r="3013" spans="1:3" x14ac:dyDescent="0.25">
      <c r="A3013" t="s">
        <v>1405</v>
      </c>
      <c r="B3013" t="s">
        <v>1693</v>
      </c>
      <c r="C3013">
        <v>1.5</v>
      </c>
    </row>
    <row r="3014" spans="1:3" x14ac:dyDescent="0.25">
      <c r="A3014" t="s">
        <v>1406</v>
      </c>
      <c r="B3014" t="s">
        <v>1693</v>
      </c>
      <c r="C3014">
        <v>0.7</v>
      </c>
    </row>
    <row r="3015" spans="1:3" x14ac:dyDescent="0.25">
      <c r="A3015" t="s">
        <v>5602</v>
      </c>
      <c r="B3015" t="s">
        <v>1693</v>
      </c>
      <c r="C3015">
        <v>0.75</v>
      </c>
    </row>
    <row r="3016" spans="1:3" x14ac:dyDescent="0.25">
      <c r="A3016" t="s">
        <v>2083</v>
      </c>
      <c r="B3016" t="s">
        <v>1693</v>
      </c>
      <c r="C3016">
        <v>50</v>
      </c>
    </row>
    <row r="3017" spans="1:3" x14ac:dyDescent="0.25">
      <c r="A3017" t="s">
        <v>5972</v>
      </c>
      <c r="B3017" t="s">
        <v>1693</v>
      </c>
      <c r="C3017">
        <v>0</v>
      </c>
    </row>
    <row r="3018" spans="1:3" x14ac:dyDescent="0.25">
      <c r="A3018" t="s">
        <v>2539</v>
      </c>
      <c r="B3018" t="s">
        <v>1693</v>
      </c>
      <c r="C3018">
        <v>40.913999999999994</v>
      </c>
    </row>
    <row r="3019" spans="1:3" x14ac:dyDescent="0.25">
      <c r="A3019" t="s">
        <v>2522</v>
      </c>
      <c r="B3019" t="s">
        <v>1693</v>
      </c>
      <c r="C3019">
        <v>50</v>
      </c>
    </row>
    <row r="3020" spans="1:3" x14ac:dyDescent="0.25">
      <c r="A3020" t="s">
        <v>2333</v>
      </c>
      <c r="B3020" t="s">
        <v>1693</v>
      </c>
      <c r="C3020">
        <v>40.913999999999994</v>
      </c>
    </row>
    <row r="3021" spans="1:3" x14ac:dyDescent="0.25">
      <c r="A3021" t="s">
        <v>1944</v>
      </c>
      <c r="B3021" t="s">
        <v>1693</v>
      </c>
      <c r="C3021">
        <v>0.375</v>
      </c>
    </row>
    <row r="3022" spans="1:3" x14ac:dyDescent="0.25">
      <c r="A3022" t="s">
        <v>2291</v>
      </c>
      <c r="B3022" t="s">
        <v>1693</v>
      </c>
      <c r="C3022">
        <v>50</v>
      </c>
    </row>
    <row r="3023" spans="1:3" x14ac:dyDescent="0.25">
      <c r="A3023" t="s">
        <v>2151</v>
      </c>
      <c r="B3023" t="s">
        <v>1693</v>
      </c>
      <c r="C3023">
        <v>45.46</v>
      </c>
    </row>
    <row r="3024" spans="1:3" x14ac:dyDescent="0.25">
      <c r="A3024" t="s">
        <v>2152</v>
      </c>
      <c r="B3024" t="s">
        <v>1693</v>
      </c>
      <c r="C3024">
        <v>50</v>
      </c>
    </row>
    <row r="3025" spans="1:3" x14ac:dyDescent="0.25">
      <c r="A3025" t="s">
        <v>2153</v>
      </c>
      <c r="B3025" t="s">
        <v>1693</v>
      </c>
      <c r="C3025">
        <v>50</v>
      </c>
    </row>
    <row r="3026" spans="1:3" x14ac:dyDescent="0.25">
      <c r="A3026" t="s">
        <v>2154</v>
      </c>
      <c r="B3026" t="s">
        <v>1693</v>
      </c>
      <c r="C3026">
        <v>50</v>
      </c>
    </row>
    <row r="3027" spans="1:3" x14ac:dyDescent="0.25">
      <c r="A3027" t="s">
        <v>2156</v>
      </c>
      <c r="B3027" t="s">
        <v>1693</v>
      </c>
      <c r="C3027">
        <v>13.56</v>
      </c>
    </row>
    <row r="3028" spans="1:3" x14ac:dyDescent="0.25">
      <c r="A3028" t="s">
        <v>2155</v>
      </c>
      <c r="B3028" t="s">
        <v>1693</v>
      </c>
      <c r="C3028">
        <v>45.46</v>
      </c>
    </row>
    <row r="3029" spans="1:3" x14ac:dyDescent="0.25">
      <c r="A3029" t="s">
        <v>2568</v>
      </c>
      <c r="B3029" t="s">
        <v>1693</v>
      </c>
      <c r="C3029">
        <v>7.5</v>
      </c>
    </row>
    <row r="3030" spans="1:3" x14ac:dyDescent="0.25">
      <c r="A3030" t="s">
        <v>1407</v>
      </c>
      <c r="B3030" t="s">
        <v>1693</v>
      </c>
      <c r="C3030">
        <v>0.75</v>
      </c>
    </row>
    <row r="3031" spans="1:3" x14ac:dyDescent="0.25">
      <c r="A3031" t="s">
        <v>6370</v>
      </c>
      <c r="B3031" t="s">
        <v>1693</v>
      </c>
      <c r="C3031">
        <v>0</v>
      </c>
    </row>
    <row r="3032" spans="1:3" x14ac:dyDescent="0.25">
      <c r="A3032" t="s">
        <v>1945</v>
      </c>
      <c r="B3032" t="s">
        <v>1693</v>
      </c>
      <c r="C3032">
        <v>0.375</v>
      </c>
    </row>
    <row r="3033" spans="1:3" x14ac:dyDescent="0.25">
      <c r="A3033" t="s">
        <v>5354</v>
      </c>
      <c r="B3033" t="s">
        <v>1693</v>
      </c>
      <c r="C3033">
        <v>0</v>
      </c>
    </row>
    <row r="3034" spans="1:3" x14ac:dyDescent="0.25">
      <c r="A3034" t="s">
        <v>2170</v>
      </c>
      <c r="B3034" t="s">
        <v>1693</v>
      </c>
      <c r="C3034">
        <v>40.913999999999994</v>
      </c>
    </row>
    <row r="3035" spans="1:3" x14ac:dyDescent="0.25">
      <c r="A3035" t="s">
        <v>1946</v>
      </c>
      <c r="B3035" t="s">
        <v>1693</v>
      </c>
      <c r="C3035">
        <v>0.7</v>
      </c>
    </row>
    <row r="3036" spans="1:3" x14ac:dyDescent="0.25">
      <c r="A3036" t="s">
        <v>1408</v>
      </c>
      <c r="B3036" t="s">
        <v>1693</v>
      </c>
      <c r="C3036">
        <v>0.75</v>
      </c>
    </row>
    <row r="3037" spans="1:3" x14ac:dyDescent="0.25">
      <c r="A3037" t="s">
        <v>6046</v>
      </c>
      <c r="B3037" t="s">
        <v>1693</v>
      </c>
      <c r="C3037">
        <v>0</v>
      </c>
    </row>
    <row r="3038" spans="1:3" x14ac:dyDescent="0.25">
      <c r="A3038" t="s">
        <v>2566</v>
      </c>
      <c r="B3038" t="s">
        <v>1693</v>
      </c>
      <c r="C3038">
        <v>0</v>
      </c>
    </row>
    <row r="3039" spans="1:3" x14ac:dyDescent="0.25">
      <c r="A3039" t="s">
        <v>5500</v>
      </c>
      <c r="B3039" t="s">
        <v>1693</v>
      </c>
      <c r="C3039">
        <v>0</v>
      </c>
    </row>
    <row r="3040" spans="1:3" x14ac:dyDescent="0.25">
      <c r="A3040" t="s">
        <v>1947</v>
      </c>
      <c r="B3040" t="s">
        <v>1693</v>
      </c>
      <c r="C3040">
        <v>0.75</v>
      </c>
    </row>
    <row r="3041" spans="1:3" x14ac:dyDescent="0.25">
      <c r="A3041" t="s">
        <v>1948</v>
      </c>
      <c r="B3041" t="s">
        <v>1693</v>
      </c>
      <c r="C3041">
        <v>0.75</v>
      </c>
    </row>
    <row r="3042" spans="1:3" x14ac:dyDescent="0.25">
      <c r="A3042" t="s">
        <v>5502</v>
      </c>
      <c r="B3042" t="s">
        <v>1693</v>
      </c>
      <c r="C3042">
        <v>0</v>
      </c>
    </row>
    <row r="3043" spans="1:3" x14ac:dyDescent="0.25">
      <c r="A3043" t="s">
        <v>2514</v>
      </c>
      <c r="B3043" t="s">
        <v>1693</v>
      </c>
      <c r="C3043">
        <v>45.46</v>
      </c>
    </row>
    <row r="3044" spans="1:3" x14ac:dyDescent="0.25">
      <c r="A3044" t="s">
        <v>1949</v>
      </c>
      <c r="B3044" t="s">
        <v>1693</v>
      </c>
      <c r="C3044">
        <v>0.75</v>
      </c>
    </row>
    <row r="3045" spans="1:3" x14ac:dyDescent="0.25">
      <c r="A3045" t="s">
        <v>1950</v>
      </c>
      <c r="B3045" t="s">
        <v>1693</v>
      </c>
      <c r="C3045">
        <v>0.75</v>
      </c>
    </row>
    <row r="3046" spans="1:3" x14ac:dyDescent="0.25">
      <c r="A3046" t="s">
        <v>1951</v>
      </c>
      <c r="B3046" t="s">
        <v>1693</v>
      </c>
      <c r="C3046">
        <v>0.75</v>
      </c>
    </row>
    <row r="3047" spans="1:3" x14ac:dyDescent="0.25">
      <c r="A3047" t="s">
        <v>5501</v>
      </c>
      <c r="B3047" t="s">
        <v>1693</v>
      </c>
      <c r="C3047">
        <v>0</v>
      </c>
    </row>
    <row r="3048" spans="1:3" x14ac:dyDescent="0.25">
      <c r="A3048" t="s">
        <v>5343</v>
      </c>
      <c r="B3048" t="s">
        <v>1693</v>
      </c>
      <c r="C3048">
        <v>0</v>
      </c>
    </row>
    <row r="3049" spans="1:3" x14ac:dyDescent="0.25">
      <c r="A3049" t="s">
        <v>5499</v>
      </c>
      <c r="B3049" t="s">
        <v>1693</v>
      </c>
      <c r="C3049">
        <v>0</v>
      </c>
    </row>
    <row r="3050" spans="1:3" x14ac:dyDescent="0.25">
      <c r="A3050" t="s">
        <v>7045</v>
      </c>
      <c r="B3050" t="s">
        <v>1693</v>
      </c>
      <c r="C3050">
        <v>0</v>
      </c>
    </row>
    <row r="3051" spans="1:3" x14ac:dyDescent="0.25">
      <c r="A3051" t="s">
        <v>7046</v>
      </c>
      <c r="B3051" t="s">
        <v>1693</v>
      </c>
      <c r="C3051">
        <v>0</v>
      </c>
    </row>
    <row r="3052" spans="1:3" x14ac:dyDescent="0.25">
      <c r="A3052" t="s">
        <v>7039</v>
      </c>
      <c r="B3052" t="s">
        <v>1693</v>
      </c>
      <c r="C3052">
        <v>0</v>
      </c>
    </row>
    <row r="3053" spans="1:3" x14ac:dyDescent="0.25">
      <c r="A3053" t="s">
        <v>7040</v>
      </c>
      <c r="B3053" t="s">
        <v>1693</v>
      </c>
      <c r="C3053">
        <v>0</v>
      </c>
    </row>
    <row r="3054" spans="1:3" x14ac:dyDescent="0.25">
      <c r="A3054" t="s">
        <v>6489</v>
      </c>
      <c r="B3054" t="s">
        <v>1693</v>
      </c>
      <c r="C3054">
        <v>0</v>
      </c>
    </row>
    <row r="3055" spans="1:3" x14ac:dyDescent="0.25">
      <c r="A3055" t="s">
        <v>2150</v>
      </c>
      <c r="B3055" t="s">
        <v>1693</v>
      </c>
      <c r="C3055">
        <v>50</v>
      </c>
    </row>
    <row r="3056" spans="1:3" x14ac:dyDescent="0.25">
      <c r="A3056" t="s">
        <v>2501</v>
      </c>
      <c r="B3056" t="s">
        <v>1693</v>
      </c>
      <c r="C3056">
        <v>50</v>
      </c>
    </row>
    <row r="3057" spans="1:3" x14ac:dyDescent="0.25">
      <c r="A3057" t="s">
        <v>5344</v>
      </c>
      <c r="B3057" t="s">
        <v>1693</v>
      </c>
      <c r="C3057">
        <v>0</v>
      </c>
    </row>
    <row r="3058" spans="1:3" x14ac:dyDescent="0.25">
      <c r="A3058" t="s">
        <v>1409</v>
      </c>
      <c r="B3058" t="s">
        <v>1693</v>
      </c>
      <c r="C3058">
        <v>0.75</v>
      </c>
    </row>
    <row r="3059" spans="1:3" x14ac:dyDescent="0.25">
      <c r="A3059" t="s">
        <v>6541</v>
      </c>
      <c r="B3059" t="s">
        <v>1693</v>
      </c>
      <c r="C3059">
        <v>0</v>
      </c>
    </row>
    <row r="3060" spans="1:3" x14ac:dyDescent="0.25">
      <c r="A3060" t="s">
        <v>6542</v>
      </c>
      <c r="B3060" t="s">
        <v>1693</v>
      </c>
      <c r="C3060">
        <v>0</v>
      </c>
    </row>
    <row r="3061" spans="1:3" x14ac:dyDescent="0.25">
      <c r="A3061" t="s">
        <v>6543</v>
      </c>
      <c r="B3061" t="s">
        <v>1693</v>
      </c>
      <c r="C3061">
        <v>0</v>
      </c>
    </row>
    <row r="3062" spans="1:3" x14ac:dyDescent="0.25">
      <c r="A3062" t="s">
        <v>6544</v>
      </c>
      <c r="B3062" t="s">
        <v>1693</v>
      </c>
      <c r="C3062">
        <v>0</v>
      </c>
    </row>
    <row r="3063" spans="1:3" x14ac:dyDescent="0.25">
      <c r="A3063" t="s">
        <v>2453</v>
      </c>
      <c r="B3063" t="s">
        <v>1693</v>
      </c>
      <c r="C3063">
        <v>0</v>
      </c>
    </row>
    <row r="3064" spans="1:3" x14ac:dyDescent="0.25">
      <c r="A3064" t="s">
        <v>6545</v>
      </c>
      <c r="B3064" t="s">
        <v>1693</v>
      </c>
      <c r="C3064">
        <v>0</v>
      </c>
    </row>
    <row r="3065" spans="1:3" x14ac:dyDescent="0.25">
      <c r="A3065" t="s">
        <v>6546</v>
      </c>
      <c r="B3065" t="s">
        <v>1693</v>
      </c>
      <c r="C3065">
        <v>0</v>
      </c>
    </row>
    <row r="3066" spans="1:3" x14ac:dyDescent="0.25">
      <c r="A3066" t="s">
        <v>6547</v>
      </c>
      <c r="B3066" t="s">
        <v>1693</v>
      </c>
      <c r="C3066">
        <v>0</v>
      </c>
    </row>
    <row r="3067" spans="1:3" x14ac:dyDescent="0.25">
      <c r="A3067" t="s">
        <v>6548</v>
      </c>
      <c r="B3067" t="s">
        <v>1693</v>
      </c>
      <c r="C3067">
        <v>0</v>
      </c>
    </row>
    <row r="3068" spans="1:3" x14ac:dyDescent="0.25">
      <c r="A3068" t="s">
        <v>6549</v>
      </c>
      <c r="B3068" t="s">
        <v>1693</v>
      </c>
      <c r="C3068">
        <v>0</v>
      </c>
    </row>
    <row r="3069" spans="1:3" x14ac:dyDescent="0.25">
      <c r="A3069" t="s">
        <v>6550</v>
      </c>
      <c r="B3069" t="s">
        <v>1693</v>
      </c>
      <c r="C3069">
        <v>0</v>
      </c>
    </row>
    <row r="3070" spans="1:3" x14ac:dyDescent="0.25">
      <c r="A3070" t="s">
        <v>6551</v>
      </c>
      <c r="B3070" t="s">
        <v>1693</v>
      </c>
      <c r="C3070">
        <v>0</v>
      </c>
    </row>
    <row r="3071" spans="1:3" x14ac:dyDescent="0.25">
      <c r="A3071" t="s">
        <v>6486</v>
      </c>
      <c r="B3071" t="s">
        <v>1693</v>
      </c>
      <c r="C3071">
        <v>0</v>
      </c>
    </row>
    <row r="3072" spans="1:3" x14ac:dyDescent="0.25">
      <c r="A3072" t="s">
        <v>6487</v>
      </c>
      <c r="B3072" t="s">
        <v>1693</v>
      </c>
      <c r="C3072">
        <v>0</v>
      </c>
    </row>
    <row r="3073" spans="1:3" x14ac:dyDescent="0.25">
      <c r="A3073" t="s">
        <v>6488</v>
      </c>
      <c r="B3073" t="s">
        <v>1693</v>
      </c>
      <c r="C3073">
        <v>0</v>
      </c>
    </row>
    <row r="3074" spans="1:3" x14ac:dyDescent="0.25">
      <c r="A3074" t="s">
        <v>6371</v>
      </c>
      <c r="B3074" t="s">
        <v>1693</v>
      </c>
      <c r="C3074">
        <v>0</v>
      </c>
    </row>
    <row r="3075" spans="1:3" x14ac:dyDescent="0.25">
      <c r="A3075" t="s">
        <v>2587</v>
      </c>
      <c r="B3075" t="s">
        <v>1693</v>
      </c>
      <c r="C3075">
        <v>40.913999999999994</v>
      </c>
    </row>
    <row r="3076" spans="1:3" x14ac:dyDescent="0.25">
      <c r="A3076" t="s">
        <v>2581</v>
      </c>
      <c r="B3076" t="s">
        <v>1693</v>
      </c>
      <c r="C3076">
        <v>6.6</v>
      </c>
    </row>
    <row r="3077" spans="1:3" x14ac:dyDescent="0.25">
      <c r="A3077" t="s">
        <v>2582</v>
      </c>
      <c r="B3077" t="s">
        <v>1693</v>
      </c>
      <c r="C3077">
        <v>6.6</v>
      </c>
    </row>
    <row r="3078" spans="1:3" x14ac:dyDescent="0.25">
      <c r="A3078" t="s">
        <v>2583</v>
      </c>
      <c r="B3078" t="s">
        <v>1693</v>
      </c>
      <c r="C3078">
        <v>6.6</v>
      </c>
    </row>
    <row r="3079" spans="1:3" x14ac:dyDescent="0.25">
      <c r="A3079" t="s">
        <v>2584</v>
      </c>
      <c r="B3079" t="s">
        <v>1693</v>
      </c>
      <c r="C3079">
        <v>7.92</v>
      </c>
    </row>
    <row r="3080" spans="1:3" x14ac:dyDescent="0.25">
      <c r="A3080" t="s">
        <v>1952</v>
      </c>
      <c r="B3080" t="s">
        <v>1693</v>
      </c>
      <c r="C3080">
        <v>0.75</v>
      </c>
    </row>
    <row r="3081" spans="1:3" x14ac:dyDescent="0.25">
      <c r="A3081" t="s">
        <v>5964</v>
      </c>
      <c r="B3081" t="s">
        <v>1693</v>
      </c>
      <c r="C3081">
        <v>0.7</v>
      </c>
    </row>
    <row r="3082" spans="1:3" x14ac:dyDescent="0.25">
      <c r="A3082" t="s">
        <v>1953</v>
      </c>
      <c r="B3082" t="s">
        <v>1693</v>
      </c>
      <c r="C3082">
        <v>0.75</v>
      </c>
    </row>
    <row r="3083" spans="1:3" x14ac:dyDescent="0.25">
      <c r="A3083" t="s">
        <v>2298</v>
      </c>
      <c r="B3083" t="s">
        <v>1693</v>
      </c>
      <c r="C3083">
        <v>50</v>
      </c>
    </row>
    <row r="3084" spans="1:3" x14ac:dyDescent="0.25">
      <c r="A3084" t="s">
        <v>3590</v>
      </c>
      <c r="B3084" t="s">
        <v>1693</v>
      </c>
      <c r="C3084">
        <v>0</v>
      </c>
    </row>
    <row r="3085" spans="1:3" x14ac:dyDescent="0.25">
      <c r="A3085" t="s">
        <v>3591</v>
      </c>
      <c r="B3085" t="s">
        <v>1693</v>
      </c>
      <c r="C3085">
        <v>0</v>
      </c>
    </row>
    <row r="3086" spans="1:3" x14ac:dyDescent="0.25">
      <c r="A3086" t="s">
        <v>2149</v>
      </c>
      <c r="B3086" t="s">
        <v>1693</v>
      </c>
      <c r="C3086">
        <v>50</v>
      </c>
    </row>
    <row r="3087" spans="1:3" x14ac:dyDescent="0.25">
      <c r="A3087" t="s">
        <v>1954</v>
      </c>
      <c r="B3087" t="s">
        <v>1693</v>
      </c>
      <c r="C3087">
        <v>0.5</v>
      </c>
    </row>
    <row r="3088" spans="1:3" x14ac:dyDescent="0.25">
      <c r="A3088" t="s">
        <v>1410</v>
      </c>
      <c r="B3088" t="s">
        <v>1693</v>
      </c>
      <c r="C3088">
        <v>0.7</v>
      </c>
    </row>
    <row r="3089" spans="1:3" x14ac:dyDescent="0.25">
      <c r="A3089" t="s">
        <v>5756</v>
      </c>
      <c r="B3089" t="s">
        <v>1693</v>
      </c>
      <c r="C3089">
        <v>0.7</v>
      </c>
    </row>
    <row r="3090" spans="1:3" x14ac:dyDescent="0.25">
      <c r="A3090" t="s">
        <v>1955</v>
      </c>
      <c r="B3090" t="s">
        <v>1693</v>
      </c>
      <c r="C3090">
        <v>1.5</v>
      </c>
    </row>
    <row r="3091" spans="1:3" x14ac:dyDescent="0.25">
      <c r="A3091" t="s">
        <v>2247</v>
      </c>
      <c r="B3091" t="s">
        <v>1693</v>
      </c>
      <c r="C3091">
        <v>0</v>
      </c>
    </row>
    <row r="3092" spans="1:3" x14ac:dyDescent="0.25">
      <c r="A3092" t="s">
        <v>2248</v>
      </c>
      <c r="B3092" t="s">
        <v>1693</v>
      </c>
      <c r="C3092">
        <v>0</v>
      </c>
    </row>
    <row r="3093" spans="1:3" x14ac:dyDescent="0.25">
      <c r="A3093" t="s">
        <v>1411</v>
      </c>
      <c r="B3093" t="s">
        <v>1693</v>
      </c>
      <c r="C3093">
        <v>0.75</v>
      </c>
    </row>
    <row r="3094" spans="1:3" x14ac:dyDescent="0.25">
      <c r="A3094" t="s">
        <v>1412</v>
      </c>
      <c r="B3094" t="s">
        <v>1693</v>
      </c>
      <c r="C3094">
        <v>0.75</v>
      </c>
    </row>
    <row r="3095" spans="1:3" x14ac:dyDescent="0.25">
      <c r="A3095" t="s">
        <v>1413</v>
      </c>
      <c r="B3095" t="s">
        <v>1693</v>
      </c>
      <c r="C3095">
        <v>0.75</v>
      </c>
    </row>
    <row r="3096" spans="1:3" x14ac:dyDescent="0.25">
      <c r="A3096" t="s">
        <v>5548</v>
      </c>
      <c r="B3096" t="s">
        <v>1693</v>
      </c>
      <c r="C3096">
        <v>0</v>
      </c>
    </row>
    <row r="3097" spans="1:3" x14ac:dyDescent="0.25">
      <c r="A3097" t="s">
        <v>5498</v>
      </c>
      <c r="B3097" t="s">
        <v>1693</v>
      </c>
      <c r="C3097">
        <v>0</v>
      </c>
    </row>
    <row r="3098" spans="1:3" x14ac:dyDescent="0.25">
      <c r="A3098" t="s">
        <v>5342</v>
      </c>
      <c r="B3098" t="s">
        <v>1693</v>
      </c>
      <c r="C3098">
        <v>0</v>
      </c>
    </row>
    <row r="3099" spans="1:3" x14ac:dyDescent="0.25">
      <c r="A3099" t="s">
        <v>5503</v>
      </c>
      <c r="B3099" t="s">
        <v>1693</v>
      </c>
      <c r="C3099">
        <v>0.75</v>
      </c>
    </row>
    <row r="3100" spans="1:3" x14ac:dyDescent="0.25">
      <c r="A3100" t="s">
        <v>1956</v>
      </c>
      <c r="B3100" t="s">
        <v>1693</v>
      </c>
      <c r="C3100">
        <v>0.7</v>
      </c>
    </row>
    <row r="3101" spans="1:3" x14ac:dyDescent="0.25">
      <c r="A3101" t="s">
        <v>2588</v>
      </c>
      <c r="B3101" t="s">
        <v>1693</v>
      </c>
      <c r="C3101">
        <v>40.913999999999994</v>
      </c>
    </row>
    <row r="3102" spans="1:3" x14ac:dyDescent="0.25">
      <c r="A3102" t="s">
        <v>2147</v>
      </c>
      <c r="B3102" t="s">
        <v>1693</v>
      </c>
      <c r="C3102">
        <v>40.913999999999994</v>
      </c>
    </row>
    <row r="3103" spans="1:3" x14ac:dyDescent="0.25">
      <c r="A3103" t="s">
        <v>2171</v>
      </c>
      <c r="B3103" t="s">
        <v>1693</v>
      </c>
      <c r="C3103">
        <v>81.827999999999989</v>
      </c>
    </row>
    <row r="3104" spans="1:3" x14ac:dyDescent="0.25">
      <c r="A3104" t="s">
        <v>2172</v>
      </c>
      <c r="B3104" t="s">
        <v>1693</v>
      </c>
      <c r="C3104">
        <v>40.913999999999994</v>
      </c>
    </row>
    <row r="3105" spans="1:3" x14ac:dyDescent="0.25">
      <c r="A3105" t="s">
        <v>2177</v>
      </c>
      <c r="B3105" t="s">
        <v>1693</v>
      </c>
      <c r="C3105">
        <v>50</v>
      </c>
    </row>
    <row r="3106" spans="1:3" x14ac:dyDescent="0.25">
      <c r="A3106" t="s">
        <v>2178</v>
      </c>
      <c r="B3106" t="s">
        <v>1693</v>
      </c>
      <c r="C3106">
        <v>81.827999999999989</v>
      </c>
    </row>
    <row r="3107" spans="1:3" x14ac:dyDescent="0.25">
      <c r="A3107" t="s">
        <v>2618</v>
      </c>
      <c r="B3107" t="s">
        <v>1693</v>
      </c>
      <c r="C3107">
        <v>40.913999999999994</v>
      </c>
    </row>
    <row r="3108" spans="1:3" x14ac:dyDescent="0.25">
      <c r="A3108" t="s">
        <v>2640</v>
      </c>
      <c r="B3108" t="s">
        <v>1693</v>
      </c>
      <c r="C3108">
        <v>6</v>
      </c>
    </row>
    <row r="3109" spans="1:3" x14ac:dyDescent="0.25">
      <c r="A3109" t="s">
        <v>5231</v>
      </c>
      <c r="B3109" t="s">
        <v>1693</v>
      </c>
      <c r="C3109">
        <v>0</v>
      </c>
    </row>
    <row r="3110" spans="1:3" x14ac:dyDescent="0.25">
      <c r="A3110" t="s">
        <v>2326</v>
      </c>
      <c r="B3110" t="s">
        <v>1693</v>
      </c>
      <c r="C3110">
        <v>12.48</v>
      </c>
    </row>
    <row r="3111" spans="1:3" x14ac:dyDescent="0.25">
      <c r="A3111" t="s">
        <v>2074</v>
      </c>
      <c r="B3111" t="s">
        <v>1693</v>
      </c>
      <c r="C3111">
        <v>40.913999999999994</v>
      </c>
    </row>
    <row r="3112" spans="1:3" x14ac:dyDescent="0.25">
      <c r="A3112" t="s">
        <v>5154</v>
      </c>
      <c r="B3112" t="s">
        <v>1693</v>
      </c>
      <c r="C3112">
        <v>40.913999999999994</v>
      </c>
    </row>
    <row r="3113" spans="1:3" x14ac:dyDescent="0.25">
      <c r="A3113" t="s">
        <v>2355</v>
      </c>
      <c r="B3113" t="s">
        <v>1693</v>
      </c>
      <c r="C3113">
        <v>40.913999999999994</v>
      </c>
    </row>
    <row r="3114" spans="1:3" x14ac:dyDescent="0.25">
      <c r="A3114" t="s">
        <v>6263</v>
      </c>
      <c r="B3114" t="s">
        <v>1693</v>
      </c>
      <c r="C3114">
        <v>0.7</v>
      </c>
    </row>
    <row r="3115" spans="1:3" x14ac:dyDescent="0.25">
      <c r="A3115" t="s">
        <v>7009</v>
      </c>
      <c r="B3115" t="s">
        <v>1693</v>
      </c>
      <c r="C3115">
        <v>0</v>
      </c>
    </row>
    <row r="3116" spans="1:3" x14ac:dyDescent="0.25">
      <c r="A3116" t="s">
        <v>6201</v>
      </c>
      <c r="B3116" t="s">
        <v>1693</v>
      </c>
      <c r="C3116">
        <v>0</v>
      </c>
    </row>
    <row r="3117" spans="1:3" x14ac:dyDescent="0.25">
      <c r="A3117" t="s">
        <v>6202</v>
      </c>
      <c r="B3117" t="s">
        <v>1693</v>
      </c>
      <c r="C3117">
        <v>0</v>
      </c>
    </row>
    <row r="3118" spans="1:3" x14ac:dyDescent="0.25">
      <c r="A3118" t="s">
        <v>2570</v>
      </c>
      <c r="B3118" t="s">
        <v>1693</v>
      </c>
      <c r="C3118">
        <v>7.5</v>
      </c>
    </row>
    <row r="3119" spans="1:3" x14ac:dyDescent="0.25">
      <c r="A3119" t="s">
        <v>5153</v>
      </c>
      <c r="B3119" t="s">
        <v>1693</v>
      </c>
      <c r="C3119">
        <v>0</v>
      </c>
    </row>
    <row r="3120" spans="1:3" x14ac:dyDescent="0.25">
      <c r="A3120" t="s">
        <v>2118</v>
      </c>
      <c r="B3120" t="s">
        <v>1693</v>
      </c>
      <c r="C3120">
        <v>7.92</v>
      </c>
    </row>
    <row r="3121" spans="1:3" x14ac:dyDescent="0.25">
      <c r="A3121" t="s">
        <v>7316</v>
      </c>
      <c r="B3121" t="s">
        <v>1693</v>
      </c>
      <c r="C3121">
        <v>0</v>
      </c>
    </row>
    <row r="3122" spans="1:3" x14ac:dyDescent="0.25">
      <c r="A3122" t="s">
        <v>5206</v>
      </c>
      <c r="B3122" t="s">
        <v>1693</v>
      </c>
      <c r="C3122">
        <v>0</v>
      </c>
    </row>
    <row r="3123" spans="1:3" x14ac:dyDescent="0.25">
      <c r="A3123" t="s">
        <v>6296</v>
      </c>
      <c r="B3123" t="s">
        <v>1693</v>
      </c>
      <c r="C3123">
        <v>0</v>
      </c>
    </row>
    <row r="3124" spans="1:3" x14ac:dyDescent="0.25">
      <c r="A3124" t="s">
        <v>5253</v>
      </c>
      <c r="B3124" t="s">
        <v>1693</v>
      </c>
      <c r="C3124">
        <v>0</v>
      </c>
    </row>
    <row r="3125" spans="1:3" x14ac:dyDescent="0.25">
      <c r="A3125" t="s">
        <v>2619</v>
      </c>
      <c r="B3125" t="s">
        <v>1693</v>
      </c>
      <c r="C3125">
        <v>40.913999999999994</v>
      </c>
    </row>
    <row r="3126" spans="1:3" x14ac:dyDescent="0.25">
      <c r="A3126" t="s">
        <v>6895</v>
      </c>
      <c r="B3126" t="s">
        <v>1693</v>
      </c>
      <c r="C3126">
        <v>40.913999999999994</v>
      </c>
    </row>
    <row r="3127" spans="1:3" x14ac:dyDescent="0.25">
      <c r="A3127" t="s">
        <v>5963</v>
      </c>
      <c r="B3127" t="s">
        <v>1693</v>
      </c>
      <c r="C3127">
        <v>0</v>
      </c>
    </row>
    <row r="3128" spans="1:3" x14ac:dyDescent="0.25">
      <c r="A3128" t="s">
        <v>2176</v>
      </c>
      <c r="B3128" t="s">
        <v>1693</v>
      </c>
      <c r="C3128">
        <v>81.827999999999989</v>
      </c>
    </row>
    <row r="3129" spans="1:3" x14ac:dyDescent="0.25">
      <c r="A3129" t="s">
        <v>6277</v>
      </c>
      <c r="B3129" t="s">
        <v>1693</v>
      </c>
      <c r="C3129">
        <v>40.913999999999994</v>
      </c>
    </row>
    <row r="3130" spans="1:3" x14ac:dyDescent="0.25">
      <c r="A3130" t="s">
        <v>2179</v>
      </c>
      <c r="B3130" t="s">
        <v>1693</v>
      </c>
      <c r="C3130">
        <v>50</v>
      </c>
    </row>
    <row r="3131" spans="1:3" x14ac:dyDescent="0.25">
      <c r="A3131" t="s">
        <v>6288</v>
      </c>
      <c r="B3131" t="s">
        <v>1693</v>
      </c>
      <c r="C3131">
        <v>0</v>
      </c>
    </row>
    <row r="3132" spans="1:3" x14ac:dyDescent="0.25">
      <c r="A3132" t="s">
        <v>5549</v>
      </c>
      <c r="B3132" t="s">
        <v>1693</v>
      </c>
      <c r="C3132">
        <v>0</v>
      </c>
    </row>
    <row r="3133" spans="1:3" x14ac:dyDescent="0.25">
      <c r="A3133" t="s">
        <v>1414</v>
      </c>
      <c r="B3133" t="s">
        <v>1693</v>
      </c>
      <c r="C3133">
        <v>0.75</v>
      </c>
    </row>
    <row r="3134" spans="1:3" x14ac:dyDescent="0.25">
      <c r="A3134" t="s">
        <v>5345</v>
      </c>
      <c r="B3134" t="s">
        <v>1693</v>
      </c>
      <c r="C3134">
        <v>0</v>
      </c>
    </row>
    <row r="3135" spans="1:3" x14ac:dyDescent="0.25">
      <c r="A3135" t="s">
        <v>1957</v>
      </c>
      <c r="B3135" t="s">
        <v>1693</v>
      </c>
      <c r="C3135">
        <v>0.75</v>
      </c>
    </row>
    <row r="3136" spans="1:3" x14ac:dyDescent="0.25">
      <c r="A3136" t="s">
        <v>1958</v>
      </c>
      <c r="B3136" t="s">
        <v>1693</v>
      </c>
      <c r="C3136">
        <v>0.75</v>
      </c>
    </row>
    <row r="3137" spans="1:3" x14ac:dyDescent="0.25">
      <c r="A3137" t="s">
        <v>1959</v>
      </c>
      <c r="B3137" t="s">
        <v>1693</v>
      </c>
      <c r="C3137">
        <v>0.75</v>
      </c>
    </row>
    <row r="3138" spans="1:3" x14ac:dyDescent="0.25">
      <c r="A3138" t="s">
        <v>1960</v>
      </c>
      <c r="B3138" t="s">
        <v>1693</v>
      </c>
      <c r="C3138">
        <v>0.75</v>
      </c>
    </row>
    <row r="3139" spans="1:3" x14ac:dyDescent="0.25">
      <c r="A3139" t="s">
        <v>1961</v>
      </c>
      <c r="B3139" t="s">
        <v>1693</v>
      </c>
      <c r="C3139">
        <v>0.75</v>
      </c>
    </row>
    <row r="3140" spans="1:3" x14ac:dyDescent="0.25">
      <c r="A3140" t="s">
        <v>6509</v>
      </c>
      <c r="B3140" t="s">
        <v>1693</v>
      </c>
      <c r="C3140">
        <v>0</v>
      </c>
    </row>
    <row r="3141" spans="1:3" x14ac:dyDescent="0.25">
      <c r="A3141" t="s">
        <v>1962</v>
      </c>
      <c r="B3141" t="s">
        <v>1693</v>
      </c>
      <c r="C3141">
        <v>0.75</v>
      </c>
    </row>
    <row r="3142" spans="1:3" x14ac:dyDescent="0.25">
      <c r="A3142" t="s">
        <v>1963</v>
      </c>
      <c r="B3142" t="s">
        <v>1693</v>
      </c>
      <c r="C3142">
        <v>0.75</v>
      </c>
    </row>
    <row r="3143" spans="1:3" x14ac:dyDescent="0.25">
      <c r="A3143" t="s">
        <v>5346</v>
      </c>
      <c r="B3143" t="s">
        <v>1693</v>
      </c>
      <c r="C3143">
        <v>0</v>
      </c>
    </row>
    <row r="3144" spans="1:3" x14ac:dyDescent="0.25">
      <c r="A3144" t="s">
        <v>1964</v>
      </c>
      <c r="B3144" t="s">
        <v>1693</v>
      </c>
      <c r="C3144">
        <v>0.75</v>
      </c>
    </row>
    <row r="3145" spans="1:3" x14ac:dyDescent="0.25">
      <c r="A3145" t="s">
        <v>1965</v>
      </c>
      <c r="B3145" t="s">
        <v>1693</v>
      </c>
      <c r="C3145">
        <v>0.75</v>
      </c>
    </row>
    <row r="3146" spans="1:3" x14ac:dyDescent="0.25">
      <c r="A3146" t="s">
        <v>1415</v>
      </c>
      <c r="B3146" t="s">
        <v>1693</v>
      </c>
      <c r="C3146">
        <v>0.187</v>
      </c>
    </row>
    <row r="3147" spans="1:3" x14ac:dyDescent="0.25">
      <c r="A3147" t="s">
        <v>1416</v>
      </c>
      <c r="B3147" t="s">
        <v>1693</v>
      </c>
      <c r="C3147">
        <v>0.187</v>
      </c>
    </row>
    <row r="3148" spans="1:3" x14ac:dyDescent="0.25">
      <c r="A3148" t="s">
        <v>1417</v>
      </c>
      <c r="B3148" t="s">
        <v>1693</v>
      </c>
      <c r="C3148">
        <v>0.187</v>
      </c>
    </row>
    <row r="3149" spans="1:3" x14ac:dyDescent="0.25">
      <c r="A3149" t="s">
        <v>1966</v>
      </c>
      <c r="B3149" t="s">
        <v>1693</v>
      </c>
      <c r="C3149">
        <v>0.75</v>
      </c>
    </row>
    <row r="3150" spans="1:3" x14ac:dyDescent="0.25">
      <c r="A3150" t="s">
        <v>1967</v>
      </c>
      <c r="B3150" t="s">
        <v>1693</v>
      </c>
      <c r="C3150">
        <v>0.75</v>
      </c>
    </row>
    <row r="3151" spans="1:3" x14ac:dyDescent="0.25">
      <c r="A3151" t="s">
        <v>6990</v>
      </c>
      <c r="B3151" t="s">
        <v>1693</v>
      </c>
      <c r="C3151">
        <v>0</v>
      </c>
    </row>
    <row r="3152" spans="1:3" x14ac:dyDescent="0.25">
      <c r="A3152" t="s">
        <v>5159</v>
      </c>
      <c r="B3152" t="s">
        <v>1693</v>
      </c>
      <c r="C3152">
        <v>0</v>
      </c>
    </row>
    <row r="3153" spans="1:3" x14ac:dyDescent="0.25">
      <c r="A3153" t="s">
        <v>6342</v>
      </c>
      <c r="B3153" t="s">
        <v>1693</v>
      </c>
      <c r="C3153">
        <v>0</v>
      </c>
    </row>
    <row r="3154" spans="1:3" x14ac:dyDescent="0.25">
      <c r="A3154" t="s">
        <v>2458</v>
      </c>
      <c r="B3154" t="s">
        <v>1693</v>
      </c>
      <c r="C3154">
        <v>0</v>
      </c>
    </row>
    <row r="3155" spans="1:3" x14ac:dyDescent="0.25">
      <c r="A3155" t="s">
        <v>2459</v>
      </c>
      <c r="B3155" t="s">
        <v>1693</v>
      </c>
      <c r="C3155">
        <v>0</v>
      </c>
    </row>
    <row r="3156" spans="1:3" x14ac:dyDescent="0.25">
      <c r="A3156" t="s">
        <v>6510</v>
      </c>
      <c r="B3156" t="s">
        <v>1693</v>
      </c>
      <c r="C3156">
        <v>0</v>
      </c>
    </row>
    <row r="3157" spans="1:3" x14ac:dyDescent="0.25">
      <c r="A3157" t="s">
        <v>6511</v>
      </c>
      <c r="B3157" t="s">
        <v>1693</v>
      </c>
      <c r="C3157">
        <v>0</v>
      </c>
    </row>
    <row r="3158" spans="1:3" x14ac:dyDescent="0.25">
      <c r="A3158" t="s">
        <v>1418</v>
      </c>
      <c r="B3158" t="s">
        <v>1693</v>
      </c>
      <c r="C3158">
        <v>0.75</v>
      </c>
    </row>
    <row r="3159" spans="1:3" x14ac:dyDescent="0.25">
      <c r="A3159" t="s">
        <v>5347</v>
      </c>
      <c r="B3159" t="s">
        <v>1693</v>
      </c>
      <c r="C3159">
        <v>0</v>
      </c>
    </row>
    <row r="3160" spans="1:3" x14ac:dyDescent="0.25">
      <c r="A3160" t="s">
        <v>1968</v>
      </c>
      <c r="B3160" t="s">
        <v>1693</v>
      </c>
      <c r="C3160">
        <v>0.75</v>
      </c>
    </row>
    <row r="3161" spans="1:3" x14ac:dyDescent="0.25">
      <c r="A3161" t="s">
        <v>5606</v>
      </c>
      <c r="B3161" t="s">
        <v>1693</v>
      </c>
      <c r="C3161">
        <v>0</v>
      </c>
    </row>
    <row r="3162" spans="1:3" x14ac:dyDescent="0.25">
      <c r="A3162" t="s">
        <v>1419</v>
      </c>
      <c r="B3162" t="s">
        <v>1693</v>
      </c>
      <c r="C3162">
        <v>0.187</v>
      </c>
    </row>
    <row r="3163" spans="1:3" x14ac:dyDescent="0.25">
      <c r="A3163" t="s">
        <v>1420</v>
      </c>
      <c r="B3163" t="s">
        <v>1693</v>
      </c>
      <c r="C3163">
        <v>0.75</v>
      </c>
    </row>
    <row r="3164" spans="1:3" x14ac:dyDescent="0.25">
      <c r="A3164" t="s">
        <v>1969</v>
      </c>
      <c r="B3164" t="s">
        <v>1693</v>
      </c>
      <c r="C3164">
        <v>0.75</v>
      </c>
    </row>
    <row r="3165" spans="1:3" x14ac:dyDescent="0.25">
      <c r="A3165" t="s">
        <v>1970</v>
      </c>
      <c r="B3165" t="s">
        <v>1693</v>
      </c>
      <c r="C3165">
        <v>0.187</v>
      </c>
    </row>
    <row r="3166" spans="1:3" x14ac:dyDescent="0.25">
      <c r="A3166" t="s">
        <v>1971</v>
      </c>
      <c r="B3166" t="s">
        <v>1693</v>
      </c>
      <c r="C3166">
        <v>0.187</v>
      </c>
    </row>
    <row r="3167" spans="1:3" x14ac:dyDescent="0.25">
      <c r="A3167" t="s">
        <v>1421</v>
      </c>
      <c r="B3167" t="s">
        <v>1693</v>
      </c>
      <c r="C3167">
        <v>0.187</v>
      </c>
    </row>
    <row r="3168" spans="1:3" x14ac:dyDescent="0.25">
      <c r="A3168" t="s">
        <v>5605</v>
      </c>
      <c r="B3168" t="s">
        <v>1693</v>
      </c>
      <c r="C3168">
        <v>0.75</v>
      </c>
    </row>
    <row r="3169" spans="1:3" x14ac:dyDescent="0.25">
      <c r="A3169" t="s">
        <v>5160</v>
      </c>
      <c r="B3169" t="s">
        <v>1693</v>
      </c>
      <c r="C3169">
        <v>0</v>
      </c>
    </row>
    <row r="3170" spans="1:3" x14ac:dyDescent="0.25">
      <c r="A3170" t="s">
        <v>2631</v>
      </c>
      <c r="B3170" t="s">
        <v>1693</v>
      </c>
      <c r="C3170">
        <v>7.92</v>
      </c>
    </row>
    <row r="3171" spans="1:3" x14ac:dyDescent="0.25">
      <c r="A3171" t="s">
        <v>2340</v>
      </c>
      <c r="B3171" t="s">
        <v>1693</v>
      </c>
      <c r="C3171">
        <v>0</v>
      </c>
    </row>
    <row r="3172" spans="1:3" x14ac:dyDescent="0.25">
      <c r="A3172" t="s">
        <v>1972</v>
      </c>
      <c r="B3172" t="s">
        <v>1693</v>
      </c>
      <c r="C3172">
        <v>0.75</v>
      </c>
    </row>
    <row r="3173" spans="1:3" x14ac:dyDescent="0.25">
      <c r="A3173" t="s">
        <v>1973</v>
      </c>
      <c r="B3173" t="s">
        <v>1693</v>
      </c>
      <c r="C3173">
        <v>0.75</v>
      </c>
    </row>
    <row r="3174" spans="1:3" x14ac:dyDescent="0.25">
      <c r="A3174" t="s">
        <v>2350</v>
      </c>
      <c r="B3174" t="s">
        <v>1693</v>
      </c>
      <c r="C3174">
        <v>6.6</v>
      </c>
    </row>
    <row r="3175" spans="1:3" x14ac:dyDescent="0.25">
      <c r="A3175" t="s">
        <v>5158</v>
      </c>
      <c r="B3175" t="s">
        <v>1693</v>
      </c>
      <c r="C3175">
        <v>40.913999999999994</v>
      </c>
    </row>
    <row r="3176" spans="1:3" x14ac:dyDescent="0.25">
      <c r="A3176" t="s">
        <v>2341</v>
      </c>
      <c r="B3176" t="s">
        <v>1693</v>
      </c>
      <c r="C3176">
        <v>40.913999999999994</v>
      </c>
    </row>
    <row r="3177" spans="1:3" x14ac:dyDescent="0.25">
      <c r="A3177" t="s">
        <v>6287</v>
      </c>
      <c r="B3177" t="s">
        <v>1693</v>
      </c>
      <c r="C3177">
        <v>0</v>
      </c>
    </row>
    <row r="3178" spans="1:3" x14ac:dyDescent="0.25">
      <c r="A3178" t="s">
        <v>7013</v>
      </c>
      <c r="B3178" t="s">
        <v>1693</v>
      </c>
      <c r="C3178">
        <v>0</v>
      </c>
    </row>
    <row r="3179" spans="1:3" x14ac:dyDescent="0.25">
      <c r="A3179" t="s">
        <v>1974</v>
      </c>
      <c r="B3179" t="s">
        <v>1693</v>
      </c>
      <c r="C3179">
        <v>0.7</v>
      </c>
    </row>
    <row r="3180" spans="1:3" x14ac:dyDescent="0.25">
      <c r="A3180" t="s">
        <v>2286</v>
      </c>
      <c r="B3180" t="s">
        <v>1693</v>
      </c>
      <c r="C3180">
        <v>0</v>
      </c>
    </row>
    <row r="3181" spans="1:3" x14ac:dyDescent="0.25">
      <c r="A3181" t="s">
        <v>7014</v>
      </c>
      <c r="B3181" t="s">
        <v>1693</v>
      </c>
      <c r="C3181">
        <v>0</v>
      </c>
    </row>
    <row r="3182" spans="1:3" x14ac:dyDescent="0.25">
      <c r="A3182" t="s">
        <v>7015</v>
      </c>
      <c r="B3182" t="s">
        <v>1693</v>
      </c>
      <c r="C3182">
        <v>0</v>
      </c>
    </row>
    <row r="3183" spans="1:3" x14ac:dyDescent="0.25">
      <c r="A3183" t="s">
        <v>7016</v>
      </c>
      <c r="B3183" t="s">
        <v>1693</v>
      </c>
      <c r="C3183">
        <v>0</v>
      </c>
    </row>
    <row r="3184" spans="1:3" x14ac:dyDescent="0.25">
      <c r="A3184" t="s">
        <v>5961</v>
      </c>
      <c r="B3184" t="s">
        <v>1693</v>
      </c>
      <c r="C3184">
        <v>0</v>
      </c>
    </row>
    <row r="3185" spans="1:3" x14ac:dyDescent="0.25">
      <c r="A3185" t="s">
        <v>7012</v>
      </c>
      <c r="B3185" t="s">
        <v>1693</v>
      </c>
      <c r="C3185">
        <v>0</v>
      </c>
    </row>
    <row r="3186" spans="1:3" x14ac:dyDescent="0.25">
      <c r="A3186" t="s">
        <v>1422</v>
      </c>
      <c r="B3186" t="s">
        <v>1693</v>
      </c>
      <c r="C3186">
        <v>0.7</v>
      </c>
    </row>
    <row r="3187" spans="1:3" x14ac:dyDescent="0.25">
      <c r="A3187" t="s">
        <v>1975</v>
      </c>
      <c r="B3187" t="s">
        <v>1693</v>
      </c>
      <c r="C3187">
        <v>0.7</v>
      </c>
    </row>
    <row r="3188" spans="1:3" x14ac:dyDescent="0.25">
      <c r="A3188" t="s">
        <v>2395</v>
      </c>
      <c r="B3188" t="s">
        <v>1693</v>
      </c>
      <c r="C3188">
        <v>40.913999999999994</v>
      </c>
    </row>
    <row r="3189" spans="1:3" x14ac:dyDescent="0.25">
      <c r="A3189" t="s">
        <v>2654</v>
      </c>
      <c r="B3189" t="s">
        <v>1693</v>
      </c>
      <c r="C3189">
        <v>0</v>
      </c>
    </row>
    <row r="3190" spans="1:3" x14ac:dyDescent="0.25">
      <c r="A3190" t="s">
        <v>2655</v>
      </c>
      <c r="B3190" t="s">
        <v>1693</v>
      </c>
      <c r="C3190">
        <v>0</v>
      </c>
    </row>
    <row r="3191" spans="1:3" x14ac:dyDescent="0.25">
      <c r="A3191" t="s">
        <v>2258</v>
      </c>
      <c r="B3191" t="s">
        <v>1693</v>
      </c>
      <c r="C3191">
        <v>0</v>
      </c>
    </row>
    <row r="3192" spans="1:3" x14ac:dyDescent="0.25">
      <c r="A3192" t="s">
        <v>6299</v>
      </c>
      <c r="B3192" t="s">
        <v>1693</v>
      </c>
      <c r="C3192">
        <v>0</v>
      </c>
    </row>
    <row r="3193" spans="1:3" x14ac:dyDescent="0.25">
      <c r="A3193" t="s">
        <v>5962</v>
      </c>
      <c r="B3193" t="s">
        <v>1693</v>
      </c>
      <c r="C3193">
        <v>0</v>
      </c>
    </row>
    <row r="3194" spans="1:3" x14ac:dyDescent="0.25">
      <c r="A3194" t="s">
        <v>2484</v>
      </c>
      <c r="B3194" t="s">
        <v>1693</v>
      </c>
      <c r="C3194">
        <v>40.913999999999994</v>
      </c>
    </row>
    <row r="3195" spans="1:3" x14ac:dyDescent="0.25">
      <c r="A3195" t="s">
        <v>2526</v>
      </c>
      <c r="B3195" t="s">
        <v>1693</v>
      </c>
      <c r="C3195">
        <v>50</v>
      </c>
    </row>
    <row r="3196" spans="1:3" x14ac:dyDescent="0.25">
      <c r="A3196" t="s">
        <v>2535</v>
      </c>
      <c r="B3196" t="s">
        <v>1693</v>
      </c>
      <c r="C3196">
        <v>6.8159999999999998</v>
      </c>
    </row>
    <row r="3197" spans="1:3" x14ac:dyDescent="0.25">
      <c r="A3197" t="s">
        <v>1976</v>
      </c>
      <c r="B3197" t="s">
        <v>1693</v>
      </c>
      <c r="C3197">
        <v>10</v>
      </c>
    </row>
    <row r="3198" spans="1:3" x14ac:dyDescent="0.25">
      <c r="A3198" t="s">
        <v>2572</v>
      </c>
      <c r="B3198" t="s">
        <v>1693</v>
      </c>
      <c r="C3198">
        <v>7.5</v>
      </c>
    </row>
    <row r="3199" spans="1:3" x14ac:dyDescent="0.25">
      <c r="A3199" t="s">
        <v>5614</v>
      </c>
      <c r="B3199" t="s">
        <v>1693</v>
      </c>
      <c r="C3199">
        <v>3</v>
      </c>
    </row>
    <row r="3200" spans="1:3" x14ac:dyDescent="0.25">
      <c r="A3200" t="s">
        <v>1423</v>
      </c>
      <c r="B3200" t="s">
        <v>1693</v>
      </c>
      <c r="C3200">
        <v>0.187</v>
      </c>
    </row>
    <row r="3201" spans="1:3" x14ac:dyDescent="0.25">
      <c r="A3201" t="s">
        <v>5632</v>
      </c>
      <c r="B3201" t="s">
        <v>1693</v>
      </c>
      <c r="C3201">
        <v>10</v>
      </c>
    </row>
    <row r="3202" spans="1:3" x14ac:dyDescent="0.25">
      <c r="A3202" t="s">
        <v>5633</v>
      </c>
      <c r="B3202" t="s">
        <v>1693</v>
      </c>
      <c r="C3202">
        <v>0</v>
      </c>
    </row>
    <row r="3203" spans="1:3" x14ac:dyDescent="0.25">
      <c r="A3203" t="s">
        <v>1977</v>
      </c>
      <c r="B3203" t="s">
        <v>1693</v>
      </c>
      <c r="C3203">
        <v>10</v>
      </c>
    </row>
    <row r="3204" spans="1:3" x14ac:dyDescent="0.25">
      <c r="A3204" t="s">
        <v>1978</v>
      </c>
      <c r="B3204" t="s">
        <v>1693</v>
      </c>
      <c r="C3204">
        <v>3</v>
      </c>
    </row>
    <row r="3205" spans="1:3" x14ac:dyDescent="0.25">
      <c r="A3205" t="s">
        <v>2120</v>
      </c>
      <c r="B3205" t="s">
        <v>1693</v>
      </c>
      <c r="C3205">
        <v>10</v>
      </c>
    </row>
    <row r="3206" spans="1:3" x14ac:dyDescent="0.25">
      <c r="A3206" t="s">
        <v>6896</v>
      </c>
      <c r="B3206" t="s">
        <v>1693</v>
      </c>
      <c r="C3206">
        <v>40.913999999999994</v>
      </c>
    </row>
    <row r="3207" spans="1:3" x14ac:dyDescent="0.25">
      <c r="A3207" t="s">
        <v>5204</v>
      </c>
      <c r="B3207" t="s">
        <v>1693</v>
      </c>
      <c r="C3207">
        <v>0</v>
      </c>
    </row>
    <row r="3208" spans="1:3" x14ac:dyDescent="0.25">
      <c r="A3208" t="s">
        <v>5205</v>
      </c>
      <c r="B3208" t="s">
        <v>1693</v>
      </c>
      <c r="C3208">
        <v>0</v>
      </c>
    </row>
    <row r="3209" spans="1:3" x14ac:dyDescent="0.25">
      <c r="A3209" t="s">
        <v>1424</v>
      </c>
      <c r="B3209" t="s">
        <v>1693</v>
      </c>
      <c r="C3209">
        <v>0.7</v>
      </c>
    </row>
    <row r="3210" spans="1:3" x14ac:dyDescent="0.25">
      <c r="A3210" t="s">
        <v>5960</v>
      </c>
      <c r="B3210" t="s">
        <v>1693</v>
      </c>
      <c r="C3210">
        <v>0.7</v>
      </c>
    </row>
    <row r="3211" spans="1:3" x14ac:dyDescent="0.25">
      <c r="A3211" t="s">
        <v>1979</v>
      </c>
      <c r="B3211" t="s">
        <v>1693</v>
      </c>
      <c r="C3211">
        <v>0.7</v>
      </c>
    </row>
    <row r="3212" spans="1:3" x14ac:dyDescent="0.25">
      <c r="A3212" t="s">
        <v>1425</v>
      </c>
      <c r="B3212" t="s">
        <v>1693</v>
      </c>
      <c r="C3212">
        <v>0.7</v>
      </c>
    </row>
    <row r="3213" spans="1:3" x14ac:dyDescent="0.25">
      <c r="A3213" t="s">
        <v>5156</v>
      </c>
      <c r="B3213" t="s">
        <v>1693</v>
      </c>
      <c r="C3213">
        <v>40.913999999999994</v>
      </c>
    </row>
    <row r="3214" spans="1:3" x14ac:dyDescent="0.25">
      <c r="A3214" t="s">
        <v>3172</v>
      </c>
      <c r="B3214" t="s">
        <v>1693</v>
      </c>
      <c r="C3214">
        <v>0</v>
      </c>
    </row>
    <row r="3215" spans="1:3" x14ac:dyDescent="0.25">
      <c r="A3215" t="s">
        <v>1426</v>
      </c>
      <c r="B3215" t="s">
        <v>1693</v>
      </c>
      <c r="C3215">
        <v>0.75</v>
      </c>
    </row>
    <row r="3216" spans="1:3" x14ac:dyDescent="0.25">
      <c r="A3216" t="s">
        <v>6221</v>
      </c>
      <c r="B3216" t="s">
        <v>1693</v>
      </c>
      <c r="C3216">
        <v>0</v>
      </c>
    </row>
    <row r="3217" spans="1:3" x14ac:dyDescent="0.25">
      <c r="A3217" t="s">
        <v>6222</v>
      </c>
      <c r="B3217" t="s">
        <v>1693</v>
      </c>
      <c r="C3217">
        <v>0</v>
      </c>
    </row>
    <row r="3218" spans="1:3" x14ac:dyDescent="0.25">
      <c r="A3218" t="s">
        <v>5157</v>
      </c>
      <c r="B3218" t="s">
        <v>1693</v>
      </c>
      <c r="C3218">
        <v>40.913999999999994</v>
      </c>
    </row>
    <row r="3219" spans="1:3" x14ac:dyDescent="0.25">
      <c r="A3219" t="s">
        <v>2575</v>
      </c>
      <c r="B3219" t="s">
        <v>1693</v>
      </c>
      <c r="C3219">
        <v>40.913999999999994</v>
      </c>
    </row>
    <row r="3220" spans="1:3" x14ac:dyDescent="0.25">
      <c r="A3220" t="s">
        <v>842</v>
      </c>
      <c r="B3220" t="s">
        <v>1693</v>
      </c>
      <c r="C3220">
        <v>40.913999999999994</v>
      </c>
    </row>
    <row r="3221" spans="1:3" x14ac:dyDescent="0.25">
      <c r="A3221" t="s">
        <v>6215</v>
      </c>
      <c r="B3221" t="s">
        <v>1693</v>
      </c>
      <c r="C3221">
        <v>0</v>
      </c>
    </row>
    <row r="3222" spans="1:3" x14ac:dyDescent="0.25">
      <c r="A3222" t="s">
        <v>6210</v>
      </c>
      <c r="B3222" t="s">
        <v>1693</v>
      </c>
      <c r="C3222">
        <v>0</v>
      </c>
    </row>
    <row r="3223" spans="1:3" x14ac:dyDescent="0.25">
      <c r="A3223" t="s">
        <v>6214</v>
      </c>
      <c r="B3223" t="s">
        <v>1693</v>
      </c>
      <c r="C3223">
        <v>0</v>
      </c>
    </row>
    <row r="3224" spans="1:3" x14ac:dyDescent="0.25">
      <c r="A3224" t="s">
        <v>6413</v>
      </c>
      <c r="B3224" t="s">
        <v>1693</v>
      </c>
      <c r="C3224">
        <v>40.913999999999994</v>
      </c>
    </row>
    <row r="3225" spans="1:3" x14ac:dyDescent="0.25">
      <c r="A3225" t="s">
        <v>2142</v>
      </c>
      <c r="B3225" t="s">
        <v>1693</v>
      </c>
      <c r="C3225">
        <v>40.913999999999994</v>
      </c>
    </row>
    <row r="3226" spans="1:3" x14ac:dyDescent="0.25">
      <c r="A3226" t="s">
        <v>5155</v>
      </c>
      <c r="B3226" t="s">
        <v>1693</v>
      </c>
      <c r="C3226">
        <v>0</v>
      </c>
    </row>
    <row r="3227" spans="1:3" x14ac:dyDescent="0.25">
      <c r="A3227" t="s">
        <v>6598</v>
      </c>
      <c r="B3227" t="s">
        <v>1693</v>
      </c>
      <c r="C3227">
        <v>0</v>
      </c>
    </row>
    <row r="3228" spans="1:3" x14ac:dyDescent="0.25">
      <c r="A3228" t="s">
        <v>2593</v>
      </c>
      <c r="B3228" t="s">
        <v>1693</v>
      </c>
      <c r="C3228">
        <v>40.913999999999994</v>
      </c>
    </row>
    <row r="3229" spans="1:3" x14ac:dyDescent="0.25">
      <c r="A3229" t="s">
        <v>6350</v>
      </c>
      <c r="B3229" t="s">
        <v>1693</v>
      </c>
      <c r="C3229">
        <v>40.913999999999994</v>
      </c>
    </row>
    <row r="3230" spans="1:3" x14ac:dyDescent="0.25">
      <c r="A3230" t="s">
        <v>1427</v>
      </c>
      <c r="B3230" t="s">
        <v>1693</v>
      </c>
      <c r="C3230">
        <v>0.7</v>
      </c>
    </row>
    <row r="3231" spans="1:3" x14ac:dyDescent="0.25">
      <c r="A3231" t="s">
        <v>1428</v>
      </c>
      <c r="B3231" t="s">
        <v>1693</v>
      </c>
      <c r="C3231">
        <v>0.7</v>
      </c>
    </row>
    <row r="3232" spans="1:3" x14ac:dyDescent="0.25">
      <c r="A3232" t="s">
        <v>1980</v>
      </c>
      <c r="B3232" t="s">
        <v>1693</v>
      </c>
      <c r="C3232">
        <v>0.7</v>
      </c>
    </row>
    <row r="3233" spans="1:3" x14ac:dyDescent="0.25">
      <c r="A3233" t="s">
        <v>1981</v>
      </c>
      <c r="B3233" t="s">
        <v>1693</v>
      </c>
      <c r="C3233">
        <v>0.7</v>
      </c>
    </row>
    <row r="3234" spans="1:3" x14ac:dyDescent="0.25">
      <c r="A3234" t="s">
        <v>2339</v>
      </c>
      <c r="B3234" t="s">
        <v>1693</v>
      </c>
      <c r="C3234">
        <v>40.913999999999994</v>
      </c>
    </row>
    <row r="3235" spans="1:3" x14ac:dyDescent="0.25">
      <c r="A3235" t="s">
        <v>5491</v>
      </c>
      <c r="B3235" t="s">
        <v>1693</v>
      </c>
      <c r="C3235">
        <v>0</v>
      </c>
    </row>
    <row r="3236" spans="1:3" x14ac:dyDescent="0.25">
      <c r="A3236" t="s">
        <v>5355</v>
      </c>
      <c r="B3236" t="s">
        <v>1693</v>
      </c>
      <c r="C3236">
        <v>0</v>
      </c>
    </row>
    <row r="3237" spans="1:3" x14ac:dyDescent="0.25">
      <c r="A3237" t="s">
        <v>5100</v>
      </c>
      <c r="B3237" t="s">
        <v>1693</v>
      </c>
      <c r="C3237">
        <v>0</v>
      </c>
    </row>
    <row r="3238" spans="1:3" x14ac:dyDescent="0.25">
      <c r="A3238" t="s">
        <v>6898</v>
      </c>
      <c r="B3238" t="s">
        <v>1693</v>
      </c>
      <c r="C3238">
        <v>40.913999999999994</v>
      </c>
    </row>
    <row r="3239" spans="1:3" x14ac:dyDescent="0.25">
      <c r="A3239" t="s">
        <v>5977</v>
      </c>
      <c r="B3239" t="s">
        <v>1693</v>
      </c>
      <c r="C3239">
        <v>0.7</v>
      </c>
    </row>
    <row r="3240" spans="1:3" x14ac:dyDescent="0.25">
      <c r="A3240" t="s">
        <v>5978</v>
      </c>
      <c r="B3240" t="s">
        <v>1693</v>
      </c>
      <c r="C3240">
        <v>0</v>
      </c>
    </row>
    <row r="3241" spans="1:3" x14ac:dyDescent="0.25">
      <c r="A3241" t="s">
        <v>7430</v>
      </c>
      <c r="B3241" t="s">
        <v>1693</v>
      </c>
      <c r="C3241">
        <v>0</v>
      </c>
    </row>
    <row r="3242" spans="1:3" x14ac:dyDescent="0.25">
      <c r="A3242" t="s">
        <v>5763</v>
      </c>
      <c r="B3242" t="s">
        <v>1693</v>
      </c>
      <c r="C3242">
        <v>0</v>
      </c>
    </row>
    <row r="3243" spans="1:3" x14ac:dyDescent="0.25">
      <c r="A3243" t="s">
        <v>2499</v>
      </c>
      <c r="B3243" t="s">
        <v>1693</v>
      </c>
      <c r="C3243">
        <v>50</v>
      </c>
    </row>
    <row r="3244" spans="1:3" x14ac:dyDescent="0.25">
      <c r="A3244" t="s">
        <v>2518</v>
      </c>
      <c r="B3244" t="s">
        <v>1693</v>
      </c>
      <c r="C3244">
        <v>45.46</v>
      </c>
    </row>
    <row r="3245" spans="1:3" x14ac:dyDescent="0.25">
      <c r="A3245" t="s">
        <v>6163</v>
      </c>
      <c r="B3245" t="s">
        <v>1693</v>
      </c>
      <c r="C3245">
        <v>0</v>
      </c>
    </row>
    <row r="3246" spans="1:3" x14ac:dyDescent="0.25">
      <c r="A3246" t="s">
        <v>2517</v>
      </c>
      <c r="B3246" t="s">
        <v>1693</v>
      </c>
      <c r="C3246">
        <v>45.46</v>
      </c>
    </row>
    <row r="3247" spans="1:3" x14ac:dyDescent="0.25">
      <c r="A3247" t="s">
        <v>6711</v>
      </c>
      <c r="B3247" t="s">
        <v>1693</v>
      </c>
      <c r="C3247">
        <v>0</v>
      </c>
    </row>
    <row r="3248" spans="1:3" x14ac:dyDescent="0.25">
      <c r="A3248" t="s">
        <v>2399</v>
      </c>
      <c r="B3248" t="s">
        <v>1693</v>
      </c>
      <c r="C3248">
        <v>50</v>
      </c>
    </row>
    <row r="3249" spans="1:3" x14ac:dyDescent="0.25">
      <c r="A3249" t="s">
        <v>2384</v>
      </c>
      <c r="B3249" t="s">
        <v>1693</v>
      </c>
      <c r="C3249">
        <v>40.913999999999994</v>
      </c>
    </row>
    <row r="3250" spans="1:3" x14ac:dyDescent="0.25">
      <c r="A3250" t="s">
        <v>6325</v>
      </c>
      <c r="B3250" t="s">
        <v>1693</v>
      </c>
      <c r="C3250">
        <v>0</v>
      </c>
    </row>
    <row r="3251" spans="1:3" x14ac:dyDescent="0.25">
      <c r="A3251" t="s">
        <v>2356</v>
      </c>
      <c r="B3251" t="s">
        <v>1693</v>
      </c>
      <c r="C3251">
        <v>50</v>
      </c>
    </row>
    <row r="3252" spans="1:3" x14ac:dyDescent="0.25">
      <c r="A3252" t="s">
        <v>2088</v>
      </c>
      <c r="B3252" t="s">
        <v>1693</v>
      </c>
      <c r="C3252">
        <v>50</v>
      </c>
    </row>
    <row r="3253" spans="1:3" x14ac:dyDescent="0.25">
      <c r="A3253" t="s">
        <v>7431</v>
      </c>
      <c r="B3253" t="s">
        <v>1693</v>
      </c>
      <c r="C3253">
        <v>0</v>
      </c>
    </row>
    <row r="3254" spans="1:3" x14ac:dyDescent="0.25">
      <c r="A3254" t="s">
        <v>2100</v>
      </c>
      <c r="B3254" t="s">
        <v>1693</v>
      </c>
      <c r="C3254">
        <v>50</v>
      </c>
    </row>
    <row r="3255" spans="1:3" x14ac:dyDescent="0.25">
      <c r="A3255" t="s">
        <v>2159</v>
      </c>
      <c r="B3255" t="s">
        <v>1693</v>
      </c>
      <c r="C3255">
        <v>12</v>
      </c>
    </row>
    <row r="3256" spans="1:3" x14ac:dyDescent="0.25">
      <c r="A3256" t="s">
        <v>2385</v>
      </c>
      <c r="B3256" t="s">
        <v>1693</v>
      </c>
      <c r="C3256">
        <v>81.827999999999989</v>
      </c>
    </row>
    <row r="3257" spans="1:3" x14ac:dyDescent="0.25">
      <c r="A3257" t="s">
        <v>6441</v>
      </c>
      <c r="B3257" t="s">
        <v>1693</v>
      </c>
      <c r="C3257">
        <v>40.913999999999994</v>
      </c>
    </row>
    <row r="3258" spans="1:3" x14ac:dyDescent="0.25">
      <c r="A3258" t="s">
        <v>2372</v>
      </c>
      <c r="B3258" t="s">
        <v>1693</v>
      </c>
      <c r="C3258">
        <v>40.913999999999994</v>
      </c>
    </row>
    <row r="3259" spans="1:3" x14ac:dyDescent="0.25">
      <c r="A3259" t="s">
        <v>6412</v>
      </c>
      <c r="B3259" t="s">
        <v>1693</v>
      </c>
      <c r="C3259">
        <v>40.913999999999994</v>
      </c>
    </row>
    <row r="3260" spans="1:3" x14ac:dyDescent="0.25">
      <c r="A3260" t="s">
        <v>2383</v>
      </c>
      <c r="B3260" t="s">
        <v>1693</v>
      </c>
      <c r="C3260">
        <v>81.827999999999989</v>
      </c>
    </row>
    <row r="3261" spans="1:3" x14ac:dyDescent="0.25">
      <c r="A3261" t="s">
        <v>2405</v>
      </c>
      <c r="B3261" t="s">
        <v>1693</v>
      </c>
      <c r="C3261">
        <v>50</v>
      </c>
    </row>
    <row r="3262" spans="1:3" x14ac:dyDescent="0.25">
      <c r="A3262" t="s">
        <v>2521</v>
      </c>
      <c r="B3262" t="s">
        <v>1693</v>
      </c>
      <c r="C3262">
        <v>50</v>
      </c>
    </row>
    <row r="3263" spans="1:3" x14ac:dyDescent="0.25">
      <c r="A3263" t="s">
        <v>6442</v>
      </c>
      <c r="B3263" t="s">
        <v>1693</v>
      </c>
      <c r="C3263">
        <v>40.913999999999994</v>
      </c>
    </row>
    <row r="3264" spans="1:3" x14ac:dyDescent="0.25">
      <c r="A3264" t="s">
        <v>2579</v>
      </c>
      <c r="B3264" t="s">
        <v>1693</v>
      </c>
      <c r="C3264">
        <v>40.913999999999994</v>
      </c>
    </row>
    <row r="3265" spans="1:3" x14ac:dyDescent="0.25">
      <c r="A3265" t="s">
        <v>2503</v>
      </c>
      <c r="B3265" t="s">
        <v>1693</v>
      </c>
      <c r="C3265">
        <v>7.92</v>
      </c>
    </row>
    <row r="3266" spans="1:3" x14ac:dyDescent="0.25">
      <c r="A3266" t="s">
        <v>2400</v>
      </c>
      <c r="B3266" t="s">
        <v>1693</v>
      </c>
      <c r="C3266">
        <v>50</v>
      </c>
    </row>
    <row r="3267" spans="1:3" x14ac:dyDescent="0.25">
      <c r="A3267" t="s">
        <v>5099</v>
      </c>
      <c r="B3267" t="s">
        <v>1693</v>
      </c>
      <c r="C3267">
        <v>0</v>
      </c>
    </row>
    <row r="3268" spans="1:3" x14ac:dyDescent="0.25">
      <c r="A3268" t="s">
        <v>6897</v>
      </c>
      <c r="B3268" t="s">
        <v>1693</v>
      </c>
      <c r="C3268">
        <v>40.913999999999994</v>
      </c>
    </row>
    <row r="3269" spans="1:3" x14ac:dyDescent="0.25">
      <c r="A3269" t="s">
        <v>2591</v>
      </c>
      <c r="B3269" t="s">
        <v>1693</v>
      </c>
      <c r="C3269">
        <v>40.913999999999994</v>
      </c>
    </row>
    <row r="3270" spans="1:3" x14ac:dyDescent="0.25">
      <c r="A3270" t="s">
        <v>1982</v>
      </c>
      <c r="B3270" t="s">
        <v>1693</v>
      </c>
      <c r="C3270">
        <v>0.7</v>
      </c>
    </row>
    <row r="3271" spans="1:3" x14ac:dyDescent="0.25">
      <c r="A3271" t="s">
        <v>1429</v>
      </c>
      <c r="B3271" t="s">
        <v>1693</v>
      </c>
      <c r="C3271">
        <v>0.7</v>
      </c>
    </row>
    <row r="3272" spans="1:3" x14ac:dyDescent="0.25">
      <c r="A3272" t="s">
        <v>2494</v>
      </c>
      <c r="B3272" t="s">
        <v>1693</v>
      </c>
      <c r="C3272">
        <v>50</v>
      </c>
    </row>
    <row r="3273" spans="1:3" x14ac:dyDescent="0.25">
      <c r="A3273" t="s">
        <v>6992</v>
      </c>
      <c r="B3273" t="s">
        <v>1693</v>
      </c>
      <c r="C3273">
        <v>0</v>
      </c>
    </row>
    <row r="3274" spans="1:3" x14ac:dyDescent="0.25">
      <c r="A3274" t="s">
        <v>2491</v>
      </c>
      <c r="B3274" t="s">
        <v>1693</v>
      </c>
      <c r="C3274">
        <v>50</v>
      </c>
    </row>
    <row r="3275" spans="1:3" x14ac:dyDescent="0.25">
      <c r="A3275" t="s">
        <v>2492</v>
      </c>
      <c r="B3275" t="s">
        <v>1693</v>
      </c>
      <c r="C3275">
        <v>50</v>
      </c>
    </row>
    <row r="3276" spans="1:3" x14ac:dyDescent="0.25">
      <c r="A3276" t="s">
        <v>2493</v>
      </c>
      <c r="B3276" t="s">
        <v>1693</v>
      </c>
      <c r="C3276">
        <v>50</v>
      </c>
    </row>
    <row r="3277" spans="1:3" x14ac:dyDescent="0.25">
      <c r="A3277" t="s">
        <v>2500</v>
      </c>
      <c r="B3277" t="s">
        <v>1693</v>
      </c>
      <c r="C3277">
        <v>50</v>
      </c>
    </row>
    <row r="3278" spans="1:3" x14ac:dyDescent="0.25">
      <c r="A3278" t="s">
        <v>2502</v>
      </c>
      <c r="B3278" t="s">
        <v>1693</v>
      </c>
      <c r="C3278">
        <v>0</v>
      </c>
    </row>
    <row r="3279" spans="1:3" x14ac:dyDescent="0.25">
      <c r="A3279" t="s">
        <v>5229</v>
      </c>
      <c r="B3279" t="s">
        <v>1693</v>
      </c>
      <c r="C3279">
        <v>0</v>
      </c>
    </row>
    <row r="3280" spans="1:3" x14ac:dyDescent="0.25">
      <c r="A3280" t="s">
        <v>2495</v>
      </c>
      <c r="B3280" t="s">
        <v>1693</v>
      </c>
      <c r="C3280">
        <v>50</v>
      </c>
    </row>
    <row r="3281" spans="1:3" x14ac:dyDescent="0.25">
      <c r="A3281" t="s">
        <v>2496</v>
      </c>
      <c r="B3281" t="s">
        <v>1693</v>
      </c>
      <c r="C3281">
        <v>50</v>
      </c>
    </row>
    <row r="3282" spans="1:3" x14ac:dyDescent="0.25">
      <c r="A3282" t="s">
        <v>2497</v>
      </c>
      <c r="B3282" t="s">
        <v>1693</v>
      </c>
      <c r="C3282">
        <v>50</v>
      </c>
    </row>
    <row r="3283" spans="1:3" x14ac:dyDescent="0.25">
      <c r="A3283" t="s">
        <v>2498</v>
      </c>
      <c r="B3283" t="s">
        <v>1693</v>
      </c>
      <c r="C3283">
        <v>50</v>
      </c>
    </row>
    <row r="3284" spans="1:3" x14ac:dyDescent="0.25">
      <c r="A3284" t="s">
        <v>1430</v>
      </c>
      <c r="B3284" t="s">
        <v>1693</v>
      </c>
      <c r="C3284">
        <v>0.75</v>
      </c>
    </row>
    <row r="3285" spans="1:3" x14ac:dyDescent="0.25">
      <c r="A3285" t="s">
        <v>2592</v>
      </c>
      <c r="B3285" t="s">
        <v>1693</v>
      </c>
      <c r="C3285">
        <v>40.913999999999994</v>
      </c>
    </row>
    <row r="3286" spans="1:3" x14ac:dyDescent="0.25">
      <c r="A3286" t="s">
        <v>5103</v>
      </c>
      <c r="B3286" t="s">
        <v>1693</v>
      </c>
      <c r="C3286">
        <v>40.913999999999994</v>
      </c>
    </row>
    <row r="3287" spans="1:3" x14ac:dyDescent="0.25">
      <c r="A3287" t="s">
        <v>1431</v>
      </c>
      <c r="B3287" t="s">
        <v>1693</v>
      </c>
      <c r="C3287">
        <v>0.7</v>
      </c>
    </row>
    <row r="3288" spans="1:3" x14ac:dyDescent="0.25">
      <c r="A3288" t="s">
        <v>5203</v>
      </c>
      <c r="B3288" t="s">
        <v>1693</v>
      </c>
      <c r="C3288">
        <v>50</v>
      </c>
    </row>
    <row r="3289" spans="1:3" x14ac:dyDescent="0.25">
      <c r="A3289" t="s">
        <v>5976</v>
      </c>
      <c r="B3289" t="s">
        <v>1693</v>
      </c>
      <c r="C3289">
        <v>0</v>
      </c>
    </row>
    <row r="3290" spans="1:3" x14ac:dyDescent="0.25">
      <c r="A3290" t="s">
        <v>5101</v>
      </c>
      <c r="B3290" t="s">
        <v>1693</v>
      </c>
      <c r="C3290">
        <v>40.913999999999994</v>
      </c>
    </row>
    <row r="3291" spans="1:3" x14ac:dyDescent="0.25">
      <c r="A3291" t="s">
        <v>3585</v>
      </c>
      <c r="B3291" t="s">
        <v>1693</v>
      </c>
      <c r="C3291">
        <v>0</v>
      </c>
    </row>
    <row r="3292" spans="1:3" x14ac:dyDescent="0.25">
      <c r="A3292" t="s">
        <v>6781</v>
      </c>
      <c r="B3292" t="s">
        <v>1693</v>
      </c>
      <c r="C3292">
        <v>0</v>
      </c>
    </row>
    <row r="3293" spans="1:3" x14ac:dyDescent="0.25">
      <c r="A3293" t="s">
        <v>2410</v>
      </c>
      <c r="B3293" t="s">
        <v>1693</v>
      </c>
      <c r="C3293">
        <v>4</v>
      </c>
    </row>
    <row r="3294" spans="1:3" x14ac:dyDescent="0.25">
      <c r="A3294" t="s">
        <v>2373</v>
      </c>
      <c r="B3294" t="s">
        <v>1693</v>
      </c>
      <c r="C3294">
        <v>20</v>
      </c>
    </row>
    <row r="3295" spans="1:3" x14ac:dyDescent="0.25">
      <c r="A3295" t="s">
        <v>6321</v>
      </c>
      <c r="B3295" t="s">
        <v>1693</v>
      </c>
      <c r="C3295">
        <v>40.913999999999994</v>
      </c>
    </row>
    <row r="3296" spans="1:3" x14ac:dyDescent="0.25">
      <c r="A3296" t="s">
        <v>5102</v>
      </c>
      <c r="B3296" t="s">
        <v>1693</v>
      </c>
      <c r="C3296">
        <v>0</v>
      </c>
    </row>
    <row r="3297" spans="1:3" x14ac:dyDescent="0.25">
      <c r="A3297" t="s">
        <v>6930</v>
      </c>
      <c r="B3297" t="s">
        <v>1693</v>
      </c>
      <c r="C3297">
        <v>40.913999999999994</v>
      </c>
    </row>
    <row r="3298" spans="1:3" x14ac:dyDescent="0.25">
      <c r="A3298" t="s">
        <v>2180</v>
      </c>
      <c r="B3298" t="s">
        <v>1693</v>
      </c>
      <c r="C3298">
        <v>50</v>
      </c>
    </row>
    <row r="3299" spans="1:3" x14ac:dyDescent="0.25">
      <c r="A3299" t="s">
        <v>2181</v>
      </c>
      <c r="B3299" t="s">
        <v>1693</v>
      </c>
      <c r="C3299">
        <v>81.827999999999989</v>
      </c>
    </row>
    <row r="3300" spans="1:3" x14ac:dyDescent="0.25">
      <c r="A3300" t="s">
        <v>5685</v>
      </c>
      <c r="B3300" t="s">
        <v>1693</v>
      </c>
      <c r="C3300">
        <v>0</v>
      </c>
    </row>
    <row r="3301" spans="1:3" x14ac:dyDescent="0.25">
      <c r="A3301" t="s">
        <v>2101</v>
      </c>
      <c r="B3301" t="s">
        <v>1693</v>
      </c>
      <c r="C3301">
        <v>30</v>
      </c>
    </row>
    <row r="3302" spans="1:3" x14ac:dyDescent="0.25">
      <c r="A3302" t="s">
        <v>5104</v>
      </c>
      <c r="B3302" t="s">
        <v>1693</v>
      </c>
      <c r="C3302">
        <v>40.913999999999994</v>
      </c>
    </row>
    <row r="3303" spans="1:3" x14ac:dyDescent="0.25">
      <c r="A3303" t="s">
        <v>2374</v>
      </c>
      <c r="B3303" t="s">
        <v>1693</v>
      </c>
      <c r="C3303">
        <v>50</v>
      </c>
    </row>
    <row r="3304" spans="1:3" x14ac:dyDescent="0.25">
      <c r="A3304" t="s">
        <v>6934</v>
      </c>
      <c r="B3304" t="s">
        <v>1693</v>
      </c>
      <c r="C3304">
        <v>0</v>
      </c>
    </row>
    <row r="3305" spans="1:3" x14ac:dyDescent="0.25">
      <c r="A3305" t="s">
        <v>2119</v>
      </c>
      <c r="B3305" t="s">
        <v>1693</v>
      </c>
      <c r="C3305">
        <v>7.92</v>
      </c>
    </row>
    <row r="3306" spans="1:3" x14ac:dyDescent="0.25">
      <c r="A3306" t="s">
        <v>1983</v>
      </c>
      <c r="B3306" t="s">
        <v>1693</v>
      </c>
      <c r="C3306">
        <v>0.75</v>
      </c>
    </row>
    <row r="3307" spans="1:3" x14ac:dyDescent="0.25">
      <c r="A3307" t="s">
        <v>1984</v>
      </c>
      <c r="B3307" t="s">
        <v>1693</v>
      </c>
      <c r="C3307">
        <v>0.75</v>
      </c>
    </row>
    <row r="3308" spans="1:3" x14ac:dyDescent="0.25">
      <c r="A3308" t="s">
        <v>1985</v>
      </c>
      <c r="B3308" t="s">
        <v>1693</v>
      </c>
      <c r="C3308">
        <v>0.75</v>
      </c>
    </row>
    <row r="3309" spans="1:3" x14ac:dyDescent="0.25">
      <c r="A3309" t="s">
        <v>1432</v>
      </c>
      <c r="B3309" t="s">
        <v>1693</v>
      </c>
      <c r="C3309">
        <v>0.75</v>
      </c>
    </row>
    <row r="3310" spans="1:3" x14ac:dyDescent="0.25">
      <c r="A3310" t="s">
        <v>1986</v>
      </c>
      <c r="B3310" t="s">
        <v>1693</v>
      </c>
      <c r="C3310">
        <v>0.75</v>
      </c>
    </row>
    <row r="3311" spans="1:3" x14ac:dyDescent="0.25">
      <c r="A3311" t="s">
        <v>1987</v>
      </c>
      <c r="B3311" t="s">
        <v>1693</v>
      </c>
      <c r="C3311">
        <v>0.75</v>
      </c>
    </row>
    <row r="3312" spans="1:3" x14ac:dyDescent="0.25">
      <c r="A3312" t="s">
        <v>1433</v>
      </c>
      <c r="B3312" t="s">
        <v>1693</v>
      </c>
      <c r="C3312">
        <v>0.75</v>
      </c>
    </row>
    <row r="3313" spans="1:3" x14ac:dyDescent="0.25">
      <c r="A3313" t="s">
        <v>1988</v>
      </c>
      <c r="B3313" t="s">
        <v>1693</v>
      </c>
      <c r="C3313">
        <v>0.75</v>
      </c>
    </row>
    <row r="3314" spans="1:3" x14ac:dyDescent="0.25">
      <c r="A3314" t="s">
        <v>5105</v>
      </c>
      <c r="B3314" t="s">
        <v>1693</v>
      </c>
      <c r="C3314">
        <v>40.913999999999994</v>
      </c>
    </row>
    <row r="3315" spans="1:3" x14ac:dyDescent="0.25">
      <c r="A3315" t="s">
        <v>1434</v>
      </c>
      <c r="B3315" t="s">
        <v>1693</v>
      </c>
      <c r="C3315">
        <v>0.75</v>
      </c>
    </row>
    <row r="3316" spans="1:3" x14ac:dyDescent="0.25">
      <c r="A3316" t="s">
        <v>7047</v>
      </c>
      <c r="B3316" t="s">
        <v>1693</v>
      </c>
      <c r="C3316">
        <v>0</v>
      </c>
    </row>
    <row r="3317" spans="1:3" x14ac:dyDescent="0.25">
      <c r="A3317" t="s">
        <v>2651</v>
      </c>
      <c r="B3317" t="s">
        <v>1693</v>
      </c>
      <c r="C3317">
        <v>0</v>
      </c>
    </row>
    <row r="3318" spans="1:3" x14ac:dyDescent="0.25">
      <c r="A3318" t="s">
        <v>2652</v>
      </c>
      <c r="B3318" t="s">
        <v>1693</v>
      </c>
      <c r="C3318">
        <v>0</v>
      </c>
    </row>
    <row r="3319" spans="1:3" x14ac:dyDescent="0.25">
      <c r="A3319" t="s">
        <v>1989</v>
      </c>
      <c r="B3319" t="s">
        <v>1693</v>
      </c>
      <c r="C3319">
        <v>0.75</v>
      </c>
    </row>
    <row r="3320" spans="1:3" x14ac:dyDescent="0.25">
      <c r="A3320" t="s">
        <v>1990</v>
      </c>
      <c r="B3320" t="s">
        <v>1693</v>
      </c>
      <c r="C3320">
        <v>0.75</v>
      </c>
    </row>
    <row r="3321" spans="1:3" x14ac:dyDescent="0.25">
      <c r="A3321" t="s">
        <v>2105</v>
      </c>
      <c r="B3321" t="s">
        <v>1693</v>
      </c>
      <c r="C3321">
        <v>50</v>
      </c>
    </row>
    <row r="3322" spans="1:3" x14ac:dyDescent="0.25">
      <c r="A3322" t="s">
        <v>1435</v>
      </c>
      <c r="B3322" t="s">
        <v>1693</v>
      </c>
      <c r="C3322">
        <v>0.75</v>
      </c>
    </row>
    <row r="3323" spans="1:3" x14ac:dyDescent="0.25">
      <c r="A3323" t="s">
        <v>5249</v>
      </c>
      <c r="B3323" t="s">
        <v>1693</v>
      </c>
      <c r="C3323">
        <v>0</v>
      </c>
    </row>
    <row r="3324" spans="1:3" x14ac:dyDescent="0.25">
      <c r="A3324" t="s">
        <v>1991</v>
      </c>
      <c r="B3324" t="s">
        <v>1693</v>
      </c>
      <c r="C3324">
        <v>0.75</v>
      </c>
    </row>
    <row r="3325" spans="1:3" x14ac:dyDescent="0.25">
      <c r="A3325" t="s">
        <v>1992</v>
      </c>
      <c r="B3325" t="s">
        <v>1693</v>
      </c>
      <c r="C3325">
        <v>0.75</v>
      </c>
    </row>
    <row r="3326" spans="1:3" x14ac:dyDescent="0.25">
      <c r="A3326" t="s">
        <v>1993</v>
      </c>
      <c r="B3326" t="s">
        <v>1693</v>
      </c>
      <c r="C3326">
        <v>0.75</v>
      </c>
    </row>
    <row r="3327" spans="1:3" x14ac:dyDescent="0.25">
      <c r="A3327" t="s">
        <v>2460</v>
      </c>
      <c r="B3327" t="s">
        <v>1693</v>
      </c>
      <c r="C3327">
        <v>0</v>
      </c>
    </row>
    <row r="3328" spans="1:3" x14ac:dyDescent="0.25">
      <c r="A3328" t="s">
        <v>2461</v>
      </c>
      <c r="B3328" t="s">
        <v>1693</v>
      </c>
      <c r="C3328">
        <v>0</v>
      </c>
    </row>
    <row r="3329" spans="1:3" x14ac:dyDescent="0.25">
      <c r="A3329" t="s">
        <v>2301</v>
      </c>
      <c r="B3329" t="s">
        <v>1693</v>
      </c>
      <c r="C3329">
        <v>50</v>
      </c>
    </row>
    <row r="3330" spans="1:3" x14ac:dyDescent="0.25">
      <c r="A3330" t="s">
        <v>6185</v>
      </c>
      <c r="B3330" t="s">
        <v>1693</v>
      </c>
      <c r="C3330">
        <v>0</v>
      </c>
    </row>
    <row r="3331" spans="1:3" x14ac:dyDescent="0.25">
      <c r="A3331" t="s">
        <v>2311</v>
      </c>
      <c r="B3331" t="s">
        <v>1693</v>
      </c>
      <c r="C3331">
        <v>7.92</v>
      </c>
    </row>
    <row r="3332" spans="1:3" x14ac:dyDescent="0.25">
      <c r="A3332" t="s">
        <v>1994</v>
      </c>
      <c r="B3332" t="s">
        <v>1693</v>
      </c>
      <c r="C3332">
        <v>0.75</v>
      </c>
    </row>
    <row r="3333" spans="1:3" x14ac:dyDescent="0.25">
      <c r="A3333" t="s">
        <v>1995</v>
      </c>
      <c r="B3333" t="s">
        <v>1693</v>
      </c>
      <c r="C3333">
        <v>0.75</v>
      </c>
    </row>
    <row r="3334" spans="1:3" x14ac:dyDescent="0.25">
      <c r="A3334" t="s">
        <v>1996</v>
      </c>
      <c r="B3334" t="s">
        <v>1693</v>
      </c>
      <c r="C3334">
        <v>0.75</v>
      </c>
    </row>
    <row r="3335" spans="1:3" x14ac:dyDescent="0.25">
      <c r="A3335" t="s">
        <v>1436</v>
      </c>
      <c r="B3335" t="s">
        <v>1693</v>
      </c>
      <c r="C3335">
        <v>0.75</v>
      </c>
    </row>
    <row r="3336" spans="1:3" x14ac:dyDescent="0.25">
      <c r="A3336" t="s">
        <v>5115</v>
      </c>
      <c r="B3336" t="s">
        <v>1693</v>
      </c>
      <c r="C3336">
        <v>0</v>
      </c>
    </row>
    <row r="3337" spans="1:3" x14ac:dyDescent="0.25">
      <c r="A3337" t="s">
        <v>1997</v>
      </c>
      <c r="B3337" t="s">
        <v>1693</v>
      </c>
      <c r="C3337">
        <v>0.75</v>
      </c>
    </row>
    <row r="3338" spans="1:3" x14ac:dyDescent="0.25">
      <c r="A3338" t="s">
        <v>5113</v>
      </c>
      <c r="B3338" t="s">
        <v>1693</v>
      </c>
      <c r="C3338">
        <v>40.913999999999994</v>
      </c>
    </row>
    <row r="3339" spans="1:3" x14ac:dyDescent="0.25">
      <c r="A3339" t="s">
        <v>5114</v>
      </c>
      <c r="B3339" t="s">
        <v>1693</v>
      </c>
      <c r="C3339">
        <v>40.913999999999994</v>
      </c>
    </row>
    <row r="3340" spans="1:3" x14ac:dyDescent="0.25">
      <c r="A3340" t="s">
        <v>2616</v>
      </c>
      <c r="B3340" t="s">
        <v>1693</v>
      </c>
      <c r="C3340">
        <v>40.913999999999994</v>
      </c>
    </row>
    <row r="3341" spans="1:3" x14ac:dyDescent="0.25">
      <c r="A3341" t="s">
        <v>1437</v>
      </c>
      <c r="B3341" t="s">
        <v>1693</v>
      </c>
      <c r="C3341">
        <v>45.46</v>
      </c>
    </row>
    <row r="3342" spans="1:3" x14ac:dyDescent="0.25">
      <c r="A3342" t="s">
        <v>2529</v>
      </c>
      <c r="B3342" t="s">
        <v>1693</v>
      </c>
      <c r="C3342">
        <v>7.92</v>
      </c>
    </row>
    <row r="3343" spans="1:3" x14ac:dyDescent="0.25">
      <c r="A3343" t="s">
        <v>2530</v>
      </c>
      <c r="B3343" t="s">
        <v>1693</v>
      </c>
      <c r="C3343">
        <v>7.92</v>
      </c>
    </row>
    <row r="3344" spans="1:3" x14ac:dyDescent="0.25">
      <c r="A3344" t="s">
        <v>2571</v>
      </c>
      <c r="B3344" t="s">
        <v>1693</v>
      </c>
      <c r="C3344">
        <v>7.5</v>
      </c>
    </row>
    <row r="3345" spans="1:3" x14ac:dyDescent="0.25">
      <c r="A3345" t="s">
        <v>1438</v>
      </c>
      <c r="B3345" t="s">
        <v>1693</v>
      </c>
      <c r="C3345">
        <v>0.7</v>
      </c>
    </row>
    <row r="3346" spans="1:3" x14ac:dyDescent="0.25">
      <c r="A3346" t="s">
        <v>1439</v>
      </c>
      <c r="B3346" t="s">
        <v>1693</v>
      </c>
      <c r="C3346">
        <v>0.187</v>
      </c>
    </row>
    <row r="3347" spans="1:3" x14ac:dyDescent="0.25">
      <c r="A3347" t="s">
        <v>1440</v>
      </c>
      <c r="B3347" t="s">
        <v>1693</v>
      </c>
      <c r="C3347">
        <v>0.187</v>
      </c>
    </row>
    <row r="3348" spans="1:3" x14ac:dyDescent="0.25">
      <c r="A3348" t="s">
        <v>2299</v>
      </c>
      <c r="B3348" t="s">
        <v>1693</v>
      </c>
      <c r="C3348">
        <v>50</v>
      </c>
    </row>
    <row r="3349" spans="1:3" x14ac:dyDescent="0.25">
      <c r="A3349" t="s">
        <v>2300</v>
      </c>
      <c r="B3349" t="s">
        <v>1693</v>
      </c>
      <c r="C3349">
        <v>50</v>
      </c>
    </row>
    <row r="3350" spans="1:3" x14ac:dyDescent="0.25">
      <c r="A3350" t="s">
        <v>2531</v>
      </c>
      <c r="B3350" t="s">
        <v>1693</v>
      </c>
      <c r="C3350">
        <v>7.92</v>
      </c>
    </row>
    <row r="3351" spans="1:3" x14ac:dyDescent="0.25">
      <c r="A3351" t="s">
        <v>2532</v>
      </c>
      <c r="B3351" t="s">
        <v>1693</v>
      </c>
      <c r="C3351">
        <v>6.6</v>
      </c>
    </row>
    <row r="3352" spans="1:3" x14ac:dyDescent="0.25">
      <c r="A3352" t="s">
        <v>1441</v>
      </c>
      <c r="B3352" t="s">
        <v>1693</v>
      </c>
      <c r="C3352">
        <v>0.7</v>
      </c>
    </row>
    <row r="3353" spans="1:3" x14ac:dyDescent="0.25">
      <c r="A3353" t="s">
        <v>1998</v>
      </c>
      <c r="B3353" t="s">
        <v>1693</v>
      </c>
      <c r="C3353">
        <v>0.7</v>
      </c>
    </row>
    <row r="3354" spans="1:3" x14ac:dyDescent="0.25">
      <c r="A3354" t="s">
        <v>5711</v>
      </c>
      <c r="B3354" t="s">
        <v>1693</v>
      </c>
      <c r="C3354">
        <v>0</v>
      </c>
    </row>
    <row r="3355" spans="1:3" x14ac:dyDescent="0.25">
      <c r="A3355" t="s">
        <v>2462</v>
      </c>
      <c r="B3355" t="s">
        <v>1693</v>
      </c>
      <c r="C3355">
        <v>0</v>
      </c>
    </row>
    <row r="3356" spans="1:3" x14ac:dyDescent="0.25">
      <c r="A3356" t="s">
        <v>2463</v>
      </c>
      <c r="B3356" t="s">
        <v>1693</v>
      </c>
      <c r="C3356">
        <v>0</v>
      </c>
    </row>
    <row r="3357" spans="1:3" x14ac:dyDescent="0.25">
      <c r="A3357" t="s">
        <v>7018</v>
      </c>
      <c r="B3357" t="s">
        <v>1693</v>
      </c>
      <c r="C3357">
        <v>0</v>
      </c>
    </row>
    <row r="3358" spans="1:3" x14ac:dyDescent="0.25">
      <c r="A3358" t="s">
        <v>7019</v>
      </c>
      <c r="B3358" t="s">
        <v>1693</v>
      </c>
      <c r="C3358">
        <v>0</v>
      </c>
    </row>
    <row r="3359" spans="1:3" x14ac:dyDescent="0.25">
      <c r="A3359" t="s">
        <v>5762</v>
      </c>
      <c r="B3359" t="s">
        <v>1693</v>
      </c>
      <c r="C3359">
        <v>0</v>
      </c>
    </row>
    <row r="3360" spans="1:3" x14ac:dyDescent="0.25">
      <c r="A3360" t="s">
        <v>5709</v>
      </c>
      <c r="B3360" t="s">
        <v>1693</v>
      </c>
      <c r="C3360">
        <v>0</v>
      </c>
    </row>
    <row r="3361" spans="1:3" x14ac:dyDescent="0.25">
      <c r="A3361" t="s">
        <v>5710</v>
      </c>
      <c r="B3361" t="s">
        <v>1693</v>
      </c>
      <c r="C3361">
        <v>0.7</v>
      </c>
    </row>
    <row r="3362" spans="1:3" x14ac:dyDescent="0.25">
      <c r="A3362" t="s">
        <v>5796</v>
      </c>
      <c r="B3362" t="s">
        <v>1693</v>
      </c>
      <c r="C3362">
        <v>0</v>
      </c>
    </row>
    <row r="3363" spans="1:3" x14ac:dyDescent="0.25">
      <c r="A3363" t="s">
        <v>5761</v>
      </c>
      <c r="B3363" t="s">
        <v>1693</v>
      </c>
      <c r="C3363">
        <v>0</v>
      </c>
    </row>
    <row r="3364" spans="1:3" x14ac:dyDescent="0.25">
      <c r="A3364" t="s">
        <v>1442</v>
      </c>
      <c r="B3364" t="s">
        <v>1693</v>
      </c>
      <c r="C3364">
        <v>0.7</v>
      </c>
    </row>
    <row r="3365" spans="1:3" x14ac:dyDescent="0.25">
      <c r="A3365" t="s">
        <v>1999</v>
      </c>
      <c r="B3365" t="s">
        <v>1693</v>
      </c>
      <c r="C3365">
        <v>0.7</v>
      </c>
    </row>
    <row r="3366" spans="1:3" x14ac:dyDescent="0.25">
      <c r="A3366" t="s">
        <v>1443</v>
      </c>
      <c r="B3366" t="s">
        <v>1693</v>
      </c>
      <c r="C3366">
        <v>0.75</v>
      </c>
    </row>
    <row r="3367" spans="1:3" x14ac:dyDescent="0.25">
      <c r="A3367" t="s">
        <v>2000</v>
      </c>
      <c r="B3367" t="s">
        <v>1693</v>
      </c>
      <c r="C3367">
        <v>0.75</v>
      </c>
    </row>
    <row r="3368" spans="1:3" x14ac:dyDescent="0.25">
      <c r="A3368" t="s">
        <v>2396</v>
      </c>
      <c r="B3368" t="s">
        <v>1693</v>
      </c>
      <c r="C3368">
        <v>40.913999999999994</v>
      </c>
    </row>
    <row r="3369" spans="1:3" x14ac:dyDescent="0.25">
      <c r="A3369" t="s">
        <v>2308</v>
      </c>
      <c r="B3369" t="s">
        <v>1693</v>
      </c>
      <c r="C3369">
        <v>50</v>
      </c>
    </row>
    <row r="3370" spans="1:3" x14ac:dyDescent="0.25">
      <c r="A3370" t="s">
        <v>2001</v>
      </c>
      <c r="B3370" t="s">
        <v>1693</v>
      </c>
      <c r="C3370">
        <v>0.75</v>
      </c>
    </row>
    <row r="3371" spans="1:3" x14ac:dyDescent="0.25">
      <c r="A3371" t="s">
        <v>2002</v>
      </c>
      <c r="B3371" t="s">
        <v>1693</v>
      </c>
      <c r="C3371">
        <v>0.75</v>
      </c>
    </row>
    <row r="3372" spans="1:3" x14ac:dyDescent="0.25">
      <c r="A3372" t="s">
        <v>6929</v>
      </c>
      <c r="B3372" t="s">
        <v>1693</v>
      </c>
      <c r="C3372">
        <v>0</v>
      </c>
    </row>
    <row r="3373" spans="1:3" x14ac:dyDescent="0.25">
      <c r="A3373" t="s">
        <v>1444</v>
      </c>
      <c r="B3373" t="s">
        <v>1693</v>
      </c>
      <c r="C3373">
        <v>0.75</v>
      </c>
    </row>
    <row r="3374" spans="1:3" x14ac:dyDescent="0.25">
      <c r="A3374" t="s">
        <v>2003</v>
      </c>
      <c r="B3374" t="s">
        <v>1693</v>
      </c>
      <c r="C3374">
        <v>0.7</v>
      </c>
    </row>
    <row r="3375" spans="1:3" x14ac:dyDescent="0.25">
      <c r="A3375" t="s">
        <v>1445</v>
      </c>
      <c r="B3375" t="s">
        <v>1693</v>
      </c>
      <c r="C3375">
        <v>0.7</v>
      </c>
    </row>
    <row r="3376" spans="1:3" x14ac:dyDescent="0.25">
      <c r="A3376" t="s">
        <v>6017</v>
      </c>
      <c r="B3376" t="s">
        <v>1693</v>
      </c>
      <c r="C3376">
        <v>0</v>
      </c>
    </row>
    <row r="3377" spans="1:3" x14ac:dyDescent="0.25">
      <c r="A3377" t="s">
        <v>6018</v>
      </c>
      <c r="B3377" t="s">
        <v>1693</v>
      </c>
      <c r="C3377">
        <v>0</v>
      </c>
    </row>
    <row r="3378" spans="1:3" x14ac:dyDescent="0.25">
      <c r="A3378" t="s">
        <v>6019</v>
      </c>
      <c r="B3378" t="s">
        <v>1693</v>
      </c>
      <c r="C3378">
        <v>0</v>
      </c>
    </row>
    <row r="3379" spans="1:3" x14ac:dyDescent="0.25">
      <c r="A3379" t="s">
        <v>6020</v>
      </c>
      <c r="B3379" t="s">
        <v>1693</v>
      </c>
      <c r="C3379">
        <v>0</v>
      </c>
    </row>
    <row r="3380" spans="1:3" x14ac:dyDescent="0.25">
      <c r="A3380" t="s">
        <v>6021</v>
      </c>
      <c r="B3380" t="s">
        <v>1693</v>
      </c>
      <c r="C3380">
        <v>0</v>
      </c>
    </row>
    <row r="3381" spans="1:3" x14ac:dyDescent="0.25">
      <c r="A3381" t="s">
        <v>6022</v>
      </c>
      <c r="B3381" t="s">
        <v>1693</v>
      </c>
      <c r="C3381">
        <v>0</v>
      </c>
    </row>
    <row r="3382" spans="1:3" x14ac:dyDescent="0.25">
      <c r="A3382" t="s">
        <v>1446</v>
      </c>
      <c r="B3382" t="s">
        <v>1693</v>
      </c>
      <c r="C3382">
        <v>0.75</v>
      </c>
    </row>
    <row r="3383" spans="1:3" x14ac:dyDescent="0.25">
      <c r="A3383" t="s">
        <v>2312</v>
      </c>
      <c r="B3383" t="s">
        <v>1693</v>
      </c>
      <c r="C3383">
        <v>7.92</v>
      </c>
    </row>
    <row r="3384" spans="1:3" x14ac:dyDescent="0.25">
      <c r="A3384" t="s">
        <v>1447</v>
      </c>
      <c r="B3384" t="s">
        <v>1693</v>
      </c>
      <c r="C3384">
        <v>0.7</v>
      </c>
    </row>
    <row r="3385" spans="1:3" x14ac:dyDescent="0.25">
      <c r="A3385" t="s">
        <v>6792</v>
      </c>
      <c r="B3385" t="s">
        <v>1693</v>
      </c>
      <c r="C3385">
        <v>0</v>
      </c>
    </row>
    <row r="3386" spans="1:3" x14ac:dyDescent="0.25">
      <c r="A3386" t="s">
        <v>5112</v>
      </c>
      <c r="B3386" t="s">
        <v>1693</v>
      </c>
      <c r="C3386">
        <v>40.913999999999994</v>
      </c>
    </row>
    <row r="3387" spans="1:3" x14ac:dyDescent="0.25">
      <c r="A3387" t="s">
        <v>2597</v>
      </c>
      <c r="B3387" t="s">
        <v>1693</v>
      </c>
      <c r="C3387">
        <v>40.913999999999994</v>
      </c>
    </row>
    <row r="3388" spans="1:3" x14ac:dyDescent="0.25">
      <c r="A3388" t="s">
        <v>2220</v>
      </c>
      <c r="B3388" t="s">
        <v>1693</v>
      </c>
      <c r="C3388">
        <v>7.5</v>
      </c>
    </row>
    <row r="3389" spans="1:3" x14ac:dyDescent="0.25">
      <c r="A3389" t="s">
        <v>5490</v>
      </c>
      <c r="B3389" t="s">
        <v>1693</v>
      </c>
      <c r="C3389">
        <v>0</v>
      </c>
    </row>
    <row r="3390" spans="1:3" x14ac:dyDescent="0.25">
      <c r="A3390" t="s">
        <v>2167</v>
      </c>
      <c r="B3390" t="s">
        <v>1693</v>
      </c>
      <c r="C3390">
        <v>40.913999999999994</v>
      </c>
    </row>
    <row r="3391" spans="1:3" x14ac:dyDescent="0.25">
      <c r="A3391" t="s">
        <v>2198</v>
      </c>
      <c r="B3391" t="s">
        <v>1693</v>
      </c>
      <c r="C3391">
        <v>50</v>
      </c>
    </row>
    <row r="3392" spans="1:3" x14ac:dyDescent="0.25">
      <c r="A3392" t="s">
        <v>2598</v>
      </c>
      <c r="B3392" t="s">
        <v>1693</v>
      </c>
      <c r="C3392">
        <v>40.913999999999994</v>
      </c>
    </row>
    <row r="3393" spans="1:3" x14ac:dyDescent="0.25">
      <c r="A3393" t="s">
        <v>2302</v>
      </c>
      <c r="B3393" t="s">
        <v>1693</v>
      </c>
      <c r="C3393">
        <v>50</v>
      </c>
    </row>
    <row r="3394" spans="1:3" x14ac:dyDescent="0.25">
      <c r="A3394" t="s">
        <v>2313</v>
      </c>
      <c r="B3394" t="s">
        <v>1693</v>
      </c>
      <c r="C3394">
        <v>7.92</v>
      </c>
    </row>
    <row r="3395" spans="1:3" x14ac:dyDescent="0.25">
      <c r="A3395" t="s">
        <v>6183</v>
      </c>
      <c r="B3395" t="s">
        <v>1693</v>
      </c>
      <c r="C3395">
        <v>0</v>
      </c>
    </row>
    <row r="3396" spans="1:3" x14ac:dyDescent="0.25">
      <c r="A3396" t="s">
        <v>2536</v>
      </c>
      <c r="B3396" t="s">
        <v>1693</v>
      </c>
      <c r="C3396">
        <v>6.8159999999999998</v>
      </c>
    </row>
    <row r="3397" spans="1:3" x14ac:dyDescent="0.25">
      <c r="A3397" t="s">
        <v>2130</v>
      </c>
      <c r="B3397" t="s">
        <v>1693</v>
      </c>
      <c r="C3397">
        <v>10.56</v>
      </c>
    </row>
    <row r="3398" spans="1:3" x14ac:dyDescent="0.25">
      <c r="A3398" t="s">
        <v>5110</v>
      </c>
      <c r="B3398" t="s">
        <v>1693</v>
      </c>
      <c r="C3398">
        <v>0</v>
      </c>
    </row>
    <row r="3399" spans="1:3" x14ac:dyDescent="0.25">
      <c r="A3399" t="s">
        <v>2004</v>
      </c>
      <c r="B3399" t="s">
        <v>1693</v>
      </c>
      <c r="C3399">
        <v>0.7</v>
      </c>
    </row>
    <row r="3400" spans="1:3" x14ac:dyDescent="0.25">
      <c r="A3400" t="s">
        <v>6184</v>
      </c>
      <c r="B3400" t="s">
        <v>1693</v>
      </c>
      <c r="C3400">
        <v>0</v>
      </c>
    </row>
    <row r="3401" spans="1:3" x14ac:dyDescent="0.25">
      <c r="A3401" t="s">
        <v>2005</v>
      </c>
      <c r="B3401" t="s">
        <v>1693</v>
      </c>
      <c r="C3401">
        <v>0.7</v>
      </c>
    </row>
    <row r="3402" spans="1:3" x14ac:dyDescent="0.25">
      <c r="A3402" t="s">
        <v>2006</v>
      </c>
      <c r="B3402" t="s">
        <v>1693</v>
      </c>
      <c r="C3402">
        <v>0.7</v>
      </c>
    </row>
    <row r="3403" spans="1:3" x14ac:dyDescent="0.25">
      <c r="A3403" t="s">
        <v>1448</v>
      </c>
      <c r="B3403" t="s">
        <v>1693</v>
      </c>
      <c r="C3403">
        <v>0.7</v>
      </c>
    </row>
    <row r="3404" spans="1:3" x14ac:dyDescent="0.25">
      <c r="A3404" t="s">
        <v>5979</v>
      </c>
      <c r="B3404" t="s">
        <v>1693</v>
      </c>
      <c r="C3404">
        <v>0</v>
      </c>
    </row>
    <row r="3405" spans="1:3" x14ac:dyDescent="0.25">
      <c r="A3405" t="s">
        <v>5980</v>
      </c>
      <c r="B3405" t="s">
        <v>1693</v>
      </c>
      <c r="C3405">
        <v>0</v>
      </c>
    </row>
    <row r="3406" spans="1:3" x14ac:dyDescent="0.25">
      <c r="A3406" t="s">
        <v>5981</v>
      </c>
      <c r="B3406" t="s">
        <v>1693</v>
      </c>
      <c r="C3406">
        <v>0</v>
      </c>
    </row>
    <row r="3407" spans="1:3" x14ac:dyDescent="0.25">
      <c r="A3407" t="s">
        <v>3084</v>
      </c>
      <c r="B3407" t="s">
        <v>1693</v>
      </c>
      <c r="C3407">
        <v>0</v>
      </c>
    </row>
    <row r="3408" spans="1:3" x14ac:dyDescent="0.25">
      <c r="A3408" t="s">
        <v>5111</v>
      </c>
      <c r="B3408" t="s">
        <v>1693</v>
      </c>
      <c r="C3408">
        <v>40.910000000000004</v>
      </c>
    </row>
    <row r="3409" spans="1:3" x14ac:dyDescent="0.25">
      <c r="A3409" t="s">
        <v>2599</v>
      </c>
      <c r="B3409" t="s">
        <v>1693</v>
      </c>
      <c r="C3409">
        <v>40.913999999999994</v>
      </c>
    </row>
    <row r="3410" spans="1:3" x14ac:dyDescent="0.25">
      <c r="A3410" t="s">
        <v>2195</v>
      </c>
      <c r="B3410" t="s">
        <v>1693</v>
      </c>
      <c r="C3410">
        <v>50</v>
      </c>
    </row>
    <row r="3411" spans="1:3" x14ac:dyDescent="0.25">
      <c r="A3411" t="s">
        <v>2007</v>
      </c>
      <c r="B3411" t="s">
        <v>1693</v>
      </c>
      <c r="C3411">
        <v>0.75</v>
      </c>
    </row>
    <row r="3412" spans="1:3" x14ac:dyDescent="0.25">
      <c r="A3412" t="s">
        <v>2008</v>
      </c>
      <c r="B3412" t="s">
        <v>1693</v>
      </c>
      <c r="C3412">
        <v>0.75</v>
      </c>
    </row>
    <row r="3413" spans="1:3" x14ac:dyDescent="0.25">
      <c r="A3413" t="s">
        <v>2196</v>
      </c>
      <c r="B3413" t="s">
        <v>1693</v>
      </c>
      <c r="C3413">
        <v>50</v>
      </c>
    </row>
    <row r="3414" spans="1:3" x14ac:dyDescent="0.25">
      <c r="A3414" t="s">
        <v>2555</v>
      </c>
      <c r="B3414" t="s">
        <v>1693</v>
      </c>
      <c r="C3414">
        <v>6</v>
      </c>
    </row>
    <row r="3415" spans="1:3" x14ac:dyDescent="0.25">
      <c r="A3415" t="s">
        <v>2218</v>
      </c>
      <c r="B3415" t="s">
        <v>1693</v>
      </c>
      <c r="C3415">
        <v>7.92</v>
      </c>
    </row>
    <row r="3416" spans="1:3" x14ac:dyDescent="0.25">
      <c r="A3416" t="s">
        <v>5228</v>
      </c>
      <c r="B3416" t="s">
        <v>1693</v>
      </c>
      <c r="C3416">
        <v>0</v>
      </c>
    </row>
    <row r="3417" spans="1:3" x14ac:dyDescent="0.25">
      <c r="A3417" t="s">
        <v>1449</v>
      </c>
      <c r="B3417" t="s">
        <v>1693</v>
      </c>
      <c r="C3417">
        <v>0.7</v>
      </c>
    </row>
    <row r="3418" spans="1:3" x14ac:dyDescent="0.25">
      <c r="A3418" t="s">
        <v>5109</v>
      </c>
      <c r="B3418" t="s">
        <v>1693</v>
      </c>
      <c r="C3418">
        <v>40.913999999999994</v>
      </c>
    </row>
    <row r="3419" spans="1:3" x14ac:dyDescent="0.25">
      <c r="A3419" t="s">
        <v>2371</v>
      </c>
      <c r="B3419" t="s">
        <v>1693</v>
      </c>
      <c r="C3419">
        <v>20</v>
      </c>
    </row>
    <row r="3420" spans="1:3" x14ac:dyDescent="0.25">
      <c r="A3420" t="s">
        <v>2675</v>
      </c>
      <c r="B3420" t="s">
        <v>1693</v>
      </c>
      <c r="C3420">
        <v>40.913999999999994</v>
      </c>
    </row>
    <row r="3421" spans="1:3" x14ac:dyDescent="0.25">
      <c r="A3421" t="s">
        <v>5108</v>
      </c>
      <c r="B3421" t="s">
        <v>1693</v>
      </c>
      <c r="C3421">
        <v>0</v>
      </c>
    </row>
    <row r="3422" spans="1:3" x14ac:dyDescent="0.25">
      <c r="A3422" t="s">
        <v>2197</v>
      </c>
      <c r="B3422" t="s">
        <v>1693</v>
      </c>
      <c r="C3422">
        <v>50</v>
      </c>
    </row>
    <row r="3423" spans="1:3" x14ac:dyDescent="0.25">
      <c r="A3423" t="s">
        <v>5106</v>
      </c>
      <c r="B3423" t="s">
        <v>1693</v>
      </c>
      <c r="C3423">
        <v>0</v>
      </c>
    </row>
    <row r="3424" spans="1:3" x14ac:dyDescent="0.25">
      <c r="A3424" t="s">
        <v>5107</v>
      </c>
      <c r="B3424" t="s">
        <v>1693</v>
      </c>
      <c r="C3424">
        <v>0</v>
      </c>
    </row>
    <row r="3425" spans="1:3" x14ac:dyDescent="0.25">
      <c r="A3425" t="s">
        <v>7017</v>
      </c>
      <c r="B3425" t="s">
        <v>1693</v>
      </c>
      <c r="C3425">
        <v>0</v>
      </c>
    </row>
    <row r="3426" spans="1:3" x14ac:dyDescent="0.25">
      <c r="A3426" t="s">
        <v>1450</v>
      </c>
      <c r="B3426" t="s">
        <v>1693</v>
      </c>
      <c r="C3426">
        <v>0.75</v>
      </c>
    </row>
    <row r="3427" spans="1:3" x14ac:dyDescent="0.25">
      <c r="A3427" t="s">
        <v>2237</v>
      </c>
      <c r="B3427" t="s">
        <v>1693</v>
      </c>
      <c r="C3427">
        <v>8.52</v>
      </c>
    </row>
    <row r="3428" spans="1:3" x14ac:dyDescent="0.25">
      <c r="A3428" t="s">
        <v>6203</v>
      </c>
      <c r="B3428" t="s">
        <v>1693</v>
      </c>
      <c r="C3428">
        <v>0</v>
      </c>
    </row>
    <row r="3429" spans="1:3" x14ac:dyDescent="0.25">
      <c r="A3429" t="s">
        <v>2643</v>
      </c>
      <c r="B3429" t="s">
        <v>1693</v>
      </c>
      <c r="C3429">
        <v>0</v>
      </c>
    </row>
    <row r="3430" spans="1:3" x14ac:dyDescent="0.25">
      <c r="A3430" t="s">
        <v>2129</v>
      </c>
      <c r="B3430" t="s">
        <v>1693</v>
      </c>
      <c r="C3430">
        <v>0</v>
      </c>
    </row>
    <row r="3431" spans="1:3" x14ac:dyDescent="0.25">
      <c r="A3431" t="s">
        <v>6899</v>
      </c>
      <c r="B3431" t="s">
        <v>1693</v>
      </c>
      <c r="C3431">
        <v>0</v>
      </c>
    </row>
    <row r="3432" spans="1:3" x14ac:dyDescent="0.25">
      <c r="A3432" t="s">
        <v>2633</v>
      </c>
      <c r="B3432" t="s">
        <v>1693</v>
      </c>
      <c r="C3432">
        <v>7.92</v>
      </c>
    </row>
    <row r="3433" spans="1:3" x14ac:dyDescent="0.25">
      <c r="A3433" t="s">
        <v>1451</v>
      </c>
      <c r="B3433" t="s">
        <v>1693</v>
      </c>
      <c r="C3433">
        <v>0.7</v>
      </c>
    </row>
    <row r="3434" spans="1:3" x14ac:dyDescent="0.25">
      <c r="A3434" t="s">
        <v>5982</v>
      </c>
      <c r="B3434" t="s">
        <v>1693</v>
      </c>
      <c r="C3434">
        <v>0</v>
      </c>
    </row>
    <row r="3435" spans="1:3" x14ac:dyDescent="0.25">
      <c r="A3435" t="s">
        <v>5213</v>
      </c>
      <c r="B3435" t="s">
        <v>1693</v>
      </c>
      <c r="C3435">
        <v>0</v>
      </c>
    </row>
    <row r="3436" spans="1:3" x14ac:dyDescent="0.25">
      <c r="A3436" t="s">
        <v>2556</v>
      </c>
      <c r="B3436" t="s">
        <v>1693</v>
      </c>
      <c r="C3436">
        <v>6</v>
      </c>
    </row>
    <row r="3437" spans="1:3" x14ac:dyDescent="0.25">
      <c r="A3437" t="s">
        <v>1452</v>
      </c>
      <c r="B3437" t="s">
        <v>1693</v>
      </c>
      <c r="C3437">
        <v>0.7</v>
      </c>
    </row>
    <row r="3438" spans="1:3" x14ac:dyDescent="0.25">
      <c r="A3438" t="s">
        <v>1453</v>
      </c>
      <c r="B3438" t="s">
        <v>1693</v>
      </c>
      <c r="C3438">
        <v>0.7</v>
      </c>
    </row>
    <row r="3439" spans="1:3" x14ac:dyDescent="0.25">
      <c r="A3439" t="s">
        <v>5683</v>
      </c>
      <c r="B3439" t="s">
        <v>1693</v>
      </c>
      <c r="C3439">
        <v>0</v>
      </c>
    </row>
    <row r="3440" spans="1:3" x14ac:dyDescent="0.25">
      <c r="A3440" t="s">
        <v>5757</v>
      </c>
      <c r="B3440" t="s">
        <v>1693</v>
      </c>
      <c r="C3440">
        <v>0</v>
      </c>
    </row>
    <row r="3441" spans="1:3" x14ac:dyDescent="0.25">
      <c r="A3441" t="s">
        <v>2009</v>
      </c>
      <c r="B3441" t="s">
        <v>1693</v>
      </c>
      <c r="C3441">
        <v>1.5</v>
      </c>
    </row>
    <row r="3442" spans="1:3" x14ac:dyDescent="0.25">
      <c r="A3442" t="s">
        <v>7020</v>
      </c>
      <c r="B3442" t="s">
        <v>1693</v>
      </c>
      <c r="C3442">
        <v>0</v>
      </c>
    </row>
    <row r="3443" spans="1:3" x14ac:dyDescent="0.25">
      <c r="A3443" t="s">
        <v>1454</v>
      </c>
      <c r="B3443" t="s">
        <v>1693</v>
      </c>
      <c r="C3443">
        <v>0.7</v>
      </c>
    </row>
    <row r="3444" spans="1:3" x14ac:dyDescent="0.25">
      <c r="A3444" t="s">
        <v>1455</v>
      </c>
      <c r="B3444" t="s">
        <v>1693</v>
      </c>
      <c r="C3444">
        <v>0.7</v>
      </c>
    </row>
    <row r="3445" spans="1:3" x14ac:dyDescent="0.25">
      <c r="A3445" t="s">
        <v>1456</v>
      </c>
      <c r="B3445" t="s">
        <v>1693</v>
      </c>
      <c r="C3445">
        <v>0.7</v>
      </c>
    </row>
    <row r="3446" spans="1:3" x14ac:dyDescent="0.25">
      <c r="A3446" t="s">
        <v>1457</v>
      </c>
      <c r="B3446" t="s">
        <v>1693</v>
      </c>
      <c r="C3446">
        <v>0.7</v>
      </c>
    </row>
    <row r="3447" spans="1:3" x14ac:dyDescent="0.25">
      <c r="A3447" t="s">
        <v>1458</v>
      </c>
      <c r="B3447" t="s">
        <v>1693</v>
      </c>
      <c r="C3447">
        <v>0.7</v>
      </c>
    </row>
    <row r="3448" spans="1:3" x14ac:dyDescent="0.25">
      <c r="A3448" t="s">
        <v>7021</v>
      </c>
      <c r="B3448" t="s">
        <v>1693</v>
      </c>
      <c r="C3448">
        <v>0</v>
      </c>
    </row>
    <row r="3449" spans="1:3" x14ac:dyDescent="0.25">
      <c r="A3449" t="s">
        <v>1459</v>
      </c>
      <c r="B3449" t="s">
        <v>1693</v>
      </c>
      <c r="C3449">
        <v>0.7</v>
      </c>
    </row>
    <row r="3450" spans="1:3" x14ac:dyDescent="0.25">
      <c r="A3450" t="s">
        <v>5143</v>
      </c>
      <c r="B3450" t="s">
        <v>1693</v>
      </c>
      <c r="C3450">
        <v>40.913999999999994</v>
      </c>
    </row>
    <row r="3451" spans="1:3" x14ac:dyDescent="0.25">
      <c r="A3451" t="s">
        <v>5144</v>
      </c>
      <c r="B3451" t="s">
        <v>1693</v>
      </c>
      <c r="C3451">
        <v>0</v>
      </c>
    </row>
    <row r="3452" spans="1:3" x14ac:dyDescent="0.25">
      <c r="A3452" t="s">
        <v>5145</v>
      </c>
      <c r="B3452" t="s">
        <v>1693</v>
      </c>
      <c r="C3452">
        <v>40.910000000000004</v>
      </c>
    </row>
    <row r="3453" spans="1:3" x14ac:dyDescent="0.25">
      <c r="A3453" t="s">
        <v>5146</v>
      </c>
      <c r="B3453" t="s">
        <v>1693</v>
      </c>
      <c r="C3453">
        <v>40.913999999999994</v>
      </c>
    </row>
    <row r="3454" spans="1:3" x14ac:dyDescent="0.25">
      <c r="A3454" t="s">
        <v>6901</v>
      </c>
      <c r="B3454" t="s">
        <v>1693</v>
      </c>
      <c r="C3454">
        <v>40.913999999999994</v>
      </c>
    </row>
    <row r="3455" spans="1:3" x14ac:dyDescent="0.25">
      <c r="A3455" t="s">
        <v>5147</v>
      </c>
      <c r="B3455" t="s">
        <v>1693</v>
      </c>
      <c r="C3455">
        <v>0</v>
      </c>
    </row>
    <row r="3456" spans="1:3" x14ac:dyDescent="0.25">
      <c r="A3456" t="s">
        <v>5148</v>
      </c>
      <c r="B3456" t="s">
        <v>1693</v>
      </c>
      <c r="C3456">
        <v>0</v>
      </c>
    </row>
    <row r="3457" spans="1:3" x14ac:dyDescent="0.25">
      <c r="A3457" t="s">
        <v>5227</v>
      </c>
      <c r="B3457" t="s">
        <v>1693</v>
      </c>
      <c r="C3457">
        <v>0</v>
      </c>
    </row>
    <row r="3458" spans="1:3" x14ac:dyDescent="0.25">
      <c r="A3458" t="s">
        <v>2210</v>
      </c>
      <c r="B3458" t="s">
        <v>1693</v>
      </c>
      <c r="C3458">
        <v>6.6</v>
      </c>
    </row>
    <row r="3459" spans="1:3" x14ac:dyDescent="0.25">
      <c r="A3459" t="s">
        <v>2186</v>
      </c>
      <c r="B3459" t="s">
        <v>1693</v>
      </c>
      <c r="C3459">
        <v>50</v>
      </c>
    </row>
    <row r="3460" spans="1:3" x14ac:dyDescent="0.25">
      <c r="A3460" t="s">
        <v>5149</v>
      </c>
      <c r="B3460" t="s">
        <v>1693</v>
      </c>
      <c r="C3460">
        <v>40.913999999999994</v>
      </c>
    </row>
    <row r="3461" spans="1:3" x14ac:dyDescent="0.25">
      <c r="A3461" t="s">
        <v>5360</v>
      </c>
      <c r="B3461" t="s">
        <v>1693</v>
      </c>
      <c r="C3461">
        <v>0.75</v>
      </c>
    </row>
    <row r="3462" spans="1:3" x14ac:dyDescent="0.25">
      <c r="A3462" t="s">
        <v>1460</v>
      </c>
      <c r="B3462" t="s">
        <v>1693</v>
      </c>
      <c r="C3462">
        <v>0.7</v>
      </c>
    </row>
    <row r="3463" spans="1:3" x14ac:dyDescent="0.25">
      <c r="A3463" t="s">
        <v>1461</v>
      </c>
      <c r="B3463" t="s">
        <v>1693</v>
      </c>
      <c r="C3463">
        <v>0.75</v>
      </c>
    </row>
    <row r="3464" spans="1:3" x14ac:dyDescent="0.25">
      <c r="A3464" t="s">
        <v>5552</v>
      </c>
      <c r="B3464" t="s">
        <v>1693</v>
      </c>
      <c r="C3464">
        <v>0</v>
      </c>
    </row>
    <row r="3465" spans="1:3" x14ac:dyDescent="0.25">
      <c r="A3465" t="s">
        <v>5484</v>
      </c>
      <c r="B3465" t="s">
        <v>1693</v>
      </c>
      <c r="C3465">
        <v>0.75</v>
      </c>
    </row>
    <row r="3466" spans="1:3" x14ac:dyDescent="0.25">
      <c r="A3466" t="s">
        <v>5485</v>
      </c>
      <c r="B3466" t="s">
        <v>1693</v>
      </c>
      <c r="C3466">
        <v>0.187</v>
      </c>
    </row>
    <row r="3467" spans="1:3" x14ac:dyDescent="0.25">
      <c r="A3467" t="s">
        <v>5486</v>
      </c>
      <c r="B3467" t="s">
        <v>1693</v>
      </c>
      <c r="C3467">
        <v>0</v>
      </c>
    </row>
    <row r="3468" spans="1:3" x14ac:dyDescent="0.25">
      <c r="A3468" t="s">
        <v>1462</v>
      </c>
      <c r="B3468" t="s">
        <v>1693</v>
      </c>
      <c r="C3468">
        <v>0.7</v>
      </c>
    </row>
    <row r="3469" spans="1:3" x14ac:dyDescent="0.25">
      <c r="A3469" t="s">
        <v>2080</v>
      </c>
      <c r="B3469" t="s">
        <v>1693</v>
      </c>
      <c r="C3469">
        <v>50</v>
      </c>
    </row>
    <row r="3470" spans="1:3" x14ac:dyDescent="0.25">
      <c r="A3470" t="s">
        <v>2081</v>
      </c>
      <c r="B3470" t="s">
        <v>1693</v>
      </c>
      <c r="C3470">
        <v>100</v>
      </c>
    </row>
    <row r="3471" spans="1:3" x14ac:dyDescent="0.25">
      <c r="A3471" t="s">
        <v>2010</v>
      </c>
      <c r="B3471" t="s">
        <v>1693</v>
      </c>
      <c r="C3471">
        <v>0.75</v>
      </c>
    </row>
    <row r="3472" spans="1:3" x14ac:dyDescent="0.25">
      <c r="A3472" t="s">
        <v>2011</v>
      </c>
      <c r="B3472" t="s">
        <v>1693</v>
      </c>
      <c r="C3472">
        <v>0.75</v>
      </c>
    </row>
    <row r="3473" spans="1:3" x14ac:dyDescent="0.25">
      <c r="A3473" t="s">
        <v>2012</v>
      </c>
      <c r="B3473" t="s">
        <v>1693</v>
      </c>
      <c r="C3473">
        <v>0.75</v>
      </c>
    </row>
    <row r="3474" spans="1:3" x14ac:dyDescent="0.25">
      <c r="A3474" t="s">
        <v>2013</v>
      </c>
      <c r="B3474" t="s">
        <v>1693</v>
      </c>
      <c r="C3474">
        <v>0.75</v>
      </c>
    </row>
    <row r="3475" spans="1:3" x14ac:dyDescent="0.25">
      <c r="A3475" t="s">
        <v>2014</v>
      </c>
      <c r="B3475" t="s">
        <v>1693</v>
      </c>
      <c r="C3475">
        <v>0.75</v>
      </c>
    </row>
    <row r="3476" spans="1:3" x14ac:dyDescent="0.25">
      <c r="A3476" t="s">
        <v>2082</v>
      </c>
      <c r="B3476" t="s">
        <v>1693</v>
      </c>
      <c r="C3476">
        <v>50</v>
      </c>
    </row>
    <row r="3477" spans="1:3" x14ac:dyDescent="0.25">
      <c r="A3477" t="s">
        <v>3113</v>
      </c>
      <c r="B3477" t="s">
        <v>1693</v>
      </c>
      <c r="C3477">
        <v>0</v>
      </c>
    </row>
    <row r="3478" spans="1:3" x14ac:dyDescent="0.25">
      <c r="A3478" t="s">
        <v>2168</v>
      </c>
      <c r="B3478" t="s">
        <v>1693</v>
      </c>
      <c r="C3478">
        <v>40.913999999999994</v>
      </c>
    </row>
    <row r="3479" spans="1:3" x14ac:dyDescent="0.25">
      <c r="A3479" t="s">
        <v>3114</v>
      </c>
      <c r="B3479" t="s">
        <v>1693</v>
      </c>
      <c r="C3479">
        <v>0</v>
      </c>
    </row>
    <row r="3480" spans="1:3" x14ac:dyDescent="0.25">
      <c r="A3480" t="s">
        <v>2235</v>
      </c>
      <c r="B3480" t="s">
        <v>1693</v>
      </c>
      <c r="C3480">
        <v>8.52</v>
      </c>
    </row>
    <row r="3481" spans="1:3" x14ac:dyDescent="0.25">
      <c r="A3481" t="s">
        <v>5136</v>
      </c>
      <c r="B3481" t="s">
        <v>1693</v>
      </c>
      <c r="C3481">
        <v>0</v>
      </c>
    </row>
    <row r="3482" spans="1:3" x14ac:dyDescent="0.25">
      <c r="A3482" t="s">
        <v>2015</v>
      </c>
      <c r="B3482" t="s">
        <v>1693</v>
      </c>
      <c r="C3482">
        <v>0.187</v>
      </c>
    </row>
    <row r="3483" spans="1:3" x14ac:dyDescent="0.25">
      <c r="A3483" t="s">
        <v>6411</v>
      </c>
      <c r="B3483" t="s">
        <v>1693</v>
      </c>
      <c r="C3483">
        <v>40.913999999999994</v>
      </c>
    </row>
    <row r="3484" spans="1:3" x14ac:dyDescent="0.25">
      <c r="A3484" t="s">
        <v>7048</v>
      </c>
      <c r="B3484" t="s">
        <v>1693</v>
      </c>
      <c r="C3484">
        <v>0</v>
      </c>
    </row>
    <row r="3485" spans="1:3" x14ac:dyDescent="0.25">
      <c r="A3485" t="s">
        <v>7049</v>
      </c>
      <c r="B3485" t="s">
        <v>1693</v>
      </c>
      <c r="C3485">
        <v>0</v>
      </c>
    </row>
    <row r="3486" spans="1:3" x14ac:dyDescent="0.25">
      <c r="A3486" t="s">
        <v>5140</v>
      </c>
      <c r="B3486" t="s">
        <v>1693</v>
      </c>
      <c r="C3486">
        <v>40.913999999999994</v>
      </c>
    </row>
    <row r="3487" spans="1:3" x14ac:dyDescent="0.25">
      <c r="A3487" t="s">
        <v>5141</v>
      </c>
      <c r="B3487" t="s">
        <v>1693</v>
      </c>
      <c r="C3487">
        <v>0</v>
      </c>
    </row>
    <row r="3488" spans="1:3" x14ac:dyDescent="0.25">
      <c r="A3488" t="s">
        <v>5142</v>
      </c>
      <c r="B3488" t="s">
        <v>1693</v>
      </c>
      <c r="C3488">
        <v>0</v>
      </c>
    </row>
    <row r="3489" spans="1:3" x14ac:dyDescent="0.25">
      <c r="A3489" t="s">
        <v>6850</v>
      </c>
      <c r="B3489" t="s">
        <v>1693</v>
      </c>
      <c r="C3489">
        <v>0</v>
      </c>
    </row>
    <row r="3490" spans="1:3" x14ac:dyDescent="0.25">
      <c r="A3490" t="s">
        <v>6900</v>
      </c>
      <c r="B3490" t="s">
        <v>1693</v>
      </c>
      <c r="C3490">
        <v>40.913999999999994</v>
      </c>
    </row>
    <row r="3491" spans="1:3" x14ac:dyDescent="0.25">
      <c r="A3491" t="s">
        <v>2236</v>
      </c>
      <c r="B3491" t="s">
        <v>1693</v>
      </c>
      <c r="C3491">
        <v>7.92</v>
      </c>
    </row>
    <row r="3492" spans="1:3" x14ac:dyDescent="0.25">
      <c r="A3492" t="s">
        <v>2650</v>
      </c>
      <c r="B3492" t="s">
        <v>1693</v>
      </c>
      <c r="C3492">
        <v>0</v>
      </c>
    </row>
    <row r="3493" spans="1:3" x14ac:dyDescent="0.25">
      <c r="A3493" t="s">
        <v>3173</v>
      </c>
      <c r="B3493" t="s">
        <v>1693</v>
      </c>
      <c r="C3493">
        <v>0</v>
      </c>
    </row>
    <row r="3494" spans="1:3" x14ac:dyDescent="0.25">
      <c r="A3494" t="s">
        <v>6599</v>
      </c>
      <c r="B3494" t="s">
        <v>1693</v>
      </c>
      <c r="C3494">
        <v>0</v>
      </c>
    </row>
    <row r="3495" spans="1:3" x14ac:dyDescent="0.25">
      <c r="A3495" t="s">
        <v>2016</v>
      </c>
      <c r="B3495" t="s">
        <v>1693</v>
      </c>
      <c r="C3495">
        <v>0.75</v>
      </c>
    </row>
    <row r="3496" spans="1:3" x14ac:dyDescent="0.25">
      <c r="A3496" t="s">
        <v>5489</v>
      </c>
      <c r="B3496" t="s">
        <v>1693</v>
      </c>
      <c r="C3496">
        <v>0</v>
      </c>
    </row>
    <row r="3497" spans="1:3" x14ac:dyDescent="0.25">
      <c r="A3497" t="s">
        <v>1463</v>
      </c>
      <c r="B3497" t="s">
        <v>1693</v>
      </c>
      <c r="C3497">
        <v>0.75</v>
      </c>
    </row>
    <row r="3498" spans="1:3" x14ac:dyDescent="0.25">
      <c r="A3498" t="s">
        <v>1464</v>
      </c>
      <c r="B3498" t="s">
        <v>1693</v>
      </c>
      <c r="C3498">
        <v>0.75</v>
      </c>
    </row>
    <row r="3499" spans="1:3" x14ac:dyDescent="0.25">
      <c r="A3499" t="s">
        <v>2378</v>
      </c>
      <c r="B3499" t="s">
        <v>1693</v>
      </c>
      <c r="C3499">
        <v>6</v>
      </c>
    </row>
    <row r="3500" spans="1:3" x14ac:dyDescent="0.25">
      <c r="A3500" t="s">
        <v>5356</v>
      </c>
      <c r="B3500" t="s">
        <v>1693</v>
      </c>
      <c r="C3500">
        <v>0</v>
      </c>
    </row>
    <row r="3501" spans="1:3" x14ac:dyDescent="0.25">
      <c r="A3501" t="s">
        <v>1465</v>
      </c>
      <c r="B3501" t="s">
        <v>1693</v>
      </c>
      <c r="C3501">
        <v>0.75</v>
      </c>
    </row>
    <row r="3502" spans="1:3" x14ac:dyDescent="0.25">
      <c r="A3502" t="s">
        <v>2017</v>
      </c>
      <c r="B3502" t="s">
        <v>1693</v>
      </c>
      <c r="C3502">
        <v>0.75</v>
      </c>
    </row>
    <row r="3503" spans="1:3" x14ac:dyDescent="0.25">
      <c r="A3503" t="s">
        <v>2018</v>
      </c>
      <c r="B3503" t="s">
        <v>1693</v>
      </c>
      <c r="C3503">
        <v>0.75</v>
      </c>
    </row>
    <row r="3504" spans="1:3" x14ac:dyDescent="0.25">
      <c r="A3504" t="s">
        <v>3174</v>
      </c>
      <c r="B3504" t="s">
        <v>1693</v>
      </c>
      <c r="C3504">
        <v>0</v>
      </c>
    </row>
    <row r="3505" spans="1:3" x14ac:dyDescent="0.25">
      <c r="A3505" t="s">
        <v>1466</v>
      </c>
      <c r="B3505" t="s">
        <v>1693</v>
      </c>
      <c r="C3505">
        <v>0.75</v>
      </c>
    </row>
    <row r="3506" spans="1:3" x14ac:dyDescent="0.25">
      <c r="A3506" t="s">
        <v>2019</v>
      </c>
      <c r="B3506" t="s">
        <v>1693</v>
      </c>
      <c r="C3506">
        <v>0.75</v>
      </c>
    </row>
    <row r="3507" spans="1:3" x14ac:dyDescent="0.25">
      <c r="A3507" t="s">
        <v>2020</v>
      </c>
      <c r="B3507" t="s">
        <v>1693</v>
      </c>
      <c r="C3507">
        <v>0.75</v>
      </c>
    </row>
    <row r="3508" spans="1:3" x14ac:dyDescent="0.25">
      <c r="A3508" t="s">
        <v>1467</v>
      </c>
      <c r="B3508" t="s">
        <v>1693</v>
      </c>
      <c r="C3508">
        <v>0.75</v>
      </c>
    </row>
    <row r="3509" spans="1:3" x14ac:dyDescent="0.25">
      <c r="A3509" t="s">
        <v>1468</v>
      </c>
      <c r="B3509" t="s">
        <v>1693</v>
      </c>
      <c r="C3509">
        <v>0.75</v>
      </c>
    </row>
    <row r="3510" spans="1:3" x14ac:dyDescent="0.25">
      <c r="A3510" t="s">
        <v>5488</v>
      </c>
      <c r="B3510" t="s">
        <v>1693</v>
      </c>
      <c r="C3510">
        <v>0.75</v>
      </c>
    </row>
    <row r="3511" spans="1:3" x14ac:dyDescent="0.25">
      <c r="A3511" t="s">
        <v>2021</v>
      </c>
      <c r="B3511" t="s">
        <v>1693</v>
      </c>
      <c r="C3511">
        <v>0.75</v>
      </c>
    </row>
    <row r="3512" spans="1:3" x14ac:dyDescent="0.25">
      <c r="A3512" t="s">
        <v>5357</v>
      </c>
      <c r="B3512" t="s">
        <v>1693</v>
      </c>
      <c r="C3512">
        <v>0</v>
      </c>
    </row>
    <row r="3513" spans="1:3" x14ac:dyDescent="0.25">
      <c r="A3513" t="s">
        <v>5137</v>
      </c>
      <c r="B3513" t="s">
        <v>1693</v>
      </c>
      <c r="C3513">
        <v>0</v>
      </c>
    </row>
    <row r="3514" spans="1:3" x14ac:dyDescent="0.25">
      <c r="A3514" t="s">
        <v>2594</v>
      </c>
      <c r="B3514" t="s">
        <v>1693</v>
      </c>
      <c r="C3514">
        <v>40.913999999999994</v>
      </c>
    </row>
    <row r="3515" spans="1:3" x14ac:dyDescent="0.25">
      <c r="A3515" t="s">
        <v>2615</v>
      </c>
      <c r="B3515" t="s">
        <v>1693</v>
      </c>
      <c r="C3515">
        <v>40.913999999999994</v>
      </c>
    </row>
    <row r="3516" spans="1:3" x14ac:dyDescent="0.25">
      <c r="A3516" t="s">
        <v>6902</v>
      </c>
      <c r="B3516" t="s">
        <v>1693</v>
      </c>
      <c r="C3516">
        <v>0</v>
      </c>
    </row>
    <row r="3517" spans="1:3" x14ac:dyDescent="0.25">
      <c r="A3517" t="s">
        <v>2638</v>
      </c>
      <c r="B3517" t="s">
        <v>1693</v>
      </c>
      <c r="C3517">
        <v>6</v>
      </c>
    </row>
    <row r="3518" spans="1:3" x14ac:dyDescent="0.25">
      <c r="A3518" t="s">
        <v>2022</v>
      </c>
      <c r="B3518" t="s">
        <v>1693</v>
      </c>
      <c r="C3518">
        <v>0.75</v>
      </c>
    </row>
    <row r="3519" spans="1:3" x14ac:dyDescent="0.25">
      <c r="A3519" t="s">
        <v>1469</v>
      </c>
      <c r="B3519" t="s">
        <v>1693</v>
      </c>
      <c r="C3519">
        <v>0.75</v>
      </c>
    </row>
    <row r="3520" spans="1:3" x14ac:dyDescent="0.25">
      <c r="A3520" t="s">
        <v>5358</v>
      </c>
      <c r="B3520" t="s">
        <v>1693</v>
      </c>
      <c r="C3520">
        <v>0</v>
      </c>
    </row>
    <row r="3521" spans="1:3" x14ac:dyDescent="0.25">
      <c r="A3521" t="s">
        <v>5487</v>
      </c>
      <c r="B3521" t="s">
        <v>1693</v>
      </c>
      <c r="C3521">
        <v>0</v>
      </c>
    </row>
    <row r="3522" spans="1:3" x14ac:dyDescent="0.25">
      <c r="A3522" t="s">
        <v>6014</v>
      </c>
      <c r="B3522" t="s">
        <v>1693</v>
      </c>
      <c r="C3522">
        <v>0</v>
      </c>
    </row>
    <row r="3523" spans="1:3" x14ac:dyDescent="0.25">
      <c r="A3523" t="s">
        <v>6015</v>
      </c>
      <c r="B3523" t="s">
        <v>1693</v>
      </c>
      <c r="C3523">
        <v>0</v>
      </c>
    </row>
    <row r="3524" spans="1:3" x14ac:dyDescent="0.25">
      <c r="A3524" t="s">
        <v>6016</v>
      </c>
      <c r="B3524" t="s">
        <v>1693</v>
      </c>
      <c r="C3524">
        <v>0</v>
      </c>
    </row>
    <row r="3525" spans="1:3" x14ac:dyDescent="0.25">
      <c r="A3525" t="s">
        <v>5758</v>
      </c>
      <c r="B3525" t="s">
        <v>1693</v>
      </c>
      <c r="C3525">
        <v>1.5</v>
      </c>
    </row>
    <row r="3526" spans="1:3" x14ac:dyDescent="0.25">
      <c r="A3526" t="s">
        <v>2023</v>
      </c>
      <c r="B3526" t="s">
        <v>1693</v>
      </c>
      <c r="C3526">
        <v>0.7</v>
      </c>
    </row>
    <row r="3527" spans="1:3" x14ac:dyDescent="0.25">
      <c r="A3527" t="s">
        <v>5797</v>
      </c>
      <c r="B3527" t="s">
        <v>1693</v>
      </c>
      <c r="C3527">
        <v>0</v>
      </c>
    </row>
    <row r="3528" spans="1:3" x14ac:dyDescent="0.25">
      <c r="A3528" t="s">
        <v>2024</v>
      </c>
      <c r="B3528" t="s">
        <v>1693</v>
      </c>
      <c r="C3528">
        <v>0.7</v>
      </c>
    </row>
    <row r="3529" spans="1:3" x14ac:dyDescent="0.25">
      <c r="A3529" t="s">
        <v>5987</v>
      </c>
      <c r="B3529" t="s">
        <v>1693</v>
      </c>
      <c r="C3529">
        <v>0</v>
      </c>
    </row>
    <row r="3530" spans="1:3" x14ac:dyDescent="0.25">
      <c r="A3530" t="s">
        <v>6712</v>
      </c>
      <c r="B3530" t="s">
        <v>1693</v>
      </c>
      <c r="C3530">
        <v>0</v>
      </c>
    </row>
    <row r="3531" spans="1:3" x14ac:dyDescent="0.25">
      <c r="A3531" t="s">
        <v>2025</v>
      </c>
      <c r="B3531" t="s">
        <v>1693</v>
      </c>
      <c r="C3531">
        <v>0.75</v>
      </c>
    </row>
    <row r="3532" spans="1:3" x14ac:dyDescent="0.25">
      <c r="A3532" t="s">
        <v>6204</v>
      </c>
      <c r="B3532" t="s">
        <v>1693</v>
      </c>
      <c r="C3532">
        <v>0</v>
      </c>
    </row>
    <row r="3533" spans="1:3" x14ac:dyDescent="0.25">
      <c r="A3533" t="s">
        <v>2596</v>
      </c>
      <c r="B3533" t="s">
        <v>1693</v>
      </c>
      <c r="C3533">
        <v>40.913999999999994</v>
      </c>
    </row>
    <row r="3534" spans="1:3" x14ac:dyDescent="0.25">
      <c r="A3534" t="s">
        <v>5359</v>
      </c>
      <c r="B3534" t="s">
        <v>1693</v>
      </c>
      <c r="C3534">
        <v>0</v>
      </c>
    </row>
    <row r="3535" spans="1:3" x14ac:dyDescent="0.25">
      <c r="A3535" t="s">
        <v>2026</v>
      </c>
      <c r="B3535" t="s">
        <v>1693</v>
      </c>
      <c r="C3535">
        <v>0.75</v>
      </c>
    </row>
    <row r="3536" spans="1:3" x14ac:dyDescent="0.25">
      <c r="A3536" t="s">
        <v>2027</v>
      </c>
      <c r="B3536" t="s">
        <v>1693</v>
      </c>
      <c r="C3536">
        <v>0.75</v>
      </c>
    </row>
    <row r="3537" spans="1:3" x14ac:dyDescent="0.25">
      <c r="A3537" t="s">
        <v>2028</v>
      </c>
      <c r="B3537" t="s">
        <v>1693</v>
      </c>
      <c r="C3537">
        <v>0.75</v>
      </c>
    </row>
    <row r="3538" spans="1:3" x14ac:dyDescent="0.25">
      <c r="A3538" t="s">
        <v>5138</v>
      </c>
      <c r="B3538" t="s">
        <v>1693</v>
      </c>
      <c r="C3538">
        <v>40.913999999999994</v>
      </c>
    </row>
    <row r="3539" spans="1:3" x14ac:dyDescent="0.25">
      <c r="A3539" t="s">
        <v>5139</v>
      </c>
      <c r="B3539" t="s">
        <v>1693</v>
      </c>
      <c r="C3539">
        <v>0</v>
      </c>
    </row>
    <row r="3540" spans="1:3" x14ac:dyDescent="0.25">
      <c r="A3540" t="s">
        <v>1470</v>
      </c>
      <c r="B3540" t="s">
        <v>1693</v>
      </c>
      <c r="C3540">
        <v>0.75</v>
      </c>
    </row>
    <row r="3541" spans="1:3" x14ac:dyDescent="0.25">
      <c r="A3541" t="s">
        <v>1471</v>
      </c>
      <c r="B3541" t="s">
        <v>1693</v>
      </c>
      <c r="C3541">
        <v>0.75</v>
      </c>
    </row>
    <row r="3542" spans="1:3" x14ac:dyDescent="0.25">
      <c r="A3542" t="s">
        <v>1472</v>
      </c>
      <c r="B3542" t="s">
        <v>1693</v>
      </c>
      <c r="C3542">
        <v>0.75</v>
      </c>
    </row>
    <row r="3543" spans="1:3" x14ac:dyDescent="0.25">
      <c r="A3543" t="s">
        <v>1473</v>
      </c>
      <c r="B3543" t="s">
        <v>1693</v>
      </c>
      <c r="C3543">
        <v>0.75</v>
      </c>
    </row>
    <row r="3544" spans="1:3" x14ac:dyDescent="0.25">
      <c r="A3544" t="s">
        <v>1474</v>
      </c>
      <c r="B3544" t="s">
        <v>1693</v>
      </c>
      <c r="C3544">
        <v>0.75</v>
      </c>
    </row>
    <row r="3545" spans="1:3" x14ac:dyDescent="0.25">
      <c r="A3545" t="s">
        <v>1475</v>
      </c>
      <c r="B3545" t="s">
        <v>1693</v>
      </c>
      <c r="C3545">
        <v>0.75</v>
      </c>
    </row>
    <row r="3546" spans="1:3" x14ac:dyDescent="0.25">
      <c r="A3546" t="s">
        <v>2029</v>
      </c>
      <c r="B3546" t="s">
        <v>1693</v>
      </c>
      <c r="C3546">
        <v>0.7</v>
      </c>
    </row>
    <row r="3547" spans="1:3" x14ac:dyDescent="0.25">
      <c r="A3547" t="s">
        <v>5759</v>
      </c>
      <c r="B3547" t="s">
        <v>1693</v>
      </c>
      <c r="C3547">
        <v>0.7</v>
      </c>
    </row>
    <row r="3548" spans="1:3" x14ac:dyDescent="0.25">
      <c r="A3548" t="s">
        <v>2030</v>
      </c>
      <c r="B3548" t="s">
        <v>1693</v>
      </c>
      <c r="C3548">
        <v>0.7</v>
      </c>
    </row>
    <row r="3549" spans="1:3" x14ac:dyDescent="0.25">
      <c r="A3549" t="s">
        <v>2031</v>
      </c>
      <c r="B3549" t="s">
        <v>1693</v>
      </c>
      <c r="C3549">
        <v>0.7</v>
      </c>
    </row>
    <row r="3550" spans="1:3" x14ac:dyDescent="0.25">
      <c r="A3550" t="s">
        <v>1476</v>
      </c>
      <c r="B3550" t="s">
        <v>1693</v>
      </c>
      <c r="C3550">
        <v>0.7</v>
      </c>
    </row>
    <row r="3551" spans="1:3" x14ac:dyDescent="0.25">
      <c r="A3551" t="s">
        <v>1477</v>
      </c>
      <c r="B3551" t="s">
        <v>1693</v>
      </c>
      <c r="C3551">
        <v>0.7</v>
      </c>
    </row>
    <row r="3552" spans="1:3" x14ac:dyDescent="0.25">
      <c r="A3552" t="s">
        <v>5553</v>
      </c>
      <c r="B3552" t="s">
        <v>1693</v>
      </c>
      <c r="C3552">
        <v>0</v>
      </c>
    </row>
    <row r="3553" spans="1:3" x14ac:dyDescent="0.25">
      <c r="A3553" t="s">
        <v>2357</v>
      </c>
      <c r="B3553" t="s">
        <v>1693</v>
      </c>
      <c r="C3553">
        <v>40.913999999999994</v>
      </c>
    </row>
    <row r="3554" spans="1:3" x14ac:dyDescent="0.25">
      <c r="A3554" t="s">
        <v>2032</v>
      </c>
      <c r="B3554" t="s">
        <v>1693</v>
      </c>
      <c r="C3554">
        <v>0.187</v>
      </c>
    </row>
    <row r="3555" spans="1:3" x14ac:dyDescent="0.25">
      <c r="A3555" t="s">
        <v>1478</v>
      </c>
      <c r="B3555" t="s">
        <v>1693</v>
      </c>
      <c r="C3555">
        <v>0.75</v>
      </c>
    </row>
    <row r="3556" spans="1:3" x14ac:dyDescent="0.25">
      <c r="A3556" t="s">
        <v>2303</v>
      </c>
      <c r="B3556" t="s">
        <v>1693</v>
      </c>
      <c r="C3556">
        <v>50</v>
      </c>
    </row>
    <row r="3557" spans="1:3" x14ac:dyDescent="0.25">
      <c r="A3557" t="s">
        <v>2304</v>
      </c>
      <c r="B3557" t="s">
        <v>1693</v>
      </c>
      <c r="C3557">
        <v>100</v>
      </c>
    </row>
    <row r="3558" spans="1:3" x14ac:dyDescent="0.25">
      <c r="A3558" t="s">
        <v>3071</v>
      </c>
      <c r="B3558" t="s">
        <v>1693</v>
      </c>
      <c r="C3558">
        <v>0</v>
      </c>
    </row>
    <row r="3559" spans="1:3" x14ac:dyDescent="0.25">
      <c r="A3559" t="s">
        <v>5118</v>
      </c>
      <c r="B3559" t="s">
        <v>1693</v>
      </c>
      <c r="C3559">
        <v>0</v>
      </c>
    </row>
    <row r="3560" spans="1:3" x14ac:dyDescent="0.25">
      <c r="A3560" t="s">
        <v>2642</v>
      </c>
      <c r="B3560" t="s">
        <v>1693</v>
      </c>
      <c r="C3560">
        <v>6</v>
      </c>
    </row>
    <row r="3561" spans="1:3" x14ac:dyDescent="0.25">
      <c r="A3561" t="s">
        <v>6991</v>
      </c>
      <c r="B3561" t="s">
        <v>1693</v>
      </c>
      <c r="C3561">
        <v>0</v>
      </c>
    </row>
    <row r="3562" spans="1:3" x14ac:dyDescent="0.25">
      <c r="A3562" t="s">
        <v>2233</v>
      </c>
      <c r="B3562" t="s">
        <v>1693</v>
      </c>
      <c r="C3562">
        <v>8.52</v>
      </c>
    </row>
    <row r="3563" spans="1:3" x14ac:dyDescent="0.25">
      <c r="A3563" t="s">
        <v>2234</v>
      </c>
      <c r="B3563" t="s">
        <v>1693</v>
      </c>
      <c r="C3563">
        <v>8.52</v>
      </c>
    </row>
    <row r="3564" spans="1:3" x14ac:dyDescent="0.25">
      <c r="A3564" t="s">
        <v>5247</v>
      </c>
      <c r="B3564" t="s">
        <v>1693</v>
      </c>
      <c r="C3564">
        <v>0</v>
      </c>
    </row>
    <row r="3565" spans="1:3" x14ac:dyDescent="0.25">
      <c r="A3565" t="s">
        <v>5237</v>
      </c>
      <c r="B3565" t="s">
        <v>1693</v>
      </c>
      <c r="C3565">
        <v>0</v>
      </c>
    </row>
    <row r="3566" spans="1:3" x14ac:dyDescent="0.25">
      <c r="A3566" t="s">
        <v>2033</v>
      </c>
      <c r="B3566" t="s">
        <v>1693</v>
      </c>
      <c r="C3566">
        <v>0.75</v>
      </c>
    </row>
    <row r="3567" spans="1:3" x14ac:dyDescent="0.25">
      <c r="A3567" t="s">
        <v>5119</v>
      </c>
      <c r="B3567" t="s">
        <v>1693</v>
      </c>
      <c r="C3567">
        <v>40.913999999999994</v>
      </c>
    </row>
    <row r="3568" spans="1:3" x14ac:dyDescent="0.25">
      <c r="A3568" t="s">
        <v>2542</v>
      </c>
      <c r="B3568" t="s">
        <v>1693</v>
      </c>
      <c r="C3568">
        <v>20</v>
      </c>
    </row>
    <row r="3569" spans="1:3" x14ac:dyDescent="0.25">
      <c r="A3569" t="s">
        <v>2595</v>
      </c>
      <c r="B3569" t="s">
        <v>1693</v>
      </c>
      <c r="C3569">
        <v>40.913999999999994</v>
      </c>
    </row>
    <row r="3570" spans="1:3" x14ac:dyDescent="0.25">
      <c r="A3570" t="s">
        <v>5984</v>
      </c>
      <c r="B3570" t="s">
        <v>1693</v>
      </c>
      <c r="C3570">
        <v>0</v>
      </c>
    </row>
    <row r="3571" spans="1:3" x14ac:dyDescent="0.25">
      <c r="A3571" t="s">
        <v>1479</v>
      </c>
      <c r="B3571" t="s">
        <v>1693</v>
      </c>
      <c r="C3571">
        <v>0.7</v>
      </c>
    </row>
    <row r="3572" spans="1:3" x14ac:dyDescent="0.25">
      <c r="A3572" t="s">
        <v>5211</v>
      </c>
      <c r="B3572" t="s">
        <v>1693</v>
      </c>
      <c r="C3572">
        <v>0</v>
      </c>
    </row>
    <row r="3573" spans="1:3" x14ac:dyDescent="0.25">
      <c r="A3573" t="s">
        <v>2034</v>
      </c>
      <c r="B3573" t="s">
        <v>1693</v>
      </c>
      <c r="C3573">
        <v>0.75</v>
      </c>
    </row>
    <row r="3574" spans="1:3" x14ac:dyDescent="0.25">
      <c r="A3574" t="s">
        <v>5983</v>
      </c>
      <c r="B3574" t="s">
        <v>1693</v>
      </c>
      <c r="C3574">
        <v>0</v>
      </c>
    </row>
    <row r="3575" spans="1:3" x14ac:dyDescent="0.25">
      <c r="A3575" t="s">
        <v>5760</v>
      </c>
      <c r="B3575" t="s">
        <v>1693</v>
      </c>
      <c r="C3575">
        <v>0</v>
      </c>
    </row>
    <row r="3576" spans="1:3" x14ac:dyDescent="0.25">
      <c r="A3576" t="s">
        <v>2479</v>
      </c>
      <c r="B3576" t="s">
        <v>1693</v>
      </c>
      <c r="C3576">
        <v>0</v>
      </c>
    </row>
    <row r="3577" spans="1:3" x14ac:dyDescent="0.25">
      <c r="A3577" t="s">
        <v>2244</v>
      </c>
      <c r="B3577" t="s">
        <v>1693</v>
      </c>
      <c r="C3577">
        <v>0</v>
      </c>
    </row>
    <row r="3578" spans="1:3" x14ac:dyDescent="0.25">
      <c r="A3578" t="s">
        <v>2541</v>
      </c>
      <c r="B3578" t="s">
        <v>1693</v>
      </c>
      <c r="C3578">
        <v>20</v>
      </c>
    </row>
    <row r="3579" spans="1:3" x14ac:dyDescent="0.25">
      <c r="A3579" t="s">
        <v>5120</v>
      </c>
      <c r="B3579" t="s">
        <v>1693</v>
      </c>
      <c r="C3579">
        <v>40.913999999999994</v>
      </c>
    </row>
    <row r="3580" spans="1:3" x14ac:dyDescent="0.25">
      <c r="A3580" t="s">
        <v>5121</v>
      </c>
      <c r="B3580" t="s">
        <v>1693</v>
      </c>
      <c r="C3580">
        <v>0</v>
      </c>
    </row>
    <row r="3581" spans="1:3" x14ac:dyDescent="0.25">
      <c r="A3581" t="s">
        <v>5122</v>
      </c>
      <c r="B3581" t="s">
        <v>1693</v>
      </c>
      <c r="C3581">
        <v>40.913999999999994</v>
      </c>
    </row>
    <row r="3582" spans="1:3" x14ac:dyDescent="0.25">
      <c r="A3582" t="s">
        <v>5123</v>
      </c>
      <c r="B3582" t="s">
        <v>1693</v>
      </c>
      <c r="C3582">
        <v>0</v>
      </c>
    </row>
    <row r="3583" spans="1:3" x14ac:dyDescent="0.25">
      <c r="A3583" t="s">
        <v>5124</v>
      </c>
      <c r="B3583" t="s">
        <v>1693</v>
      </c>
      <c r="C3583">
        <v>0</v>
      </c>
    </row>
    <row r="3584" spans="1:3" x14ac:dyDescent="0.25">
      <c r="A3584" t="s">
        <v>5125</v>
      </c>
      <c r="B3584" t="s">
        <v>1693</v>
      </c>
      <c r="C3584">
        <v>0</v>
      </c>
    </row>
    <row r="3585" spans="1:3" x14ac:dyDescent="0.25">
      <c r="A3585" t="s">
        <v>6348</v>
      </c>
      <c r="B3585" t="s">
        <v>1693</v>
      </c>
      <c r="C3585">
        <v>0</v>
      </c>
    </row>
    <row r="3586" spans="1:3" x14ac:dyDescent="0.25">
      <c r="A3586" t="s">
        <v>4634</v>
      </c>
      <c r="B3586" t="s">
        <v>1693</v>
      </c>
      <c r="C3586">
        <v>40.913999999999994</v>
      </c>
    </row>
    <row r="3587" spans="1:3" x14ac:dyDescent="0.25">
      <c r="A3587" t="s">
        <v>5116</v>
      </c>
      <c r="B3587" t="s">
        <v>1693</v>
      </c>
      <c r="C3587">
        <v>0</v>
      </c>
    </row>
    <row r="3588" spans="1:3" x14ac:dyDescent="0.25">
      <c r="A3588" t="s">
        <v>5117</v>
      </c>
      <c r="B3588" t="s">
        <v>1693</v>
      </c>
      <c r="C3588">
        <v>0</v>
      </c>
    </row>
    <row r="3589" spans="1:3" x14ac:dyDescent="0.25">
      <c r="A3589" t="s">
        <v>1480</v>
      </c>
      <c r="B3589" t="s">
        <v>1693</v>
      </c>
      <c r="C3589">
        <v>0.7</v>
      </c>
    </row>
    <row r="3590" spans="1:3" x14ac:dyDescent="0.25">
      <c r="A3590" t="s">
        <v>1481</v>
      </c>
      <c r="B3590" t="s">
        <v>1693</v>
      </c>
      <c r="C3590">
        <v>0.7</v>
      </c>
    </row>
    <row r="3591" spans="1:3" x14ac:dyDescent="0.25">
      <c r="A3591" t="s">
        <v>2035</v>
      </c>
      <c r="B3591" t="s">
        <v>1693</v>
      </c>
      <c r="C3591">
        <v>0.75</v>
      </c>
    </row>
    <row r="3592" spans="1:3" x14ac:dyDescent="0.25">
      <c r="A3592" t="s">
        <v>2036</v>
      </c>
      <c r="B3592" t="s">
        <v>1693</v>
      </c>
      <c r="C3592">
        <v>0.75</v>
      </c>
    </row>
    <row r="3593" spans="1:3" x14ac:dyDescent="0.25">
      <c r="A3593" t="s">
        <v>1482</v>
      </c>
      <c r="B3593" t="s">
        <v>1693</v>
      </c>
      <c r="C3593">
        <v>0.7</v>
      </c>
    </row>
    <row r="3594" spans="1:3" x14ac:dyDescent="0.25">
      <c r="A3594" t="s">
        <v>1483</v>
      </c>
      <c r="B3594" t="s">
        <v>1693</v>
      </c>
      <c r="C3594">
        <v>0.7</v>
      </c>
    </row>
    <row r="3595" spans="1:3" x14ac:dyDescent="0.25">
      <c r="A3595" t="s">
        <v>7036</v>
      </c>
      <c r="B3595" t="s">
        <v>1693</v>
      </c>
      <c r="C3595">
        <v>0</v>
      </c>
    </row>
    <row r="3596" spans="1:3" x14ac:dyDescent="0.25">
      <c r="A3596" t="s">
        <v>7037</v>
      </c>
      <c r="B3596" t="s">
        <v>1693</v>
      </c>
      <c r="C3596">
        <v>0</v>
      </c>
    </row>
    <row r="3597" spans="1:3" x14ac:dyDescent="0.25">
      <c r="A3597" t="s">
        <v>7038</v>
      </c>
      <c r="B3597" t="s">
        <v>1693</v>
      </c>
      <c r="C3597">
        <v>0</v>
      </c>
    </row>
    <row r="3598" spans="1:3" x14ac:dyDescent="0.25">
      <c r="A3598" t="s">
        <v>2482</v>
      </c>
      <c r="B3598" t="s">
        <v>1693</v>
      </c>
      <c r="C3598">
        <v>0</v>
      </c>
    </row>
    <row r="3599" spans="1:3" x14ac:dyDescent="0.25">
      <c r="A3599" t="s">
        <v>5483</v>
      </c>
      <c r="B3599" t="s">
        <v>1693</v>
      </c>
      <c r="C3599">
        <v>0.375</v>
      </c>
    </row>
    <row r="3600" spans="1:3" x14ac:dyDescent="0.25">
      <c r="A3600" t="s">
        <v>6047</v>
      </c>
      <c r="B3600" t="s">
        <v>1693</v>
      </c>
      <c r="C3600">
        <v>0</v>
      </c>
    </row>
    <row r="3601" spans="1:3" x14ac:dyDescent="0.25">
      <c r="A3601" t="s">
        <v>6102</v>
      </c>
      <c r="B3601" t="s">
        <v>1693</v>
      </c>
      <c r="C3601">
        <v>0</v>
      </c>
    </row>
    <row r="3602" spans="1:3" x14ac:dyDescent="0.25">
      <c r="A3602" t="s">
        <v>3587</v>
      </c>
      <c r="B3602" t="s">
        <v>1693</v>
      </c>
      <c r="C3602">
        <v>0</v>
      </c>
    </row>
    <row r="3603" spans="1:3" x14ac:dyDescent="0.25">
      <c r="A3603" t="s">
        <v>3588</v>
      </c>
      <c r="B3603" t="s">
        <v>1693</v>
      </c>
      <c r="C3603">
        <v>0</v>
      </c>
    </row>
    <row r="3604" spans="1:3" x14ac:dyDescent="0.25">
      <c r="A3604" t="s">
        <v>7357</v>
      </c>
      <c r="B3604" t="s">
        <v>1693</v>
      </c>
      <c r="C3604">
        <v>0</v>
      </c>
    </row>
    <row r="3605" spans="1:3" x14ac:dyDescent="0.25">
      <c r="A3605" t="s">
        <v>3589</v>
      </c>
      <c r="B3605" t="s">
        <v>1693</v>
      </c>
      <c r="C3605">
        <v>0</v>
      </c>
    </row>
    <row r="3606" spans="1:3" x14ac:dyDescent="0.25">
      <c r="A3606" t="s">
        <v>3020</v>
      </c>
      <c r="B3606" t="s">
        <v>1693</v>
      </c>
      <c r="C3606">
        <v>0</v>
      </c>
    </row>
    <row r="3607" spans="1:3" x14ac:dyDescent="0.25">
      <c r="A3607" t="s">
        <v>2676</v>
      </c>
      <c r="B3607" t="s">
        <v>1693</v>
      </c>
      <c r="C3607">
        <v>0</v>
      </c>
    </row>
    <row r="3608" spans="1:3" x14ac:dyDescent="0.25">
      <c r="A3608" t="s">
        <v>2075</v>
      </c>
      <c r="B3608" t="s">
        <v>1693</v>
      </c>
      <c r="C3608">
        <v>40.913999999999994</v>
      </c>
    </row>
    <row r="3609" spans="1:3" x14ac:dyDescent="0.25">
      <c r="A3609" t="s">
        <v>4641</v>
      </c>
      <c r="B3609" t="s">
        <v>1693</v>
      </c>
      <c r="C3609">
        <v>0</v>
      </c>
    </row>
    <row r="3610" spans="1:3" x14ac:dyDescent="0.25">
      <c r="A3610" t="s">
        <v>2557</v>
      </c>
      <c r="B3610" t="s">
        <v>1693</v>
      </c>
      <c r="C3610">
        <v>6</v>
      </c>
    </row>
    <row r="3611" spans="1:3" x14ac:dyDescent="0.25">
      <c r="A3611" t="s">
        <v>6835</v>
      </c>
      <c r="B3611" t="s">
        <v>1693</v>
      </c>
      <c r="C3611">
        <v>0</v>
      </c>
    </row>
    <row r="3612" spans="1:3" x14ac:dyDescent="0.25">
      <c r="A3612" t="s">
        <v>5482</v>
      </c>
      <c r="B3612" t="s">
        <v>1693</v>
      </c>
      <c r="C3612">
        <v>0.187</v>
      </c>
    </row>
    <row r="3613" spans="1:3" x14ac:dyDescent="0.25">
      <c r="A3613" t="s">
        <v>5362</v>
      </c>
      <c r="B3613" t="s">
        <v>1693</v>
      </c>
      <c r="C3613">
        <v>0</v>
      </c>
    </row>
    <row r="3614" spans="1:3" x14ac:dyDescent="0.25">
      <c r="A3614" t="s">
        <v>5481</v>
      </c>
      <c r="B3614" t="s">
        <v>1693</v>
      </c>
      <c r="C3614">
        <v>0</v>
      </c>
    </row>
    <row r="3615" spans="1:3" x14ac:dyDescent="0.25">
      <c r="A3615" t="s">
        <v>2217</v>
      </c>
      <c r="B3615" t="s">
        <v>1693</v>
      </c>
      <c r="C3615">
        <v>7.92</v>
      </c>
    </row>
    <row r="3616" spans="1:3" x14ac:dyDescent="0.25">
      <c r="A3616" t="s">
        <v>2607</v>
      </c>
      <c r="B3616" t="s">
        <v>1693</v>
      </c>
      <c r="C3616">
        <v>40.913999999999994</v>
      </c>
    </row>
    <row r="3617" spans="1:3" x14ac:dyDescent="0.25">
      <c r="A3617" t="s">
        <v>5131</v>
      </c>
      <c r="B3617" t="s">
        <v>1693</v>
      </c>
      <c r="C3617">
        <v>0</v>
      </c>
    </row>
    <row r="3618" spans="1:3" x14ac:dyDescent="0.25">
      <c r="A3618" t="s">
        <v>5132</v>
      </c>
      <c r="B3618" t="s">
        <v>1693</v>
      </c>
      <c r="C3618">
        <v>0</v>
      </c>
    </row>
    <row r="3619" spans="1:3" x14ac:dyDescent="0.25">
      <c r="A3619" t="s">
        <v>1484</v>
      </c>
      <c r="B3619" t="s">
        <v>1693</v>
      </c>
      <c r="C3619">
        <v>0.7</v>
      </c>
    </row>
    <row r="3620" spans="1:3" x14ac:dyDescent="0.25">
      <c r="A3620" t="s">
        <v>2104</v>
      </c>
      <c r="B3620" t="s">
        <v>1693</v>
      </c>
      <c r="C3620">
        <v>50</v>
      </c>
    </row>
    <row r="3621" spans="1:3" x14ac:dyDescent="0.25">
      <c r="A3621" t="s">
        <v>1485</v>
      </c>
      <c r="B3621" t="s">
        <v>1693</v>
      </c>
      <c r="C3621">
        <v>0.7</v>
      </c>
    </row>
    <row r="3622" spans="1:3" x14ac:dyDescent="0.25">
      <c r="A3622" t="s">
        <v>5985</v>
      </c>
      <c r="B3622" t="s">
        <v>1693</v>
      </c>
      <c r="C3622">
        <v>0</v>
      </c>
    </row>
    <row r="3623" spans="1:3" x14ac:dyDescent="0.25">
      <c r="A3623" t="s">
        <v>2528</v>
      </c>
      <c r="B3623" t="s">
        <v>1693</v>
      </c>
      <c r="C3623">
        <v>7.92</v>
      </c>
    </row>
    <row r="3624" spans="1:3" x14ac:dyDescent="0.25">
      <c r="A3624" t="s">
        <v>5361</v>
      </c>
      <c r="B3624" t="s">
        <v>1693</v>
      </c>
      <c r="C3624">
        <v>0</v>
      </c>
    </row>
    <row r="3625" spans="1:3" x14ac:dyDescent="0.25">
      <c r="A3625" t="s">
        <v>2076</v>
      </c>
      <c r="B3625" t="s">
        <v>1693</v>
      </c>
      <c r="C3625">
        <v>40.913999999999994</v>
      </c>
    </row>
    <row r="3626" spans="1:3" x14ac:dyDescent="0.25">
      <c r="A3626" t="s">
        <v>1486</v>
      </c>
      <c r="B3626" t="s">
        <v>1693</v>
      </c>
      <c r="C3626">
        <v>0.75</v>
      </c>
    </row>
    <row r="3627" spans="1:3" x14ac:dyDescent="0.25">
      <c r="A3627" t="s">
        <v>1487</v>
      </c>
      <c r="B3627" t="s">
        <v>1693</v>
      </c>
      <c r="C3627">
        <v>0.75</v>
      </c>
    </row>
    <row r="3628" spans="1:3" x14ac:dyDescent="0.25">
      <c r="A3628" t="s">
        <v>2037</v>
      </c>
      <c r="B3628" t="s">
        <v>1693</v>
      </c>
      <c r="C3628">
        <v>0.75</v>
      </c>
    </row>
    <row r="3629" spans="1:3" x14ac:dyDescent="0.25">
      <c r="A3629" t="s">
        <v>2637</v>
      </c>
      <c r="B3629" t="s">
        <v>1693</v>
      </c>
      <c r="C3629">
        <v>3.96</v>
      </c>
    </row>
    <row r="3630" spans="1:3" x14ac:dyDescent="0.25">
      <c r="A3630" t="s">
        <v>2352</v>
      </c>
      <c r="B3630" t="s">
        <v>1693</v>
      </c>
      <c r="C3630">
        <v>6</v>
      </c>
    </row>
    <row r="3631" spans="1:3" x14ac:dyDescent="0.25">
      <c r="A3631" t="s">
        <v>2558</v>
      </c>
      <c r="B3631" t="s">
        <v>1693</v>
      </c>
      <c r="C3631">
        <v>6.6</v>
      </c>
    </row>
    <row r="3632" spans="1:3" x14ac:dyDescent="0.25">
      <c r="A3632" t="s">
        <v>2559</v>
      </c>
      <c r="B3632" t="s">
        <v>1693</v>
      </c>
      <c r="C3632">
        <v>6.6</v>
      </c>
    </row>
    <row r="3633" spans="1:3" x14ac:dyDescent="0.25">
      <c r="A3633" t="s">
        <v>2560</v>
      </c>
      <c r="B3633" t="s">
        <v>1693</v>
      </c>
      <c r="C3633">
        <v>6.6</v>
      </c>
    </row>
    <row r="3634" spans="1:3" x14ac:dyDescent="0.25">
      <c r="A3634" t="s">
        <v>2561</v>
      </c>
      <c r="B3634" t="s">
        <v>1693</v>
      </c>
      <c r="C3634">
        <v>6.6</v>
      </c>
    </row>
    <row r="3635" spans="1:3" x14ac:dyDescent="0.25">
      <c r="A3635" t="s">
        <v>5133</v>
      </c>
      <c r="B3635" t="s">
        <v>1693</v>
      </c>
      <c r="C3635">
        <v>0</v>
      </c>
    </row>
    <row r="3636" spans="1:3" x14ac:dyDescent="0.25">
      <c r="A3636" t="s">
        <v>5134</v>
      </c>
      <c r="B3636" t="s">
        <v>1693</v>
      </c>
      <c r="C3636">
        <v>0</v>
      </c>
    </row>
    <row r="3637" spans="1:3" x14ac:dyDescent="0.25">
      <c r="A3637" t="s">
        <v>2653</v>
      </c>
      <c r="B3637" t="s">
        <v>1693</v>
      </c>
      <c r="C3637">
        <v>0</v>
      </c>
    </row>
    <row r="3638" spans="1:3" x14ac:dyDescent="0.25">
      <c r="A3638" t="s">
        <v>2239</v>
      </c>
      <c r="B3638" t="s">
        <v>1693</v>
      </c>
      <c r="C3638">
        <v>8.52</v>
      </c>
    </row>
    <row r="3639" spans="1:3" x14ac:dyDescent="0.25">
      <c r="A3639" t="s">
        <v>6307</v>
      </c>
      <c r="B3639" t="s">
        <v>1693</v>
      </c>
      <c r="C3639">
        <v>0</v>
      </c>
    </row>
    <row r="3640" spans="1:3" x14ac:dyDescent="0.25">
      <c r="A3640" t="s">
        <v>2241</v>
      </c>
      <c r="B3640" t="s">
        <v>1693</v>
      </c>
      <c r="C3640">
        <v>8.52</v>
      </c>
    </row>
    <row r="3641" spans="1:3" x14ac:dyDescent="0.25">
      <c r="A3641" t="s">
        <v>5135</v>
      </c>
      <c r="B3641" t="s">
        <v>1693</v>
      </c>
      <c r="C3641">
        <v>0</v>
      </c>
    </row>
    <row r="3642" spans="1:3" x14ac:dyDescent="0.25">
      <c r="A3642" t="s">
        <v>6903</v>
      </c>
      <c r="B3642" t="s">
        <v>1693</v>
      </c>
      <c r="C3642">
        <v>40.913999999999994</v>
      </c>
    </row>
    <row r="3643" spans="1:3" x14ac:dyDescent="0.25">
      <c r="A3643" t="s">
        <v>6974</v>
      </c>
      <c r="B3643" t="s">
        <v>1693</v>
      </c>
      <c r="C3643">
        <v>0</v>
      </c>
    </row>
    <row r="3644" spans="1:3" x14ac:dyDescent="0.25">
      <c r="A3644" t="s">
        <v>5507</v>
      </c>
      <c r="B3644" t="s">
        <v>1693</v>
      </c>
      <c r="C3644">
        <v>0</v>
      </c>
    </row>
    <row r="3645" spans="1:3" x14ac:dyDescent="0.25">
      <c r="A3645" t="s">
        <v>5127</v>
      </c>
      <c r="B3645" t="s">
        <v>1693</v>
      </c>
      <c r="C3645">
        <v>0</v>
      </c>
    </row>
    <row r="3646" spans="1:3" x14ac:dyDescent="0.25">
      <c r="A3646" t="s">
        <v>6349</v>
      </c>
      <c r="B3646" t="s">
        <v>1693</v>
      </c>
      <c r="C3646">
        <v>40.913999999999994</v>
      </c>
    </row>
    <row r="3647" spans="1:3" x14ac:dyDescent="0.25">
      <c r="A3647" t="s">
        <v>5986</v>
      </c>
      <c r="B3647" t="s">
        <v>1693</v>
      </c>
      <c r="C3647">
        <v>0.7</v>
      </c>
    </row>
    <row r="3648" spans="1:3" x14ac:dyDescent="0.25">
      <c r="A3648" t="s">
        <v>2407</v>
      </c>
      <c r="B3648" t="s">
        <v>1693</v>
      </c>
      <c r="C3648">
        <v>30</v>
      </c>
    </row>
    <row r="3649" spans="1:3" x14ac:dyDescent="0.25">
      <c r="A3649" t="s">
        <v>5130</v>
      </c>
      <c r="B3649" t="s">
        <v>1693</v>
      </c>
      <c r="C3649">
        <v>0</v>
      </c>
    </row>
    <row r="3650" spans="1:3" x14ac:dyDescent="0.25">
      <c r="A3650" t="s">
        <v>2240</v>
      </c>
      <c r="B3650" t="s">
        <v>1693</v>
      </c>
      <c r="C3650">
        <v>7.92</v>
      </c>
    </row>
    <row r="3651" spans="1:3" x14ac:dyDescent="0.25">
      <c r="A3651" t="s">
        <v>5126</v>
      </c>
      <c r="B3651" t="s">
        <v>1693</v>
      </c>
      <c r="C3651">
        <v>0</v>
      </c>
    </row>
    <row r="3652" spans="1:3" x14ac:dyDescent="0.25">
      <c r="A3652" t="s">
        <v>2327</v>
      </c>
      <c r="B3652" t="s">
        <v>1693</v>
      </c>
      <c r="C3652">
        <v>7.92</v>
      </c>
    </row>
    <row r="3653" spans="1:3" x14ac:dyDescent="0.25">
      <c r="A3653" t="s">
        <v>2389</v>
      </c>
      <c r="B3653" t="s">
        <v>1693</v>
      </c>
      <c r="C3653">
        <v>40.913999999999994</v>
      </c>
    </row>
    <row r="3654" spans="1:3" x14ac:dyDescent="0.25">
      <c r="A3654" t="s">
        <v>3586</v>
      </c>
      <c r="B3654" t="s">
        <v>1693</v>
      </c>
      <c r="C3654">
        <v>0</v>
      </c>
    </row>
    <row r="3655" spans="1:3" x14ac:dyDescent="0.25">
      <c r="A3655" t="s">
        <v>5684</v>
      </c>
      <c r="B3655" t="s">
        <v>1693</v>
      </c>
      <c r="C3655">
        <v>0</v>
      </c>
    </row>
    <row r="3656" spans="1:3" x14ac:dyDescent="0.25">
      <c r="A3656" t="s">
        <v>6278</v>
      </c>
      <c r="B3656" t="s">
        <v>1693</v>
      </c>
      <c r="C3656">
        <v>40.913999999999994</v>
      </c>
    </row>
    <row r="3657" spans="1:3" x14ac:dyDescent="0.25">
      <c r="A3657" t="s">
        <v>2173</v>
      </c>
      <c r="B3657" t="s">
        <v>1693</v>
      </c>
      <c r="C3657">
        <v>40.913999999999994</v>
      </c>
    </row>
    <row r="3658" spans="1:3" x14ac:dyDescent="0.25">
      <c r="A3658" t="s">
        <v>6443</v>
      </c>
      <c r="B3658" t="s">
        <v>1693</v>
      </c>
      <c r="C3658">
        <v>40.913999999999994</v>
      </c>
    </row>
    <row r="3659" spans="1:3" x14ac:dyDescent="0.25">
      <c r="A3659" t="s">
        <v>5128</v>
      </c>
      <c r="B3659" t="s">
        <v>1693</v>
      </c>
      <c r="C3659">
        <v>0</v>
      </c>
    </row>
    <row r="3660" spans="1:3" x14ac:dyDescent="0.25">
      <c r="A3660" t="s">
        <v>5129</v>
      </c>
      <c r="B3660" t="s">
        <v>1693</v>
      </c>
      <c r="C3660">
        <v>0</v>
      </c>
    </row>
    <row r="3661" spans="1:3" x14ac:dyDescent="0.25">
      <c r="A3661" t="s">
        <v>2366</v>
      </c>
      <c r="B3661" t="s">
        <v>1693</v>
      </c>
      <c r="C3661">
        <v>40.913999999999994</v>
      </c>
    </row>
    <row r="3662" spans="1:3" x14ac:dyDescent="0.25">
      <c r="A3662" t="s">
        <v>6642</v>
      </c>
      <c r="B3662" t="s">
        <v>1693</v>
      </c>
      <c r="C3662">
        <v>40.913999999999994</v>
      </c>
    </row>
    <row r="3663" spans="1:3" x14ac:dyDescent="0.25">
      <c r="A3663" t="s">
        <v>2402</v>
      </c>
      <c r="B3663" t="s">
        <v>1693</v>
      </c>
      <c r="C3663">
        <v>30</v>
      </c>
    </row>
    <row r="3664" spans="1:3" x14ac:dyDescent="0.25">
      <c r="A3664" t="s">
        <v>2573</v>
      </c>
      <c r="B3664" t="s">
        <v>1693</v>
      </c>
      <c r="C3664">
        <v>0</v>
      </c>
    </row>
    <row r="3665" spans="1:3" x14ac:dyDescent="0.25">
      <c r="A3665" t="s">
        <v>2038</v>
      </c>
      <c r="B3665" t="s">
        <v>1693</v>
      </c>
      <c r="C3665">
        <v>0.75</v>
      </c>
    </row>
    <row r="3666" spans="1:3" x14ac:dyDescent="0.25">
      <c r="A3666" t="s">
        <v>6470</v>
      </c>
      <c r="B3666" t="s">
        <v>1693</v>
      </c>
      <c r="C3666">
        <v>0</v>
      </c>
    </row>
    <row r="3667" spans="1:3" x14ac:dyDescent="0.25">
      <c r="A3667" t="s">
        <v>2292</v>
      </c>
      <c r="B3667" t="s">
        <v>1693</v>
      </c>
      <c r="C3667">
        <v>40.913999999999994</v>
      </c>
    </row>
    <row r="3668" spans="1:3" x14ac:dyDescent="0.25">
      <c r="A3668" t="s">
        <v>1488</v>
      </c>
      <c r="B3668" t="s">
        <v>1693</v>
      </c>
      <c r="C3668">
        <v>0.7</v>
      </c>
    </row>
    <row r="3669" spans="1:3" x14ac:dyDescent="0.25">
      <c r="A3669" t="s">
        <v>1489</v>
      </c>
      <c r="B3669" t="s">
        <v>1693</v>
      </c>
      <c r="C3669">
        <v>1.5</v>
      </c>
    </row>
    <row r="3670" spans="1:3" x14ac:dyDescent="0.25">
      <c r="A3670" t="s">
        <v>2634</v>
      </c>
      <c r="B3670" t="s">
        <v>1693</v>
      </c>
      <c r="C3670">
        <v>4</v>
      </c>
    </row>
    <row r="3671" spans="1:3" x14ac:dyDescent="0.25">
      <c r="A3671" t="s">
        <v>5164</v>
      </c>
      <c r="B3671" t="s">
        <v>1693</v>
      </c>
      <c r="C3671">
        <v>0</v>
      </c>
    </row>
    <row r="3672" spans="1:3" x14ac:dyDescent="0.25">
      <c r="A3672" t="s">
        <v>2562</v>
      </c>
      <c r="B3672" t="s">
        <v>1693</v>
      </c>
      <c r="C3672">
        <v>6.6</v>
      </c>
    </row>
    <row r="3673" spans="1:3" x14ac:dyDescent="0.25">
      <c r="A3673" t="s">
        <v>2200</v>
      </c>
      <c r="B3673" t="s">
        <v>1693</v>
      </c>
      <c r="C3673">
        <v>30</v>
      </c>
    </row>
    <row r="3674" spans="1:3" x14ac:dyDescent="0.25">
      <c r="A3674" t="s">
        <v>2621</v>
      </c>
      <c r="B3674" t="s">
        <v>1693</v>
      </c>
      <c r="C3674">
        <v>30</v>
      </c>
    </row>
    <row r="3675" spans="1:3" x14ac:dyDescent="0.25">
      <c r="A3675" t="s">
        <v>2201</v>
      </c>
      <c r="B3675" t="s">
        <v>1693</v>
      </c>
      <c r="C3675">
        <v>30</v>
      </c>
    </row>
    <row r="3676" spans="1:3" x14ac:dyDescent="0.25">
      <c r="A3676" t="s">
        <v>2039</v>
      </c>
      <c r="B3676" t="s">
        <v>1693</v>
      </c>
      <c r="C3676">
        <v>0.75</v>
      </c>
    </row>
    <row r="3677" spans="1:3" x14ac:dyDescent="0.25">
      <c r="A3677" t="s">
        <v>5504</v>
      </c>
      <c r="B3677" t="s">
        <v>1693</v>
      </c>
      <c r="C3677">
        <v>0</v>
      </c>
    </row>
    <row r="3678" spans="1:3" x14ac:dyDescent="0.25">
      <c r="A3678" t="s">
        <v>2040</v>
      </c>
      <c r="B3678" t="s">
        <v>1693</v>
      </c>
      <c r="C3678">
        <v>0.75</v>
      </c>
    </row>
    <row r="3679" spans="1:3" x14ac:dyDescent="0.25">
      <c r="A3679" t="s">
        <v>5505</v>
      </c>
      <c r="B3679" t="s">
        <v>1693</v>
      </c>
      <c r="C3679">
        <v>0</v>
      </c>
    </row>
    <row r="3680" spans="1:3" x14ac:dyDescent="0.25">
      <c r="A3680" t="s">
        <v>5506</v>
      </c>
      <c r="B3680" t="s">
        <v>1693</v>
      </c>
      <c r="C3680">
        <v>0</v>
      </c>
    </row>
    <row r="3681" spans="1:3" x14ac:dyDescent="0.25">
      <c r="A3681" t="s">
        <v>2041</v>
      </c>
      <c r="B3681" t="s">
        <v>1693</v>
      </c>
      <c r="C3681">
        <v>0.75</v>
      </c>
    </row>
    <row r="3682" spans="1:3" x14ac:dyDescent="0.25">
      <c r="A3682" t="s">
        <v>2627</v>
      </c>
      <c r="B3682" t="s">
        <v>1693</v>
      </c>
      <c r="C3682">
        <v>0</v>
      </c>
    </row>
    <row r="3683" spans="1:3" x14ac:dyDescent="0.25">
      <c r="A3683" t="s">
        <v>2480</v>
      </c>
      <c r="B3683" t="s">
        <v>1693</v>
      </c>
      <c r="C3683">
        <v>0</v>
      </c>
    </row>
    <row r="3684" spans="1:3" x14ac:dyDescent="0.25">
      <c r="A3684" t="s">
        <v>6906</v>
      </c>
      <c r="B3684" t="s">
        <v>1693</v>
      </c>
      <c r="C3684">
        <v>0</v>
      </c>
    </row>
    <row r="3685" spans="1:3" x14ac:dyDescent="0.25">
      <c r="A3685" t="s">
        <v>2174</v>
      </c>
      <c r="B3685" t="s">
        <v>1693</v>
      </c>
      <c r="C3685">
        <v>40.913999999999994</v>
      </c>
    </row>
    <row r="3686" spans="1:3" x14ac:dyDescent="0.25">
      <c r="A3686" t="s">
        <v>5999</v>
      </c>
      <c r="B3686" t="s">
        <v>1693</v>
      </c>
      <c r="C3686">
        <v>0.7</v>
      </c>
    </row>
    <row r="3687" spans="1:3" x14ac:dyDescent="0.25">
      <c r="A3687" t="s">
        <v>2354</v>
      </c>
      <c r="B3687" t="s">
        <v>1693</v>
      </c>
      <c r="C3687">
        <v>3.96</v>
      </c>
    </row>
    <row r="3688" spans="1:3" x14ac:dyDescent="0.25">
      <c r="A3688" t="s">
        <v>2351</v>
      </c>
      <c r="B3688" t="s">
        <v>1693</v>
      </c>
      <c r="C3688">
        <v>3.96</v>
      </c>
    </row>
    <row r="3689" spans="1:3" x14ac:dyDescent="0.25">
      <c r="A3689" t="s">
        <v>2353</v>
      </c>
      <c r="B3689" t="s">
        <v>1693</v>
      </c>
      <c r="C3689">
        <v>3.96</v>
      </c>
    </row>
    <row r="3690" spans="1:3" x14ac:dyDescent="0.25">
      <c r="A3690" t="s">
        <v>2886</v>
      </c>
      <c r="B3690" t="s">
        <v>1693</v>
      </c>
      <c r="C3690">
        <v>40.913999999999994</v>
      </c>
    </row>
    <row r="3691" spans="1:3" x14ac:dyDescent="0.25">
      <c r="A3691" t="s">
        <v>2042</v>
      </c>
      <c r="B3691" t="s">
        <v>1693</v>
      </c>
      <c r="C3691">
        <v>0.75</v>
      </c>
    </row>
    <row r="3692" spans="1:3" x14ac:dyDescent="0.25">
      <c r="A3692" t="s">
        <v>2043</v>
      </c>
      <c r="B3692" t="s">
        <v>1693</v>
      </c>
      <c r="C3692">
        <v>0.75</v>
      </c>
    </row>
    <row r="3693" spans="1:3" x14ac:dyDescent="0.25">
      <c r="A3693" t="s">
        <v>5163</v>
      </c>
      <c r="B3693" t="s">
        <v>1693</v>
      </c>
      <c r="C3693">
        <v>40.913999999999994</v>
      </c>
    </row>
    <row r="3694" spans="1:3" x14ac:dyDescent="0.25">
      <c r="A3694" t="s">
        <v>2481</v>
      </c>
      <c r="B3694" t="s">
        <v>1693</v>
      </c>
      <c r="C3694">
        <v>0</v>
      </c>
    </row>
    <row r="3695" spans="1:3" x14ac:dyDescent="0.25">
      <c r="A3695" t="s">
        <v>5341</v>
      </c>
      <c r="B3695" t="s">
        <v>1693</v>
      </c>
      <c r="C3695">
        <v>0</v>
      </c>
    </row>
    <row r="3696" spans="1:3" x14ac:dyDescent="0.25">
      <c r="A3696" t="s">
        <v>2044</v>
      </c>
      <c r="B3696" t="s">
        <v>1693</v>
      </c>
      <c r="C3696">
        <v>0.75</v>
      </c>
    </row>
    <row r="3697" spans="1:3" x14ac:dyDescent="0.25">
      <c r="A3697" t="s">
        <v>2045</v>
      </c>
      <c r="B3697" t="s">
        <v>1693</v>
      </c>
      <c r="C3697">
        <v>0.75</v>
      </c>
    </row>
    <row r="3698" spans="1:3" x14ac:dyDescent="0.25">
      <c r="A3698" t="s">
        <v>5338</v>
      </c>
      <c r="B3698" t="s">
        <v>1693</v>
      </c>
      <c r="C3698">
        <v>0</v>
      </c>
    </row>
    <row r="3699" spans="1:3" x14ac:dyDescent="0.25">
      <c r="A3699" t="s">
        <v>2216</v>
      </c>
      <c r="B3699" t="s">
        <v>1693</v>
      </c>
      <c r="C3699">
        <v>7.92</v>
      </c>
    </row>
    <row r="3700" spans="1:3" x14ac:dyDescent="0.25">
      <c r="A3700" t="s">
        <v>2046</v>
      </c>
      <c r="B3700" t="s">
        <v>1693</v>
      </c>
      <c r="C3700">
        <v>0.75</v>
      </c>
    </row>
    <row r="3701" spans="1:3" x14ac:dyDescent="0.25">
      <c r="A3701" t="s">
        <v>2047</v>
      </c>
      <c r="B3701" t="s">
        <v>1693</v>
      </c>
      <c r="C3701">
        <v>0.75</v>
      </c>
    </row>
    <row r="3702" spans="1:3" x14ac:dyDescent="0.25">
      <c r="A3702" t="s">
        <v>1490</v>
      </c>
      <c r="B3702" t="s">
        <v>1693</v>
      </c>
      <c r="C3702">
        <v>0.75</v>
      </c>
    </row>
    <row r="3703" spans="1:3" x14ac:dyDescent="0.25">
      <c r="A3703" t="s">
        <v>1491</v>
      </c>
      <c r="B3703" t="s">
        <v>1693</v>
      </c>
      <c r="C3703">
        <v>0.75</v>
      </c>
    </row>
    <row r="3704" spans="1:3" x14ac:dyDescent="0.25">
      <c r="A3704" t="s">
        <v>1492</v>
      </c>
      <c r="B3704" t="s">
        <v>1693</v>
      </c>
      <c r="C3704">
        <v>0.75</v>
      </c>
    </row>
    <row r="3705" spans="1:3" x14ac:dyDescent="0.25">
      <c r="A3705" t="s">
        <v>2610</v>
      </c>
      <c r="B3705" t="s">
        <v>1693</v>
      </c>
      <c r="C3705">
        <v>40.913999999999994</v>
      </c>
    </row>
    <row r="3706" spans="1:3" x14ac:dyDescent="0.25">
      <c r="A3706" t="s">
        <v>2048</v>
      </c>
      <c r="B3706" t="s">
        <v>1693</v>
      </c>
      <c r="C3706">
        <v>0.75</v>
      </c>
    </row>
    <row r="3707" spans="1:3" x14ac:dyDescent="0.25">
      <c r="A3707" t="s">
        <v>2049</v>
      </c>
      <c r="B3707" t="s">
        <v>1693</v>
      </c>
      <c r="C3707">
        <v>0.75</v>
      </c>
    </row>
    <row r="3708" spans="1:3" x14ac:dyDescent="0.25">
      <c r="A3708" t="s">
        <v>5509</v>
      </c>
      <c r="B3708" t="s">
        <v>1693</v>
      </c>
      <c r="C3708">
        <v>0.75</v>
      </c>
    </row>
    <row r="3709" spans="1:3" x14ac:dyDescent="0.25">
      <c r="A3709" t="s">
        <v>5339</v>
      </c>
      <c r="B3709" t="s">
        <v>1693</v>
      </c>
      <c r="C3709">
        <v>0.75</v>
      </c>
    </row>
    <row r="3710" spans="1:3" x14ac:dyDescent="0.25">
      <c r="A3710" t="s">
        <v>2050</v>
      </c>
      <c r="B3710" t="s">
        <v>1693</v>
      </c>
      <c r="C3710">
        <v>0.75</v>
      </c>
    </row>
    <row r="3711" spans="1:3" x14ac:dyDescent="0.25">
      <c r="A3711" t="s">
        <v>5340</v>
      </c>
      <c r="B3711" t="s">
        <v>1693</v>
      </c>
      <c r="C3711">
        <v>0</v>
      </c>
    </row>
    <row r="3712" spans="1:3" x14ac:dyDescent="0.25">
      <c r="A3712" t="s">
        <v>5508</v>
      </c>
      <c r="B3712" t="s">
        <v>1693</v>
      </c>
      <c r="C3712">
        <v>0</v>
      </c>
    </row>
    <row r="3713" spans="1:3" x14ac:dyDescent="0.25">
      <c r="A3713" t="s">
        <v>2051</v>
      </c>
      <c r="B3713" t="s">
        <v>1693</v>
      </c>
      <c r="C3713">
        <v>0.75</v>
      </c>
    </row>
    <row r="3714" spans="1:3" x14ac:dyDescent="0.25">
      <c r="A3714" t="s">
        <v>2052</v>
      </c>
      <c r="B3714" t="s">
        <v>1693</v>
      </c>
      <c r="C3714">
        <v>0.75</v>
      </c>
    </row>
    <row r="3715" spans="1:3" x14ac:dyDescent="0.25">
      <c r="A3715" t="s">
        <v>2053</v>
      </c>
      <c r="B3715" t="s">
        <v>1693</v>
      </c>
      <c r="C3715">
        <v>0.75</v>
      </c>
    </row>
    <row r="3716" spans="1:3" x14ac:dyDescent="0.25">
      <c r="A3716" t="s">
        <v>5510</v>
      </c>
      <c r="B3716" t="s">
        <v>1693</v>
      </c>
      <c r="C3716">
        <v>0</v>
      </c>
    </row>
    <row r="3717" spans="1:3" x14ac:dyDescent="0.25">
      <c r="A3717" t="s">
        <v>1493</v>
      </c>
      <c r="B3717" t="s">
        <v>1693</v>
      </c>
      <c r="C3717">
        <v>0.75</v>
      </c>
    </row>
    <row r="3718" spans="1:3" x14ac:dyDescent="0.25">
      <c r="A3718" t="s">
        <v>1494</v>
      </c>
      <c r="B3718" t="s">
        <v>1693</v>
      </c>
      <c r="C3718">
        <v>0.75</v>
      </c>
    </row>
    <row r="3719" spans="1:3" x14ac:dyDescent="0.25">
      <c r="A3719" t="s">
        <v>1495</v>
      </c>
      <c r="B3719" t="s">
        <v>1693</v>
      </c>
      <c r="C3719">
        <v>0.187</v>
      </c>
    </row>
    <row r="3720" spans="1:3" x14ac:dyDescent="0.25">
      <c r="A3720" t="s">
        <v>1496</v>
      </c>
      <c r="B3720" t="s">
        <v>1693</v>
      </c>
      <c r="C3720">
        <v>0.187</v>
      </c>
    </row>
    <row r="3721" spans="1:3" x14ac:dyDescent="0.25">
      <c r="A3721" t="s">
        <v>6440</v>
      </c>
      <c r="B3721" t="s">
        <v>1693</v>
      </c>
      <c r="C3721">
        <v>40.913999999999994</v>
      </c>
    </row>
    <row r="3722" spans="1:3" x14ac:dyDescent="0.25">
      <c r="A3722" t="s">
        <v>4652</v>
      </c>
      <c r="B3722" t="s">
        <v>1693</v>
      </c>
      <c r="C3722">
        <v>0</v>
      </c>
    </row>
    <row r="3723" spans="1:3" x14ac:dyDescent="0.25">
      <c r="A3723" t="s">
        <v>5162</v>
      </c>
      <c r="B3723" t="s">
        <v>1693</v>
      </c>
      <c r="C3723">
        <v>0</v>
      </c>
    </row>
    <row r="3724" spans="1:3" x14ac:dyDescent="0.25">
      <c r="A3724" t="s">
        <v>2390</v>
      </c>
      <c r="B3724" t="s">
        <v>1693</v>
      </c>
      <c r="C3724">
        <v>40.913999999999994</v>
      </c>
    </row>
    <row r="3725" spans="1:3" x14ac:dyDescent="0.25">
      <c r="A3725" t="s">
        <v>5165</v>
      </c>
      <c r="B3725" t="s">
        <v>1693</v>
      </c>
      <c r="C3725">
        <v>0</v>
      </c>
    </row>
    <row r="3726" spans="1:3" x14ac:dyDescent="0.25">
      <c r="A3726" t="s">
        <v>6483</v>
      </c>
      <c r="B3726" t="s">
        <v>1693</v>
      </c>
      <c r="C3726">
        <v>0</v>
      </c>
    </row>
    <row r="3727" spans="1:3" x14ac:dyDescent="0.25">
      <c r="A3727" t="s">
        <v>2415</v>
      </c>
      <c r="B3727" t="s">
        <v>1693</v>
      </c>
      <c r="C3727">
        <v>0</v>
      </c>
    </row>
    <row r="3728" spans="1:3" x14ac:dyDescent="0.25">
      <c r="A3728" t="s">
        <v>6484</v>
      </c>
      <c r="B3728" t="s">
        <v>1693</v>
      </c>
      <c r="C3728">
        <v>0</v>
      </c>
    </row>
    <row r="3729" spans="1:3" x14ac:dyDescent="0.25">
      <c r="A3729" t="s">
        <v>6485</v>
      </c>
      <c r="B3729" t="s">
        <v>1693</v>
      </c>
      <c r="C3729">
        <v>0</v>
      </c>
    </row>
    <row r="3730" spans="1:3" x14ac:dyDescent="0.25">
      <c r="A3730" t="s">
        <v>1497</v>
      </c>
      <c r="B3730" t="s">
        <v>1693</v>
      </c>
      <c r="C3730">
        <v>0.187</v>
      </c>
    </row>
    <row r="3731" spans="1:3" x14ac:dyDescent="0.25">
      <c r="A3731" t="s">
        <v>5690</v>
      </c>
      <c r="B3731" t="s">
        <v>1693</v>
      </c>
      <c r="C3731">
        <v>0.7</v>
      </c>
    </row>
    <row r="3732" spans="1:3" x14ac:dyDescent="0.25">
      <c r="A3732" t="s">
        <v>6000</v>
      </c>
      <c r="B3732" t="s">
        <v>1693</v>
      </c>
      <c r="C3732">
        <v>0</v>
      </c>
    </row>
    <row r="3733" spans="1:3" x14ac:dyDescent="0.25">
      <c r="A3733" t="s">
        <v>6001</v>
      </c>
      <c r="B3733" t="s">
        <v>1693</v>
      </c>
      <c r="C3733">
        <v>0.7</v>
      </c>
    </row>
    <row r="3734" spans="1:3" x14ac:dyDescent="0.25">
      <c r="A3734" t="s">
        <v>6002</v>
      </c>
      <c r="B3734" t="s">
        <v>1693</v>
      </c>
      <c r="C3734">
        <v>0.7</v>
      </c>
    </row>
    <row r="3735" spans="1:3" x14ac:dyDescent="0.25">
      <c r="A3735" t="s">
        <v>1498</v>
      </c>
      <c r="B3735" t="s">
        <v>1693</v>
      </c>
      <c r="C3735">
        <v>0.7</v>
      </c>
    </row>
    <row r="3736" spans="1:3" x14ac:dyDescent="0.25">
      <c r="A3736" t="s">
        <v>1499</v>
      </c>
      <c r="B3736" t="s">
        <v>1693</v>
      </c>
      <c r="C3736">
        <v>0.75</v>
      </c>
    </row>
    <row r="3737" spans="1:3" x14ac:dyDescent="0.25">
      <c r="A3737" t="s">
        <v>7432</v>
      </c>
      <c r="B3737" t="s">
        <v>1693</v>
      </c>
      <c r="C3737">
        <v>0</v>
      </c>
    </row>
    <row r="3738" spans="1:3" x14ac:dyDescent="0.25">
      <c r="A3738" t="s">
        <v>3539</v>
      </c>
      <c r="B3738" t="s">
        <v>1693</v>
      </c>
      <c r="C3738">
        <v>0</v>
      </c>
    </row>
    <row r="3739" spans="1:3" x14ac:dyDescent="0.25">
      <c r="A3739" t="s">
        <v>7433</v>
      </c>
      <c r="B3739" t="s">
        <v>1693</v>
      </c>
      <c r="C3739">
        <v>0</v>
      </c>
    </row>
    <row r="3740" spans="1:3" x14ac:dyDescent="0.25">
      <c r="A3740" t="s">
        <v>3540</v>
      </c>
      <c r="B3740" t="s">
        <v>1693</v>
      </c>
      <c r="C3740">
        <v>0</v>
      </c>
    </row>
    <row r="3741" spans="1:3" x14ac:dyDescent="0.25">
      <c r="A3741" t="s">
        <v>3541</v>
      </c>
      <c r="B3741" t="s">
        <v>1693</v>
      </c>
      <c r="C3741">
        <v>0</v>
      </c>
    </row>
    <row r="3742" spans="1:3" x14ac:dyDescent="0.25">
      <c r="A3742" t="s">
        <v>3248</v>
      </c>
      <c r="B3742" t="s">
        <v>1693</v>
      </c>
      <c r="C3742">
        <v>0</v>
      </c>
    </row>
    <row r="3743" spans="1:3" x14ac:dyDescent="0.25">
      <c r="A3743" t="s">
        <v>3536</v>
      </c>
      <c r="B3743" t="s">
        <v>1693</v>
      </c>
      <c r="C3743">
        <v>0</v>
      </c>
    </row>
    <row r="3744" spans="1:3" x14ac:dyDescent="0.25">
      <c r="A3744" t="s">
        <v>3848</v>
      </c>
      <c r="B3744" t="s">
        <v>1693</v>
      </c>
      <c r="C3744">
        <v>0</v>
      </c>
    </row>
    <row r="3745" spans="1:3" x14ac:dyDescent="0.25">
      <c r="A3745" t="s">
        <v>7434</v>
      </c>
      <c r="B3745" t="s">
        <v>1693</v>
      </c>
      <c r="C3745">
        <v>0</v>
      </c>
    </row>
    <row r="3746" spans="1:3" x14ac:dyDescent="0.25">
      <c r="A3746" t="s">
        <v>7435</v>
      </c>
      <c r="B3746" t="s">
        <v>1693</v>
      </c>
      <c r="C3746">
        <v>0</v>
      </c>
    </row>
    <row r="3747" spans="1:3" x14ac:dyDescent="0.25">
      <c r="A3747" t="s">
        <v>3537</v>
      </c>
      <c r="B3747" t="s">
        <v>1693</v>
      </c>
      <c r="C3747">
        <v>0</v>
      </c>
    </row>
    <row r="3748" spans="1:3" x14ac:dyDescent="0.25">
      <c r="A3748" t="s">
        <v>7436</v>
      </c>
      <c r="B3748" t="s">
        <v>1693</v>
      </c>
      <c r="C3748">
        <v>0</v>
      </c>
    </row>
    <row r="3749" spans="1:3" x14ac:dyDescent="0.25">
      <c r="A3749" t="s">
        <v>3538</v>
      </c>
      <c r="B3749" t="s">
        <v>1693</v>
      </c>
      <c r="C3749">
        <v>0</v>
      </c>
    </row>
    <row r="3750" spans="1:3" x14ac:dyDescent="0.25">
      <c r="A3750" t="s">
        <v>3249</v>
      </c>
      <c r="B3750" t="s">
        <v>1693</v>
      </c>
      <c r="C3750">
        <v>0</v>
      </c>
    </row>
    <row r="3751" spans="1:3" x14ac:dyDescent="0.25">
      <c r="A3751" t="s">
        <v>3250</v>
      </c>
      <c r="B3751" t="s">
        <v>1693</v>
      </c>
      <c r="C3751">
        <v>0</v>
      </c>
    </row>
    <row r="3752" spans="1:3" x14ac:dyDescent="0.25">
      <c r="A3752" t="s">
        <v>3535</v>
      </c>
      <c r="B3752" t="s">
        <v>1693</v>
      </c>
      <c r="C3752">
        <v>0</v>
      </c>
    </row>
    <row r="3753" spans="1:3" x14ac:dyDescent="0.25">
      <c r="A3753" t="s">
        <v>7437</v>
      </c>
      <c r="B3753" t="s">
        <v>1693</v>
      </c>
      <c r="C3753">
        <v>0</v>
      </c>
    </row>
    <row r="3754" spans="1:3" x14ac:dyDescent="0.25">
      <c r="A3754" t="s">
        <v>2213</v>
      </c>
      <c r="B3754" t="s">
        <v>1693</v>
      </c>
      <c r="C3754">
        <v>12</v>
      </c>
    </row>
    <row r="3755" spans="1:3" x14ac:dyDescent="0.25">
      <c r="A3755" t="s">
        <v>7438</v>
      </c>
      <c r="B3755" t="s">
        <v>1693</v>
      </c>
      <c r="C3755">
        <v>0</v>
      </c>
    </row>
    <row r="3756" spans="1:3" x14ac:dyDescent="0.25">
      <c r="A3756" t="s">
        <v>3849</v>
      </c>
      <c r="B3756" t="s">
        <v>1693</v>
      </c>
      <c r="C3756">
        <v>0</v>
      </c>
    </row>
    <row r="3757" spans="1:3" x14ac:dyDescent="0.25">
      <c r="A3757" t="s">
        <v>3251</v>
      </c>
      <c r="B3757" t="s">
        <v>1693</v>
      </c>
      <c r="C3757">
        <v>0</v>
      </c>
    </row>
    <row r="3758" spans="1:3" x14ac:dyDescent="0.25">
      <c r="A3758" t="s">
        <v>3252</v>
      </c>
      <c r="B3758" t="s">
        <v>1693</v>
      </c>
      <c r="C3758">
        <v>0</v>
      </c>
    </row>
    <row r="3759" spans="1:3" x14ac:dyDescent="0.25">
      <c r="A3759" t="s">
        <v>3253</v>
      </c>
      <c r="B3759" t="s">
        <v>1693</v>
      </c>
      <c r="C3759">
        <v>0</v>
      </c>
    </row>
    <row r="3760" spans="1:3" x14ac:dyDescent="0.25">
      <c r="A3760" t="s">
        <v>3254</v>
      </c>
      <c r="B3760" t="s">
        <v>1693</v>
      </c>
      <c r="C3760">
        <v>0</v>
      </c>
    </row>
    <row r="3761" spans="1:3" x14ac:dyDescent="0.25">
      <c r="A3761" t="s">
        <v>5254</v>
      </c>
      <c r="B3761" t="s">
        <v>1693</v>
      </c>
      <c r="C3761">
        <v>0</v>
      </c>
    </row>
    <row r="3762" spans="1:3" x14ac:dyDescent="0.25">
      <c r="A3762" t="s">
        <v>4049</v>
      </c>
      <c r="B3762" t="s">
        <v>1693</v>
      </c>
      <c r="C3762">
        <v>0</v>
      </c>
    </row>
    <row r="3763" spans="1:3" x14ac:dyDescent="0.25">
      <c r="A3763" t="s">
        <v>4050</v>
      </c>
      <c r="B3763" t="s">
        <v>1693</v>
      </c>
      <c r="C3763">
        <v>0</v>
      </c>
    </row>
    <row r="3764" spans="1:3" x14ac:dyDescent="0.25">
      <c r="A3764" t="s">
        <v>4051</v>
      </c>
      <c r="B3764" t="s">
        <v>1693</v>
      </c>
      <c r="C3764">
        <v>0</v>
      </c>
    </row>
    <row r="3765" spans="1:3" x14ac:dyDescent="0.25">
      <c r="A3765" t="s">
        <v>4052</v>
      </c>
      <c r="B3765" t="s">
        <v>1693</v>
      </c>
      <c r="C3765">
        <v>0</v>
      </c>
    </row>
    <row r="3766" spans="1:3" x14ac:dyDescent="0.25">
      <c r="A3766" t="s">
        <v>4053</v>
      </c>
      <c r="B3766" t="s">
        <v>1693</v>
      </c>
      <c r="C3766">
        <v>0</v>
      </c>
    </row>
    <row r="3767" spans="1:3" x14ac:dyDescent="0.25">
      <c r="A3767" t="s">
        <v>4054</v>
      </c>
      <c r="B3767" t="s">
        <v>1693</v>
      </c>
      <c r="C3767">
        <v>0</v>
      </c>
    </row>
    <row r="3768" spans="1:3" x14ac:dyDescent="0.25">
      <c r="A3768" t="s">
        <v>4055</v>
      </c>
      <c r="B3768" t="s">
        <v>1693</v>
      </c>
      <c r="C3768">
        <v>0</v>
      </c>
    </row>
    <row r="3769" spans="1:3" x14ac:dyDescent="0.25">
      <c r="A3769" t="s">
        <v>4056</v>
      </c>
      <c r="B3769" t="s">
        <v>1693</v>
      </c>
      <c r="C3769">
        <v>0</v>
      </c>
    </row>
    <row r="3770" spans="1:3" x14ac:dyDescent="0.25">
      <c r="A3770" t="s">
        <v>4057</v>
      </c>
      <c r="B3770" t="s">
        <v>1693</v>
      </c>
      <c r="C3770">
        <v>0</v>
      </c>
    </row>
    <row r="3771" spans="1:3" x14ac:dyDescent="0.25">
      <c r="A3771" t="s">
        <v>4058</v>
      </c>
      <c r="B3771" t="s">
        <v>1693</v>
      </c>
      <c r="C3771">
        <v>0</v>
      </c>
    </row>
    <row r="3772" spans="1:3" x14ac:dyDescent="0.25">
      <c r="A3772" t="s">
        <v>4059</v>
      </c>
      <c r="B3772" t="s">
        <v>1693</v>
      </c>
      <c r="C3772">
        <v>0</v>
      </c>
    </row>
    <row r="3773" spans="1:3" x14ac:dyDescent="0.25">
      <c r="A3773" t="s">
        <v>4060</v>
      </c>
      <c r="B3773" t="s">
        <v>1693</v>
      </c>
      <c r="C3773">
        <v>0</v>
      </c>
    </row>
    <row r="3774" spans="1:3" x14ac:dyDescent="0.25">
      <c r="A3774" t="s">
        <v>3506</v>
      </c>
      <c r="B3774" t="s">
        <v>1693</v>
      </c>
      <c r="C3774">
        <v>0</v>
      </c>
    </row>
    <row r="3775" spans="1:3" x14ac:dyDescent="0.25">
      <c r="A3775" t="s">
        <v>3256</v>
      </c>
      <c r="B3775" t="s">
        <v>1693</v>
      </c>
      <c r="C3775">
        <v>0</v>
      </c>
    </row>
    <row r="3776" spans="1:3" x14ac:dyDescent="0.25">
      <c r="A3776" t="s">
        <v>3528</v>
      </c>
      <c r="B3776" t="s">
        <v>1693</v>
      </c>
      <c r="C3776">
        <v>0</v>
      </c>
    </row>
    <row r="3777" spans="1:3" x14ac:dyDescent="0.25">
      <c r="A3777" t="s">
        <v>3529</v>
      </c>
      <c r="B3777" t="s">
        <v>1693</v>
      </c>
      <c r="C3777">
        <v>0</v>
      </c>
    </row>
    <row r="3778" spans="1:3" x14ac:dyDescent="0.25">
      <c r="A3778" t="s">
        <v>3255</v>
      </c>
      <c r="B3778" t="s">
        <v>1693</v>
      </c>
      <c r="C3778">
        <v>0</v>
      </c>
    </row>
    <row r="3779" spans="1:3" x14ac:dyDescent="0.25">
      <c r="A3779" t="s">
        <v>3530</v>
      </c>
      <c r="B3779" t="s">
        <v>1693</v>
      </c>
      <c r="C3779">
        <v>0</v>
      </c>
    </row>
    <row r="3780" spans="1:3" x14ac:dyDescent="0.25">
      <c r="A3780" t="s">
        <v>3531</v>
      </c>
      <c r="B3780" t="s">
        <v>1693</v>
      </c>
      <c r="C3780">
        <v>0</v>
      </c>
    </row>
    <row r="3781" spans="1:3" x14ac:dyDescent="0.25">
      <c r="A3781" t="s">
        <v>3532</v>
      </c>
      <c r="B3781" t="s">
        <v>1693</v>
      </c>
      <c r="C3781">
        <v>0</v>
      </c>
    </row>
    <row r="3782" spans="1:3" x14ac:dyDescent="0.25">
      <c r="A3782" t="s">
        <v>3533</v>
      </c>
      <c r="B3782" t="s">
        <v>1693</v>
      </c>
      <c r="C3782">
        <v>0</v>
      </c>
    </row>
    <row r="3783" spans="1:3" x14ac:dyDescent="0.25">
      <c r="A3783" t="s">
        <v>3534</v>
      </c>
      <c r="B3783" t="s">
        <v>1693</v>
      </c>
      <c r="C3783">
        <v>0</v>
      </c>
    </row>
    <row r="3784" spans="1:3" x14ac:dyDescent="0.25">
      <c r="A3784" t="s">
        <v>3257</v>
      </c>
      <c r="B3784" t="s">
        <v>1693</v>
      </c>
      <c r="C3784">
        <v>0</v>
      </c>
    </row>
    <row r="3785" spans="1:3" x14ac:dyDescent="0.25">
      <c r="A3785" t="s">
        <v>4048</v>
      </c>
      <c r="B3785" t="s">
        <v>1693</v>
      </c>
      <c r="C3785">
        <v>0</v>
      </c>
    </row>
    <row r="3786" spans="1:3" x14ac:dyDescent="0.25">
      <c r="A3786" t="s">
        <v>3258</v>
      </c>
      <c r="B3786" t="s">
        <v>1693</v>
      </c>
      <c r="C3786">
        <v>0</v>
      </c>
    </row>
    <row r="3787" spans="1:3" x14ac:dyDescent="0.25">
      <c r="A3787" t="s">
        <v>3259</v>
      </c>
      <c r="B3787" t="s">
        <v>1693</v>
      </c>
      <c r="C3787">
        <v>0</v>
      </c>
    </row>
    <row r="3788" spans="1:3" x14ac:dyDescent="0.25">
      <c r="A3788" t="s">
        <v>3527</v>
      </c>
      <c r="B3788" t="s">
        <v>1693</v>
      </c>
      <c r="C3788">
        <v>0</v>
      </c>
    </row>
    <row r="3789" spans="1:3" x14ac:dyDescent="0.25">
      <c r="A3789" t="s">
        <v>3850</v>
      </c>
      <c r="B3789" t="s">
        <v>1693</v>
      </c>
      <c r="C3789">
        <v>0</v>
      </c>
    </row>
    <row r="3790" spans="1:3" x14ac:dyDescent="0.25">
      <c r="A3790" t="s">
        <v>3524</v>
      </c>
      <c r="B3790" t="s">
        <v>1693</v>
      </c>
      <c r="C3790">
        <v>0</v>
      </c>
    </row>
    <row r="3791" spans="1:3" x14ac:dyDescent="0.25">
      <c r="A3791" t="s">
        <v>3525</v>
      </c>
      <c r="B3791" t="s">
        <v>1693</v>
      </c>
      <c r="C3791">
        <v>0</v>
      </c>
    </row>
    <row r="3792" spans="1:3" x14ac:dyDescent="0.25">
      <c r="A3792" t="s">
        <v>3526</v>
      </c>
      <c r="B3792" t="s">
        <v>1693</v>
      </c>
      <c r="C3792">
        <v>0</v>
      </c>
    </row>
    <row r="3793" spans="1:3" x14ac:dyDescent="0.25">
      <c r="A3793" t="s">
        <v>3260</v>
      </c>
      <c r="B3793" t="s">
        <v>1693</v>
      </c>
      <c r="C3793">
        <v>0</v>
      </c>
    </row>
    <row r="3794" spans="1:3" x14ac:dyDescent="0.25">
      <c r="A3794" t="s">
        <v>3523</v>
      </c>
      <c r="B3794" t="s">
        <v>1693</v>
      </c>
      <c r="C3794">
        <v>0</v>
      </c>
    </row>
    <row r="3795" spans="1:3" x14ac:dyDescent="0.25">
      <c r="A3795" t="s">
        <v>3261</v>
      </c>
      <c r="B3795" t="s">
        <v>1693</v>
      </c>
      <c r="C3795">
        <v>0</v>
      </c>
    </row>
    <row r="3796" spans="1:3" x14ac:dyDescent="0.25">
      <c r="A3796" t="s">
        <v>3262</v>
      </c>
      <c r="B3796" t="s">
        <v>1693</v>
      </c>
      <c r="C3796">
        <v>0</v>
      </c>
    </row>
    <row r="3797" spans="1:3" x14ac:dyDescent="0.25">
      <c r="A3797" t="s">
        <v>3522</v>
      </c>
      <c r="B3797" t="s">
        <v>1693</v>
      </c>
      <c r="C3797">
        <v>0</v>
      </c>
    </row>
    <row r="3798" spans="1:3" x14ac:dyDescent="0.25">
      <c r="A3798" t="s">
        <v>3263</v>
      </c>
      <c r="B3798" t="s">
        <v>1693</v>
      </c>
      <c r="C3798">
        <v>0</v>
      </c>
    </row>
    <row r="3799" spans="1:3" x14ac:dyDescent="0.25">
      <c r="A3799" t="s">
        <v>3264</v>
      </c>
      <c r="B3799" t="s">
        <v>1693</v>
      </c>
      <c r="C3799">
        <v>0</v>
      </c>
    </row>
    <row r="3800" spans="1:3" x14ac:dyDescent="0.25">
      <c r="A3800" t="s">
        <v>3521</v>
      </c>
      <c r="B3800" t="s">
        <v>1693</v>
      </c>
      <c r="C3800">
        <v>0</v>
      </c>
    </row>
    <row r="3801" spans="1:3" x14ac:dyDescent="0.25">
      <c r="A3801" t="s">
        <v>3266</v>
      </c>
      <c r="B3801" t="s">
        <v>1693</v>
      </c>
      <c r="C3801">
        <v>0</v>
      </c>
    </row>
    <row r="3802" spans="1:3" x14ac:dyDescent="0.25">
      <c r="A3802" t="s">
        <v>3516</v>
      </c>
      <c r="B3802" t="s">
        <v>1693</v>
      </c>
      <c r="C3802">
        <v>0</v>
      </c>
    </row>
    <row r="3803" spans="1:3" x14ac:dyDescent="0.25">
      <c r="A3803" t="s">
        <v>3517</v>
      </c>
      <c r="B3803" t="s">
        <v>1693</v>
      </c>
      <c r="C3803">
        <v>0</v>
      </c>
    </row>
    <row r="3804" spans="1:3" x14ac:dyDescent="0.25">
      <c r="A3804" t="s">
        <v>3265</v>
      </c>
      <c r="B3804" t="s">
        <v>1693</v>
      </c>
      <c r="C3804">
        <v>0</v>
      </c>
    </row>
    <row r="3805" spans="1:3" x14ac:dyDescent="0.25">
      <c r="A3805" t="s">
        <v>3518</v>
      </c>
      <c r="B3805" t="s">
        <v>1693</v>
      </c>
      <c r="C3805">
        <v>0</v>
      </c>
    </row>
    <row r="3806" spans="1:3" x14ac:dyDescent="0.25">
      <c r="A3806" t="s">
        <v>3519</v>
      </c>
      <c r="B3806" t="s">
        <v>1693</v>
      </c>
      <c r="C3806">
        <v>0</v>
      </c>
    </row>
    <row r="3807" spans="1:3" x14ac:dyDescent="0.25">
      <c r="A3807" t="s">
        <v>3520</v>
      </c>
      <c r="B3807" t="s">
        <v>1693</v>
      </c>
      <c r="C3807">
        <v>0</v>
      </c>
    </row>
    <row r="3808" spans="1:3" x14ac:dyDescent="0.25">
      <c r="A3808" t="s">
        <v>3267</v>
      </c>
      <c r="B3808" t="s">
        <v>1693</v>
      </c>
      <c r="C3808">
        <v>0</v>
      </c>
    </row>
    <row r="3809" spans="1:3" x14ac:dyDescent="0.25">
      <c r="A3809" t="s">
        <v>3515</v>
      </c>
      <c r="B3809" t="s">
        <v>1693</v>
      </c>
      <c r="C3809">
        <v>0</v>
      </c>
    </row>
    <row r="3810" spans="1:3" x14ac:dyDescent="0.25">
      <c r="A3810" t="s">
        <v>3268</v>
      </c>
      <c r="B3810" t="s">
        <v>1693</v>
      </c>
      <c r="C3810">
        <v>0</v>
      </c>
    </row>
    <row r="3811" spans="1:3" x14ac:dyDescent="0.25">
      <c r="A3811" t="s">
        <v>7439</v>
      </c>
      <c r="B3811" t="s">
        <v>1693</v>
      </c>
      <c r="C3811">
        <v>0</v>
      </c>
    </row>
    <row r="3812" spans="1:3" x14ac:dyDescent="0.25">
      <c r="A3812" t="s">
        <v>7440</v>
      </c>
      <c r="B3812" t="s">
        <v>1693</v>
      </c>
      <c r="C3812">
        <v>0</v>
      </c>
    </row>
    <row r="3813" spans="1:3" x14ac:dyDescent="0.25">
      <c r="A3813" t="s">
        <v>7441</v>
      </c>
      <c r="B3813" t="s">
        <v>1693</v>
      </c>
      <c r="C3813">
        <v>0</v>
      </c>
    </row>
    <row r="3814" spans="1:3" x14ac:dyDescent="0.25">
      <c r="A3814" t="s">
        <v>3512</v>
      </c>
      <c r="B3814" t="s">
        <v>1693</v>
      </c>
      <c r="C3814">
        <v>0</v>
      </c>
    </row>
    <row r="3815" spans="1:3" x14ac:dyDescent="0.25">
      <c r="A3815" t="s">
        <v>3513</v>
      </c>
      <c r="B3815" t="s">
        <v>1693</v>
      </c>
      <c r="C3815">
        <v>0</v>
      </c>
    </row>
    <row r="3816" spans="1:3" x14ac:dyDescent="0.25">
      <c r="A3816" t="s">
        <v>7442</v>
      </c>
      <c r="B3816" t="s">
        <v>1693</v>
      </c>
      <c r="C3816">
        <v>0</v>
      </c>
    </row>
    <row r="3817" spans="1:3" x14ac:dyDescent="0.25">
      <c r="A3817" t="s">
        <v>7443</v>
      </c>
      <c r="B3817" t="s">
        <v>1693</v>
      </c>
      <c r="C3817">
        <v>0</v>
      </c>
    </row>
    <row r="3818" spans="1:3" x14ac:dyDescent="0.25">
      <c r="A3818" t="s">
        <v>7444</v>
      </c>
      <c r="B3818" t="s">
        <v>1693</v>
      </c>
      <c r="C3818">
        <v>0</v>
      </c>
    </row>
    <row r="3819" spans="1:3" x14ac:dyDescent="0.25">
      <c r="A3819" t="s">
        <v>7445</v>
      </c>
      <c r="B3819" t="s">
        <v>1693</v>
      </c>
      <c r="C3819">
        <v>0</v>
      </c>
    </row>
    <row r="3820" spans="1:3" x14ac:dyDescent="0.25">
      <c r="A3820" t="s">
        <v>4139</v>
      </c>
      <c r="B3820" t="s">
        <v>1693</v>
      </c>
      <c r="C3820">
        <v>0</v>
      </c>
    </row>
    <row r="3821" spans="1:3" x14ac:dyDescent="0.25">
      <c r="A3821" t="s">
        <v>4140</v>
      </c>
      <c r="B3821" t="s">
        <v>1693</v>
      </c>
      <c r="C3821">
        <v>0</v>
      </c>
    </row>
    <row r="3822" spans="1:3" x14ac:dyDescent="0.25">
      <c r="A3822" t="s">
        <v>4141</v>
      </c>
      <c r="B3822" t="s">
        <v>1693</v>
      </c>
      <c r="C3822">
        <v>0</v>
      </c>
    </row>
    <row r="3823" spans="1:3" x14ac:dyDescent="0.25">
      <c r="A3823" t="s">
        <v>4142</v>
      </c>
      <c r="B3823" t="s">
        <v>1693</v>
      </c>
      <c r="C3823">
        <v>0</v>
      </c>
    </row>
    <row r="3824" spans="1:3" x14ac:dyDescent="0.25">
      <c r="A3824" t="s">
        <v>7446</v>
      </c>
      <c r="B3824" t="s">
        <v>1693</v>
      </c>
      <c r="C3824">
        <v>0</v>
      </c>
    </row>
    <row r="3825" spans="1:3" x14ac:dyDescent="0.25">
      <c r="A3825" t="s">
        <v>3514</v>
      </c>
      <c r="B3825" t="s">
        <v>1693</v>
      </c>
      <c r="C3825">
        <v>0</v>
      </c>
    </row>
    <row r="3826" spans="1:3" x14ac:dyDescent="0.25">
      <c r="A3826" t="s">
        <v>3903</v>
      </c>
      <c r="B3826" t="s">
        <v>1693</v>
      </c>
      <c r="C3826">
        <v>0</v>
      </c>
    </row>
    <row r="3827" spans="1:3" x14ac:dyDescent="0.25">
      <c r="A3827" t="s">
        <v>7447</v>
      </c>
      <c r="B3827" t="s">
        <v>1693</v>
      </c>
      <c r="C3827">
        <v>0</v>
      </c>
    </row>
    <row r="3828" spans="1:3" x14ac:dyDescent="0.25">
      <c r="A3828" t="s">
        <v>4448</v>
      </c>
      <c r="B3828" t="s">
        <v>1693</v>
      </c>
      <c r="C3828">
        <v>0</v>
      </c>
    </row>
    <row r="3829" spans="1:3" x14ac:dyDescent="0.25">
      <c r="A3829" t="s">
        <v>4047</v>
      </c>
      <c r="B3829" t="s">
        <v>1693</v>
      </c>
      <c r="C3829">
        <v>0</v>
      </c>
    </row>
    <row r="3830" spans="1:3" x14ac:dyDescent="0.25">
      <c r="A3830" t="s">
        <v>4264</v>
      </c>
      <c r="B3830" t="s">
        <v>1693</v>
      </c>
      <c r="C3830">
        <v>0</v>
      </c>
    </row>
    <row r="3831" spans="1:3" x14ac:dyDescent="0.25">
      <c r="A3831" t="s">
        <v>3511</v>
      </c>
      <c r="B3831" t="s">
        <v>1693</v>
      </c>
      <c r="C3831">
        <v>0</v>
      </c>
    </row>
    <row r="3832" spans="1:3" x14ac:dyDescent="0.25">
      <c r="A3832" t="s">
        <v>4453</v>
      </c>
      <c r="B3832" t="s">
        <v>1693</v>
      </c>
      <c r="C3832">
        <v>0</v>
      </c>
    </row>
    <row r="3833" spans="1:3" x14ac:dyDescent="0.25">
      <c r="A3833" t="s">
        <v>3269</v>
      </c>
      <c r="B3833" t="s">
        <v>1693</v>
      </c>
      <c r="C3833">
        <v>0</v>
      </c>
    </row>
    <row r="3834" spans="1:3" x14ac:dyDescent="0.25">
      <c r="A3834" t="s">
        <v>3510</v>
      </c>
      <c r="B3834" t="s">
        <v>1693</v>
      </c>
      <c r="C3834">
        <v>0</v>
      </c>
    </row>
    <row r="3835" spans="1:3" x14ac:dyDescent="0.25">
      <c r="A3835" t="s">
        <v>3271</v>
      </c>
      <c r="B3835" t="s">
        <v>1693</v>
      </c>
      <c r="C3835">
        <v>0</v>
      </c>
    </row>
    <row r="3836" spans="1:3" x14ac:dyDescent="0.25">
      <c r="A3836" t="s">
        <v>3505</v>
      </c>
      <c r="B3836" t="s">
        <v>1693</v>
      </c>
      <c r="C3836">
        <v>0</v>
      </c>
    </row>
    <row r="3837" spans="1:3" x14ac:dyDescent="0.25">
      <c r="A3837" t="s">
        <v>3270</v>
      </c>
      <c r="B3837" t="s">
        <v>1693</v>
      </c>
      <c r="C3837">
        <v>0</v>
      </c>
    </row>
    <row r="3838" spans="1:3" x14ac:dyDescent="0.25">
      <c r="A3838" t="s">
        <v>3508</v>
      </c>
      <c r="B3838" t="s">
        <v>1693</v>
      </c>
      <c r="C3838">
        <v>0</v>
      </c>
    </row>
    <row r="3839" spans="1:3" x14ac:dyDescent="0.25">
      <c r="A3839" t="s">
        <v>3509</v>
      </c>
      <c r="B3839" t="s">
        <v>1693</v>
      </c>
      <c r="C3839">
        <v>0</v>
      </c>
    </row>
    <row r="3840" spans="1:3" x14ac:dyDescent="0.25">
      <c r="A3840" t="s">
        <v>3851</v>
      </c>
      <c r="B3840" t="s">
        <v>1693</v>
      </c>
      <c r="C3840">
        <v>0</v>
      </c>
    </row>
    <row r="3841" spans="1:3" x14ac:dyDescent="0.25">
      <c r="A3841" t="s">
        <v>3507</v>
      </c>
      <c r="B3841" t="s">
        <v>1693</v>
      </c>
      <c r="C3841">
        <v>0</v>
      </c>
    </row>
    <row r="3842" spans="1:3" x14ac:dyDescent="0.25">
      <c r="A3842" t="s">
        <v>3272</v>
      </c>
      <c r="B3842" t="s">
        <v>1693</v>
      </c>
      <c r="C3842">
        <v>0</v>
      </c>
    </row>
    <row r="3843" spans="1:3" x14ac:dyDescent="0.25">
      <c r="A3843" t="s">
        <v>4046</v>
      </c>
      <c r="B3843" t="s">
        <v>1693</v>
      </c>
      <c r="C3843">
        <v>0</v>
      </c>
    </row>
    <row r="3844" spans="1:3" x14ac:dyDescent="0.25">
      <c r="A3844" t="s">
        <v>3503</v>
      </c>
      <c r="B3844" t="s">
        <v>1693</v>
      </c>
      <c r="C3844">
        <v>0</v>
      </c>
    </row>
    <row r="3845" spans="1:3" x14ac:dyDescent="0.25">
      <c r="A3845" t="s">
        <v>3504</v>
      </c>
      <c r="B3845" t="s">
        <v>1693</v>
      </c>
      <c r="C3845">
        <v>0</v>
      </c>
    </row>
    <row r="3846" spans="1:3" x14ac:dyDescent="0.25">
      <c r="A3846" t="s">
        <v>3273</v>
      </c>
      <c r="B3846" t="s">
        <v>1693</v>
      </c>
      <c r="C3846">
        <v>0</v>
      </c>
    </row>
    <row r="3847" spans="1:3" x14ac:dyDescent="0.25">
      <c r="A3847" t="s">
        <v>4187</v>
      </c>
      <c r="B3847" t="s">
        <v>1693</v>
      </c>
      <c r="C3847">
        <v>0</v>
      </c>
    </row>
    <row r="3848" spans="1:3" x14ac:dyDescent="0.25">
      <c r="A3848" t="s">
        <v>4144</v>
      </c>
      <c r="B3848" t="s">
        <v>1693</v>
      </c>
      <c r="C3848">
        <v>0</v>
      </c>
    </row>
    <row r="3849" spans="1:3" x14ac:dyDescent="0.25">
      <c r="A3849" t="s">
        <v>3985</v>
      </c>
      <c r="B3849" t="s">
        <v>1693</v>
      </c>
      <c r="C3849">
        <v>0</v>
      </c>
    </row>
    <row r="3850" spans="1:3" x14ac:dyDescent="0.25">
      <c r="A3850" t="s">
        <v>3502</v>
      </c>
      <c r="B3850" t="s">
        <v>1693</v>
      </c>
      <c r="C3850">
        <v>0</v>
      </c>
    </row>
    <row r="3851" spans="1:3" x14ac:dyDescent="0.25">
      <c r="A3851" t="s">
        <v>3977</v>
      </c>
      <c r="B3851" t="s">
        <v>1693</v>
      </c>
      <c r="C3851">
        <v>0</v>
      </c>
    </row>
    <row r="3852" spans="1:3" x14ac:dyDescent="0.25">
      <c r="A3852" t="s">
        <v>4044</v>
      </c>
      <c r="B3852" t="s">
        <v>1693</v>
      </c>
      <c r="C3852">
        <v>0</v>
      </c>
    </row>
    <row r="3853" spans="1:3" x14ac:dyDescent="0.25">
      <c r="A3853" t="s">
        <v>3902</v>
      </c>
      <c r="B3853" t="s">
        <v>1693</v>
      </c>
      <c r="C3853">
        <v>0</v>
      </c>
    </row>
    <row r="3854" spans="1:3" x14ac:dyDescent="0.25">
      <c r="A3854" t="s">
        <v>4449</v>
      </c>
      <c r="B3854" t="s">
        <v>1693</v>
      </c>
      <c r="C3854">
        <v>0</v>
      </c>
    </row>
    <row r="3855" spans="1:3" x14ac:dyDescent="0.25">
      <c r="A3855" t="s">
        <v>4045</v>
      </c>
      <c r="B3855" t="s">
        <v>1693</v>
      </c>
      <c r="C3855">
        <v>0</v>
      </c>
    </row>
    <row r="3856" spans="1:3" x14ac:dyDescent="0.25">
      <c r="A3856" t="s">
        <v>4143</v>
      </c>
      <c r="B3856" t="s">
        <v>1693</v>
      </c>
      <c r="C3856">
        <v>0</v>
      </c>
    </row>
    <row r="3857" spans="1:3" x14ac:dyDescent="0.25">
      <c r="A3857" t="s">
        <v>3274</v>
      </c>
      <c r="B3857" t="s">
        <v>1693</v>
      </c>
      <c r="C3857">
        <v>0</v>
      </c>
    </row>
    <row r="3858" spans="1:3" x14ac:dyDescent="0.25">
      <c r="A3858" t="s">
        <v>3501</v>
      </c>
      <c r="B3858" t="s">
        <v>1693</v>
      </c>
      <c r="C3858">
        <v>0</v>
      </c>
    </row>
    <row r="3859" spans="1:3" x14ac:dyDescent="0.25">
      <c r="A3859" t="s">
        <v>3852</v>
      </c>
      <c r="B3859" t="s">
        <v>1693</v>
      </c>
      <c r="C3859">
        <v>0</v>
      </c>
    </row>
    <row r="3860" spans="1:3" x14ac:dyDescent="0.25">
      <c r="A3860" t="s">
        <v>3234</v>
      </c>
      <c r="B3860" t="s">
        <v>1693</v>
      </c>
      <c r="C3860">
        <v>0</v>
      </c>
    </row>
    <row r="3861" spans="1:3" x14ac:dyDescent="0.25">
      <c r="A3861" t="s">
        <v>3559</v>
      </c>
      <c r="B3861" t="s">
        <v>1693</v>
      </c>
      <c r="C3861">
        <v>0</v>
      </c>
    </row>
    <row r="3862" spans="1:3" x14ac:dyDescent="0.25">
      <c r="A3862" t="s">
        <v>3275</v>
      </c>
      <c r="B3862" t="s">
        <v>1693</v>
      </c>
      <c r="C3862">
        <v>0</v>
      </c>
    </row>
    <row r="3863" spans="1:3" x14ac:dyDescent="0.25">
      <c r="A3863" t="s">
        <v>3499</v>
      </c>
      <c r="B3863" t="s">
        <v>1693</v>
      </c>
      <c r="C3863">
        <v>0</v>
      </c>
    </row>
    <row r="3864" spans="1:3" x14ac:dyDescent="0.25">
      <c r="A3864" t="s">
        <v>3500</v>
      </c>
      <c r="B3864" t="s">
        <v>1693</v>
      </c>
      <c r="C3864">
        <v>0</v>
      </c>
    </row>
    <row r="3865" spans="1:3" x14ac:dyDescent="0.25">
      <c r="A3865" t="s">
        <v>4450</v>
      </c>
      <c r="B3865" t="s">
        <v>1693</v>
      </c>
      <c r="C3865">
        <v>0</v>
      </c>
    </row>
    <row r="3866" spans="1:3" x14ac:dyDescent="0.25">
      <c r="A3866" t="s">
        <v>4451</v>
      </c>
      <c r="B3866" t="s">
        <v>1693</v>
      </c>
      <c r="C3866">
        <v>0</v>
      </c>
    </row>
    <row r="3867" spans="1:3" x14ac:dyDescent="0.25">
      <c r="A3867" t="s">
        <v>4452</v>
      </c>
      <c r="B3867" t="s">
        <v>1693</v>
      </c>
      <c r="C3867">
        <v>0</v>
      </c>
    </row>
    <row r="3868" spans="1:3" x14ac:dyDescent="0.25">
      <c r="A3868" t="s">
        <v>3908</v>
      </c>
      <c r="B3868" t="s">
        <v>1693</v>
      </c>
      <c r="C3868">
        <v>0</v>
      </c>
    </row>
    <row r="3869" spans="1:3" x14ac:dyDescent="0.25">
      <c r="A3869" t="s">
        <v>3843</v>
      </c>
      <c r="B3869" t="s">
        <v>1693</v>
      </c>
      <c r="C3869">
        <v>0</v>
      </c>
    </row>
    <row r="3870" spans="1:3" x14ac:dyDescent="0.25">
      <c r="A3870" t="s">
        <v>3907</v>
      </c>
      <c r="B3870" t="s">
        <v>1693</v>
      </c>
      <c r="C3870">
        <v>0</v>
      </c>
    </row>
    <row r="3871" spans="1:3" x14ac:dyDescent="0.25">
      <c r="A3871" t="s">
        <v>3560</v>
      </c>
      <c r="B3871" t="s">
        <v>1693</v>
      </c>
      <c r="C3871">
        <v>0</v>
      </c>
    </row>
    <row r="3872" spans="1:3" x14ac:dyDescent="0.25">
      <c r="A3872" t="s">
        <v>3561</v>
      </c>
      <c r="B3872" t="s">
        <v>1693</v>
      </c>
      <c r="C3872">
        <v>0</v>
      </c>
    </row>
    <row r="3873" spans="1:3" x14ac:dyDescent="0.25">
      <c r="A3873" t="s">
        <v>3562</v>
      </c>
      <c r="B3873" t="s">
        <v>1693</v>
      </c>
      <c r="C3873">
        <v>0</v>
      </c>
    </row>
    <row r="3874" spans="1:3" x14ac:dyDescent="0.25">
      <c r="A3874" t="s">
        <v>3563</v>
      </c>
      <c r="B3874" t="s">
        <v>1693</v>
      </c>
      <c r="C3874">
        <v>0</v>
      </c>
    </row>
    <row r="3875" spans="1:3" x14ac:dyDescent="0.25">
      <c r="A3875" t="s">
        <v>3235</v>
      </c>
      <c r="B3875" t="s">
        <v>1693</v>
      </c>
      <c r="C3875">
        <v>0</v>
      </c>
    </row>
    <row r="3876" spans="1:3" x14ac:dyDescent="0.25">
      <c r="A3876" t="s">
        <v>3236</v>
      </c>
      <c r="B3876" t="s">
        <v>1693</v>
      </c>
      <c r="C3876">
        <v>0</v>
      </c>
    </row>
    <row r="3877" spans="1:3" x14ac:dyDescent="0.25">
      <c r="A3877" t="s">
        <v>3555</v>
      </c>
      <c r="B3877" t="s">
        <v>1693</v>
      </c>
      <c r="C3877">
        <v>0</v>
      </c>
    </row>
    <row r="3878" spans="1:3" x14ac:dyDescent="0.25">
      <c r="A3878" t="s">
        <v>3556</v>
      </c>
      <c r="B3878" t="s">
        <v>1693</v>
      </c>
      <c r="C3878">
        <v>0</v>
      </c>
    </row>
    <row r="3879" spans="1:3" x14ac:dyDescent="0.25">
      <c r="A3879" t="s">
        <v>3557</v>
      </c>
      <c r="B3879" t="s">
        <v>1693</v>
      </c>
      <c r="C3879">
        <v>0</v>
      </c>
    </row>
    <row r="3880" spans="1:3" x14ac:dyDescent="0.25">
      <c r="A3880" t="s">
        <v>3558</v>
      </c>
      <c r="B3880" t="s">
        <v>1693</v>
      </c>
      <c r="C3880">
        <v>0</v>
      </c>
    </row>
    <row r="3881" spans="1:3" x14ac:dyDescent="0.25">
      <c r="A3881" t="s">
        <v>3237</v>
      </c>
      <c r="B3881" t="s">
        <v>1693</v>
      </c>
      <c r="C3881">
        <v>0</v>
      </c>
    </row>
    <row r="3882" spans="1:3" x14ac:dyDescent="0.25">
      <c r="A3882" t="s">
        <v>3554</v>
      </c>
      <c r="B3882" t="s">
        <v>1693</v>
      </c>
      <c r="C3882">
        <v>0</v>
      </c>
    </row>
    <row r="3883" spans="1:3" x14ac:dyDescent="0.25">
      <c r="A3883" t="s">
        <v>4430</v>
      </c>
      <c r="B3883" t="s">
        <v>1693</v>
      </c>
      <c r="C3883">
        <v>0</v>
      </c>
    </row>
    <row r="3884" spans="1:3" x14ac:dyDescent="0.25">
      <c r="A3884" t="s">
        <v>4191</v>
      </c>
      <c r="B3884" t="s">
        <v>1693</v>
      </c>
      <c r="C3884">
        <v>0</v>
      </c>
    </row>
    <row r="3885" spans="1:3" x14ac:dyDescent="0.25">
      <c r="A3885" t="s">
        <v>3844</v>
      </c>
      <c r="B3885" t="s">
        <v>1693</v>
      </c>
      <c r="C3885">
        <v>0</v>
      </c>
    </row>
    <row r="3886" spans="1:3" x14ac:dyDescent="0.25">
      <c r="A3886" t="s">
        <v>3238</v>
      </c>
      <c r="B3886" t="s">
        <v>1693</v>
      </c>
      <c r="C3886">
        <v>0</v>
      </c>
    </row>
    <row r="3887" spans="1:3" x14ac:dyDescent="0.25">
      <c r="A3887" t="s">
        <v>3239</v>
      </c>
      <c r="B3887" t="s">
        <v>1693</v>
      </c>
      <c r="C3887">
        <v>0</v>
      </c>
    </row>
    <row r="3888" spans="1:3" x14ac:dyDescent="0.25">
      <c r="A3888" t="s">
        <v>3240</v>
      </c>
      <c r="B3888" t="s">
        <v>1693</v>
      </c>
      <c r="C3888">
        <v>0</v>
      </c>
    </row>
    <row r="3889" spans="1:3" x14ac:dyDescent="0.25">
      <c r="A3889" t="s">
        <v>3553</v>
      </c>
      <c r="B3889" t="s">
        <v>1693</v>
      </c>
      <c r="C3889">
        <v>0</v>
      </c>
    </row>
    <row r="3890" spans="1:3" x14ac:dyDescent="0.25">
      <c r="A3890" t="s">
        <v>3241</v>
      </c>
      <c r="B3890" t="s">
        <v>1693</v>
      </c>
      <c r="C3890">
        <v>0</v>
      </c>
    </row>
    <row r="3891" spans="1:3" x14ac:dyDescent="0.25">
      <c r="A3891" t="s">
        <v>3552</v>
      </c>
      <c r="B3891" t="s">
        <v>1693</v>
      </c>
      <c r="C3891">
        <v>0</v>
      </c>
    </row>
    <row r="3892" spans="1:3" x14ac:dyDescent="0.25">
      <c r="A3892" t="s">
        <v>4427</v>
      </c>
      <c r="B3892" t="s">
        <v>1693</v>
      </c>
      <c r="C3892">
        <v>0</v>
      </c>
    </row>
    <row r="3893" spans="1:3" x14ac:dyDescent="0.25">
      <c r="A3893" t="s">
        <v>4428</v>
      </c>
      <c r="B3893" t="s">
        <v>1693</v>
      </c>
      <c r="C3893">
        <v>0</v>
      </c>
    </row>
    <row r="3894" spans="1:3" x14ac:dyDescent="0.25">
      <c r="A3894" t="s">
        <v>4429</v>
      </c>
      <c r="B3894" t="s">
        <v>1693</v>
      </c>
      <c r="C3894">
        <v>0</v>
      </c>
    </row>
    <row r="3895" spans="1:3" x14ac:dyDescent="0.25">
      <c r="A3895" t="s">
        <v>4312</v>
      </c>
      <c r="B3895" t="s">
        <v>1693</v>
      </c>
      <c r="C3895">
        <v>0</v>
      </c>
    </row>
    <row r="3896" spans="1:3" x14ac:dyDescent="0.25">
      <c r="A3896" t="s">
        <v>4261</v>
      </c>
      <c r="B3896" t="s">
        <v>1693</v>
      </c>
      <c r="C3896">
        <v>0</v>
      </c>
    </row>
    <row r="3897" spans="1:3" x14ac:dyDescent="0.25">
      <c r="A3897" t="s">
        <v>4064</v>
      </c>
      <c r="B3897" t="s">
        <v>1693</v>
      </c>
      <c r="C3897">
        <v>0</v>
      </c>
    </row>
    <row r="3898" spans="1:3" x14ac:dyDescent="0.25">
      <c r="A3898" t="s">
        <v>4065</v>
      </c>
      <c r="B3898" t="s">
        <v>1693</v>
      </c>
      <c r="C3898">
        <v>0</v>
      </c>
    </row>
    <row r="3899" spans="1:3" x14ac:dyDescent="0.25">
      <c r="A3899" t="s">
        <v>4425</v>
      </c>
      <c r="B3899" t="s">
        <v>1693</v>
      </c>
      <c r="C3899">
        <v>0</v>
      </c>
    </row>
    <row r="3900" spans="1:3" x14ac:dyDescent="0.25">
      <c r="A3900" t="s">
        <v>4190</v>
      </c>
      <c r="B3900" t="s">
        <v>1693</v>
      </c>
      <c r="C3900">
        <v>0</v>
      </c>
    </row>
    <row r="3901" spans="1:3" x14ac:dyDescent="0.25">
      <c r="A3901" t="s">
        <v>3909</v>
      </c>
      <c r="B3901" t="s">
        <v>1693</v>
      </c>
      <c r="C3901">
        <v>0</v>
      </c>
    </row>
    <row r="3902" spans="1:3" x14ac:dyDescent="0.25">
      <c r="A3902" t="s">
        <v>3845</v>
      </c>
      <c r="B3902" t="s">
        <v>1693</v>
      </c>
      <c r="C3902">
        <v>0</v>
      </c>
    </row>
    <row r="3903" spans="1:3" x14ac:dyDescent="0.25">
      <c r="A3903" t="s">
        <v>4426</v>
      </c>
      <c r="B3903" t="s">
        <v>1693</v>
      </c>
      <c r="C3903">
        <v>0</v>
      </c>
    </row>
    <row r="3904" spans="1:3" x14ac:dyDescent="0.25">
      <c r="A3904" t="s">
        <v>4066</v>
      </c>
      <c r="B3904" t="s">
        <v>1693</v>
      </c>
      <c r="C3904">
        <v>0</v>
      </c>
    </row>
    <row r="3905" spans="1:3" x14ac:dyDescent="0.25">
      <c r="A3905" t="s">
        <v>4067</v>
      </c>
      <c r="B3905" t="s">
        <v>1693</v>
      </c>
      <c r="C3905">
        <v>0</v>
      </c>
    </row>
    <row r="3906" spans="1:3" x14ac:dyDescent="0.25">
      <c r="A3906" t="s">
        <v>3242</v>
      </c>
      <c r="B3906" t="s">
        <v>1693</v>
      </c>
      <c r="C3906">
        <v>0</v>
      </c>
    </row>
    <row r="3907" spans="1:3" x14ac:dyDescent="0.25">
      <c r="A3907" t="s">
        <v>3550</v>
      </c>
      <c r="B3907" t="s">
        <v>1693</v>
      </c>
      <c r="C3907">
        <v>0</v>
      </c>
    </row>
    <row r="3908" spans="1:3" x14ac:dyDescent="0.25">
      <c r="A3908" t="s">
        <v>3243</v>
      </c>
      <c r="B3908" t="s">
        <v>1693</v>
      </c>
      <c r="C3908">
        <v>0</v>
      </c>
    </row>
    <row r="3909" spans="1:3" x14ac:dyDescent="0.25">
      <c r="A3909" t="s">
        <v>3549</v>
      </c>
      <c r="B3909" t="s">
        <v>1693</v>
      </c>
      <c r="C3909">
        <v>0</v>
      </c>
    </row>
    <row r="3910" spans="1:3" x14ac:dyDescent="0.25">
      <c r="A3910" t="s">
        <v>3244</v>
      </c>
      <c r="B3910" t="s">
        <v>1693</v>
      </c>
      <c r="C3910">
        <v>0</v>
      </c>
    </row>
    <row r="3911" spans="1:3" x14ac:dyDescent="0.25">
      <c r="A3911" t="s">
        <v>3846</v>
      </c>
      <c r="B3911" t="s">
        <v>1693</v>
      </c>
      <c r="C3911">
        <v>0</v>
      </c>
    </row>
    <row r="3912" spans="1:3" x14ac:dyDescent="0.25">
      <c r="A3912" t="s">
        <v>3551</v>
      </c>
      <c r="B3912" t="s">
        <v>1693</v>
      </c>
      <c r="C3912">
        <v>0</v>
      </c>
    </row>
    <row r="3913" spans="1:3" x14ac:dyDescent="0.25">
      <c r="A3913" t="s">
        <v>3906</v>
      </c>
      <c r="B3913" t="s">
        <v>1693</v>
      </c>
      <c r="C3913">
        <v>0</v>
      </c>
    </row>
    <row r="3914" spans="1:3" x14ac:dyDescent="0.25">
      <c r="A3914" t="s">
        <v>4431</v>
      </c>
      <c r="B3914" t="s">
        <v>1693</v>
      </c>
      <c r="C3914">
        <v>0</v>
      </c>
    </row>
    <row r="3915" spans="1:3" x14ac:dyDescent="0.25">
      <c r="A3915" t="s">
        <v>4432</v>
      </c>
      <c r="B3915" t="s">
        <v>1693</v>
      </c>
      <c r="C3915">
        <v>0</v>
      </c>
    </row>
    <row r="3916" spans="1:3" x14ac:dyDescent="0.25">
      <c r="A3916" t="s">
        <v>4433</v>
      </c>
      <c r="B3916" t="s">
        <v>1693</v>
      </c>
      <c r="C3916">
        <v>0</v>
      </c>
    </row>
    <row r="3917" spans="1:3" x14ac:dyDescent="0.25">
      <c r="A3917" t="s">
        <v>4434</v>
      </c>
      <c r="B3917" t="s">
        <v>1693</v>
      </c>
      <c r="C3917">
        <v>0</v>
      </c>
    </row>
    <row r="3918" spans="1:3" x14ac:dyDescent="0.25">
      <c r="A3918" t="s">
        <v>4435</v>
      </c>
      <c r="B3918" t="s">
        <v>1693</v>
      </c>
      <c r="C3918">
        <v>0</v>
      </c>
    </row>
    <row r="3919" spans="1:3" x14ac:dyDescent="0.25">
      <c r="A3919" t="s">
        <v>4436</v>
      </c>
      <c r="B3919" t="s">
        <v>1693</v>
      </c>
      <c r="C3919">
        <v>0</v>
      </c>
    </row>
    <row r="3920" spans="1:3" x14ac:dyDescent="0.25">
      <c r="A3920" t="s">
        <v>4437</v>
      </c>
      <c r="B3920" t="s">
        <v>1693</v>
      </c>
      <c r="C3920">
        <v>0</v>
      </c>
    </row>
    <row r="3921" spans="1:3" x14ac:dyDescent="0.25">
      <c r="A3921" t="s">
        <v>4438</v>
      </c>
      <c r="B3921" t="s">
        <v>1693</v>
      </c>
      <c r="C3921">
        <v>0</v>
      </c>
    </row>
    <row r="3922" spans="1:3" x14ac:dyDescent="0.25">
      <c r="A3922" t="s">
        <v>4439</v>
      </c>
      <c r="B3922" t="s">
        <v>1693</v>
      </c>
      <c r="C3922">
        <v>0</v>
      </c>
    </row>
    <row r="3923" spans="1:3" x14ac:dyDescent="0.25">
      <c r="A3923" t="s">
        <v>4440</v>
      </c>
      <c r="B3923" t="s">
        <v>1693</v>
      </c>
      <c r="C3923">
        <v>0</v>
      </c>
    </row>
    <row r="3924" spans="1:3" x14ac:dyDescent="0.25">
      <c r="A3924" t="s">
        <v>4441</v>
      </c>
      <c r="B3924" t="s">
        <v>1693</v>
      </c>
      <c r="C3924">
        <v>0</v>
      </c>
    </row>
    <row r="3925" spans="1:3" x14ac:dyDescent="0.25">
      <c r="A3925" t="s">
        <v>4442</v>
      </c>
      <c r="B3925" t="s">
        <v>1693</v>
      </c>
      <c r="C3925">
        <v>0</v>
      </c>
    </row>
    <row r="3926" spans="1:3" x14ac:dyDescent="0.25">
      <c r="A3926" t="s">
        <v>3904</v>
      </c>
      <c r="B3926" t="s">
        <v>1693</v>
      </c>
      <c r="C3926">
        <v>0</v>
      </c>
    </row>
    <row r="3927" spans="1:3" x14ac:dyDescent="0.25">
      <c r="A3927" t="s">
        <v>3905</v>
      </c>
      <c r="B3927" t="s">
        <v>1693</v>
      </c>
      <c r="C3927">
        <v>0</v>
      </c>
    </row>
    <row r="3928" spans="1:3" x14ac:dyDescent="0.25">
      <c r="A3928" t="s">
        <v>3547</v>
      </c>
      <c r="B3928" t="s">
        <v>1693</v>
      </c>
      <c r="C3928">
        <v>0</v>
      </c>
    </row>
    <row r="3929" spans="1:3" x14ac:dyDescent="0.25">
      <c r="A3929" t="s">
        <v>3548</v>
      </c>
      <c r="B3929" t="s">
        <v>1693</v>
      </c>
      <c r="C3929">
        <v>0</v>
      </c>
    </row>
    <row r="3930" spans="1:3" x14ac:dyDescent="0.25">
      <c r="A3930" t="s">
        <v>3245</v>
      </c>
      <c r="B3930" t="s">
        <v>1693</v>
      </c>
      <c r="C3930">
        <v>0</v>
      </c>
    </row>
    <row r="3931" spans="1:3" x14ac:dyDescent="0.25">
      <c r="A3931" t="s">
        <v>3546</v>
      </c>
      <c r="B3931" t="s">
        <v>1693</v>
      </c>
      <c r="C3931">
        <v>0</v>
      </c>
    </row>
    <row r="3932" spans="1:3" x14ac:dyDescent="0.25">
      <c r="A3932" t="s">
        <v>3847</v>
      </c>
      <c r="B3932" t="s">
        <v>1693</v>
      </c>
      <c r="C3932">
        <v>0</v>
      </c>
    </row>
    <row r="3933" spans="1:3" x14ac:dyDescent="0.25">
      <c r="A3933" t="s">
        <v>4443</v>
      </c>
      <c r="B3933" t="s">
        <v>1693</v>
      </c>
      <c r="C3933">
        <v>0</v>
      </c>
    </row>
    <row r="3934" spans="1:3" x14ac:dyDescent="0.25">
      <c r="A3934" t="s">
        <v>3246</v>
      </c>
      <c r="B3934" t="s">
        <v>1693</v>
      </c>
      <c r="C3934">
        <v>0</v>
      </c>
    </row>
    <row r="3935" spans="1:3" x14ac:dyDescent="0.25">
      <c r="A3935" t="s">
        <v>3545</v>
      </c>
      <c r="B3935" t="s">
        <v>1693</v>
      </c>
      <c r="C3935">
        <v>0</v>
      </c>
    </row>
    <row r="3936" spans="1:3" x14ac:dyDescent="0.25">
      <c r="A3936" t="s">
        <v>4444</v>
      </c>
      <c r="B3936" t="s">
        <v>1693</v>
      </c>
      <c r="C3936">
        <v>0</v>
      </c>
    </row>
    <row r="3937" spans="1:3" x14ac:dyDescent="0.25">
      <c r="A3937" t="s">
        <v>4445</v>
      </c>
      <c r="B3937" t="s">
        <v>1693</v>
      </c>
      <c r="C3937">
        <v>0</v>
      </c>
    </row>
    <row r="3938" spans="1:3" x14ac:dyDescent="0.25">
      <c r="A3938" t="s">
        <v>4446</v>
      </c>
      <c r="B3938" t="s">
        <v>1693</v>
      </c>
      <c r="C3938">
        <v>0</v>
      </c>
    </row>
    <row r="3939" spans="1:3" x14ac:dyDescent="0.25">
      <c r="A3939" t="s">
        <v>4447</v>
      </c>
      <c r="B3939" t="s">
        <v>1693</v>
      </c>
      <c r="C3939">
        <v>0</v>
      </c>
    </row>
    <row r="3940" spans="1:3" x14ac:dyDescent="0.25">
      <c r="A3940" t="s">
        <v>3247</v>
      </c>
      <c r="B3940" t="s">
        <v>1693</v>
      </c>
      <c r="C3940">
        <v>0</v>
      </c>
    </row>
    <row r="3941" spans="1:3" x14ac:dyDescent="0.25">
      <c r="A3941" t="s">
        <v>7317</v>
      </c>
      <c r="B3941" t="s">
        <v>1693</v>
      </c>
      <c r="C3941">
        <v>0</v>
      </c>
    </row>
    <row r="3942" spans="1:3" x14ac:dyDescent="0.25">
      <c r="A3942" t="s">
        <v>3542</v>
      </c>
      <c r="B3942" t="s">
        <v>1693</v>
      </c>
      <c r="C3942">
        <v>0</v>
      </c>
    </row>
    <row r="3943" spans="1:3" x14ac:dyDescent="0.25">
      <c r="A3943" t="s">
        <v>3543</v>
      </c>
      <c r="B3943" t="s">
        <v>1693</v>
      </c>
      <c r="C3943">
        <v>0</v>
      </c>
    </row>
    <row r="3944" spans="1:3" x14ac:dyDescent="0.25">
      <c r="A3944" t="s">
        <v>3544</v>
      </c>
      <c r="B3944" t="s">
        <v>1693</v>
      </c>
      <c r="C3944">
        <v>0</v>
      </c>
    </row>
    <row r="3945" spans="1:3" x14ac:dyDescent="0.25">
      <c r="A3945" t="s">
        <v>3222</v>
      </c>
      <c r="B3945" t="s">
        <v>1693</v>
      </c>
      <c r="C3945">
        <v>0</v>
      </c>
    </row>
    <row r="3946" spans="1:3" x14ac:dyDescent="0.25">
      <c r="A3946" t="s">
        <v>7318</v>
      </c>
      <c r="B3946" t="s">
        <v>1693</v>
      </c>
      <c r="C3946">
        <v>0</v>
      </c>
    </row>
    <row r="3947" spans="1:3" x14ac:dyDescent="0.25">
      <c r="A3947" t="s">
        <v>3838</v>
      </c>
      <c r="B3947" t="s">
        <v>1693</v>
      </c>
      <c r="C3947">
        <v>0</v>
      </c>
    </row>
    <row r="3948" spans="1:3" x14ac:dyDescent="0.25">
      <c r="A3948" t="s">
        <v>3839</v>
      </c>
      <c r="B3948" t="s">
        <v>1693</v>
      </c>
      <c r="C3948">
        <v>0</v>
      </c>
    </row>
    <row r="3949" spans="1:3" x14ac:dyDescent="0.25">
      <c r="A3949" t="s">
        <v>3840</v>
      </c>
      <c r="B3949" t="s">
        <v>1693</v>
      </c>
      <c r="C3949">
        <v>0</v>
      </c>
    </row>
    <row r="3950" spans="1:3" x14ac:dyDescent="0.25">
      <c r="A3950" t="s">
        <v>3574</v>
      </c>
      <c r="B3950" t="s">
        <v>1693</v>
      </c>
      <c r="C3950">
        <v>0</v>
      </c>
    </row>
    <row r="3951" spans="1:3" x14ac:dyDescent="0.25">
      <c r="A3951" t="s">
        <v>4419</v>
      </c>
      <c r="B3951" t="s">
        <v>1693</v>
      </c>
      <c r="C3951">
        <v>0</v>
      </c>
    </row>
    <row r="3952" spans="1:3" x14ac:dyDescent="0.25">
      <c r="A3952" t="s">
        <v>4420</v>
      </c>
      <c r="B3952" t="s">
        <v>1693</v>
      </c>
      <c r="C3952">
        <v>0</v>
      </c>
    </row>
    <row r="3953" spans="1:3" x14ac:dyDescent="0.25">
      <c r="A3953" t="s">
        <v>4421</v>
      </c>
      <c r="B3953" t="s">
        <v>1693</v>
      </c>
      <c r="C3953">
        <v>0</v>
      </c>
    </row>
    <row r="3954" spans="1:3" x14ac:dyDescent="0.25">
      <c r="A3954" t="s">
        <v>4422</v>
      </c>
      <c r="B3954" t="s">
        <v>1693</v>
      </c>
      <c r="C3954">
        <v>0</v>
      </c>
    </row>
    <row r="3955" spans="1:3" x14ac:dyDescent="0.25">
      <c r="A3955" t="s">
        <v>4423</v>
      </c>
      <c r="B3955" t="s">
        <v>1693</v>
      </c>
      <c r="C3955">
        <v>0</v>
      </c>
    </row>
    <row r="3956" spans="1:3" x14ac:dyDescent="0.25">
      <c r="A3956" t="s">
        <v>4424</v>
      </c>
      <c r="B3956" t="s">
        <v>1693</v>
      </c>
      <c r="C3956">
        <v>0</v>
      </c>
    </row>
    <row r="3957" spans="1:3" x14ac:dyDescent="0.25">
      <c r="A3957" t="s">
        <v>4063</v>
      </c>
      <c r="B3957" t="s">
        <v>1693</v>
      </c>
      <c r="C3957">
        <v>0</v>
      </c>
    </row>
    <row r="3958" spans="1:3" x14ac:dyDescent="0.25">
      <c r="A3958" t="s">
        <v>3223</v>
      </c>
      <c r="B3958" t="s">
        <v>1693</v>
      </c>
      <c r="C3958">
        <v>0</v>
      </c>
    </row>
    <row r="3959" spans="1:3" x14ac:dyDescent="0.25">
      <c r="A3959" t="s">
        <v>3572</v>
      </c>
      <c r="B3959" t="s">
        <v>1693</v>
      </c>
      <c r="C3959">
        <v>0</v>
      </c>
    </row>
    <row r="3960" spans="1:3" x14ac:dyDescent="0.25">
      <c r="A3960" t="s">
        <v>3573</v>
      </c>
      <c r="B3960" t="s">
        <v>1693</v>
      </c>
      <c r="C3960">
        <v>0</v>
      </c>
    </row>
    <row r="3961" spans="1:3" x14ac:dyDescent="0.25">
      <c r="A3961" t="s">
        <v>3224</v>
      </c>
      <c r="B3961" t="s">
        <v>1693</v>
      </c>
      <c r="C3961">
        <v>0</v>
      </c>
    </row>
    <row r="3962" spans="1:3" x14ac:dyDescent="0.25">
      <c r="A3962" t="s">
        <v>3225</v>
      </c>
      <c r="B3962" t="s">
        <v>1693</v>
      </c>
      <c r="C3962">
        <v>0</v>
      </c>
    </row>
    <row r="3963" spans="1:3" x14ac:dyDescent="0.25">
      <c r="A3963" t="s">
        <v>3226</v>
      </c>
      <c r="B3963" t="s">
        <v>1693</v>
      </c>
      <c r="C3963">
        <v>0</v>
      </c>
    </row>
    <row r="3964" spans="1:3" x14ac:dyDescent="0.25">
      <c r="A3964" t="s">
        <v>3569</v>
      </c>
      <c r="B3964" t="s">
        <v>1693</v>
      </c>
      <c r="C3964">
        <v>0</v>
      </c>
    </row>
    <row r="3965" spans="1:3" x14ac:dyDescent="0.25">
      <c r="A3965" t="s">
        <v>3570</v>
      </c>
      <c r="B3965" t="s">
        <v>1693</v>
      </c>
      <c r="C3965">
        <v>0</v>
      </c>
    </row>
    <row r="3966" spans="1:3" x14ac:dyDescent="0.25">
      <c r="A3966" t="s">
        <v>3571</v>
      </c>
      <c r="B3966" t="s">
        <v>1693</v>
      </c>
      <c r="C3966">
        <v>0</v>
      </c>
    </row>
    <row r="3967" spans="1:3" x14ac:dyDescent="0.25">
      <c r="A3967" t="s">
        <v>3230</v>
      </c>
      <c r="B3967" t="s">
        <v>1693</v>
      </c>
      <c r="C3967">
        <v>0</v>
      </c>
    </row>
    <row r="3968" spans="1:3" x14ac:dyDescent="0.25">
      <c r="A3968" t="s">
        <v>3568</v>
      </c>
      <c r="B3968" t="s">
        <v>1693</v>
      </c>
      <c r="C3968">
        <v>0</v>
      </c>
    </row>
    <row r="3969" spans="1:3" x14ac:dyDescent="0.25">
      <c r="A3969" t="s">
        <v>3231</v>
      </c>
      <c r="B3969" t="s">
        <v>1693</v>
      </c>
      <c r="C3969">
        <v>0</v>
      </c>
    </row>
    <row r="3970" spans="1:3" x14ac:dyDescent="0.25">
      <c r="A3970" t="s">
        <v>3567</v>
      </c>
      <c r="B3970" t="s">
        <v>1693</v>
      </c>
      <c r="C3970">
        <v>0</v>
      </c>
    </row>
    <row r="3971" spans="1:3" x14ac:dyDescent="0.25">
      <c r="A3971" t="s">
        <v>4263</v>
      </c>
      <c r="B3971" t="s">
        <v>1693</v>
      </c>
      <c r="C3971">
        <v>0</v>
      </c>
    </row>
    <row r="3972" spans="1:3" x14ac:dyDescent="0.25">
      <c r="A3972" t="s">
        <v>3232</v>
      </c>
      <c r="B3972" t="s">
        <v>1693</v>
      </c>
      <c r="C3972">
        <v>0</v>
      </c>
    </row>
    <row r="3973" spans="1:3" x14ac:dyDescent="0.25">
      <c r="A3973" t="s">
        <v>3565</v>
      </c>
      <c r="B3973" t="s">
        <v>1693</v>
      </c>
      <c r="C3973">
        <v>0</v>
      </c>
    </row>
    <row r="3974" spans="1:3" x14ac:dyDescent="0.25">
      <c r="A3974" t="s">
        <v>3566</v>
      </c>
      <c r="B3974" t="s">
        <v>1693</v>
      </c>
      <c r="C3974">
        <v>0</v>
      </c>
    </row>
    <row r="3975" spans="1:3" x14ac:dyDescent="0.25">
      <c r="A3975" t="s">
        <v>3227</v>
      </c>
      <c r="B3975" t="s">
        <v>1693</v>
      </c>
      <c r="C3975">
        <v>0</v>
      </c>
    </row>
    <row r="3976" spans="1:3" x14ac:dyDescent="0.25">
      <c r="A3976" t="s">
        <v>3228</v>
      </c>
      <c r="B3976" t="s">
        <v>1693</v>
      </c>
      <c r="C3976">
        <v>0</v>
      </c>
    </row>
    <row r="3977" spans="1:3" x14ac:dyDescent="0.25">
      <c r="A3977" t="s">
        <v>3229</v>
      </c>
      <c r="B3977" t="s">
        <v>1693</v>
      </c>
      <c r="C3977">
        <v>0</v>
      </c>
    </row>
    <row r="3978" spans="1:3" x14ac:dyDescent="0.25">
      <c r="A3978" t="s">
        <v>3842</v>
      </c>
      <c r="B3978" t="s">
        <v>1693</v>
      </c>
      <c r="C3978">
        <v>0</v>
      </c>
    </row>
    <row r="3979" spans="1:3" x14ac:dyDescent="0.25">
      <c r="A3979" t="s">
        <v>4411</v>
      </c>
      <c r="B3979" t="s">
        <v>1693</v>
      </c>
      <c r="C3979">
        <v>0</v>
      </c>
    </row>
    <row r="3980" spans="1:3" x14ac:dyDescent="0.25">
      <c r="A3980" t="s">
        <v>4412</v>
      </c>
      <c r="B3980" t="s">
        <v>1693</v>
      </c>
      <c r="C3980">
        <v>0</v>
      </c>
    </row>
    <row r="3981" spans="1:3" x14ac:dyDescent="0.25">
      <c r="A3981" t="s">
        <v>4413</v>
      </c>
      <c r="B3981" t="s">
        <v>1693</v>
      </c>
      <c r="C3981">
        <v>0</v>
      </c>
    </row>
    <row r="3982" spans="1:3" x14ac:dyDescent="0.25">
      <c r="A3982" t="s">
        <v>4414</v>
      </c>
      <c r="B3982" t="s">
        <v>1693</v>
      </c>
      <c r="C3982">
        <v>0</v>
      </c>
    </row>
    <row r="3983" spans="1:3" x14ac:dyDescent="0.25">
      <c r="A3983" t="s">
        <v>4415</v>
      </c>
      <c r="B3983" t="s">
        <v>1693</v>
      </c>
      <c r="C3983">
        <v>0</v>
      </c>
    </row>
    <row r="3984" spans="1:3" x14ac:dyDescent="0.25">
      <c r="A3984" t="s">
        <v>4416</v>
      </c>
      <c r="B3984" t="s">
        <v>1693</v>
      </c>
      <c r="C3984">
        <v>0</v>
      </c>
    </row>
    <row r="3985" spans="1:3" x14ac:dyDescent="0.25">
      <c r="A3985" t="s">
        <v>4417</v>
      </c>
      <c r="B3985" t="s">
        <v>1693</v>
      </c>
      <c r="C3985">
        <v>0</v>
      </c>
    </row>
    <row r="3986" spans="1:3" x14ac:dyDescent="0.25">
      <c r="A3986" t="s">
        <v>4418</v>
      </c>
      <c r="B3986" t="s">
        <v>1693</v>
      </c>
      <c r="C3986">
        <v>0</v>
      </c>
    </row>
    <row r="3987" spans="1:3" x14ac:dyDescent="0.25">
      <c r="A3987" t="s">
        <v>3233</v>
      </c>
      <c r="B3987" t="s">
        <v>1693</v>
      </c>
      <c r="C3987">
        <v>0</v>
      </c>
    </row>
    <row r="3988" spans="1:3" x14ac:dyDescent="0.25">
      <c r="A3988" t="s">
        <v>3564</v>
      </c>
      <c r="B3988" t="s">
        <v>1693</v>
      </c>
      <c r="C3988">
        <v>0</v>
      </c>
    </row>
    <row r="3989" spans="1:3" x14ac:dyDescent="0.25">
      <c r="A3989" t="s">
        <v>3841</v>
      </c>
      <c r="B3989" t="s">
        <v>1693</v>
      </c>
      <c r="C3989">
        <v>0</v>
      </c>
    </row>
    <row r="3990" spans="1:3" x14ac:dyDescent="0.25">
      <c r="A3990" t="s">
        <v>3220</v>
      </c>
      <c r="B3990" t="s">
        <v>1693</v>
      </c>
      <c r="C3990">
        <v>0</v>
      </c>
    </row>
    <row r="3991" spans="1:3" x14ac:dyDescent="0.25">
      <c r="A3991" t="s">
        <v>3575</v>
      </c>
      <c r="B3991" t="s">
        <v>1693</v>
      </c>
      <c r="C3991">
        <v>0</v>
      </c>
    </row>
    <row r="3992" spans="1:3" x14ac:dyDescent="0.25">
      <c r="A3992" t="s">
        <v>4061</v>
      </c>
      <c r="B3992" t="s">
        <v>1693</v>
      </c>
      <c r="C3992">
        <v>0</v>
      </c>
    </row>
    <row r="3993" spans="1:3" x14ac:dyDescent="0.25">
      <c r="A3993" t="s">
        <v>4189</v>
      </c>
      <c r="B3993" t="s">
        <v>1693</v>
      </c>
      <c r="C3993">
        <v>0</v>
      </c>
    </row>
    <row r="3994" spans="1:3" x14ac:dyDescent="0.25">
      <c r="A3994" t="s">
        <v>4407</v>
      </c>
      <c r="B3994" t="s">
        <v>1693</v>
      </c>
      <c r="C3994">
        <v>0</v>
      </c>
    </row>
    <row r="3995" spans="1:3" x14ac:dyDescent="0.25">
      <c r="A3995" t="s">
        <v>4408</v>
      </c>
      <c r="B3995" t="s">
        <v>1693</v>
      </c>
      <c r="C3995">
        <v>0</v>
      </c>
    </row>
    <row r="3996" spans="1:3" x14ac:dyDescent="0.25">
      <c r="A3996" t="s">
        <v>4188</v>
      </c>
      <c r="B3996" t="s">
        <v>1693</v>
      </c>
      <c r="C3996">
        <v>0</v>
      </c>
    </row>
    <row r="3997" spans="1:3" x14ac:dyDescent="0.25">
      <c r="A3997" t="s">
        <v>4336</v>
      </c>
      <c r="B3997" t="s">
        <v>1693</v>
      </c>
      <c r="C3997">
        <v>0</v>
      </c>
    </row>
    <row r="3998" spans="1:3" x14ac:dyDescent="0.25">
      <c r="A3998" t="s">
        <v>3221</v>
      </c>
      <c r="B3998" t="s">
        <v>1693</v>
      </c>
      <c r="C3998">
        <v>0</v>
      </c>
    </row>
    <row r="3999" spans="1:3" x14ac:dyDescent="0.25">
      <c r="A3999" t="s">
        <v>4062</v>
      </c>
      <c r="B3999" t="s">
        <v>1693</v>
      </c>
      <c r="C3999">
        <v>0</v>
      </c>
    </row>
    <row r="4000" spans="1:3" x14ac:dyDescent="0.25">
      <c r="A4000" t="s">
        <v>4406</v>
      </c>
      <c r="B4000" t="s">
        <v>1693</v>
      </c>
      <c r="C4000">
        <v>0</v>
      </c>
    </row>
    <row r="4001" spans="1:3" x14ac:dyDescent="0.25">
      <c r="A4001" t="s">
        <v>3976</v>
      </c>
      <c r="B4001" t="s">
        <v>1693</v>
      </c>
      <c r="C4001">
        <v>0</v>
      </c>
    </row>
    <row r="4002" spans="1:3" x14ac:dyDescent="0.25">
      <c r="A4002" t="s">
        <v>4262</v>
      </c>
      <c r="B4002" t="s">
        <v>1693</v>
      </c>
      <c r="C4002">
        <v>0</v>
      </c>
    </row>
    <row r="4003" spans="1:3" x14ac:dyDescent="0.25">
      <c r="A4003" t="s">
        <v>4409</v>
      </c>
      <c r="B4003" t="s">
        <v>1693</v>
      </c>
      <c r="C4003">
        <v>0</v>
      </c>
    </row>
    <row r="4004" spans="1:3" x14ac:dyDescent="0.25">
      <c r="A4004" t="s">
        <v>4410</v>
      </c>
      <c r="B4004" t="s">
        <v>1693</v>
      </c>
      <c r="C4004">
        <v>0</v>
      </c>
    </row>
    <row r="4005" spans="1:3" x14ac:dyDescent="0.25">
      <c r="A4005" t="s">
        <v>7448</v>
      </c>
      <c r="B4005" t="s">
        <v>1693</v>
      </c>
      <c r="C4005">
        <v>0</v>
      </c>
    </row>
    <row r="4006" spans="1:3" x14ac:dyDescent="0.25">
      <c r="A4006" t="s">
        <v>7449</v>
      </c>
      <c r="B4006" t="s">
        <v>1693</v>
      </c>
      <c r="C4006">
        <v>0</v>
      </c>
    </row>
    <row r="4007" spans="1:3" x14ac:dyDescent="0.25">
      <c r="A4007" t="s">
        <v>4132</v>
      </c>
      <c r="B4007" t="s">
        <v>1693</v>
      </c>
      <c r="C4007">
        <v>0</v>
      </c>
    </row>
    <row r="4008" spans="1:3" x14ac:dyDescent="0.25">
      <c r="A4008" t="s">
        <v>7450</v>
      </c>
      <c r="B4008" t="s">
        <v>1693</v>
      </c>
      <c r="C4008">
        <v>0</v>
      </c>
    </row>
    <row r="4009" spans="1:3" x14ac:dyDescent="0.25">
      <c r="A4009" t="s">
        <v>4133</v>
      </c>
      <c r="B4009" t="s">
        <v>1693</v>
      </c>
      <c r="C4009">
        <v>0</v>
      </c>
    </row>
    <row r="4010" spans="1:3" x14ac:dyDescent="0.25">
      <c r="A4010" t="s">
        <v>7451</v>
      </c>
      <c r="B4010" t="s">
        <v>1693</v>
      </c>
      <c r="C4010">
        <v>0</v>
      </c>
    </row>
    <row r="4011" spans="1:3" x14ac:dyDescent="0.25">
      <c r="A4011" t="s">
        <v>7452</v>
      </c>
      <c r="B4011" t="s">
        <v>1693</v>
      </c>
      <c r="C4011">
        <v>0</v>
      </c>
    </row>
    <row r="4012" spans="1:3" x14ac:dyDescent="0.25">
      <c r="A4012" t="s">
        <v>4134</v>
      </c>
      <c r="B4012" t="s">
        <v>1693</v>
      </c>
      <c r="C4012">
        <v>0</v>
      </c>
    </row>
    <row r="4013" spans="1:3" x14ac:dyDescent="0.25">
      <c r="A4013" t="s">
        <v>4135</v>
      </c>
      <c r="B4013" t="s">
        <v>1693</v>
      </c>
      <c r="C4013">
        <v>0</v>
      </c>
    </row>
    <row r="4014" spans="1:3" x14ac:dyDescent="0.25">
      <c r="A4014" t="s">
        <v>4136</v>
      </c>
      <c r="B4014" t="s">
        <v>1693</v>
      </c>
      <c r="C4014">
        <v>0</v>
      </c>
    </row>
    <row r="4015" spans="1:3" x14ac:dyDescent="0.25">
      <c r="A4015" t="s">
        <v>7453</v>
      </c>
      <c r="B4015" t="s">
        <v>1693</v>
      </c>
      <c r="C4015">
        <v>0</v>
      </c>
    </row>
    <row r="4016" spans="1:3" x14ac:dyDescent="0.25">
      <c r="A4016" t="s">
        <v>7454</v>
      </c>
      <c r="B4016" t="s">
        <v>1693</v>
      </c>
      <c r="C4016">
        <v>0</v>
      </c>
    </row>
    <row r="4017" spans="1:3" x14ac:dyDescent="0.25">
      <c r="A4017" t="s">
        <v>4137</v>
      </c>
      <c r="B4017" t="s">
        <v>1693</v>
      </c>
      <c r="C4017">
        <v>0</v>
      </c>
    </row>
    <row r="4018" spans="1:3" x14ac:dyDescent="0.25">
      <c r="A4018" t="s">
        <v>4138</v>
      </c>
      <c r="B4018" t="s">
        <v>1693</v>
      </c>
      <c r="C4018">
        <v>0</v>
      </c>
    </row>
    <row r="4019" spans="1:3" x14ac:dyDescent="0.25">
      <c r="A4019" t="s">
        <v>3021</v>
      </c>
      <c r="B4019" t="s">
        <v>1693</v>
      </c>
      <c r="C4019">
        <v>0</v>
      </c>
    </row>
    <row r="4020" spans="1:3" x14ac:dyDescent="0.25">
      <c r="A4020" t="s">
        <v>3022</v>
      </c>
      <c r="B4020" t="s">
        <v>1693</v>
      </c>
      <c r="C4020">
        <v>0</v>
      </c>
    </row>
    <row r="4021" spans="1:3" x14ac:dyDescent="0.25">
      <c r="A4021" t="s">
        <v>2678</v>
      </c>
      <c r="B4021" t="s">
        <v>1693</v>
      </c>
      <c r="C4021">
        <v>0</v>
      </c>
    </row>
    <row r="4022" spans="1:3" x14ac:dyDescent="0.25">
      <c r="A4022" t="s">
        <v>7455</v>
      </c>
      <c r="B4022" t="s">
        <v>1693</v>
      </c>
      <c r="C4022">
        <v>0</v>
      </c>
    </row>
    <row r="4023" spans="1:3" x14ac:dyDescent="0.25">
      <c r="A4023" t="s">
        <v>2884</v>
      </c>
      <c r="B4023" t="s">
        <v>1693</v>
      </c>
      <c r="C4023">
        <v>0</v>
      </c>
    </row>
    <row r="4024" spans="1:3" x14ac:dyDescent="0.25">
      <c r="A4024" t="s">
        <v>2885</v>
      </c>
      <c r="B4024" t="s">
        <v>1693</v>
      </c>
      <c r="C4024">
        <v>0</v>
      </c>
    </row>
    <row r="4025" spans="1:3" x14ac:dyDescent="0.25">
      <c r="A4025" t="s">
        <v>7322</v>
      </c>
      <c r="B4025" t="s">
        <v>1693</v>
      </c>
      <c r="C4025">
        <v>0</v>
      </c>
    </row>
    <row r="4026" spans="1:3" x14ac:dyDescent="0.25">
      <c r="A4026" t="s">
        <v>2679</v>
      </c>
      <c r="B4026" t="s">
        <v>1693</v>
      </c>
      <c r="C4026">
        <v>0</v>
      </c>
    </row>
    <row r="4027" spans="1:3" x14ac:dyDescent="0.25">
      <c r="A4027" t="s">
        <v>6449</v>
      </c>
      <c r="B4027" t="s">
        <v>1693</v>
      </c>
      <c r="C4027">
        <v>0</v>
      </c>
    </row>
    <row r="4028" spans="1:3" x14ac:dyDescent="0.25">
      <c r="A4028" t="s">
        <v>2677</v>
      </c>
      <c r="B4028" t="s">
        <v>1693</v>
      </c>
      <c r="C4028">
        <v>0</v>
      </c>
    </row>
    <row r="4029" spans="1:3" x14ac:dyDescent="0.25">
      <c r="A4029" t="s">
        <v>374</v>
      </c>
      <c r="B4029" t="s">
        <v>1693</v>
      </c>
      <c r="C4029">
        <v>50</v>
      </c>
    </row>
    <row r="4030" spans="1:3" x14ac:dyDescent="0.25">
      <c r="A4030" t="s">
        <v>377</v>
      </c>
      <c r="B4030" t="s">
        <v>1693</v>
      </c>
      <c r="C4030">
        <v>100</v>
      </c>
    </row>
    <row r="4031" spans="1:3" x14ac:dyDescent="0.25">
      <c r="A4031" t="s">
        <v>572</v>
      </c>
      <c r="B4031" t="s">
        <v>1693</v>
      </c>
      <c r="C4031">
        <v>50</v>
      </c>
    </row>
    <row r="4032" spans="1:3" x14ac:dyDescent="0.25">
      <c r="A4032" t="s">
        <v>575</v>
      </c>
      <c r="B4032" t="s">
        <v>1693</v>
      </c>
      <c r="C4032">
        <v>100</v>
      </c>
    </row>
    <row r="4033" spans="1:3" x14ac:dyDescent="0.25">
      <c r="A4033" t="s">
        <v>2680</v>
      </c>
      <c r="B4033" t="s">
        <v>1693</v>
      </c>
      <c r="C4033">
        <v>0</v>
      </c>
    </row>
    <row r="4034" spans="1:3" x14ac:dyDescent="0.25">
      <c r="A4034" t="s">
        <v>544</v>
      </c>
      <c r="B4034" t="s">
        <v>1693</v>
      </c>
      <c r="C4034">
        <v>40.913999999999994</v>
      </c>
    </row>
    <row r="4035" spans="1:3" x14ac:dyDescent="0.25">
      <c r="A4035" t="s">
        <v>84</v>
      </c>
      <c r="B4035" t="s">
        <v>1693</v>
      </c>
      <c r="C4035">
        <v>50</v>
      </c>
    </row>
    <row r="4036" spans="1:3" x14ac:dyDescent="0.25">
      <c r="A4036" t="s">
        <v>7265</v>
      </c>
      <c r="B4036" t="s">
        <v>1693</v>
      </c>
      <c r="C4036">
        <v>0</v>
      </c>
    </row>
    <row r="4037" spans="1:3" x14ac:dyDescent="0.25">
      <c r="A4037" t="s">
        <v>3024</v>
      </c>
      <c r="B4037" t="s">
        <v>1693</v>
      </c>
      <c r="C4037">
        <v>0</v>
      </c>
    </row>
    <row r="4038" spans="1:3" x14ac:dyDescent="0.25">
      <c r="A4038" t="s">
        <v>3025</v>
      </c>
      <c r="B4038" t="s">
        <v>1693</v>
      </c>
      <c r="C4038">
        <v>0</v>
      </c>
    </row>
    <row r="4039" spans="1:3" x14ac:dyDescent="0.25">
      <c r="A4039" t="s">
        <v>3026</v>
      </c>
      <c r="B4039" t="s">
        <v>1693</v>
      </c>
      <c r="C4039">
        <v>0</v>
      </c>
    </row>
    <row r="4040" spans="1:3" x14ac:dyDescent="0.25">
      <c r="A4040" t="s">
        <v>3027</v>
      </c>
      <c r="B4040" t="s">
        <v>1693</v>
      </c>
      <c r="C4040">
        <v>0</v>
      </c>
    </row>
    <row r="4041" spans="1:3" x14ac:dyDescent="0.25">
      <c r="A4041" t="s">
        <v>2681</v>
      </c>
      <c r="B4041" t="s">
        <v>1693</v>
      </c>
      <c r="C4041">
        <v>0</v>
      </c>
    </row>
    <row r="4042" spans="1:3" x14ac:dyDescent="0.25">
      <c r="A4042" t="s">
        <v>2682</v>
      </c>
      <c r="B4042" t="s">
        <v>1693</v>
      </c>
      <c r="C4042">
        <v>0</v>
      </c>
    </row>
    <row r="4043" spans="1:3" x14ac:dyDescent="0.25">
      <c r="A4043" t="s">
        <v>3023</v>
      </c>
      <c r="B4043" t="s">
        <v>1693</v>
      </c>
      <c r="C4043">
        <v>0</v>
      </c>
    </row>
    <row r="4044" spans="1:3" x14ac:dyDescent="0.25">
      <c r="A4044" t="s">
        <v>7059</v>
      </c>
      <c r="B4044" t="s">
        <v>1693</v>
      </c>
      <c r="C4044">
        <v>0</v>
      </c>
    </row>
    <row r="4045" spans="1:3" x14ac:dyDescent="0.25">
      <c r="A4045" t="s">
        <v>3055</v>
      </c>
      <c r="B4045" t="s">
        <v>1693</v>
      </c>
      <c r="C4045">
        <v>0</v>
      </c>
    </row>
    <row r="4046" spans="1:3" x14ac:dyDescent="0.25">
      <c r="A4046" t="s">
        <v>3045</v>
      </c>
      <c r="B4046" t="s">
        <v>1693</v>
      </c>
      <c r="C4046">
        <v>0</v>
      </c>
    </row>
    <row r="4047" spans="1:3" x14ac:dyDescent="0.25">
      <c r="A4047" t="s">
        <v>3028</v>
      </c>
      <c r="B4047" t="s">
        <v>1693</v>
      </c>
      <c r="C4047">
        <v>0</v>
      </c>
    </row>
    <row r="4048" spans="1:3" x14ac:dyDescent="0.25">
      <c r="A4048" t="s">
        <v>7060</v>
      </c>
      <c r="B4048" t="s">
        <v>1693</v>
      </c>
      <c r="C4048">
        <v>0</v>
      </c>
    </row>
    <row r="4049" spans="1:3" x14ac:dyDescent="0.25">
      <c r="A4049" t="s">
        <v>3029</v>
      </c>
      <c r="B4049" t="s">
        <v>1693</v>
      </c>
      <c r="C4049">
        <v>0</v>
      </c>
    </row>
    <row r="4050" spans="1:3" x14ac:dyDescent="0.25">
      <c r="A4050" t="s">
        <v>3030</v>
      </c>
      <c r="B4050" t="s">
        <v>1693</v>
      </c>
      <c r="C4050">
        <v>0</v>
      </c>
    </row>
    <row r="4051" spans="1:3" x14ac:dyDescent="0.25">
      <c r="A4051" t="s">
        <v>3031</v>
      </c>
      <c r="B4051" t="s">
        <v>1693</v>
      </c>
      <c r="C4051">
        <v>0</v>
      </c>
    </row>
    <row r="4052" spans="1:3" x14ac:dyDescent="0.25">
      <c r="A4052" t="s">
        <v>977</v>
      </c>
      <c r="B4052" t="s">
        <v>1693</v>
      </c>
      <c r="C4052">
        <v>50</v>
      </c>
    </row>
    <row r="4053" spans="1:3" x14ac:dyDescent="0.25">
      <c r="A4053" t="s">
        <v>3054</v>
      </c>
      <c r="B4053" t="s">
        <v>1693</v>
      </c>
      <c r="C4053">
        <v>0</v>
      </c>
    </row>
    <row r="4054" spans="1:3" x14ac:dyDescent="0.25">
      <c r="A4054" t="s">
        <v>3032</v>
      </c>
      <c r="B4054" t="s">
        <v>1693</v>
      </c>
      <c r="C4054">
        <v>0</v>
      </c>
    </row>
    <row r="4055" spans="1:3" x14ac:dyDescent="0.25">
      <c r="A4055" t="s">
        <v>3033</v>
      </c>
      <c r="B4055" t="s">
        <v>1693</v>
      </c>
      <c r="C4055">
        <v>0</v>
      </c>
    </row>
    <row r="4056" spans="1:3" x14ac:dyDescent="0.25">
      <c r="A4056" t="s">
        <v>7323</v>
      </c>
      <c r="B4056" t="s">
        <v>1693</v>
      </c>
      <c r="C4056">
        <v>0</v>
      </c>
    </row>
    <row r="4057" spans="1:3" x14ac:dyDescent="0.25">
      <c r="A4057" t="s">
        <v>701</v>
      </c>
      <c r="B4057" t="s">
        <v>1693</v>
      </c>
      <c r="C4057">
        <v>50</v>
      </c>
    </row>
    <row r="4058" spans="1:3" x14ac:dyDescent="0.25">
      <c r="A4058" t="s">
        <v>3034</v>
      </c>
      <c r="B4058" t="s">
        <v>1693</v>
      </c>
      <c r="C4058">
        <v>0</v>
      </c>
    </row>
    <row r="4059" spans="1:3" x14ac:dyDescent="0.25">
      <c r="A4059" t="s">
        <v>3053</v>
      </c>
      <c r="B4059" t="s">
        <v>1693</v>
      </c>
      <c r="C4059">
        <v>0</v>
      </c>
    </row>
    <row r="4060" spans="1:3" x14ac:dyDescent="0.25">
      <c r="A4060" t="s">
        <v>3038</v>
      </c>
      <c r="B4060" t="s">
        <v>1693</v>
      </c>
      <c r="C4060">
        <v>0</v>
      </c>
    </row>
    <row r="4061" spans="1:3" x14ac:dyDescent="0.25">
      <c r="A4061" t="s">
        <v>6654</v>
      </c>
      <c r="B4061" t="s">
        <v>1693</v>
      </c>
      <c r="C4061">
        <v>0</v>
      </c>
    </row>
    <row r="4062" spans="1:3" x14ac:dyDescent="0.25">
      <c r="A4062" t="s">
        <v>3035</v>
      </c>
      <c r="B4062" t="s">
        <v>1693</v>
      </c>
      <c r="C4062">
        <v>0</v>
      </c>
    </row>
    <row r="4063" spans="1:3" x14ac:dyDescent="0.25">
      <c r="A4063" t="s">
        <v>3036</v>
      </c>
      <c r="B4063" t="s">
        <v>1693</v>
      </c>
      <c r="C4063">
        <v>0</v>
      </c>
    </row>
    <row r="4064" spans="1:3" x14ac:dyDescent="0.25">
      <c r="A4064" t="s">
        <v>3037</v>
      </c>
      <c r="B4064" t="s">
        <v>1693</v>
      </c>
      <c r="C4064">
        <v>0</v>
      </c>
    </row>
    <row r="4065" spans="1:3" x14ac:dyDescent="0.25">
      <c r="A4065" t="s">
        <v>615</v>
      </c>
      <c r="B4065" t="s">
        <v>1693</v>
      </c>
      <c r="C4065">
        <v>50</v>
      </c>
    </row>
    <row r="4066" spans="1:3" x14ac:dyDescent="0.25">
      <c r="A4066" t="s">
        <v>658</v>
      </c>
      <c r="B4066" t="s">
        <v>1693</v>
      </c>
      <c r="C4066">
        <v>40.913999999999994</v>
      </c>
    </row>
    <row r="4067" spans="1:3" x14ac:dyDescent="0.25">
      <c r="A4067" t="s">
        <v>6457</v>
      </c>
      <c r="B4067" t="s">
        <v>1693</v>
      </c>
      <c r="C4067">
        <v>0</v>
      </c>
    </row>
    <row r="4068" spans="1:3" x14ac:dyDescent="0.25">
      <c r="A4068" t="s">
        <v>428</v>
      </c>
      <c r="B4068" t="s">
        <v>1693</v>
      </c>
      <c r="C4068">
        <v>50</v>
      </c>
    </row>
    <row r="4069" spans="1:3" x14ac:dyDescent="0.25">
      <c r="A4069" t="s">
        <v>6708</v>
      </c>
      <c r="B4069" t="s">
        <v>1693</v>
      </c>
      <c r="C4069">
        <v>0</v>
      </c>
    </row>
    <row r="4070" spans="1:3" x14ac:dyDescent="0.25">
      <c r="A4070" t="s">
        <v>6752</v>
      </c>
      <c r="B4070" t="s">
        <v>1693</v>
      </c>
      <c r="C4070">
        <v>0</v>
      </c>
    </row>
    <row r="4071" spans="1:3" x14ac:dyDescent="0.25">
      <c r="A4071" t="s">
        <v>6739</v>
      </c>
      <c r="B4071" t="s">
        <v>1693</v>
      </c>
      <c r="C4071">
        <v>0</v>
      </c>
    </row>
    <row r="4072" spans="1:3" x14ac:dyDescent="0.25">
      <c r="A4072" t="s">
        <v>6153</v>
      </c>
      <c r="B4072" t="s">
        <v>1693</v>
      </c>
      <c r="C4072">
        <v>0</v>
      </c>
    </row>
    <row r="4073" spans="1:3" x14ac:dyDescent="0.25">
      <c r="A4073" t="s">
        <v>6154</v>
      </c>
      <c r="B4073" t="s">
        <v>1693</v>
      </c>
      <c r="C4073">
        <v>0</v>
      </c>
    </row>
    <row r="4074" spans="1:3" x14ac:dyDescent="0.25">
      <c r="A4074" t="s">
        <v>6123</v>
      </c>
      <c r="B4074" t="s">
        <v>1693</v>
      </c>
      <c r="C4074">
        <v>0</v>
      </c>
    </row>
    <row r="4075" spans="1:3" x14ac:dyDescent="0.25">
      <c r="A4075" t="s">
        <v>6124</v>
      </c>
      <c r="B4075" t="s">
        <v>1693</v>
      </c>
      <c r="C4075">
        <v>0</v>
      </c>
    </row>
    <row r="4076" spans="1:3" x14ac:dyDescent="0.25">
      <c r="A4076" t="s">
        <v>7245</v>
      </c>
      <c r="B4076" t="s">
        <v>1693</v>
      </c>
      <c r="C4076">
        <v>0</v>
      </c>
    </row>
    <row r="4077" spans="1:3" x14ac:dyDescent="0.25">
      <c r="A4077" t="s">
        <v>6643</v>
      </c>
      <c r="B4077" t="s">
        <v>1693</v>
      </c>
      <c r="C4077">
        <v>0</v>
      </c>
    </row>
    <row r="4078" spans="1:3" x14ac:dyDescent="0.25">
      <c r="A4078" t="s">
        <v>420</v>
      </c>
      <c r="B4078" t="s">
        <v>1693</v>
      </c>
      <c r="C4078">
        <v>40.913999999999994</v>
      </c>
    </row>
    <row r="4079" spans="1:3" x14ac:dyDescent="0.25">
      <c r="A4079" t="s">
        <v>414</v>
      </c>
      <c r="B4079" t="s">
        <v>1693</v>
      </c>
      <c r="C4079">
        <v>40.913999999999994</v>
      </c>
    </row>
    <row r="4080" spans="1:3" x14ac:dyDescent="0.25">
      <c r="A4080" t="s">
        <v>930</v>
      </c>
      <c r="B4080" t="s">
        <v>1693</v>
      </c>
      <c r="C4080">
        <v>40.913999999999994</v>
      </c>
    </row>
    <row r="4081" spans="1:3" x14ac:dyDescent="0.25">
      <c r="A4081" t="s">
        <v>928</v>
      </c>
      <c r="B4081" t="s">
        <v>1693</v>
      </c>
      <c r="C4081">
        <v>81.827999999999989</v>
      </c>
    </row>
    <row r="4082" spans="1:3" x14ac:dyDescent="0.25">
      <c r="A4082" t="s">
        <v>938</v>
      </c>
      <c r="B4082" t="s">
        <v>1693</v>
      </c>
      <c r="C4082">
        <v>50</v>
      </c>
    </row>
    <row r="4083" spans="1:3" x14ac:dyDescent="0.25">
      <c r="A4083" t="s">
        <v>255</v>
      </c>
      <c r="B4083" t="s">
        <v>1693</v>
      </c>
      <c r="C4083">
        <v>50</v>
      </c>
    </row>
    <row r="4084" spans="1:3" x14ac:dyDescent="0.25">
      <c r="A4084" t="s">
        <v>258</v>
      </c>
      <c r="B4084" t="s">
        <v>1693</v>
      </c>
      <c r="C4084">
        <v>81.827999999999989</v>
      </c>
    </row>
    <row r="4085" spans="1:3" x14ac:dyDescent="0.25">
      <c r="A4085" t="s">
        <v>6289</v>
      </c>
      <c r="B4085" t="s">
        <v>1693</v>
      </c>
      <c r="C4085">
        <v>0</v>
      </c>
    </row>
    <row r="4086" spans="1:3" x14ac:dyDescent="0.25">
      <c r="A4086" t="s">
        <v>655</v>
      </c>
      <c r="B4086" t="s">
        <v>1693</v>
      </c>
      <c r="C4086">
        <v>81.827999999999989</v>
      </c>
    </row>
    <row r="4087" spans="1:3" x14ac:dyDescent="0.25">
      <c r="A4087" t="s">
        <v>6740</v>
      </c>
      <c r="B4087" t="s">
        <v>1693</v>
      </c>
      <c r="C4087">
        <v>0</v>
      </c>
    </row>
    <row r="4088" spans="1:3" x14ac:dyDescent="0.25">
      <c r="A4088" t="s">
        <v>1124</v>
      </c>
      <c r="B4088" t="s">
        <v>1693</v>
      </c>
      <c r="C4088">
        <v>40.913999999999994</v>
      </c>
    </row>
    <row r="4089" spans="1:3" x14ac:dyDescent="0.25">
      <c r="A4089" t="s">
        <v>549</v>
      </c>
      <c r="B4089" t="s">
        <v>1693</v>
      </c>
      <c r="C4089">
        <v>40.913999999999994</v>
      </c>
    </row>
    <row r="4090" spans="1:3" x14ac:dyDescent="0.25">
      <c r="A4090" t="s">
        <v>7398</v>
      </c>
      <c r="B4090" t="s">
        <v>1693</v>
      </c>
      <c r="C4090">
        <v>40.913999999999994</v>
      </c>
    </row>
    <row r="4091" spans="1:3" x14ac:dyDescent="0.25">
      <c r="A4091" t="s">
        <v>7404</v>
      </c>
      <c r="B4091" t="s">
        <v>1693</v>
      </c>
      <c r="C4091">
        <v>40.913999999999994</v>
      </c>
    </row>
    <row r="4092" spans="1:3" x14ac:dyDescent="0.25">
      <c r="A4092" t="s">
        <v>1500</v>
      </c>
      <c r="B4092" t="s">
        <v>1693</v>
      </c>
      <c r="C4092">
        <v>40.913999999999994</v>
      </c>
    </row>
    <row r="4093" spans="1:3" x14ac:dyDescent="0.25">
      <c r="A4093" t="s">
        <v>332</v>
      </c>
      <c r="B4093" t="s">
        <v>1693</v>
      </c>
      <c r="C4093">
        <v>40.913999999999994</v>
      </c>
    </row>
    <row r="4094" spans="1:3" x14ac:dyDescent="0.25">
      <c r="A4094" t="s">
        <v>1080</v>
      </c>
      <c r="B4094" t="s">
        <v>1693</v>
      </c>
      <c r="C4094">
        <v>30</v>
      </c>
    </row>
    <row r="4095" spans="1:3" x14ac:dyDescent="0.25">
      <c r="A4095" t="s">
        <v>743</v>
      </c>
      <c r="B4095" t="s">
        <v>1693</v>
      </c>
      <c r="C4095">
        <v>50</v>
      </c>
    </row>
    <row r="4096" spans="1:3" x14ac:dyDescent="0.25">
      <c r="A4096" t="s">
        <v>618</v>
      </c>
      <c r="B4096" t="s">
        <v>1693</v>
      </c>
      <c r="C4096">
        <v>30</v>
      </c>
    </row>
    <row r="4097" spans="1:3" x14ac:dyDescent="0.25">
      <c r="A4097" t="s">
        <v>315</v>
      </c>
      <c r="B4097" t="s">
        <v>1693</v>
      </c>
      <c r="C4097">
        <v>40.913999999999994</v>
      </c>
    </row>
    <row r="4098" spans="1:3" x14ac:dyDescent="0.25">
      <c r="A4098" t="s">
        <v>660</v>
      </c>
      <c r="B4098" t="s">
        <v>1693</v>
      </c>
      <c r="C4098">
        <v>50</v>
      </c>
    </row>
    <row r="4099" spans="1:3" x14ac:dyDescent="0.25">
      <c r="A4099" t="s">
        <v>663</v>
      </c>
      <c r="B4099" t="s">
        <v>1693</v>
      </c>
      <c r="C4099">
        <v>50</v>
      </c>
    </row>
    <row r="4100" spans="1:3" x14ac:dyDescent="0.25">
      <c r="A4100" t="s">
        <v>666</v>
      </c>
      <c r="B4100" t="s">
        <v>1693</v>
      </c>
      <c r="C4100">
        <v>50</v>
      </c>
    </row>
    <row r="4101" spans="1:3" x14ac:dyDescent="0.25">
      <c r="A4101" t="s">
        <v>672</v>
      </c>
      <c r="B4101" t="s">
        <v>1693</v>
      </c>
      <c r="C4101">
        <v>50</v>
      </c>
    </row>
    <row r="4102" spans="1:3" x14ac:dyDescent="0.25">
      <c r="A4102" t="s">
        <v>1501</v>
      </c>
      <c r="B4102" t="s">
        <v>1693</v>
      </c>
      <c r="C4102">
        <v>40.913999999999994</v>
      </c>
    </row>
    <row r="4103" spans="1:3" x14ac:dyDescent="0.25">
      <c r="A4103" t="s">
        <v>752</v>
      </c>
      <c r="B4103" t="s">
        <v>1693</v>
      </c>
      <c r="C4103">
        <v>30</v>
      </c>
    </row>
    <row r="4104" spans="1:3" x14ac:dyDescent="0.25">
      <c r="A4104" t="s">
        <v>327</v>
      </c>
      <c r="B4104" t="s">
        <v>1693</v>
      </c>
      <c r="C4104">
        <v>40.913999999999994</v>
      </c>
    </row>
    <row r="4105" spans="1:3" x14ac:dyDescent="0.25">
      <c r="A4105" t="s">
        <v>1017</v>
      </c>
      <c r="B4105" t="s">
        <v>1693</v>
      </c>
      <c r="C4105">
        <v>40.913999999999994</v>
      </c>
    </row>
    <row r="4106" spans="1:3" x14ac:dyDescent="0.25">
      <c r="A4106" t="s">
        <v>1502</v>
      </c>
      <c r="B4106" t="s">
        <v>1693</v>
      </c>
      <c r="C4106">
        <v>40.913999999999994</v>
      </c>
    </row>
    <row r="4107" spans="1:3" x14ac:dyDescent="0.25">
      <c r="A4107" t="s">
        <v>800</v>
      </c>
      <c r="B4107" t="s">
        <v>1693</v>
      </c>
      <c r="C4107">
        <v>40.913999999999994</v>
      </c>
    </row>
    <row r="4108" spans="1:3" x14ac:dyDescent="0.25">
      <c r="A4108" t="s">
        <v>7582</v>
      </c>
      <c r="B4108" t="s">
        <v>1693</v>
      </c>
      <c r="C4108">
        <v>40.913999999999994</v>
      </c>
    </row>
    <row r="4109" spans="1:3" x14ac:dyDescent="0.25">
      <c r="A4109" t="s">
        <v>172</v>
      </c>
      <c r="B4109" t="s">
        <v>1693</v>
      </c>
      <c r="C4109">
        <v>30</v>
      </c>
    </row>
    <row r="4110" spans="1:3" x14ac:dyDescent="0.25">
      <c r="A4110" t="s">
        <v>169</v>
      </c>
      <c r="B4110" t="s">
        <v>1693</v>
      </c>
      <c r="C4110">
        <v>50</v>
      </c>
    </row>
    <row r="4111" spans="1:3" x14ac:dyDescent="0.25">
      <c r="A4111" t="s">
        <v>528</v>
      </c>
      <c r="B4111" t="s">
        <v>1693</v>
      </c>
      <c r="C4111">
        <v>50</v>
      </c>
    </row>
    <row r="4112" spans="1:3" x14ac:dyDescent="0.25">
      <c r="A4112" t="s">
        <v>732</v>
      </c>
      <c r="B4112" t="s">
        <v>1693</v>
      </c>
      <c r="C4112">
        <v>40.913999999999994</v>
      </c>
    </row>
    <row r="4113" spans="1:3" x14ac:dyDescent="0.25">
      <c r="A4113" t="s">
        <v>6450</v>
      </c>
      <c r="B4113" t="s">
        <v>1693</v>
      </c>
      <c r="C4113">
        <v>0</v>
      </c>
    </row>
    <row r="4114" spans="1:3" x14ac:dyDescent="0.25">
      <c r="A4114" t="s">
        <v>6419</v>
      </c>
      <c r="B4114" t="s">
        <v>1693</v>
      </c>
      <c r="C4114">
        <v>0</v>
      </c>
    </row>
    <row r="4115" spans="1:3" x14ac:dyDescent="0.25">
      <c r="A4115" t="s">
        <v>320</v>
      </c>
      <c r="B4115" t="s">
        <v>1693</v>
      </c>
      <c r="C4115">
        <v>40.913999999999994</v>
      </c>
    </row>
    <row r="4116" spans="1:3" x14ac:dyDescent="0.25">
      <c r="A4116" t="s">
        <v>70</v>
      </c>
      <c r="B4116" t="s">
        <v>1693</v>
      </c>
      <c r="C4116">
        <v>50</v>
      </c>
    </row>
    <row r="4117" spans="1:3" x14ac:dyDescent="0.25">
      <c r="A4117" t="s">
        <v>7065</v>
      </c>
      <c r="B4117" t="s">
        <v>1693</v>
      </c>
      <c r="C4117">
        <v>0</v>
      </c>
    </row>
    <row r="4118" spans="1:3" x14ac:dyDescent="0.25">
      <c r="A4118" t="s">
        <v>6456</v>
      </c>
      <c r="B4118" t="s">
        <v>1693</v>
      </c>
      <c r="C4118">
        <v>0</v>
      </c>
    </row>
    <row r="4119" spans="1:3" x14ac:dyDescent="0.25">
      <c r="A4119" t="s">
        <v>5202</v>
      </c>
      <c r="B4119" t="s">
        <v>1693</v>
      </c>
      <c r="C4119">
        <v>0</v>
      </c>
    </row>
    <row r="4120" spans="1:3" x14ac:dyDescent="0.25">
      <c r="A4120" t="s">
        <v>2683</v>
      </c>
      <c r="B4120" t="s">
        <v>1693</v>
      </c>
      <c r="C4120">
        <v>40.913999999999994</v>
      </c>
    </row>
    <row r="4121" spans="1:3" x14ac:dyDescent="0.25">
      <c r="A4121" t="s">
        <v>791</v>
      </c>
      <c r="B4121" t="s">
        <v>1693</v>
      </c>
      <c r="C4121">
        <v>40.913999999999994</v>
      </c>
    </row>
    <row r="4122" spans="1:3" x14ac:dyDescent="0.25">
      <c r="A4122" t="s">
        <v>454</v>
      </c>
      <c r="B4122" t="s">
        <v>1693</v>
      </c>
      <c r="C4122">
        <v>40.913999999999994</v>
      </c>
    </row>
    <row r="4123" spans="1:3" x14ac:dyDescent="0.25">
      <c r="A4123" t="s">
        <v>7264</v>
      </c>
      <c r="B4123" t="s">
        <v>1693</v>
      </c>
      <c r="C4123">
        <v>0</v>
      </c>
    </row>
    <row r="4124" spans="1:3" x14ac:dyDescent="0.25">
      <c r="A4124" t="s">
        <v>541</v>
      </c>
      <c r="B4124" t="s">
        <v>1693</v>
      </c>
      <c r="C4124">
        <v>40.913999999999994</v>
      </c>
    </row>
    <row r="4125" spans="1:3" x14ac:dyDescent="0.25">
      <c r="A4125" t="s">
        <v>6334</v>
      </c>
      <c r="B4125" t="s">
        <v>1693</v>
      </c>
      <c r="C4125">
        <v>0</v>
      </c>
    </row>
    <row r="4126" spans="1:3" x14ac:dyDescent="0.25">
      <c r="A4126" t="s">
        <v>5186</v>
      </c>
      <c r="B4126" t="s">
        <v>1693</v>
      </c>
      <c r="C4126">
        <v>0</v>
      </c>
    </row>
    <row r="4127" spans="1:3" x14ac:dyDescent="0.25">
      <c r="A4127" t="s">
        <v>5187</v>
      </c>
      <c r="B4127" t="s">
        <v>1693</v>
      </c>
      <c r="C4127">
        <v>0</v>
      </c>
    </row>
    <row r="4128" spans="1:3" x14ac:dyDescent="0.25">
      <c r="A4128" t="s">
        <v>7356</v>
      </c>
      <c r="B4128" t="s">
        <v>1693</v>
      </c>
      <c r="C4128">
        <v>0</v>
      </c>
    </row>
    <row r="4129" spans="1:3" x14ac:dyDescent="0.25">
      <c r="A4129" t="s">
        <v>941</v>
      </c>
      <c r="B4129" t="s">
        <v>1693</v>
      </c>
      <c r="C4129">
        <v>81.827999999999989</v>
      </c>
    </row>
    <row r="4130" spans="1:3" x14ac:dyDescent="0.25">
      <c r="A4130" t="s">
        <v>6683</v>
      </c>
      <c r="B4130" t="s">
        <v>1693</v>
      </c>
      <c r="C4130">
        <v>0</v>
      </c>
    </row>
    <row r="4131" spans="1:3" x14ac:dyDescent="0.25">
      <c r="A4131" t="s">
        <v>149</v>
      </c>
      <c r="B4131" t="s">
        <v>1693</v>
      </c>
      <c r="C4131">
        <v>50</v>
      </c>
    </row>
    <row r="4132" spans="1:3" x14ac:dyDescent="0.25">
      <c r="A4132" t="s">
        <v>6693</v>
      </c>
      <c r="B4132" t="s">
        <v>1693</v>
      </c>
      <c r="C4132">
        <v>0</v>
      </c>
    </row>
    <row r="4133" spans="1:3" x14ac:dyDescent="0.25">
      <c r="A4133" t="s">
        <v>6721</v>
      </c>
      <c r="B4133" t="s">
        <v>1693</v>
      </c>
      <c r="C4133">
        <v>0</v>
      </c>
    </row>
    <row r="4134" spans="1:3" x14ac:dyDescent="0.25">
      <c r="A4134" t="s">
        <v>6704</v>
      </c>
      <c r="B4134" t="s">
        <v>1693</v>
      </c>
      <c r="C4134">
        <v>0</v>
      </c>
    </row>
    <row r="4135" spans="1:3" x14ac:dyDescent="0.25">
      <c r="A4135" t="s">
        <v>6705</v>
      </c>
      <c r="B4135" t="s">
        <v>1693</v>
      </c>
      <c r="C4135">
        <v>0</v>
      </c>
    </row>
    <row r="4136" spans="1:3" x14ac:dyDescent="0.25">
      <c r="A4136" t="s">
        <v>6706</v>
      </c>
      <c r="B4136" t="s">
        <v>1693</v>
      </c>
      <c r="C4136">
        <v>0</v>
      </c>
    </row>
    <row r="4137" spans="1:3" x14ac:dyDescent="0.25">
      <c r="A4137" t="s">
        <v>6707</v>
      </c>
      <c r="B4137" t="s">
        <v>1693</v>
      </c>
      <c r="C4137">
        <v>0</v>
      </c>
    </row>
    <row r="4138" spans="1:3" x14ac:dyDescent="0.25">
      <c r="A4138" t="s">
        <v>2696</v>
      </c>
      <c r="B4138" t="s">
        <v>1693</v>
      </c>
      <c r="C4138">
        <v>0</v>
      </c>
    </row>
    <row r="4139" spans="1:3" x14ac:dyDescent="0.25">
      <c r="A4139" t="s">
        <v>920</v>
      </c>
      <c r="B4139" t="s">
        <v>1693</v>
      </c>
      <c r="C4139">
        <v>40.913999999999994</v>
      </c>
    </row>
    <row r="4140" spans="1:3" x14ac:dyDescent="0.25">
      <c r="A4140" t="s">
        <v>1112</v>
      </c>
      <c r="B4140" t="s">
        <v>1693</v>
      </c>
      <c r="C4140">
        <v>40.913999999999994</v>
      </c>
    </row>
    <row r="4141" spans="1:3" x14ac:dyDescent="0.25">
      <c r="A4141" t="s">
        <v>2697</v>
      </c>
      <c r="B4141" t="s">
        <v>1693</v>
      </c>
      <c r="C4141">
        <v>40.913999999999994</v>
      </c>
    </row>
    <row r="4142" spans="1:3" x14ac:dyDescent="0.25">
      <c r="A4142" t="s">
        <v>1503</v>
      </c>
      <c r="B4142" t="s">
        <v>1693</v>
      </c>
      <c r="C4142">
        <v>40.913999999999994</v>
      </c>
    </row>
    <row r="4143" spans="1:3" x14ac:dyDescent="0.25">
      <c r="A4143" t="s">
        <v>208</v>
      </c>
      <c r="B4143" t="s">
        <v>1693</v>
      </c>
      <c r="C4143">
        <v>40.910000000000004</v>
      </c>
    </row>
    <row r="4144" spans="1:3" x14ac:dyDescent="0.25">
      <c r="A4144" t="s">
        <v>2684</v>
      </c>
      <c r="B4144" t="s">
        <v>1693</v>
      </c>
      <c r="C4144">
        <v>40.913999999999994</v>
      </c>
    </row>
    <row r="4145" spans="1:3" x14ac:dyDescent="0.25">
      <c r="A4145" t="s">
        <v>2685</v>
      </c>
      <c r="B4145" t="s">
        <v>1693</v>
      </c>
      <c r="C4145">
        <v>40.913999999999994</v>
      </c>
    </row>
    <row r="4146" spans="1:3" x14ac:dyDescent="0.25">
      <c r="A4146" t="s">
        <v>2686</v>
      </c>
      <c r="B4146" t="s">
        <v>1693</v>
      </c>
      <c r="C4146">
        <v>40.913999999999994</v>
      </c>
    </row>
    <row r="4147" spans="1:3" x14ac:dyDescent="0.25">
      <c r="A4147" t="s">
        <v>2687</v>
      </c>
      <c r="B4147" t="s">
        <v>1693</v>
      </c>
      <c r="C4147">
        <v>40.913999999999994</v>
      </c>
    </row>
    <row r="4148" spans="1:3" x14ac:dyDescent="0.25">
      <c r="A4148" t="s">
        <v>2688</v>
      </c>
      <c r="B4148" t="s">
        <v>1693</v>
      </c>
      <c r="C4148">
        <v>40.913999999999994</v>
      </c>
    </row>
    <row r="4149" spans="1:3" x14ac:dyDescent="0.25">
      <c r="A4149" t="s">
        <v>2689</v>
      </c>
      <c r="B4149" t="s">
        <v>1693</v>
      </c>
      <c r="C4149">
        <v>40.913999999999994</v>
      </c>
    </row>
    <row r="4150" spans="1:3" x14ac:dyDescent="0.25">
      <c r="A4150" t="s">
        <v>2690</v>
      </c>
      <c r="B4150" t="s">
        <v>1693</v>
      </c>
      <c r="C4150">
        <v>40.913999999999994</v>
      </c>
    </row>
    <row r="4151" spans="1:3" x14ac:dyDescent="0.25">
      <c r="A4151" t="s">
        <v>2691</v>
      </c>
      <c r="B4151" t="s">
        <v>1693</v>
      </c>
      <c r="C4151">
        <v>40.913999999999994</v>
      </c>
    </row>
    <row r="4152" spans="1:3" x14ac:dyDescent="0.25">
      <c r="A4152" t="s">
        <v>2692</v>
      </c>
      <c r="B4152" t="s">
        <v>1693</v>
      </c>
      <c r="C4152">
        <v>40.913999999999994</v>
      </c>
    </row>
    <row r="4153" spans="1:3" x14ac:dyDescent="0.25">
      <c r="A4153" t="s">
        <v>2693</v>
      </c>
      <c r="B4153" t="s">
        <v>1693</v>
      </c>
      <c r="C4153">
        <v>40.913999999999994</v>
      </c>
    </row>
    <row r="4154" spans="1:3" x14ac:dyDescent="0.25">
      <c r="A4154" t="s">
        <v>2694</v>
      </c>
      <c r="B4154" t="s">
        <v>1693</v>
      </c>
      <c r="C4154">
        <v>40.913999999999994</v>
      </c>
    </row>
    <row r="4155" spans="1:3" x14ac:dyDescent="0.25">
      <c r="A4155" t="s">
        <v>2695</v>
      </c>
      <c r="B4155" t="s">
        <v>1693</v>
      </c>
      <c r="C4155">
        <v>40.913999999999994</v>
      </c>
    </row>
    <row r="4156" spans="1:3" x14ac:dyDescent="0.25">
      <c r="A4156" t="s">
        <v>5188</v>
      </c>
      <c r="B4156" t="s">
        <v>1693</v>
      </c>
      <c r="C4156">
        <v>50</v>
      </c>
    </row>
    <row r="4157" spans="1:3" x14ac:dyDescent="0.25">
      <c r="A4157" t="s">
        <v>1504</v>
      </c>
      <c r="B4157" t="s">
        <v>1693</v>
      </c>
      <c r="C4157">
        <v>40.913999999999994</v>
      </c>
    </row>
    <row r="4158" spans="1:3" x14ac:dyDescent="0.25">
      <c r="A4158" t="s">
        <v>932</v>
      </c>
      <c r="B4158" t="s">
        <v>1693</v>
      </c>
      <c r="C4158">
        <v>50</v>
      </c>
    </row>
    <row r="4159" spans="1:3" x14ac:dyDescent="0.25">
      <c r="A4159" t="s">
        <v>935</v>
      </c>
      <c r="B4159" t="s">
        <v>1693</v>
      </c>
      <c r="C4159">
        <v>50</v>
      </c>
    </row>
    <row r="4160" spans="1:3" x14ac:dyDescent="0.25">
      <c r="A4160" t="s">
        <v>1505</v>
      </c>
      <c r="B4160" t="s">
        <v>1693</v>
      </c>
      <c r="C4160">
        <v>40.913999999999994</v>
      </c>
    </row>
    <row r="4161" spans="1:3" x14ac:dyDescent="0.25">
      <c r="A4161" t="s">
        <v>1506</v>
      </c>
      <c r="B4161" t="s">
        <v>1693</v>
      </c>
      <c r="C4161">
        <v>40.913999999999994</v>
      </c>
    </row>
    <row r="4162" spans="1:3" x14ac:dyDescent="0.25">
      <c r="A4162" t="s">
        <v>1507</v>
      </c>
      <c r="B4162" t="s">
        <v>1693</v>
      </c>
      <c r="C4162">
        <v>40.913999999999994</v>
      </c>
    </row>
    <row r="4163" spans="1:3" x14ac:dyDescent="0.25">
      <c r="A4163" t="s">
        <v>1508</v>
      </c>
      <c r="B4163" t="s">
        <v>1693</v>
      </c>
      <c r="C4163">
        <v>40.913999999999994</v>
      </c>
    </row>
    <row r="4164" spans="1:3" x14ac:dyDescent="0.25">
      <c r="A4164" t="s">
        <v>1509</v>
      </c>
      <c r="B4164" t="s">
        <v>1693</v>
      </c>
      <c r="C4164">
        <v>40.913999999999994</v>
      </c>
    </row>
    <row r="4165" spans="1:3" x14ac:dyDescent="0.25">
      <c r="A4165" t="s">
        <v>1510</v>
      </c>
      <c r="B4165" t="s">
        <v>1693</v>
      </c>
      <c r="C4165">
        <v>40.913999999999994</v>
      </c>
    </row>
    <row r="4166" spans="1:3" x14ac:dyDescent="0.25">
      <c r="A4166" t="s">
        <v>1511</v>
      </c>
      <c r="B4166" t="s">
        <v>1693</v>
      </c>
      <c r="C4166">
        <v>40.913999999999994</v>
      </c>
    </row>
    <row r="4167" spans="1:3" x14ac:dyDescent="0.25">
      <c r="A4167" t="s">
        <v>503</v>
      </c>
      <c r="B4167" t="s">
        <v>1693</v>
      </c>
      <c r="C4167">
        <v>40.913999999999994</v>
      </c>
    </row>
    <row r="4168" spans="1:3" x14ac:dyDescent="0.25">
      <c r="A4168" t="s">
        <v>1512</v>
      </c>
      <c r="B4168" t="s">
        <v>1693</v>
      </c>
      <c r="C4168">
        <v>40.913999999999994</v>
      </c>
    </row>
    <row r="4169" spans="1:3" x14ac:dyDescent="0.25">
      <c r="A4169" t="s">
        <v>1513</v>
      </c>
      <c r="B4169" t="s">
        <v>1693</v>
      </c>
      <c r="C4169">
        <v>40.913999999999994</v>
      </c>
    </row>
    <row r="4170" spans="1:3" x14ac:dyDescent="0.25">
      <c r="A4170" t="s">
        <v>1514</v>
      </c>
      <c r="B4170" t="s">
        <v>1693</v>
      </c>
      <c r="C4170">
        <v>40.913999999999994</v>
      </c>
    </row>
    <row r="4171" spans="1:3" x14ac:dyDescent="0.25">
      <c r="A4171" t="s">
        <v>1515</v>
      </c>
      <c r="B4171" t="s">
        <v>1693</v>
      </c>
      <c r="C4171">
        <v>40.913999999999994</v>
      </c>
    </row>
    <row r="4172" spans="1:3" x14ac:dyDescent="0.25">
      <c r="A4172" t="s">
        <v>1516</v>
      </c>
      <c r="B4172" t="s">
        <v>1693</v>
      </c>
      <c r="C4172">
        <v>40.913999999999994</v>
      </c>
    </row>
    <row r="4173" spans="1:3" x14ac:dyDescent="0.25">
      <c r="A4173" t="s">
        <v>1517</v>
      </c>
      <c r="B4173" t="s">
        <v>1693</v>
      </c>
      <c r="C4173">
        <v>40.913999999999994</v>
      </c>
    </row>
    <row r="4174" spans="1:3" x14ac:dyDescent="0.25">
      <c r="A4174" t="s">
        <v>337</v>
      </c>
      <c r="B4174" t="s">
        <v>1693</v>
      </c>
      <c r="C4174">
        <v>40.913999999999994</v>
      </c>
    </row>
    <row r="4175" spans="1:3" x14ac:dyDescent="0.25">
      <c r="A4175" t="s">
        <v>1518</v>
      </c>
      <c r="B4175" t="s">
        <v>1693</v>
      </c>
      <c r="C4175">
        <v>40.913999999999994</v>
      </c>
    </row>
    <row r="4176" spans="1:3" x14ac:dyDescent="0.25">
      <c r="A4176" t="s">
        <v>342</v>
      </c>
      <c r="B4176" t="s">
        <v>1693</v>
      </c>
      <c r="C4176">
        <v>40.913999999999994</v>
      </c>
    </row>
    <row r="4177" spans="1:3" x14ac:dyDescent="0.25">
      <c r="A4177" t="s">
        <v>7365</v>
      </c>
      <c r="B4177" t="s">
        <v>1693</v>
      </c>
      <c r="C4177">
        <v>40.913999999999994</v>
      </c>
    </row>
    <row r="4178" spans="1:3" x14ac:dyDescent="0.25">
      <c r="A4178" t="s">
        <v>7360</v>
      </c>
      <c r="B4178" t="s">
        <v>1693</v>
      </c>
      <c r="C4178">
        <v>40.913999999999994</v>
      </c>
    </row>
    <row r="4179" spans="1:3" x14ac:dyDescent="0.25">
      <c r="A4179" t="s">
        <v>7361</v>
      </c>
      <c r="B4179" t="s">
        <v>1693</v>
      </c>
      <c r="C4179">
        <v>40.913999999999994</v>
      </c>
    </row>
    <row r="4180" spans="1:3" x14ac:dyDescent="0.25">
      <c r="A4180" t="s">
        <v>796</v>
      </c>
      <c r="B4180" t="s">
        <v>1693</v>
      </c>
      <c r="C4180">
        <v>40.913999999999994</v>
      </c>
    </row>
    <row r="4181" spans="1:3" x14ac:dyDescent="0.25">
      <c r="A4181" t="s">
        <v>7389</v>
      </c>
      <c r="B4181" t="s">
        <v>1693</v>
      </c>
      <c r="C4181">
        <v>40.913999999999994</v>
      </c>
    </row>
    <row r="4182" spans="1:3" x14ac:dyDescent="0.25">
      <c r="A4182" t="s">
        <v>7399</v>
      </c>
      <c r="B4182" t="s">
        <v>1693</v>
      </c>
      <c r="C4182">
        <v>40.913999999999994</v>
      </c>
    </row>
    <row r="4183" spans="1:3" x14ac:dyDescent="0.25">
      <c r="A4183" t="s">
        <v>7401</v>
      </c>
      <c r="B4183" t="s">
        <v>1693</v>
      </c>
      <c r="C4183">
        <v>40.913999999999994</v>
      </c>
    </row>
    <row r="4184" spans="1:3" x14ac:dyDescent="0.25">
      <c r="A4184" t="s">
        <v>7402</v>
      </c>
      <c r="B4184" t="s">
        <v>1693</v>
      </c>
      <c r="C4184">
        <v>40.913999999999994</v>
      </c>
    </row>
    <row r="4185" spans="1:3" x14ac:dyDescent="0.25">
      <c r="A4185" t="s">
        <v>7403</v>
      </c>
      <c r="B4185" t="s">
        <v>1693</v>
      </c>
      <c r="C4185">
        <v>40.913999999999994</v>
      </c>
    </row>
    <row r="4186" spans="1:3" x14ac:dyDescent="0.25">
      <c r="A4186" t="s">
        <v>7580</v>
      </c>
      <c r="B4186" t="s">
        <v>1693</v>
      </c>
      <c r="C4186">
        <v>40.913999999999994</v>
      </c>
    </row>
    <row r="4187" spans="1:3" x14ac:dyDescent="0.25">
      <c r="A4187" t="s">
        <v>2883</v>
      </c>
      <c r="B4187" t="s">
        <v>1693</v>
      </c>
      <c r="C4187">
        <v>0</v>
      </c>
    </row>
    <row r="4188" spans="1:3" x14ac:dyDescent="0.25">
      <c r="A4188" t="s">
        <v>160</v>
      </c>
      <c r="B4188" t="s">
        <v>1693</v>
      </c>
      <c r="C4188">
        <v>40.913999999999994</v>
      </c>
    </row>
    <row r="4189" spans="1:3" x14ac:dyDescent="0.25">
      <c r="A4189" t="s">
        <v>7246</v>
      </c>
      <c r="B4189" t="s">
        <v>1693</v>
      </c>
      <c r="C4189">
        <v>0</v>
      </c>
    </row>
    <row r="4190" spans="1:3" x14ac:dyDescent="0.25">
      <c r="A4190" t="s">
        <v>1097</v>
      </c>
      <c r="B4190" t="s">
        <v>1693</v>
      </c>
      <c r="C4190">
        <v>40.913999999999994</v>
      </c>
    </row>
    <row r="4191" spans="1:3" x14ac:dyDescent="0.25">
      <c r="A4191" t="s">
        <v>7056</v>
      </c>
      <c r="B4191" t="s">
        <v>1693</v>
      </c>
      <c r="C4191">
        <v>0</v>
      </c>
    </row>
    <row r="4192" spans="1:3" x14ac:dyDescent="0.25">
      <c r="A4192" t="s">
        <v>5189</v>
      </c>
      <c r="B4192" t="s">
        <v>1693</v>
      </c>
      <c r="C4192">
        <v>0</v>
      </c>
    </row>
    <row r="4193" spans="1:3" x14ac:dyDescent="0.25">
      <c r="A4193" t="s">
        <v>6463</v>
      </c>
      <c r="B4193" t="s">
        <v>1693</v>
      </c>
      <c r="C4193">
        <v>0</v>
      </c>
    </row>
    <row r="4194" spans="1:3" x14ac:dyDescent="0.25">
      <c r="A4194" t="s">
        <v>6673</v>
      </c>
      <c r="B4194" t="s">
        <v>1693</v>
      </c>
      <c r="C4194">
        <v>0</v>
      </c>
    </row>
    <row r="4195" spans="1:3" x14ac:dyDescent="0.25">
      <c r="A4195" t="s">
        <v>2698</v>
      </c>
      <c r="B4195" t="s">
        <v>1693</v>
      </c>
      <c r="C4195">
        <v>40.913999999999994</v>
      </c>
    </row>
    <row r="4196" spans="1:3" x14ac:dyDescent="0.25">
      <c r="A4196" t="s">
        <v>2699</v>
      </c>
      <c r="B4196" t="s">
        <v>1693</v>
      </c>
      <c r="C4196">
        <v>40.913999999999994</v>
      </c>
    </row>
    <row r="4197" spans="1:3" x14ac:dyDescent="0.25">
      <c r="A4197" t="s">
        <v>5177</v>
      </c>
      <c r="B4197" t="s">
        <v>1693</v>
      </c>
      <c r="C4197">
        <v>0</v>
      </c>
    </row>
    <row r="4198" spans="1:3" x14ac:dyDescent="0.25">
      <c r="A4198" t="s">
        <v>5161</v>
      </c>
      <c r="B4198" t="s">
        <v>1693</v>
      </c>
      <c r="C4198">
        <v>0</v>
      </c>
    </row>
    <row r="4199" spans="1:3" x14ac:dyDescent="0.25">
      <c r="A4199" t="s">
        <v>5190</v>
      </c>
      <c r="B4199" t="s">
        <v>1693</v>
      </c>
      <c r="C4199">
        <v>0</v>
      </c>
    </row>
    <row r="4200" spans="1:3" x14ac:dyDescent="0.25">
      <c r="A4200" t="s">
        <v>6420</v>
      </c>
      <c r="B4200" t="s">
        <v>1693</v>
      </c>
      <c r="C4200">
        <v>0</v>
      </c>
    </row>
    <row r="4201" spans="1:3" x14ac:dyDescent="0.25">
      <c r="A4201" t="s">
        <v>6421</v>
      </c>
      <c r="B4201" t="s">
        <v>1693</v>
      </c>
      <c r="C4201">
        <v>40.913999999999994</v>
      </c>
    </row>
    <row r="4202" spans="1:3" x14ac:dyDescent="0.25">
      <c r="A4202" t="s">
        <v>2882</v>
      </c>
      <c r="B4202" t="s">
        <v>1693</v>
      </c>
      <c r="C4202">
        <v>0</v>
      </c>
    </row>
    <row r="4203" spans="1:3" x14ac:dyDescent="0.25">
      <c r="A4203" t="s">
        <v>686</v>
      </c>
      <c r="B4203" t="s">
        <v>1693</v>
      </c>
      <c r="C4203">
        <v>40.913999999999994</v>
      </c>
    </row>
    <row r="4204" spans="1:3" x14ac:dyDescent="0.25">
      <c r="A4204" t="s">
        <v>109</v>
      </c>
      <c r="B4204" t="s">
        <v>1693</v>
      </c>
      <c r="C4204">
        <v>40.913999999999994</v>
      </c>
    </row>
    <row r="4205" spans="1:3" x14ac:dyDescent="0.25">
      <c r="A4205" t="s">
        <v>4655</v>
      </c>
      <c r="B4205" t="s">
        <v>1693</v>
      </c>
      <c r="C4205">
        <v>0</v>
      </c>
    </row>
    <row r="4206" spans="1:3" x14ac:dyDescent="0.25">
      <c r="A4206" t="s">
        <v>782</v>
      </c>
      <c r="B4206" t="s">
        <v>1693</v>
      </c>
      <c r="C4206">
        <v>40.913999999999994</v>
      </c>
    </row>
    <row r="4207" spans="1:3" x14ac:dyDescent="0.25">
      <c r="A4207" t="s">
        <v>2700</v>
      </c>
      <c r="B4207" t="s">
        <v>1693</v>
      </c>
      <c r="C4207">
        <v>0</v>
      </c>
    </row>
    <row r="4208" spans="1:3" x14ac:dyDescent="0.25">
      <c r="A4208" t="s">
        <v>6812</v>
      </c>
      <c r="B4208" t="s">
        <v>1693</v>
      </c>
      <c r="C4208">
        <v>0</v>
      </c>
    </row>
    <row r="4209" spans="1:3" x14ac:dyDescent="0.25">
      <c r="A4209" t="s">
        <v>214</v>
      </c>
      <c r="B4209" t="s">
        <v>1693</v>
      </c>
      <c r="C4209">
        <v>40.913999999999994</v>
      </c>
    </row>
    <row r="4210" spans="1:3" x14ac:dyDescent="0.25">
      <c r="A4210" t="s">
        <v>6462</v>
      </c>
      <c r="B4210" t="s">
        <v>1693</v>
      </c>
      <c r="C4210">
        <v>0</v>
      </c>
    </row>
    <row r="4211" spans="1:3" x14ac:dyDescent="0.25">
      <c r="A4211" t="s">
        <v>6738</v>
      </c>
      <c r="B4211" t="s">
        <v>1693</v>
      </c>
      <c r="C4211">
        <v>0</v>
      </c>
    </row>
    <row r="4212" spans="1:3" x14ac:dyDescent="0.25">
      <c r="A4212" t="s">
        <v>4653</v>
      </c>
      <c r="B4212" t="s">
        <v>1693</v>
      </c>
      <c r="C4212">
        <v>0</v>
      </c>
    </row>
    <row r="4213" spans="1:3" x14ac:dyDescent="0.25">
      <c r="A4213" t="s">
        <v>830</v>
      </c>
      <c r="B4213" t="s">
        <v>1693</v>
      </c>
      <c r="C4213">
        <v>40.913999999999994</v>
      </c>
    </row>
    <row r="4214" spans="1:3" x14ac:dyDescent="0.25">
      <c r="A4214" t="s">
        <v>843</v>
      </c>
      <c r="B4214" t="s">
        <v>1693</v>
      </c>
      <c r="C4214">
        <v>40.913999999999994</v>
      </c>
    </row>
    <row r="4215" spans="1:3" x14ac:dyDescent="0.25">
      <c r="A4215" t="s">
        <v>722</v>
      </c>
      <c r="B4215" t="s">
        <v>1693</v>
      </c>
      <c r="C4215">
        <v>39.5</v>
      </c>
    </row>
    <row r="4216" spans="1:3" x14ac:dyDescent="0.25">
      <c r="A4216" t="s">
        <v>728</v>
      </c>
      <c r="B4216" t="s">
        <v>1693</v>
      </c>
      <c r="C4216">
        <v>40.913999999999994</v>
      </c>
    </row>
    <row r="4217" spans="1:3" x14ac:dyDescent="0.25">
      <c r="A4217" t="s">
        <v>2701</v>
      </c>
      <c r="B4217" t="s">
        <v>1693</v>
      </c>
      <c r="C4217">
        <v>0</v>
      </c>
    </row>
    <row r="4218" spans="1:3" x14ac:dyDescent="0.25">
      <c r="A4218" t="s">
        <v>2702</v>
      </c>
      <c r="B4218" t="s">
        <v>1693</v>
      </c>
      <c r="C4218">
        <v>0</v>
      </c>
    </row>
    <row r="4219" spans="1:3" x14ac:dyDescent="0.25">
      <c r="A4219" t="s">
        <v>6671</v>
      </c>
      <c r="B4219" t="s">
        <v>1693</v>
      </c>
      <c r="C4219">
        <v>40.913999999999994</v>
      </c>
    </row>
    <row r="4220" spans="1:3" x14ac:dyDescent="0.25">
      <c r="A4220" t="s">
        <v>918</v>
      </c>
      <c r="B4220" t="s">
        <v>1693</v>
      </c>
      <c r="C4220">
        <v>81.8</v>
      </c>
    </row>
    <row r="4221" spans="1:3" x14ac:dyDescent="0.25">
      <c r="A4221" t="s">
        <v>2878</v>
      </c>
      <c r="B4221" t="s">
        <v>1693</v>
      </c>
      <c r="C4221">
        <v>0</v>
      </c>
    </row>
    <row r="4222" spans="1:3" x14ac:dyDescent="0.25">
      <c r="A4222" t="s">
        <v>2703</v>
      </c>
      <c r="B4222" t="s">
        <v>1693</v>
      </c>
      <c r="C4222">
        <v>0</v>
      </c>
    </row>
    <row r="4223" spans="1:3" x14ac:dyDescent="0.25">
      <c r="A4223" t="s">
        <v>6926</v>
      </c>
      <c r="B4223" t="s">
        <v>1693</v>
      </c>
      <c r="C4223">
        <v>0</v>
      </c>
    </row>
    <row r="4224" spans="1:3" x14ac:dyDescent="0.25">
      <c r="A4224" t="s">
        <v>7256</v>
      </c>
      <c r="B4224" t="s">
        <v>1693</v>
      </c>
      <c r="C4224">
        <v>0</v>
      </c>
    </row>
    <row r="4225" spans="1:3" x14ac:dyDescent="0.25">
      <c r="A4225" t="s">
        <v>2881</v>
      </c>
      <c r="B4225" t="s">
        <v>1693</v>
      </c>
      <c r="C4225">
        <v>0</v>
      </c>
    </row>
    <row r="4226" spans="1:3" x14ac:dyDescent="0.25">
      <c r="A4226" t="s">
        <v>1519</v>
      </c>
      <c r="B4226" t="s">
        <v>1693</v>
      </c>
      <c r="C4226">
        <v>40.913999999999994</v>
      </c>
    </row>
    <row r="4227" spans="1:3" x14ac:dyDescent="0.25">
      <c r="A4227" t="s">
        <v>6478</v>
      </c>
      <c r="B4227" t="s">
        <v>1693</v>
      </c>
      <c r="C4227">
        <v>0</v>
      </c>
    </row>
    <row r="4228" spans="1:3" x14ac:dyDescent="0.25">
      <c r="A4228" t="s">
        <v>6422</v>
      </c>
      <c r="B4228" t="s">
        <v>1693</v>
      </c>
      <c r="C4228">
        <v>0</v>
      </c>
    </row>
    <row r="4229" spans="1:3" x14ac:dyDescent="0.25">
      <c r="A4229" t="s">
        <v>2877</v>
      </c>
      <c r="B4229" t="s">
        <v>1693</v>
      </c>
      <c r="C4229">
        <v>0</v>
      </c>
    </row>
    <row r="4230" spans="1:3" x14ac:dyDescent="0.25">
      <c r="A4230" t="s">
        <v>6451</v>
      </c>
      <c r="B4230" t="s">
        <v>1693</v>
      </c>
      <c r="C4230">
        <v>0</v>
      </c>
    </row>
    <row r="4231" spans="1:3" x14ac:dyDescent="0.25">
      <c r="A4231" t="s">
        <v>6925</v>
      </c>
      <c r="B4231" t="s">
        <v>1693</v>
      </c>
      <c r="C4231">
        <v>0</v>
      </c>
    </row>
    <row r="4232" spans="1:3" x14ac:dyDescent="0.25">
      <c r="A4232" t="s">
        <v>2879</v>
      </c>
      <c r="B4232" t="s">
        <v>1693</v>
      </c>
      <c r="C4232">
        <v>0</v>
      </c>
    </row>
    <row r="4233" spans="1:3" x14ac:dyDescent="0.25">
      <c r="A4233" t="s">
        <v>371</v>
      </c>
      <c r="B4233" t="s">
        <v>1693</v>
      </c>
      <c r="C4233">
        <v>40.913999999999994</v>
      </c>
    </row>
    <row r="4234" spans="1:3" x14ac:dyDescent="0.25">
      <c r="A4234" t="s">
        <v>7270</v>
      </c>
      <c r="B4234" t="s">
        <v>1693</v>
      </c>
      <c r="C4234">
        <v>0</v>
      </c>
    </row>
    <row r="4235" spans="1:3" x14ac:dyDescent="0.25">
      <c r="A4235" t="s">
        <v>2704</v>
      </c>
      <c r="B4235" t="s">
        <v>1693</v>
      </c>
      <c r="C4235">
        <v>0</v>
      </c>
    </row>
    <row r="4236" spans="1:3" x14ac:dyDescent="0.25">
      <c r="A4236" t="s">
        <v>2876</v>
      </c>
      <c r="B4236" t="s">
        <v>1693</v>
      </c>
      <c r="C4236">
        <v>0</v>
      </c>
    </row>
    <row r="4237" spans="1:3" x14ac:dyDescent="0.25">
      <c r="A4237" t="s">
        <v>1111</v>
      </c>
      <c r="B4237" t="s">
        <v>1693</v>
      </c>
      <c r="C4237">
        <v>40.913999999999994</v>
      </c>
    </row>
    <row r="4238" spans="1:3" x14ac:dyDescent="0.25">
      <c r="A4238" t="s">
        <v>2705</v>
      </c>
      <c r="B4238" t="s">
        <v>1693</v>
      </c>
      <c r="C4238">
        <v>0</v>
      </c>
    </row>
    <row r="4239" spans="1:3" x14ac:dyDescent="0.25">
      <c r="A4239" t="s">
        <v>154</v>
      </c>
      <c r="B4239" t="s">
        <v>1693</v>
      </c>
      <c r="C4239">
        <v>50</v>
      </c>
    </row>
    <row r="4240" spans="1:3" x14ac:dyDescent="0.25">
      <c r="A4240" t="s">
        <v>991</v>
      </c>
      <c r="B4240" t="s">
        <v>1693</v>
      </c>
      <c r="C4240">
        <v>40.913999999999994</v>
      </c>
    </row>
    <row r="4241" spans="1:3" x14ac:dyDescent="0.25">
      <c r="A4241" t="s">
        <v>3116</v>
      </c>
      <c r="B4241" t="s">
        <v>1693</v>
      </c>
      <c r="C4241">
        <v>0</v>
      </c>
    </row>
    <row r="4242" spans="1:3" x14ac:dyDescent="0.25">
      <c r="A4242" t="s">
        <v>2880</v>
      </c>
      <c r="B4242" t="s">
        <v>1693</v>
      </c>
      <c r="C4242">
        <v>0</v>
      </c>
    </row>
    <row r="4243" spans="1:3" x14ac:dyDescent="0.25">
      <c r="A4243" t="s">
        <v>7254</v>
      </c>
      <c r="B4243" t="s">
        <v>1693</v>
      </c>
      <c r="C4243">
        <v>0</v>
      </c>
    </row>
    <row r="4244" spans="1:3" x14ac:dyDescent="0.25">
      <c r="A4244" t="s">
        <v>163</v>
      </c>
      <c r="B4244" t="s">
        <v>1693</v>
      </c>
      <c r="C4244">
        <v>40.913999999999994</v>
      </c>
    </row>
    <row r="4245" spans="1:3" x14ac:dyDescent="0.25">
      <c r="A4245" t="s">
        <v>6675</v>
      </c>
      <c r="B4245" t="s">
        <v>1693</v>
      </c>
      <c r="C4245">
        <v>0</v>
      </c>
    </row>
    <row r="4246" spans="1:3" x14ac:dyDescent="0.25">
      <c r="A4246" t="s">
        <v>6724</v>
      </c>
      <c r="B4246" t="s">
        <v>1693</v>
      </c>
      <c r="C4246">
        <v>0</v>
      </c>
    </row>
    <row r="4247" spans="1:3" x14ac:dyDescent="0.25">
      <c r="A4247" t="s">
        <v>6725</v>
      </c>
      <c r="B4247" t="s">
        <v>1693</v>
      </c>
      <c r="C4247">
        <v>0</v>
      </c>
    </row>
    <row r="4248" spans="1:3" x14ac:dyDescent="0.25">
      <c r="A4248" t="s">
        <v>245</v>
      </c>
      <c r="B4248" t="s">
        <v>1693</v>
      </c>
      <c r="C4248">
        <v>40.913999999999994</v>
      </c>
    </row>
    <row r="4249" spans="1:3" x14ac:dyDescent="0.25">
      <c r="A4249" t="s">
        <v>6311</v>
      </c>
      <c r="B4249" t="s">
        <v>1693</v>
      </c>
      <c r="C4249">
        <v>0</v>
      </c>
    </row>
    <row r="4250" spans="1:3" x14ac:dyDescent="0.25">
      <c r="A4250" t="s">
        <v>6726</v>
      </c>
      <c r="B4250" t="s">
        <v>1693</v>
      </c>
      <c r="C4250">
        <v>0</v>
      </c>
    </row>
    <row r="4251" spans="1:3" x14ac:dyDescent="0.25">
      <c r="A4251" t="s">
        <v>2875</v>
      </c>
      <c r="B4251" t="s">
        <v>1693</v>
      </c>
      <c r="C4251">
        <v>0</v>
      </c>
    </row>
    <row r="4252" spans="1:3" x14ac:dyDescent="0.25">
      <c r="A4252" t="s">
        <v>6328</v>
      </c>
      <c r="B4252" t="s">
        <v>1693</v>
      </c>
      <c r="C4252">
        <v>0</v>
      </c>
    </row>
    <row r="4253" spans="1:3" x14ac:dyDescent="0.25">
      <c r="A4253" t="s">
        <v>2706</v>
      </c>
      <c r="B4253" t="s">
        <v>1693</v>
      </c>
      <c r="C4253">
        <v>0</v>
      </c>
    </row>
    <row r="4254" spans="1:3" x14ac:dyDescent="0.25">
      <c r="A4254" t="s">
        <v>6684</v>
      </c>
      <c r="B4254" t="s">
        <v>1693</v>
      </c>
      <c r="C4254">
        <v>0</v>
      </c>
    </row>
    <row r="4255" spans="1:3" x14ac:dyDescent="0.25">
      <c r="A4255" t="s">
        <v>6685</v>
      </c>
      <c r="B4255" t="s">
        <v>1693</v>
      </c>
      <c r="C4255">
        <v>0</v>
      </c>
    </row>
    <row r="4256" spans="1:3" x14ac:dyDescent="0.25">
      <c r="A4256" t="s">
        <v>2707</v>
      </c>
      <c r="B4256" t="s">
        <v>1693</v>
      </c>
      <c r="C4256">
        <v>0</v>
      </c>
    </row>
    <row r="4257" spans="1:3" x14ac:dyDescent="0.25">
      <c r="A4257" t="s">
        <v>6452</v>
      </c>
      <c r="B4257" t="s">
        <v>1693</v>
      </c>
      <c r="C4257">
        <v>0</v>
      </c>
    </row>
    <row r="4258" spans="1:3" x14ac:dyDescent="0.25">
      <c r="A4258" t="s">
        <v>6923</v>
      </c>
      <c r="B4258" t="s">
        <v>1693</v>
      </c>
      <c r="C4258">
        <v>0</v>
      </c>
    </row>
    <row r="4259" spans="1:3" x14ac:dyDescent="0.25">
      <c r="A4259" t="s">
        <v>3039</v>
      </c>
      <c r="B4259" t="s">
        <v>1693</v>
      </c>
      <c r="C4259">
        <v>0</v>
      </c>
    </row>
    <row r="4260" spans="1:3" x14ac:dyDescent="0.25">
      <c r="A4260" t="s">
        <v>6423</v>
      </c>
      <c r="B4260" t="s">
        <v>1693</v>
      </c>
      <c r="C4260">
        <v>0</v>
      </c>
    </row>
    <row r="4261" spans="1:3" x14ac:dyDescent="0.25">
      <c r="A4261" t="s">
        <v>6922</v>
      </c>
      <c r="B4261" t="s">
        <v>1693</v>
      </c>
      <c r="C4261">
        <v>0</v>
      </c>
    </row>
    <row r="4262" spans="1:3" x14ac:dyDescent="0.25">
      <c r="A4262" t="s">
        <v>1115</v>
      </c>
      <c r="B4262" t="s">
        <v>1693</v>
      </c>
      <c r="C4262">
        <v>40.913999999999994</v>
      </c>
    </row>
    <row r="4263" spans="1:3" x14ac:dyDescent="0.25">
      <c r="A4263" t="s">
        <v>7054</v>
      </c>
      <c r="B4263" t="s">
        <v>1693</v>
      </c>
      <c r="C4263">
        <v>0</v>
      </c>
    </row>
    <row r="4264" spans="1:3" x14ac:dyDescent="0.25">
      <c r="A4264" t="s">
        <v>6691</v>
      </c>
      <c r="B4264" t="s">
        <v>1693</v>
      </c>
      <c r="C4264">
        <v>0</v>
      </c>
    </row>
    <row r="4265" spans="1:3" x14ac:dyDescent="0.25">
      <c r="A4265" t="s">
        <v>6692</v>
      </c>
      <c r="B4265" t="s">
        <v>1693</v>
      </c>
      <c r="C4265">
        <v>0</v>
      </c>
    </row>
    <row r="4266" spans="1:3" x14ac:dyDescent="0.25">
      <c r="A4266" t="s">
        <v>6720</v>
      </c>
      <c r="B4266" t="s">
        <v>1693</v>
      </c>
      <c r="C4266">
        <v>0</v>
      </c>
    </row>
    <row r="4267" spans="1:3" x14ac:dyDescent="0.25">
      <c r="A4267" t="s">
        <v>586</v>
      </c>
      <c r="B4267" t="s">
        <v>1693</v>
      </c>
      <c r="C4267">
        <v>20</v>
      </c>
    </row>
    <row r="4268" spans="1:3" x14ac:dyDescent="0.25">
      <c r="A4268" t="s">
        <v>6907</v>
      </c>
      <c r="B4268" t="s">
        <v>1693</v>
      </c>
      <c r="C4268">
        <v>0</v>
      </c>
    </row>
    <row r="4269" spans="1:3" x14ac:dyDescent="0.25">
      <c r="A4269" t="s">
        <v>486</v>
      </c>
      <c r="B4269" t="s">
        <v>1693</v>
      </c>
      <c r="C4269">
        <v>20</v>
      </c>
    </row>
    <row r="4270" spans="1:3" x14ac:dyDescent="0.25">
      <c r="A4270" t="s">
        <v>789</v>
      </c>
      <c r="B4270" t="s">
        <v>1693</v>
      </c>
      <c r="C4270">
        <v>40.913999999999994</v>
      </c>
    </row>
    <row r="4271" spans="1:3" x14ac:dyDescent="0.25">
      <c r="A4271" t="s">
        <v>7241</v>
      </c>
      <c r="B4271" t="s">
        <v>1693</v>
      </c>
      <c r="C4271">
        <v>0</v>
      </c>
    </row>
    <row r="4272" spans="1:3" x14ac:dyDescent="0.25">
      <c r="A4272" t="s">
        <v>5178</v>
      </c>
      <c r="B4272" t="s">
        <v>1693</v>
      </c>
      <c r="C4272">
        <v>0</v>
      </c>
    </row>
    <row r="4273" spans="1:3" x14ac:dyDescent="0.25">
      <c r="A4273" t="s">
        <v>3056</v>
      </c>
      <c r="B4273" t="s">
        <v>1693</v>
      </c>
      <c r="C4273">
        <v>0</v>
      </c>
    </row>
    <row r="4274" spans="1:3" x14ac:dyDescent="0.25">
      <c r="A4274" t="s">
        <v>6317</v>
      </c>
      <c r="B4274" t="s">
        <v>1693</v>
      </c>
      <c r="C4274">
        <v>0</v>
      </c>
    </row>
    <row r="4275" spans="1:3" x14ac:dyDescent="0.25">
      <c r="A4275" t="s">
        <v>7242</v>
      </c>
      <c r="B4275" t="s">
        <v>1693</v>
      </c>
      <c r="C4275">
        <v>0</v>
      </c>
    </row>
    <row r="4276" spans="1:3" x14ac:dyDescent="0.25">
      <c r="A4276" t="s">
        <v>6737</v>
      </c>
      <c r="B4276" t="s">
        <v>1693</v>
      </c>
      <c r="C4276">
        <v>0</v>
      </c>
    </row>
    <row r="4277" spans="1:3" x14ac:dyDescent="0.25">
      <c r="A4277" t="s">
        <v>6710</v>
      </c>
      <c r="B4277" t="s">
        <v>1693</v>
      </c>
      <c r="C4277">
        <v>0</v>
      </c>
    </row>
    <row r="4278" spans="1:3" x14ac:dyDescent="0.25">
      <c r="A4278" t="s">
        <v>1073</v>
      </c>
      <c r="B4278" t="s">
        <v>1693</v>
      </c>
      <c r="C4278">
        <v>45.46</v>
      </c>
    </row>
    <row r="4279" spans="1:3" x14ac:dyDescent="0.25">
      <c r="A4279" t="s">
        <v>6719</v>
      </c>
      <c r="B4279" t="s">
        <v>1693</v>
      </c>
      <c r="C4279">
        <v>0</v>
      </c>
    </row>
    <row r="4280" spans="1:3" x14ac:dyDescent="0.25">
      <c r="A4280" t="s">
        <v>6924</v>
      </c>
      <c r="B4280" t="s">
        <v>1693</v>
      </c>
      <c r="C4280">
        <v>0</v>
      </c>
    </row>
    <row r="4281" spans="1:3" x14ac:dyDescent="0.25">
      <c r="A4281" t="s">
        <v>6310</v>
      </c>
      <c r="B4281" t="s">
        <v>1693</v>
      </c>
      <c r="C4281">
        <v>0</v>
      </c>
    </row>
    <row r="4282" spans="1:3" x14ac:dyDescent="0.25">
      <c r="A4282" t="s">
        <v>81</v>
      </c>
      <c r="B4282" t="s">
        <v>1693</v>
      </c>
      <c r="C4282">
        <v>50</v>
      </c>
    </row>
    <row r="4283" spans="1:3" x14ac:dyDescent="0.25">
      <c r="A4283" t="s">
        <v>6736</v>
      </c>
      <c r="B4283" t="s">
        <v>1693</v>
      </c>
      <c r="C4283">
        <v>0</v>
      </c>
    </row>
    <row r="4284" spans="1:3" x14ac:dyDescent="0.25">
      <c r="A4284" t="s">
        <v>6155</v>
      </c>
      <c r="B4284" t="s">
        <v>1693</v>
      </c>
      <c r="C4284">
        <v>0</v>
      </c>
    </row>
    <row r="4285" spans="1:3" x14ac:dyDescent="0.25">
      <c r="A4285" t="s">
        <v>6453</v>
      </c>
      <c r="B4285" t="s">
        <v>1693</v>
      </c>
      <c r="C4285">
        <v>0</v>
      </c>
    </row>
    <row r="4286" spans="1:3" x14ac:dyDescent="0.25">
      <c r="A4286" t="s">
        <v>7257</v>
      </c>
      <c r="B4286" t="s">
        <v>1693</v>
      </c>
      <c r="C4286">
        <v>0</v>
      </c>
    </row>
    <row r="4287" spans="1:3" x14ac:dyDescent="0.25">
      <c r="A4287" t="s">
        <v>2708</v>
      </c>
      <c r="B4287" t="s">
        <v>1693</v>
      </c>
      <c r="C4287">
        <v>0</v>
      </c>
    </row>
    <row r="4288" spans="1:3" x14ac:dyDescent="0.25">
      <c r="A4288" t="s">
        <v>6327</v>
      </c>
      <c r="B4288" t="s">
        <v>1693</v>
      </c>
      <c r="C4288">
        <v>0</v>
      </c>
    </row>
    <row r="4289" spans="1:3" x14ac:dyDescent="0.25">
      <c r="A4289" t="s">
        <v>6162</v>
      </c>
      <c r="B4289" t="s">
        <v>1693</v>
      </c>
      <c r="C4289">
        <v>0</v>
      </c>
    </row>
    <row r="4290" spans="1:3" x14ac:dyDescent="0.25">
      <c r="A4290" t="s">
        <v>6709</v>
      </c>
      <c r="B4290" t="s">
        <v>1693</v>
      </c>
      <c r="C4290">
        <v>0</v>
      </c>
    </row>
    <row r="4291" spans="1:3" x14ac:dyDescent="0.25">
      <c r="A4291" t="s">
        <v>825</v>
      </c>
      <c r="B4291" t="s">
        <v>1693</v>
      </c>
      <c r="C4291">
        <v>40.913999999999994</v>
      </c>
    </row>
    <row r="4292" spans="1:3" x14ac:dyDescent="0.25">
      <c r="A4292" t="s">
        <v>5179</v>
      </c>
      <c r="B4292" t="s">
        <v>1693</v>
      </c>
      <c r="C4292">
        <v>0</v>
      </c>
    </row>
    <row r="4293" spans="1:3" x14ac:dyDescent="0.25">
      <c r="A4293" t="s">
        <v>5207</v>
      </c>
      <c r="B4293" t="s">
        <v>1693</v>
      </c>
      <c r="C4293">
        <v>0</v>
      </c>
    </row>
    <row r="4294" spans="1:3" x14ac:dyDescent="0.25">
      <c r="A4294" t="s">
        <v>6164</v>
      </c>
      <c r="B4294" t="s">
        <v>1693</v>
      </c>
      <c r="C4294">
        <v>0</v>
      </c>
    </row>
    <row r="4295" spans="1:3" x14ac:dyDescent="0.25">
      <c r="A4295" t="s">
        <v>6908</v>
      </c>
      <c r="B4295" t="s">
        <v>1693</v>
      </c>
      <c r="C4295">
        <v>0</v>
      </c>
    </row>
    <row r="4296" spans="1:3" x14ac:dyDescent="0.25">
      <c r="A4296" t="s">
        <v>480</v>
      </c>
      <c r="B4296" t="s">
        <v>1693</v>
      </c>
      <c r="C4296">
        <v>40.913999999999994</v>
      </c>
    </row>
    <row r="4297" spans="1:3" x14ac:dyDescent="0.25">
      <c r="A4297" t="s">
        <v>6741</v>
      </c>
      <c r="B4297" t="s">
        <v>1693</v>
      </c>
      <c r="C4297">
        <v>0</v>
      </c>
    </row>
    <row r="4298" spans="1:3" x14ac:dyDescent="0.25">
      <c r="A4298" t="s">
        <v>2709</v>
      </c>
      <c r="B4298" t="s">
        <v>1693</v>
      </c>
      <c r="C4298">
        <v>0</v>
      </c>
    </row>
    <row r="4299" spans="1:3" x14ac:dyDescent="0.25">
      <c r="A4299" t="s">
        <v>2710</v>
      </c>
      <c r="B4299" t="s">
        <v>1693</v>
      </c>
      <c r="C4299">
        <v>0</v>
      </c>
    </row>
    <row r="4300" spans="1:3" x14ac:dyDescent="0.25">
      <c r="A4300" t="s">
        <v>2711</v>
      </c>
      <c r="B4300" t="s">
        <v>1693</v>
      </c>
      <c r="C4300">
        <v>0</v>
      </c>
    </row>
    <row r="4301" spans="1:3" x14ac:dyDescent="0.25">
      <c r="A4301" t="s">
        <v>2712</v>
      </c>
      <c r="B4301" t="s">
        <v>1693</v>
      </c>
      <c r="C4301">
        <v>0</v>
      </c>
    </row>
    <row r="4302" spans="1:3" x14ac:dyDescent="0.25">
      <c r="A4302" t="s">
        <v>2713</v>
      </c>
      <c r="B4302" t="s">
        <v>1693</v>
      </c>
      <c r="C4302">
        <v>40.913999999999994</v>
      </c>
    </row>
    <row r="4303" spans="1:3" x14ac:dyDescent="0.25">
      <c r="A4303" t="s">
        <v>2714</v>
      </c>
      <c r="B4303" t="s">
        <v>1693</v>
      </c>
      <c r="C4303">
        <v>0</v>
      </c>
    </row>
    <row r="4304" spans="1:3" x14ac:dyDescent="0.25">
      <c r="A4304" t="s">
        <v>3007</v>
      </c>
      <c r="B4304" t="s">
        <v>1693</v>
      </c>
      <c r="C4304">
        <v>0</v>
      </c>
    </row>
    <row r="4305" spans="1:3" x14ac:dyDescent="0.25">
      <c r="A4305" t="s">
        <v>734</v>
      </c>
      <c r="B4305" t="s">
        <v>1693</v>
      </c>
      <c r="C4305">
        <v>50</v>
      </c>
    </row>
    <row r="4306" spans="1:3" x14ac:dyDescent="0.25">
      <c r="A4306" t="s">
        <v>6106</v>
      </c>
      <c r="B4306" t="s">
        <v>1693</v>
      </c>
      <c r="C4306">
        <v>0</v>
      </c>
    </row>
    <row r="4307" spans="1:3" x14ac:dyDescent="0.25">
      <c r="A4307" t="s">
        <v>6464</v>
      </c>
      <c r="B4307" t="s">
        <v>1693</v>
      </c>
      <c r="C4307">
        <v>0</v>
      </c>
    </row>
    <row r="4308" spans="1:3" x14ac:dyDescent="0.25">
      <c r="A4308" t="s">
        <v>884</v>
      </c>
      <c r="B4308" t="s">
        <v>1693</v>
      </c>
      <c r="C4308">
        <v>50</v>
      </c>
    </row>
    <row r="4309" spans="1:3" x14ac:dyDescent="0.25">
      <c r="A4309" t="s">
        <v>815</v>
      </c>
      <c r="B4309" t="s">
        <v>1693</v>
      </c>
      <c r="C4309">
        <v>50</v>
      </c>
    </row>
    <row r="4310" spans="1:3" x14ac:dyDescent="0.25">
      <c r="A4310" t="s">
        <v>6339</v>
      </c>
      <c r="B4310" t="s">
        <v>1693</v>
      </c>
      <c r="C4310">
        <v>0</v>
      </c>
    </row>
    <row r="4311" spans="1:3" x14ac:dyDescent="0.25">
      <c r="A4311" t="s">
        <v>131</v>
      </c>
      <c r="B4311" t="s">
        <v>1693</v>
      </c>
      <c r="C4311">
        <v>45.46</v>
      </c>
    </row>
    <row r="4312" spans="1:3" x14ac:dyDescent="0.25">
      <c r="A4312" t="s">
        <v>134</v>
      </c>
      <c r="B4312" t="s">
        <v>1693</v>
      </c>
      <c r="C4312">
        <v>100</v>
      </c>
    </row>
    <row r="4313" spans="1:3" x14ac:dyDescent="0.25">
      <c r="A4313" t="s">
        <v>3006</v>
      </c>
      <c r="B4313" t="s">
        <v>1693</v>
      </c>
      <c r="C4313">
        <v>0</v>
      </c>
    </row>
    <row r="4314" spans="1:3" x14ac:dyDescent="0.25">
      <c r="A4314" t="s">
        <v>6426</v>
      </c>
      <c r="B4314" t="s">
        <v>1693</v>
      </c>
      <c r="C4314">
        <v>0</v>
      </c>
    </row>
    <row r="4315" spans="1:3" x14ac:dyDescent="0.25">
      <c r="A4315" t="s">
        <v>2715</v>
      </c>
      <c r="B4315" t="s">
        <v>1693</v>
      </c>
      <c r="C4315">
        <v>0</v>
      </c>
    </row>
    <row r="4316" spans="1:3" x14ac:dyDescent="0.25">
      <c r="A4316" t="s">
        <v>6427</v>
      </c>
      <c r="B4316" t="s">
        <v>1693</v>
      </c>
      <c r="C4316">
        <v>40.913999999999994</v>
      </c>
    </row>
    <row r="4317" spans="1:3" x14ac:dyDescent="0.25">
      <c r="A4317" t="s">
        <v>6165</v>
      </c>
      <c r="B4317" t="s">
        <v>1693</v>
      </c>
      <c r="C4317">
        <v>0</v>
      </c>
    </row>
    <row r="4318" spans="1:3" x14ac:dyDescent="0.25">
      <c r="A4318" t="s">
        <v>833</v>
      </c>
      <c r="B4318" t="s">
        <v>1693</v>
      </c>
      <c r="C4318">
        <v>40.913999999999994</v>
      </c>
    </row>
    <row r="4319" spans="1:3" x14ac:dyDescent="0.25">
      <c r="A4319" t="s">
        <v>6323</v>
      </c>
      <c r="B4319" t="s">
        <v>1693</v>
      </c>
      <c r="C4319">
        <v>0</v>
      </c>
    </row>
    <row r="4320" spans="1:3" x14ac:dyDescent="0.25">
      <c r="A4320" t="s">
        <v>6326</v>
      </c>
      <c r="B4320" t="s">
        <v>1693</v>
      </c>
      <c r="C4320">
        <v>0</v>
      </c>
    </row>
    <row r="4321" spans="1:3" x14ac:dyDescent="0.25">
      <c r="A4321" t="s">
        <v>6166</v>
      </c>
      <c r="B4321" t="s">
        <v>1693</v>
      </c>
      <c r="C4321">
        <v>0</v>
      </c>
    </row>
    <row r="4322" spans="1:3" x14ac:dyDescent="0.25">
      <c r="A4322" t="s">
        <v>353</v>
      </c>
      <c r="B4322" t="s">
        <v>1693</v>
      </c>
      <c r="C4322">
        <v>45.46</v>
      </c>
    </row>
    <row r="4323" spans="1:3" x14ac:dyDescent="0.25">
      <c r="A4323" t="s">
        <v>365</v>
      </c>
      <c r="B4323" t="s">
        <v>1693</v>
      </c>
      <c r="C4323">
        <v>50</v>
      </c>
    </row>
    <row r="4324" spans="1:3" x14ac:dyDescent="0.25">
      <c r="A4324" t="s">
        <v>6343</v>
      </c>
      <c r="B4324" t="s">
        <v>1693</v>
      </c>
      <c r="C4324">
        <v>0</v>
      </c>
    </row>
    <row r="4325" spans="1:3" x14ac:dyDescent="0.25">
      <c r="A4325" t="s">
        <v>6742</v>
      </c>
      <c r="B4325" t="s">
        <v>1693</v>
      </c>
      <c r="C4325">
        <v>0</v>
      </c>
    </row>
    <row r="4326" spans="1:3" x14ac:dyDescent="0.25">
      <c r="A4326" t="s">
        <v>3002</v>
      </c>
      <c r="B4326" t="s">
        <v>1693</v>
      </c>
      <c r="C4326">
        <v>0</v>
      </c>
    </row>
    <row r="4327" spans="1:3" x14ac:dyDescent="0.25">
      <c r="A4327" t="s">
        <v>3003</v>
      </c>
      <c r="B4327" t="s">
        <v>1693</v>
      </c>
      <c r="C4327">
        <v>0</v>
      </c>
    </row>
    <row r="4328" spans="1:3" x14ac:dyDescent="0.25">
      <c r="A4328" t="s">
        <v>2716</v>
      </c>
      <c r="B4328" t="s">
        <v>1693</v>
      </c>
      <c r="C4328">
        <v>0</v>
      </c>
    </row>
    <row r="4329" spans="1:3" x14ac:dyDescent="0.25">
      <c r="A4329" t="s">
        <v>3000</v>
      </c>
      <c r="B4329" t="s">
        <v>1693</v>
      </c>
      <c r="C4329">
        <v>0</v>
      </c>
    </row>
    <row r="4330" spans="1:3" x14ac:dyDescent="0.25">
      <c r="A4330" t="s">
        <v>3001</v>
      </c>
      <c r="B4330" t="s">
        <v>1693</v>
      </c>
      <c r="C4330">
        <v>0</v>
      </c>
    </row>
    <row r="4331" spans="1:3" x14ac:dyDescent="0.25">
      <c r="A4331" t="s">
        <v>30</v>
      </c>
      <c r="B4331" t="s">
        <v>1693</v>
      </c>
      <c r="C4331">
        <v>40.913999999999994</v>
      </c>
    </row>
    <row r="4332" spans="1:3" x14ac:dyDescent="0.25">
      <c r="A4332" t="s">
        <v>3004</v>
      </c>
      <c r="B4332" t="s">
        <v>1693</v>
      </c>
      <c r="C4332">
        <v>0</v>
      </c>
    </row>
    <row r="4333" spans="1:3" x14ac:dyDescent="0.25">
      <c r="A4333" t="s">
        <v>3005</v>
      </c>
      <c r="B4333" t="s">
        <v>1693</v>
      </c>
      <c r="C4333">
        <v>0</v>
      </c>
    </row>
    <row r="4334" spans="1:3" x14ac:dyDescent="0.25">
      <c r="A4334" t="s">
        <v>2720</v>
      </c>
      <c r="B4334" t="s">
        <v>1693</v>
      </c>
      <c r="C4334">
        <v>0</v>
      </c>
    </row>
    <row r="4335" spans="1:3" x14ac:dyDescent="0.25">
      <c r="A4335" t="s">
        <v>2997</v>
      </c>
      <c r="B4335" t="s">
        <v>1693</v>
      </c>
      <c r="C4335">
        <v>0</v>
      </c>
    </row>
    <row r="4336" spans="1:3" x14ac:dyDescent="0.25">
      <c r="A4336" t="s">
        <v>2998</v>
      </c>
      <c r="B4336" t="s">
        <v>1693</v>
      </c>
      <c r="C4336">
        <v>0</v>
      </c>
    </row>
    <row r="4337" spans="1:3" x14ac:dyDescent="0.25">
      <c r="A4337" t="s">
        <v>2717</v>
      </c>
      <c r="B4337" t="s">
        <v>1693</v>
      </c>
      <c r="C4337">
        <v>0</v>
      </c>
    </row>
    <row r="4338" spans="1:3" x14ac:dyDescent="0.25">
      <c r="A4338" t="s">
        <v>1520</v>
      </c>
      <c r="B4338" t="s">
        <v>1693</v>
      </c>
      <c r="C4338">
        <v>40.913999999999994</v>
      </c>
    </row>
    <row r="4339" spans="1:3" x14ac:dyDescent="0.25">
      <c r="A4339" t="s">
        <v>2718</v>
      </c>
      <c r="B4339" t="s">
        <v>1693</v>
      </c>
      <c r="C4339">
        <v>0</v>
      </c>
    </row>
    <row r="4340" spans="1:3" x14ac:dyDescent="0.25">
      <c r="A4340" t="s">
        <v>2719</v>
      </c>
      <c r="B4340" t="s">
        <v>1693</v>
      </c>
      <c r="C4340">
        <v>0</v>
      </c>
    </row>
    <row r="4341" spans="1:3" x14ac:dyDescent="0.25">
      <c r="A4341" t="s">
        <v>2999</v>
      </c>
      <c r="B4341" t="s">
        <v>1693</v>
      </c>
      <c r="C4341">
        <v>0</v>
      </c>
    </row>
    <row r="4342" spans="1:3" x14ac:dyDescent="0.25">
      <c r="A4342" t="s">
        <v>333</v>
      </c>
      <c r="B4342" t="s">
        <v>1693</v>
      </c>
      <c r="C4342">
        <v>40.913999999999994</v>
      </c>
    </row>
    <row r="4343" spans="1:3" x14ac:dyDescent="0.25">
      <c r="A4343" t="s">
        <v>2996</v>
      </c>
      <c r="B4343" t="s">
        <v>1693</v>
      </c>
      <c r="C4343">
        <v>0</v>
      </c>
    </row>
    <row r="4344" spans="1:3" x14ac:dyDescent="0.25">
      <c r="A4344" t="s">
        <v>500</v>
      </c>
      <c r="B4344" t="s">
        <v>1693</v>
      </c>
      <c r="C4344">
        <v>40.913999999999994</v>
      </c>
    </row>
    <row r="4345" spans="1:3" x14ac:dyDescent="0.25">
      <c r="A4345" t="s">
        <v>2994</v>
      </c>
      <c r="B4345" t="s">
        <v>1693</v>
      </c>
      <c r="C4345">
        <v>0</v>
      </c>
    </row>
    <row r="4346" spans="1:3" x14ac:dyDescent="0.25">
      <c r="A4346" t="s">
        <v>2724</v>
      </c>
      <c r="B4346" t="s">
        <v>1693</v>
      </c>
      <c r="C4346">
        <v>0</v>
      </c>
    </row>
    <row r="4347" spans="1:3" x14ac:dyDescent="0.25">
      <c r="A4347" t="s">
        <v>1008</v>
      </c>
      <c r="B4347" t="s">
        <v>1693</v>
      </c>
      <c r="C4347">
        <v>45.46</v>
      </c>
    </row>
    <row r="4348" spans="1:3" x14ac:dyDescent="0.25">
      <c r="A4348" t="s">
        <v>2721</v>
      </c>
      <c r="B4348" t="s">
        <v>1693</v>
      </c>
      <c r="C4348">
        <v>0</v>
      </c>
    </row>
    <row r="4349" spans="1:3" x14ac:dyDescent="0.25">
      <c r="A4349" t="s">
        <v>2722</v>
      </c>
      <c r="B4349" t="s">
        <v>1693</v>
      </c>
      <c r="C4349">
        <v>0</v>
      </c>
    </row>
    <row r="4350" spans="1:3" x14ac:dyDescent="0.25">
      <c r="A4350" t="s">
        <v>2723</v>
      </c>
      <c r="B4350" t="s">
        <v>1693</v>
      </c>
      <c r="C4350">
        <v>0</v>
      </c>
    </row>
    <row r="4351" spans="1:3" x14ac:dyDescent="0.25">
      <c r="A4351" t="s">
        <v>451</v>
      </c>
      <c r="B4351" t="s">
        <v>1693</v>
      </c>
      <c r="C4351">
        <v>40.913999999999994</v>
      </c>
    </row>
    <row r="4352" spans="1:3" x14ac:dyDescent="0.25">
      <c r="A4352" t="s">
        <v>2995</v>
      </c>
      <c r="B4352" t="s">
        <v>1693</v>
      </c>
      <c r="C4352">
        <v>0</v>
      </c>
    </row>
    <row r="4353" spans="1:3" x14ac:dyDescent="0.25">
      <c r="A4353" t="s">
        <v>2729</v>
      </c>
      <c r="B4353" t="s">
        <v>1693</v>
      </c>
      <c r="C4353">
        <v>0</v>
      </c>
    </row>
    <row r="4354" spans="1:3" x14ac:dyDescent="0.25">
      <c r="A4354" t="s">
        <v>2730</v>
      </c>
      <c r="B4354" t="s">
        <v>1693</v>
      </c>
      <c r="C4354">
        <v>0</v>
      </c>
    </row>
    <row r="4355" spans="1:3" x14ac:dyDescent="0.25">
      <c r="A4355" t="s">
        <v>2731</v>
      </c>
      <c r="B4355" t="s">
        <v>1693</v>
      </c>
      <c r="C4355">
        <v>0</v>
      </c>
    </row>
    <row r="4356" spans="1:3" x14ac:dyDescent="0.25">
      <c r="A4356" t="s">
        <v>3048</v>
      </c>
      <c r="B4356" t="s">
        <v>1693</v>
      </c>
      <c r="C4356">
        <v>0</v>
      </c>
    </row>
    <row r="4357" spans="1:3" x14ac:dyDescent="0.25">
      <c r="A4357" t="s">
        <v>2725</v>
      </c>
      <c r="B4357" t="s">
        <v>1693</v>
      </c>
      <c r="C4357">
        <v>0</v>
      </c>
    </row>
    <row r="4358" spans="1:3" x14ac:dyDescent="0.25">
      <c r="A4358" t="s">
        <v>2726</v>
      </c>
      <c r="B4358" t="s">
        <v>1693</v>
      </c>
      <c r="C4358">
        <v>0</v>
      </c>
    </row>
    <row r="4359" spans="1:3" x14ac:dyDescent="0.25">
      <c r="A4359" t="s">
        <v>2727</v>
      </c>
      <c r="B4359" t="s">
        <v>1693</v>
      </c>
      <c r="C4359">
        <v>0</v>
      </c>
    </row>
    <row r="4360" spans="1:3" x14ac:dyDescent="0.25">
      <c r="A4360" t="s">
        <v>2728</v>
      </c>
      <c r="B4360" t="s">
        <v>1693</v>
      </c>
      <c r="C4360">
        <v>0</v>
      </c>
    </row>
    <row r="4361" spans="1:3" x14ac:dyDescent="0.25">
      <c r="A4361" t="s">
        <v>2993</v>
      </c>
      <c r="B4361" t="s">
        <v>1693</v>
      </c>
      <c r="C4361">
        <v>0</v>
      </c>
    </row>
    <row r="4362" spans="1:3" x14ac:dyDescent="0.25">
      <c r="A4362" t="s">
        <v>217</v>
      </c>
      <c r="B4362" t="s">
        <v>1693</v>
      </c>
      <c r="C4362">
        <v>40.913999999999994</v>
      </c>
    </row>
    <row r="4363" spans="1:3" x14ac:dyDescent="0.25">
      <c r="A4363" t="s">
        <v>184</v>
      </c>
      <c r="B4363" t="s">
        <v>1693</v>
      </c>
      <c r="C4363">
        <v>50</v>
      </c>
    </row>
    <row r="4364" spans="1:3" x14ac:dyDescent="0.25">
      <c r="A4364" t="s">
        <v>2732</v>
      </c>
      <c r="B4364" t="s">
        <v>1693</v>
      </c>
      <c r="C4364">
        <v>0</v>
      </c>
    </row>
    <row r="4365" spans="1:3" x14ac:dyDescent="0.25">
      <c r="A4365" t="s">
        <v>2733</v>
      </c>
      <c r="B4365" t="s">
        <v>1693</v>
      </c>
      <c r="C4365">
        <v>0</v>
      </c>
    </row>
    <row r="4366" spans="1:3" x14ac:dyDescent="0.25">
      <c r="A4366" t="s">
        <v>2734</v>
      </c>
      <c r="B4366" t="s">
        <v>1693</v>
      </c>
      <c r="C4366">
        <v>0</v>
      </c>
    </row>
    <row r="4367" spans="1:3" x14ac:dyDescent="0.25">
      <c r="A4367" t="s">
        <v>2735</v>
      </c>
      <c r="B4367" t="s">
        <v>1693</v>
      </c>
      <c r="C4367">
        <v>0</v>
      </c>
    </row>
    <row r="4368" spans="1:3" x14ac:dyDescent="0.25">
      <c r="A4368" t="s">
        <v>2992</v>
      </c>
      <c r="B4368" t="s">
        <v>1693</v>
      </c>
      <c r="C4368">
        <v>0</v>
      </c>
    </row>
    <row r="4369" spans="1:3" x14ac:dyDescent="0.25">
      <c r="A4369" t="s">
        <v>2743</v>
      </c>
      <c r="B4369" t="s">
        <v>1693</v>
      </c>
      <c r="C4369">
        <v>0</v>
      </c>
    </row>
    <row r="4370" spans="1:3" x14ac:dyDescent="0.25">
      <c r="A4370" t="s">
        <v>2744</v>
      </c>
      <c r="B4370" t="s">
        <v>1693</v>
      </c>
      <c r="C4370">
        <v>0</v>
      </c>
    </row>
    <row r="4371" spans="1:3" x14ac:dyDescent="0.25">
      <c r="A4371" t="s">
        <v>2988</v>
      </c>
      <c r="B4371" t="s">
        <v>1693</v>
      </c>
      <c r="C4371">
        <v>0</v>
      </c>
    </row>
    <row r="4372" spans="1:3" x14ac:dyDescent="0.25">
      <c r="A4372" t="s">
        <v>2736</v>
      </c>
      <c r="B4372" t="s">
        <v>1693</v>
      </c>
      <c r="C4372">
        <v>0</v>
      </c>
    </row>
    <row r="4373" spans="1:3" x14ac:dyDescent="0.25">
      <c r="A4373" t="s">
        <v>2991</v>
      </c>
      <c r="B4373" t="s">
        <v>1693</v>
      </c>
      <c r="C4373">
        <v>0</v>
      </c>
    </row>
    <row r="4374" spans="1:3" x14ac:dyDescent="0.25">
      <c r="A4374" t="s">
        <v>7456</v>
      </c>
      <c r="B4374" t="s">
        <v>1693</v>
      </c>
      <c r="C4374">
        <v>0</v>
      </c>
    </row>
    <row r="4375" spans="1:3" x14ac:dyDescent="0.25">
      <c r="A4375" t="s">
        <v>4656</v>
      </c>
      <c r="B4375" t="s">
        <v>1693</v>
      </c>
      <c r="C4375">
        <v>40.913999999999994</v>
      </c>
    </row>
    <row r="4376" spans="1:3" x14ac:dyDescent="0.25">
      <c r="A4376" t="s">
        <v>6211</v>
      </c>
      <c r="B4376" t="s">
        <v>1693</v>
      </c>
      <c r="C4376">
        <v>0</v>
      </c>
    </row>
    <row r="4377" spans="1:3" x14ac:dyDescent="0.25">
      <c r="A4377" t="s">
        <v>2737</v>
      </c>
      <c r="B4377" t="s">
        <v>1693</v>
      </c>
      <c r="C4377">
        <v>0</v>
      </c>
    </row>
    <row r="4378" spans="1:3" x14ac:dyDescent="0.25">
      <c r="A4378" t="s">
        <v>2989</v>
      </c>
      <c r="B4378" t="s">
        <v>1693</v>
      </c>
      <c r="C4378">
        <v>0</v>
      </c>
    </row>
    <row r="4379" spans="1:3" x14ac:dyDescent="0.25">
      <c r="A4379" t="s">
        <v>2990</v>
      </c>
      <c r="B4379" t="s">
        <v>1693</v>
      </c>
      <c r="C4379">
        <v>0</v>
      </c>
    </row>
    <row r="4380" spans="1:3" x14ac:dyDescent="0.25">
      <c r="A4380" t="s">
        <v>3040</v>
      </c>
      <c r="B4380" t="s">
        <v>1693</v>
      </c>
      <c r="C4380">
        <v>0</v>
      </c>
    </row>
    <row r="4381" spans="1:3" x14ac:dyDescent="0.25">
      <c r="A4381" t="s">
        <v>2745</v>
      </c>
      <c r="B4381" t="s">
        <v>1693</v>
      </c>
      <c r="C4381">
        <v>0</v>
      </c>
    </row>
    <row r="4382" spans="1:3" x14ac:dyDescent="0.25">
      <c r="A4382" t="s">
        <v>2987</v>
      </c>
      <c r="B4382" t="s">
        <v>1693</v>
      </c>
      <c r="C4382">
        <v>0</v>
      </c>
    </row>
    <row r="4383" spans="1:3" x14ac:dyDescent="0.25">
      <c r="A4383" t="s">
        <v>2738</v>
      </c>
      <c r="B4383" t="s">
        <v>1693</v>
      </c>
      <c r="C4383">
        <v>0</v>
      </c>
    </row>
    <row r="4384" spans="1:3" x14ac:dyDescent="0.25">
      <c r="A4384" t="s">
        <v>2739</v>
      </c>
      <c r="B4384" t="s">
        <v>1693</v>
      </c>
      <c r="C4384">
        <v>0</v>
      </c>
    </row>
    <row r="4385" spans="1:3" x14ac:dyDescent="0.25">
      <c r="A4385" t="s">
        <v>2740</v>
      </c>
      <c r="B4385" t="s">
        <v>1693</v>
      </c>
      <c r="C4385">
        <v>0</v>
      </c>
    </row>
    <row r="4386" spans="1:3" x14ac:dyDescent="0.25">
      <c r="A4386" t="s">
        <v>329</v>
      </c>
      <c r="B4386" t="s">
        <v>1693</v>
      </c>
      <c r="C4386">
        <v>40.913999999999994</v>
      </c>
    </row>
    <row r="4387" spans="1:3" x14ac:dyDescent="0.25">
      <c r="A4387" t="s">
        <v>2741</v>
      </c>
      <c r="B4387" t="s">
        <v>1693</v>
      </c>
      <c r="C4387">
        <v>0</v>
      </c>
    </row>
    <row r="4388" spans="1:3" x14ac:dyDescent="0.25">
      <c r="A4388" t="s">
        <v>2742</v>
      </c>
      <c r="B4388" t="s">
        <v>1693</v>
      </c>
      <c r="C4388">
        <v>0</v>
      </c>
    </row>
    <row r="4389" spans="1:3" x14ac:dyDescent="0.25">
      <c r="A4389" t="s">
        <v>1521</v>
      </c>
      <c r="B4389" t="s">
        <v>1693</v>
      </c>
      <c r="C4389">
        <v>40.913999999999994</v>
      </c>
    </row>
    <row r="4390" spans="1:3" x14ac:dyDescent="0.25">
      <c r="A4390" t="s">
        <v>5208</v>
      </c>
      <c r="B4390" t="s">
        <v>1693</v>
      </c>
      <c r="C4390">
        <v>0</v>
      </c>
    </row>
    <row r="4391" spans="1:3" x14ac:dyDescent="0.25">
      <c r="A4391" t="s">
        <v>5209</v>
      </c>
      <c r="B4391" t="s">
        <v>1693</v>
      </c>
      <c r="C4391">
        <v>0</v>
      </c>
    </row>
    <row r="4392" spans="1:3" x14ac:dyDescent="0.25">
      <c r="A4392" t="s">
        <v>2746</v>
      </c>
      <c r="B4392" t="s">
        <v>1693</v>
      </c>
      <c r="C4392">
        <v>0</v>
      </c>
    </row>
    <row r="4393" spans="1:3" x14ac:dyDescent="0.25">
      <c r="A4393" t="s">
        <v>1121</v>
      </c>
      <c r="B4393" t="s">
        <v>1693</v>
      </c>
      <c r="C4393">
        <v>50</v>
      </c>
    </row>
    <row r="4394" spans="1:3" x14ac:dyDescent="0.25">
      <c r="A4394" t="s">
        <v>1118</v>
      </c>
      <c r="B4394" t="s">
        <v>1693</v>
      </c>
      <c r="C4394">
        <v>50</v>
      </c>
    </row>
    <row r="4395" spans="1:3" x14ac:dyDescent="0.25">
      <c r="A4395" t="s">
        <v>922</v>
      </c>
      <c r="B4395" t="s">
        <v>1693</v>
      </c>
      <c r="C4395">
        <v>50</v>
      </c>
    </row>
    <row r="4396" spans="1:3" x14ac:dyDescent="0.25">
      <c r="A4396" t="s">
        <v>6649</v>
      </c>
      <c r="B4396" t="s">
        <v>1693</v>
      </c>
      <c r="C4396">
        <v>0</v>
      </c>
    </row>
    <row r="4397" spans="1:3" x14ac:dyDescent="0.25">
      <c r="A4397" t="s">
        <v>669</v>
      </c>
      <c r="B4397" t="s">
        <v>1693</v>
      </c>
      <c r="C4397">
        <v>50</v>
      </c>
    </row>
    <row r="4398" spans="1:3" x14ac:dyDescent="0.25">
      <c r="A4398" t="s">
        <v>6652</v>
      </c>
      <c r="B4398" t="s">
        <v>1693</v>
      </c>
      <c r="C4398">
        <v>0</v>
      </c>
    </row>
    <row r="4399" spans="1:3" x14ac:dyDescent="0.25">
      <c r="A4399" t="s">
        <v>1522</v>
      </c>
      <c r="B4399" t="s">
        <v>1693</v>
      </c>
      <c r="C4399">
        <v>40.913999999999994</v>
      </c>
    </row>
    <row r="4400" spans="1:3" x14ac:dyDescent="0.25">
      <c r="A4400" t="s">
        <v>7457</v>
      </c>
      <c r="B4400" t="s">
        <v>1693</v>
      </c>
      <c r="C4400">
        <v>40.913999999999994</v>
      </c>
    </row>
    <row r="4401" spans="1:3" x14ac:dyDescent="0.25">
      <c r="A4401" t="s">
        <v>881</v>
      </c>
      <c r="B4401" t="s">
        <v>1693</v>
      </c>
      <c r="C4401">
        <v>45.46</v>
      </c>
    </row>
    <row r="4402" spans="1:3" x14ac:dyDescent="0.25">
      <c r="A4402" t="s">
        <v>704</v>
      </c>
      <c r="B4402" t="s">
        <v>1693</v>
      </c>
      <c r="C4402">
        <v>40.913999999999994</v>
      </c>
    </row>
    <row r="4403" spans="1:3" x14ac:dyDescent="0.25">
      <c r="A4403" t="s">
        <v>604</v>
      </c>
      <c r="B4403" t="s">
        <v>1693</v>
      </c>
      <c r="C4403">
        <v>50</v>
      </c>
    </row>
    <row r="4404" spans="1:3" x14ac:dyDescent="0.25">
      <c r="A4404" t="s">
        <v>689</v>
      </c>
      <c r="B4404" t="s">
        <v>1693</v>
      </c>
      <c r="C4404">
        <v>50</v>
      </c>
    </row>
    <row r="4405" spans="1:3" x14ac:dyDescent="0.25">
      <c r="A4405" t="s">
        <v>284</v>
      </c>
      <c r="B4405" t="s">
        <v>1693</v>
      </c>
      <c r="C4405">
        <v>50</v>
      </c>
    </row>
    <row r="4406" spans="1:3" x14ac:dyDescent="0.25">
      <c r="A4406" t="s">
        <v>474</v>
      </c>
      <c r="B4406" t="s">
        <v>1693</v>
      </c>
      <c r="C4406">
        <v>40.913999999999994</v>
      </c>
    </row>
    <row r="4407" spans="1:3" x14ac:dyDescent="0.25">
      <c r="A4407" t="s">
        <v>533</v>
      </c>
      <c r="B4407" t="s">
        <v>1693</v>
      </c>
      <c r="C4407">
        <v>50</v>
      </c>
    </row>
    <row r="4408" spans="1:3" x14ac:dyDescent="0.25">
      <c r="A4408" t="s">
        <v>536</v>
      </c>
      <c r="B4408" t="s">
        <v>1693</v>
      </c>
      <c r="C4408">
        <v>100</v>
      </c>
    </row>
    <row r="4409" spans="1:3" x14ac:dyDescent="0.25">
      <c r="A4409" t="s">
        <v>530</v>
      </c>
      <c r="B4409" t="s">
        <v>1693</v>
      </c>
      <c r="C4409">
        <v>50</v>
      </c>
    </row>
    <row r="4410" spans="1:3" x14ac:dyDescent="0.25">
      <c r="A4410" t="s">
        <v>725</v>
      </c>
      <c r="B4410" t="s">
        <v>1693</v>
      </c>
      <c r="C4410">
        <v>40.913999999999994</v>
      </c>
    </row>
    <row r="4411" spans="1:3" x14ac:dyDescent="0.25">
      <c r="A4411" t="s">
        <v>749</v>
      </c>
      <c r="B4411" t="s">
        <v>1693</v>
      </c>
      <c r="C4411">
        <v>40.913999999999994</v>
      </c>
    </row>
    <row r="4412" spans="1:3" x14ac:dyDescent="0.25">
      <c r="A4412" t="s">
        <v>1523</v>
      </c>
      <c r="B4412" t="s">
        <v>1693</v>
      </c>
      <c r="C4412">
        <v>40.913999999999994</v>
      </c>
    </row>
    <row r="4413" spans="1:3" x14ac:dyDescent="0.25">
      <c r="A4413" t="s">
        <v>1524</v>
      </c>
      <c r="B4413" t="s">
        <v>1693</v>
      </c>
      <c r="C4413">
        <v>40.913999999999994</v>
      </c>
    </row>
    <row r="4414" spans="1:3" x14ac:dyDescent="0.25">
      <c r="A4414" t="s">
        <v>675</v>
      </c>
      <c r="B4414" t="s">
        <v>1693</v>
      </c>
      <c r="C4414">
        <v>30</v>
      </c>
    </row>
    <row r="4415" spans="1:3" x14ac:dyDescent="0.25">
      <c r="A4415" t="s">
        <v>281</v>
      </c>
      <c r="B4415" t="s">
        <v>1693</v>
      </c>
      <c r="C4415">
        <v>50</v>
      </c>
    </row>
    <row r="4416" spans="1:3" x14ac:dyDescent="0.25">
      <c r="A4416" t="s">
        <v>695</v>
      </c>
      <c r="B4416" t="s">
        <v>1693</v>
      </c>
      <c r="C4416">
        <v>40.913999999999994</v>
      </c>
    </row>
    <row r="4417" spans="1:3" x14ac:dyDescent="0.25">
      <c r="A4417" t="s">
        <v>7391</v>
      </c>
      <c r="B4417" t="s">
        <v>1693</v>
      </c>
      <c r="C4417">
        <v>40.913999999999994</v>
      </c>
    </row>
    <row r="4418" spans="1:3" x14ac:dyDescent="0.25">
      <c r="A4418" t="s">
        <v>683</v>
      </c>
      <c r="B4418" t="s">
        <v>1693</v>
      </c>
      <c r="C4418">
        <v>40.913999999999994</v>
      </c>
    </row>
    <row r="4419" spans="1:3" x14ac:dyDescent="0.25">
      <c r="A4419" t="s">
        <v>1078</v>
      </c>
      <c r="B4419" t="s">
        <v>1693</v>
      </c>
      <c r="C4419">
        <v>40.913999999999994</v>
      </c>
    </row>
    <row r="4420" spans="1:3" x14ac:dyDescent="0.25">
      <c r="A4420" t="s">
        <v>323</v>
      </c>
      <c r="B4420" t="s">
        <v>1693</v>
      </c>
      <c r="C4420">
        <v>40.913999999999994</v>
      </c>
    </row>
    <row r="4421" spans="1:3" x14ac:dyDescent="0.25">
      <c r="A4421" t="s">
        <v>335</v>
      </c>
      <c r="B4421" t="s">
        <v>1693</v>
      </c>
      <c r="C4421">
        <v>40.913999999999994</v>
      </c>
    </row>
    <row r="4422" spans="1:3" x14ac:dyDescent="0.25">
      <c r="A4422" t="s">
        <v>1040</v>
      </c>
      <c r="B4422" t="s">
        <v>1693</v>
      </c>
      <c r="C4422">
        <v>40.913999999999994</v>
      </c>
    </row>
    <row r="4423" spans="1:3" x14ac:dyDescent="0.25">
      <c r="A4423" t="s">
        <v>7393</v>
      </c>
      <c r="B4423" t="s">
        <v>1693</v>
      </c>
      <c r="C4423">
        <v>40.913999999999994</v>
      </c>
    </row>
    <row r="4424" spans="1:3" x14ac:dyDescent="0.25">
      <c r="A4424" t="s">
        <v>638</v>
      </c>
      <c r="B4424" t="s">
        <v>1693</v>
      </c>
      <c r="C4424">
        <v>40.913999999999994</v>
      </c>
    </row>
    <row r="4425" spans="1:3" x14ac:dyDescent="0.25">
      <c r="A4425" t="s">
        <v>2747</v>
      </c>
      <c r="B4425" t="s">
        <v>1693</v>
      </c>
      <c r="C4425">
        <v>40.913999999999994</v>
      </c>
    </row>
    <row r="4426" spans="1:3" x14ac:dyDescent="0.25">
      <c r="A4426" t="s">
        <v>746</v>
      </c>
      <c r="B4426" t="s">
        <v>1693</v>
      </c>
      <c r="C4426">
        <v>30</v>
      </c>
    </row>
    <row r="4427" spans="1:3" x14ac:dyDescent="0.25">
      <c r="A4427" t="s">
        <v>910</v>
      </c>
      <c r="B4427" t="s">
        <v>1693</v>
      </c>
      <c r="C4427">
        <v>40.913999999999994</v>
      </c>
    </row>
    <row r="4428" spans="1:3" x14ac:dyDescent="0.25">
      <c r="A4428" t="s">
        <v>33</v>
      </c>
      <c r="B4428" t="s">
        <v>1693</v>
      </c>
      <c r="C4428">
        <v>30</v>
      </c>
    </row>
    <row r="4429" spans="1:3" x14ac:dyDescent="0.25">
      <c r="A4429" t="s">
        <v>2748</v>
      </c>
      <c r="B4429" t="s">
        <v>1693</v>
      </c>
      <c r="C4429">
        <v>40.913999999999994</v>
      </c>
    </row>
    <row r="4430" spans="1:3" x14ac:dyDescent="0.25">
      <c r="A4430" t="s">
        <v>839</v>
      </c>
      <c r="B4430" t="s">
        <v>1693</v>
      </c>
      <c r="C4430">
        <v>30</v>
      </c>
    </row>
    <row r="4431" spans="1:3" x14ac:dyDescent="0.25">
      <c r="A4431" t="s">
        <v>483</v>
      </c>
      <c r="B4431" t="s">
        <v>1693</v>
      </c>
      <c r="C4431">
        <v>40.913999999999994</v>
      </c>
    </row>
    <row r="4432" spans="1:3" x14ac:dyDescent="0.25">
      <c r="A4432" t="s">
        <v>436</v>
      </c>
      <c r="B4432" t="s">
        <v>1693</v>
      </c>
      <c r="C4432">
        <v>30</v>
      </c>
    </row>
    <row r="4433" spans="1:3" x14ac:dyDescent="0.25">
      <c r="A4433" t="s">
        <v>393</v>
      </c>
      <c r="B4433" t="s">
        <v>1693</v>
      </c>
      <c r="C4433">
        <v>30</v>
      </c>
    </row>
    <row r="4434" spans="1:3" x14ac:dyDescent="0.25">
      <c r="A4434" t="s">
        <v>7394</v>
      </c>
      <c r="B4434" t="s">
        <v>1693</v>
      </c>
      <c r="C4434">
        <v>40.913999999999994</v>
      </c>
    </row>
    <row r="4435" spans="1:3" x14ac:dyDescent="0.25">
      <c r="A4435" t="s">
        <v>1014</v>
      </c>
      <c r="B4435" t="s">
        <v>1693</v>
      </c>
      <c r="C4435">
        <v>40.913999999999994</v>
      </c>
    </row>
    <row r="4436" spans="1:3" x14ac:dyDescent="0.25">
      <c r="A4436" t="s">
        <v>113</v>
      </c>
      <c r="B4436" t="s">
        <v>1693</v>
      </c>
      <c r="C4436">
        <v>40.913999999999994</v>
      </c>
    </row>
    <row r="4437" spans="1:3" x14ac:dyDescent="0.25">
      <c r="A4437" t="s">
        <v>402</v>
      </c>
      <c r="B4437" t="s">
        <v>1693</v>
      </c>
      <c r="C4437">
        <v>50</v>
      </c>
    </row>
    <row r="4438" spans="1:3" x14ac:dyDescent="0.25">
      <c r="A4438" t="s">
        <v>336</v>
      </c>
      <c r="B4438" t="s">
        <v>1693</v>
      </c>
      <c r="C4438">
        <v>40.913999999999994</v>
      </c>
    </row>
    <row r="4439" spans="1:3" x14ac:dyDescent="0.25">
      <c r="A4439" t="s">
        <v>836</v>
      </c>
      <c r="B4439" t="s">
        <v>1693</v>
      </c>
      <c r="C4439">
        <v>40.913999999999994</v>
      </c>
    </row>
    <row r="4440" spans="1:3" x14ac:dyDescent="0.25">
      <c r="A4440" t="s">
        <v>1525</v>
      </c>
      <c r="B4440" t="s">
        <v>1693</v>
      </c>
      <c r="C4440">
        <v>40.913999999999994</v>
      </c>
    </row>
    <row r="4441" spans="1:3" x14ac:dyDescent="0.25">
      <c r="A4441" t="s">
        <v>1003</v>
      </c>
      <c r="B4441" t="s">
        <v>1693</v>
      </c>
      <c r="C4441">
        <v>40.913999999999994</v>
      </c>
    </row>
    <row r="4442" spans="1:3" x14ac:dyDescent="0.25">
      <c r="A4442" t="s">
        <v>1526</v>
      </c>
      <c r="B4442" t="s">
        <v>1693</v>
      </c>
      <c r="C4442">
        <v>40.913999999999994</v>
      </c>
    </row>
    <row r="4443" spans="1:3" x14ac:dyDescent="0.25">
      <c r="A4443" t="s">
        <v>520</v>
      </c>
      <c r="B4443" t="s">
        <v>1693</v>
      </c>
      <c r="C4443">
        <v>30</v>
      </c>
    </row>
    <row r="4444" spans="1:3" x14ac:dyDescent="0.25">
      <c r="A4444" t="s">
        <v>878</v>
      </c>
      <c r="B4444" t="s">
        <v>1693</v>
      </c>
      <c r="C4444">
        <v>50</v>
      </c>
    </row>
    <row r="4445" spans="1:3" x14ac:dyDescent="0.25">
      <c r="A4445" t="s">
        <v>1527</v>
      </c>
      <c r="B4445" t="s">
        <v>1693</v>
      </c>
      <c r="C4445">
        <v>40.913999999999994</v>
      </c>
    </row>
    <row r="4446" spans="1:3" x14ac:dyDescent="0.25">
      <c r="A4446" t="s">
        <v>7324</v>
      </c>
      <c r="B4446" t="s">
        <v>1693</v>
      </c>
      <c r="C4446">
        <v>0</v>
      </c>
    </row>
    <row r="4447" spans="1:3" x14ac:dyDescent="0.25">
      <c r="A4447" t="s">
        <v>7325</v>
      </c>
      <c r="B4447" t="s">
        <v>1693</v>
      </c>
      <c r="C4447">
        <v>0</v>
      </c>
    </row>
    <row r="4448" spans="1:3" x14ac:dyDescent="0.25">
      <c r="A4448" t="s">
        <v>2986</v>
      </c>
      <c r="B4448" t="s">
        <v>1693</v>
      </c>
      <c r="C4448">
        <v>0</v>
      </c>
    </row>
    <row r="4449" spans="1:3" x14ac:dyDescent="0.25">
      <c r="A4449" t="s">
        <v>157</v>
      </c>
      <c r="B4449" t="s">
        <v>1693</v>
      </c>
      <c r="C4449">
        <v>40.913999999999994</v>
      </c>
    </row>
    <row r="4450" spans="1:3" x14ac:dyDescent="0.25">
      <c r="A4450" t="s">
        <v>388</v>
      </c>
      <c r="B4450" t="s">
        <v>1693</v>
      </c>
      <c r="C4450">
        <v>40.913999999999994</v>
      </c>
    </row>
    <row r="4451" spans="1:3" x14ac:dyDescent="0.25">
      <c r="A4451" t="s">
        <v>2980</v>
      </c>
      <c r="B4451" t="s">
        <v>1693</v>
      </c>
      <c r="C4451">
        <v>0</v>
      </c>
    </row>
    <row r="4452" spans="1:3" x14ac:dyDescent="0.25">
      <c r="A4452" t="s">
        <v>2750</v>
      </c>
      <c r="B4452" t="s">
        <v>1693</v>
      </c>
      <c r="C4452">
        <v>0</v>
      </c>
    </row>
    <row r="4453" spans="1:3" x14ac:dyDescent="0.25">
      <c r="A4453" t="s">
        <v>523</v>
      </c>
      <c r="B4453" t="s">
        <v>1693</v>
      </c>
      <c r="C4453">
        <v>40.913999999999994</v>
      </c>
    </row>
    <row r="4454" spans="1:3" x14ac:dyDescent="0.25">
      <c r="A4454" t="s">
        <v>7067</v>
      </c>
      <c r="B4454" t="s">
        <v>1693</v>
      </c>
      <c r="C4454">
        <v>0</v>
      </c>
    </row>
    <row r="4455" spans="1:3" x14ac:dyDescent="0.25">
      <c r="A4455" t="s">
        <v>2984</v>
      </c>
      <c r="B4455" t="s">
        <v>1693</v>
      </c>
      <c r="C4455">
        <v>0</v>
      </c>
    </row>
    <row r="4456" spans="1:3" x14ac:dyDescent="0.25">
      <c r="A4456" t="s">
        <v>2985</v>
      </c>
      <c r="B4456" t="s">
        <v>1693</v>
      </c>
      <c r="C4456">
        <v>0</v>
      </c>
    </row>
    <row r="4457" spans="1:3" x14ac:dyDescent="0.25">
      <c r="A4457" t="s">
        <v>2751</v>
      </c>
      <c r="B4457" t="s">
        <v>1693</v>
      </c>
      <c r="C4457">
        <v>0</v>
      </c>
    </row>
    <row r="4458" spans="1:3" x14ac:dyDescent="0.25">
      <c r="A4458" t="s">
        <v>2752</v>
      </c>
      <c r="B4458" t="s">
        <v>1693</v>
      </c>
      <c r="C4458">
        <v>0</v>
      </c>
    </row>
    <row r="4459" spans="1:3" x14ac:dyDescent="0.25">
      <c r="A4459" t="s">
        <v>2753</v>
      </c>
      <c r="B4459" t="s">
        <v>1693</v>
      </c>
      <c r="C4459">
        <v>0</v>
      </c>
    </row>
    <row r="4460" spans="1:3" x14ac:dyDescent="0.25">
      <c r="A4460" t="s">
        <v>2754</v>
      </c>
      <c r="B4460" t="s">
        <v>1693</v>
      </c>
      <c r="C4460">
        <v>0</v>
      </c>
    </row>
    <row r="4461" spans="1:3" x14ac:dyDescent="0.25">
      <c r="A4461" t="s">
        <v>2982</v>
      </c>
      <c r="B4461" t="s">
        <v>1693</v>
      </c>
      <c r="C4461">
        <v>40.913999999999994</v>
      </c>
    </row>
    <row r="4462" spans="1:3" x14ac:dyDescent="0.25">
      <c r="A4462" t="s">
        <v>2983</v>
      </c>
      <c r="B4462" t="s">
        <v>1693</v>
      </c>
      <c r="C4462">
        <v>0</v>
      </c>
    </row>
    <row r="4463" spans="1:3" x14ac:dyDescent="0.25">
      <c r="A4463" t="s">
        <v>7064</v>
      </c>
      <c r="B4463" t="s">
        <v>1693</v>
      </c>
      <c r="C4463">
        <v>0</v>
      </c>
    </row>
    <row r="4464" spans="1:3" x14ac:dyDescent="0.25">
      <c r="A4464" t="s">
        <v>7061</v>
      </c>
      <c r="B4464" t="s">
        <v>1693</v>
      </c>
      <c r="C4464">
        <v>0</v>
      </c>
    </row>
    <row r="4465" spans="1:3" x14ac:dyDescent="0.25">
      <c r="A4465" t="s">
        <v>108</v>
      </c>
      <c r="B4465" t="s">
        <v>1693</v>
      </c>
      <c r="C4465">
        <v>40.913999999999994</v>
      </c>
    </row>
    <row r="4466" spans="1:3" x14ac:dyDescent="0.25">
      <c r="A4466" t="s">
        <v>458</v>
      </c>
      <c r="B4466" t="s">
        <v>1693</v>
      </c>
      <c r="C4466">
        <v>40.913999999999994</v>
      </c>
    </row>
    <row r="4467" spans="1:3" x14ac:dyDescent="0.25">
      <c r="A4467" t="s">
        <v>6935</v>
      </c>
      <c r="B4467" t="s">
        <v>1693</v>
      </c>
      <c r="C4467">
        <v>0</v>
      </c>
    </row>
    <row r="4468" spans="1:3" x14ac:dyDescent="0.25">
      <c r="A4468" t="s">
        <v>2981</v>
      </c>
      <c r="B4468" t="s">
        <v>1693</v>
      </c>
      <c r="C4468">
        <v>0</v>
      </c>
    </row>
    <row r="4469" spans="1:3" x14ac:dyDescent="0.25">
      <c r="A4469" t="s">
        <v>339</v>
      </c>
      <c r="B4469" t="s">
        <v>1693</v>
      </c>
      <c r="C4469">
        <v>40.913999999999994</v>
      </c>
    </row>
    <row r="4470" spans="1:3" x14ac:dyDescent="0.25">
      <c r="A4470" t="s">
        <v>6424</v>
      </c>
      <c r="B4470" t="s">
        <v>1693</v>
      </c>
      <c r="C4470">
        <v>40.913999999999994</v>
      </c>
    </row>
    <row r="4471" spans="1:3" x14ac:dyDescent="0.25">
      <c r="A4471" t="s">
        <v>3041</v>
      </c>
      <c r="B4471" t="s">
        <v>1693</v>
      </c>
      <c r="C4471">
        <v>0</v>
      </c>
    </row>
    <row r="4472" spans="1:3" x14ac:dyDescent="0.25">
      <c r="A4472" t="s">
        <v>3042</v>
      </c>
      <c r="B4472" t="s">
        <v>1693</v>
      </c>
      <c r="C4472">
        <v>0</v>
      </c>
    </row>
    <row r="4473" spans="1:3" x14ac:dyDescent="0.25">
      <c r="A4473" t="s">
        <v>3064</v>
      </c>
      <c r="B4473" t="s">
        <v>1693</v>
      </c>
      <c r="C4473">
        <v>0</v>
      </c>
    </row>
    <row r="4474" spans="1:3" x14ac:dyDescent="0.25">
      <c r="A4474" t="s">
        <v>7396</v>
      </c>
      <c r="B4474" t="s">
        <v>1693</v>
      </c>
      <c r="C4474">
        <v>40.913999999999994</v>
      </c>
    </row>
    <row r="4475" spans="1:3" x14ac:dyDescent="0.25">
      <c r="A4475" t="s">
        <v>2978</v>
      </c>
      <c r="B4475" t="s">
        <v>1693</v>
      </c>
      <c r="C4475">
        <v>0</v>
      </c>
    </row>
    <row r="4476" spans="1:3" x14ac:dyDescent="0.25">
      <c r="A4476" t="s">
        <v>2755</v>
      </c>
      <c r="B4476" t="s">
        <v>1693</v>
      </c>
      <c r="C4476">
        <v>0</v>
      </c>
    </row>
    <row r="4477" spans="1:3" x14ac:dyDescent="0.25">
      <c r="A4477" t="s">
        <v>2756</v>
      </c>
      <c r="B4477" t="s">
        <v>1693</v>
      </c>
      <c r="C4477">
        <v>0</v>
      </c>
    </row>
    <row r="4478" spans="1:3" x14ac:dyDescent="0.25">
      <c r="A4478" t="s">
        <v>6353</v>
      </c>
      <c r="B4478" t="s">
        <v>1693</v>
      </c>
      <c r="C4478">
        <v>0</v>
      </c>
    </row>
    <row r="4479" spans="1:3" x14ac:dyDescent="0.25">
      <c r="A4479" t="s">
        <v>2757</v>
      </c>
      <c r="B4479" t="s">
        <v>1693</v>
      </c>
      <c r="C4479">
        <v>0</v>
      </c>
    </row>
    <row r="4480" spans="1:3" x14ac:dyDescent="0.25">
      <c r="A4480" t="s">
        <v>6425</v>
      </c>
      <c r="B4480" t="s">
        <v>1693</v>
      </c>
      <c r="C4480">
        <v>0</v>
      </c>
    </row>
    <row r="4481" spans="1:3" x14ac:dyDescent="0.25">
      <c r="A4481" t="s">
        <v>2979</v>
      </c>
      <c r="B4481" t="s">
        <v>1693</v>
      </c>
      <c r="C4481">
        <v>0</v>
      </c>
    </row>
    <row r="4482" spans="1:3" x14ac:dyDescent="0.25">
      <c r="A4482" t="s">
        <v>68</v>
      </c>
      <c r="B4482" t="s">
        <v>1693</v>
      </c>
      <c r="C4482">
        <v>40.913999999999994</v>
      </c>
    </row>
    <row r="4483" spans="1:3" x14ac:dyDescent="0.25">
      <c r="A4483" t="s">
        <v>5210</v>
      </c>
      <c r="B4483" t="s">
        <v>1693</v>
      </c>
      <c r="C4483">
        <v>0</v>
      </c>
    </row>
    <row r="4484" spans="1:3" x14ac:dyDescent="0.25">
      <c r="A4484" t="s">
        <v>417</v>
      </c>
      <c r="B4484" t="s">
        <v>1693</v>
      </c>
      <c r="C4484">
        <v>81.827999999999989</v>
      </c>
    </row>
    <row r="4485" spans="1:3" x14ac:dyDescent="0.25">
      <c r="A4485" t="s">
        <v>6454</v>
      </c>
      <c r="B4485" t="s">
        <v>1693</v>
      </c>
      <c r="C4485">
        <v>0</v>
      </c>
    </row>
    <row r="4486" spans="1:3" x14ac:dyDescent="0.25">
      <c r="A4486" t="s">
        <v>6352</v>
      </c>
      <c r="B4486" t="s">
        <v>1693</v>
      </c>
      <c r="C4486">
        <v>0</v>
      </c>
    </row>
    <row r="4487" spans="1:3" x14ac:dyDescent="0.25">
      <c r="A4487" t="s">
        <v>422</v>
      </c>
      <c r="B4487" t="s">
        <v>1693</v>
      </c>
      <c r="C4487">
        <v>50</v>
      </c>
    </row>
    <row r="4488" spans="1:3" x14ac:dyDescent="0.25">
      <c r="A4488" t="s">
        <v>16</v>
      </c>
      <c r="B4488" t="s">
        <v>1693</v>
      </c>
      <c r="C4488">
        <v>40.913999999999994</v>
      </c>
    </row>
    <row r="4489" spans="1:3" x14ac:dyDescent="0.25">
      <c r="A4489" t="s">
        <v>4635</v>
      </c>
      <c r="B4489" t="s">
        <v>1693</v>
      </c>
      <c r="C4489">
        <v>0</v>
      </c>
    </row>
    <row r="4490" spans="1:3" x14ac:dyDescent="0.25">
      <c r="A4490" t="s">
        <v>25</v>
      </c>
      <c r="B4490" t="s">
        <v>1693</v>
      </c>
      <c r="C4490">
        <v>40.913999999999994</v>
      </c>
    </row>
    <row r="4491" spans="1:3" x14ac:dyDescent="0.25">
      <c r="A4491" t="s">
        <v>396</v>
      </c>
      <c r="B4491" t="s">
        <v>1693</v>
      </c>
      <c r="C4491">
        <v>40.913999999999994</v>
      </c>
    </row>
    <row r="4492" spans="1:3" x14ac:dyDescent="0.25">
      <c r="A4492" t="s">
        <v>6280</v>
      </c>
      <c r="B4492" t="s">
        <v>1693</v>
      </c>
      <c r="C4492">
        <v>0</v>
      </c>
    </row>
    <row r="4493" spans="1:3" x14ac:dyDescent="0.25">
      <c r="A4493" t="s">
        <v>1106</v>
      </c>
      <c r="B4493" t="s">
        <v>1693</v>
      </c>
      <c r="C4493">
        <v>50</v>
      </c>
    </row>
    <row r="4494" spans="1:3" x14ac:dyDescent="0.25">
      <c r="A4494" t="s">
        <v>6297</v>
      </c>
      <c r="B4494" t="s">
        <v>1693</v>
      </c>
      <c r="C4494">
        <v>0</v>
      </c>
    </row>
    <row r="4495" spans="1:3" x14ac:dyDescent="0.25">
      <c r="A4495" t="s">
        <v>6137</v>
      </c>
      <c r="B4495" t="s">
        <v>1693</v>
      </c>
      <c r="C4495">
        <v>0</v>
      </c>
    </row>
    <row r="4496" spans="1:3" x14ac:dyDescent="0.25">
      <c r="A4496" t="s">
        <v>6138</v>
      </c>
      <c r="B4496" t="s">
        <v>1693</v>
      </c>
      <c r="C4496">
        <v>0</v>
      </c>
    </row>
    <row r="4497" spans="1:3" x14ac:dyDescent="0.25">
      <c r="A4497" t="s">
        <v>7243</v>
      </c>
      <c r="B4497" t="s">
        <v>1693</v>
      </c>
      <c r="C4497">
        <v>0</v>
      </c>
    </row>
    <row r="4498" spans="1:3" x14ac:dyDescent="0.25">
      <c r="A4498" t="s">
        <v>2758</v>
      </c>
      <c r="B4498" t="s">
        <v>1693</v>
      </c>
      <c r="C4498">
        <v>0</v>
      </c>
    </row>
    <row r="4499" spans="1:3" x14ac:dyDescent="0.25">
      <c r="A4499" t="s">
        <v>3062</v>
      </c>
      <c r="B4499" t="s">
        <v>1693</v>
      </c>
      <c r="C4499">
        <v>0</v>
      </c>
    </row>
    <row r="4500" spans="1:3" x14ac:dyDescent="0.25">
      <c r="A4500" t="s">
        <v>3063</v>
      </c>
      <c r="B4500" t="s">
        <v>1693</v>
      </c>
      <c r="C4500">
        <v>0</v>
      </c>
    </row>
    <row r="4501" spans="1:3" x14ac:dyDescent="0.25">
      <c r="A4501" t="s">
        <v>1528</v>
      </c>
      <c r="B4501" t="s">
        <v>1693</v>
      </c>
      <c r="C4501">
        <v>40.913999999999994</v>
      </c>
    </row>
    <row r="4502" spans="1:3" x14ac:dyDescent="0.25">
      <c r="A4502" t="s">
        <v>3057</v>
      </c>
      <c r="B4502" t="s">
        <v>1693</v>
      </c>
      <c r="C4502">
        <v>0</v>
      </c>
    </row>
    <row r="4503" spans="1:3" x14ac:dyDescent="0.25">
      <c r="A4503" t="s">
        <v>340</v>
      </c>
      <c r="B4503" t="s">
        <v>1693</v>
      </c>
      <c r="C4503">
        <v>40.913999999999994</v>
      </c>
    </row>
    <row r="4504" spans="1:3" x14ac:dyDescent="0.25">
      <c r="A4504" t="s">
        <v>2759</v>
      </c>
      <c r="B4504" t="s">
        <v>1693</v>
      </c>
      <c r="C4504">
        <v>0</v>
      </c>
    </row>
    <row r="4505" spans="1:3" x14ac:dyDescent="0.25">
      <c r="A4505" t="s">
        <v>2977</v>
      </c>
      <c r="B4505" t="s">
        <v>1693</v>
      </c>
      <c r="C4505">
        <v>0</v>
      </c>
    </row>
    <row r="4506" spans="1:3" x14ac:dyDescent="0.25">
      <c r="A4506" t="s">
        <v>6455</v>
      </c>
      <c r="B4506" t="s">
        <v>1693</v>
      </c>
      <c r="C4506">
        <v>0</v>
      </c>
    </row>
    <row r="4507" spans="1:3" x14ac:dyDescent="0.25">
      <c r="A4507" t="s">
        <v>2760</v>
      </c>
      <c r="B4507" t="s">
        <v>1693</v>
      </c>
      <c r="C4507">
        <v>40.913999999999994</v>
      </c>
    </row>
    <row r="4508" spans="1:3" x14ac:dyDescent="0.25">
      <c r="A4508" t="s">
        <v>875</v>
      </c>
      <c r="B4508" t="s">
        <v>1693</v>
      </c>
      <c r="C4508">
        <v>40.913999999999994</v>
      </c>
    </row>
    <row r="4509" spans="1:3" x14ac:dyDescent="0.25">
      <c r="A4509" t="s">
        <v>2976</v>
      </c>
      <c r="B4509" t="s">
        <v>1693</v>
      </c>
      <c r="C4509">
        <v>0</v>
      </c>
    </row>
    <row r="4510" spans="1:3" x14ac:dyDescent="0.25">
      <c r="A4510" t="s">
        <v>3072</v>
      </c>
      <c r="B4510" t="s">
        <v>1693</v>
      </c>
      <c r="C4510">
        <v>0</v>
      </c>
    </row>
    <row r="4511" spans="1:3" x14ac:dyDescent="0.25">
      <c r="A4511" t="s">
        <v>6932</v>
      </c>
      <c r="B4511" t="s">
        <v>1693</v>
      </c>
      <c r="C4511">
        <v>0</v>
      </c>
    </row>
    <row r="4512" spans="1:3" x14ac:dyDescent="0.25">
      <c r="A4512" t="s">
        <v>2975</v>
      </c>
      <c r="B4512" t="s">
        <v>1693</v>
      </c>
      <c r="C4512">
        <v>0</v>
      </c>
    </row>
    <row r="4513" spans="1:3" x14ac:dyDescent="0.25">
      <c r="A4513" t="s">
        <v>1043</v>
      </c>
      <c r="B4513" t="s">
        <v>1693</v>
      </c>
      <c r="C4513">
        <v>40.913999999999994</v>
      </c>
    </row>
    <row r="4514" spans="1:3" x14ac:dyDescent="0.25">
      <c r="A4514" t="s">
        <v>2762</v>
      </c>
      <c r="B4514" t="s">
        <v>1693</v>
      </c>
      <c r="C4514">
        <v>0</v>
      </c>
    </row>
    <row r="4515" spans="1:3" x14ac:dyDescent="0.25">
      <c r="A4515" t="s">
        <v>1529</v>
      </c>
      <c r="B4515" t="s">
        <v>1693</v>
      </c>
      <c r="C4515">
        <v>40.913999999999994</v>
      </c>
    </row>
    <row r="4516" spans="1:3" x14ac:dyDescent="0.25">
      <c r="A4516" t="s">
        <v>3073</v>
      </c>
      <c r="B4516" t="s">
        <v>1693</v>
      </c>
      <c r="C4516">
        <v>0</v>
      </c>
    </row>
    <row r="4517" spans="1:3" x14ac:dyDescent="0.25">
      <c r="A4517" t="s">
        <v>7458</v>
      </c>
      <c r="B4517" t="s">
        <v>1693</v>
      </c>
      <c r="C4517">
        <v>0</v>
      </c>
    </row>
    <row r="4518" spans="1:3" x14ac:dyDescent="0.25">
      <c r="A4518" t="s">
        <v>7459</v>
      </c>
      <c r="B4518" t="s">
        <v>1693</v>
      </c>
      <c r="C4518">
        <v>0</v>
      </c>
    </row>
    <row r="4519" spans="1:3" x14ac:dyDescent="0.25">
      <c r="A4519" t="s">
        <v>7460</v>
      </c>
      <c r="B4519" t="s">
        <v>1693</v>
      </c>
      <c r="C4519">
        <v>0</v>
      </c>
    </row>
    <row r="4520" spans="1:3" x14ac:dyDescent="0.25">
      <c r="A4520" t="s">
        <v>7461</v>
      </c>
      <c r="B4520" t="s">
        <v>1693</v>
      </c>
      <c r="C4520">
        <v>0</v>
      </c>
    </row>
    <row r="4521" spans="1:3" x14ac:dyDescent="0.25">
      <c r="A4521" t="s">
        <v>7462</v>
      </c>
      <c r="B4521" t="s">
        <v>1693</v>
      </c>
      <c r="C4521">
        <v>0</v>
      </c>
    </row>
    <row r="4522" spans="1:3" x14ac:dyDescent="0.25">
      <c r="A4522" t="s">
        <v>7463</v>
      </c>
      <c r="B4522" t="s">
        <v>1693</v>
      </c>
      <c r="C4522">
        <v>0</v>
      </c>
    </row>
    <row r="4523" spans="1:3" x14ac:dyDescent="0.25">
      <c r="A4523" t="s">
        <v>7464</v>
      </c>
      <c r="B4523" t="s">
        <v>1693</v>
      </c>
      <c r="C4523">
        <v>0</v>
      </c>
    </row>
    <row r="4524" spans="1:3" x14ac:dyDescent="0.25">
      <c r="A4524" t="s">
        <v>7465</v>
      </c>
      <c r="B4524" t="s">
        <v>1693</v>
      </c>
      <c r="C4524">
        <v>0</v>
      </c>
    </row>
    <row r="4525" spans="1:3" x14ac:dyDescent="0.25">
      <c r="A4525" t="s">
        <v>7466</v>
      </c>
      <c r="B4525" t="s">
        <v>1693</v>
      </c>
      <c r="C4525">
        <v>0</v>
      </c>
    </row>
    <row r="4526" spans="1:3" x14ac:dyDescent="0.25">
      <c r="A4526" t="s">
        <v>6135</v>
      </c>
      <c r="B4526" t="s">
        <v>1693</v>
      </c>
      <c r="C4526">
        <v>0</v>
      </c>
    </row>
    <row r="4527" spans="1:3" x14ac:dyDescent="0.25">
      <c r="A4527" t="s">
        <v>2761</v>
      </c>
      <c r="B4527" t="s">
        <v>1693</v>
      </c>
      <c r="C4527">
        <v>0</v>
      </c>
    </row>
    <row r="4528" spans="1:3" x14ac:dyDescent="0.25">
      <c r="A4528" t="s">
        <v>448</v>
      </c>
      <c r="B4528" t="s">
        <v>1693</v>
      </c>
      <c r="C4528">
        <v>40.913999999999994</v>
      </c>
    </row>
    <row r="4529" spans="1:3" x14ac:dyDescent="0.25">
      <c r="A4529" t="s">
        <v>6125</v>
      </c>
      <c r="B4529" t="s">
        <v>1693</v>
      </c>
      <c r="C4529">
        <v>0</v>
      </c>
    </row>
    <row r="4530" spans="1:3" x14ac:dyDescent="0.25">
      <c r="A4530" t="s">
        <v>601</v>
      </c>
      <c r="B4530" t="s">
        <v>1693</v>
      </c>
      <c r="C4530">
        <v>50</v>
      </c>
    </row>
    <row r="4531" spans="1:3" x14ac:dyDescent="0.25">
      <c r="A4531" t="s">
        <v>6134</v>
      </c>
      <c r="B4531" t="s">
        <v>1693</v>
      </c>
      <c r="C4531">
        <v>0</v>
      </c>
    </row>
    <row r="4532" spans="1:3" x14ac:dyDescent="0.25">
      <c r="A4532" t="s">
        <v>6141</v>
      </c>
      <c r="B4532" t="s">
        <v>1693</v>
      </c>
      <c r="C4532">
        <v>0</v>
      </c>
    </row>
    <row r="4533" spans="1:3" x14ac:dyDescent="0.25">
      <c r="A4533" t="s">
        <v>6146</v>
      </c>
      <c r="B4533" t="s">
        <v>1693</v>
      </c>
      <c r="C4533">
        <v>0</v>
      </c>
    </row>
    <row r="4534" spans="1:3" x14ac:dyDescent="0.25">
      <c r="A4534" t="s">
        <v>6147</v>
      </c>
      <c r="B4534" t="s">
        <v>1693</v>
      </c>
      <c r="C4534">
        <v>0</v>
      </c>
    </row>
    <row r="4535" spans="1:3" x14ac:dyDescent="0.25">
      <c r="A4535" t="s">
        <v>7326</v>
      </c>
      <c r="B4535" t="s">
        <v>1693</v>
      </c>
      <c r="C4535">
        <v>0</v>
      </c>
    </row>
    <row r="4536" spans="1:3" x14ac:dyDescent="0.25">
      <c r="A4536" t="s">
        <v>6148</v>
      </c>
      <c r="B4536" t="s">
        <v>1693</v>
      </c>
      <c r="C4536">
        <v>0</v>
      </c>
    </row>
    <row r="4537" spans="1:3" x14ac:dyDescent="0.25">
      <c r="A4537" t="s">
        <v>6136</v>
      </c>
      <c r="B4537" t="s">
        <v>1693</v>
      </c>
      <c r="C4537">
        <v>0</v>
      </c>
    </row>
    <row r="4538" spans="1:3" x14ac:dyDescent="0.25">
      <c r="A4538" t="s">
        <v>1109</v>
      </c>
      <c r="B4538" t="s">
        <v>1693</v>
      </c>
      <c r="C4538">
        <v>100</v>
      </c>
    </row>
    <row r="4539" spans="1:3" x14ac:dyDescent="0.25">
      <c r="A4539" t="s">
        <v>6149</v>
      </c>
      <c r="B4539" t="s">
        <v>1693</v>
      </c>
      <c r="C4539">
        <v>0</v>
      </c>
    </row>
    <row r="4540" spans="1:3" x14ac:dyDescent="0.25">
      <c r="A4540" t="s">
        <v>2763</v>
      </c>
      <c r="B4540" t="s">
        <v>1693</v>
      </c>
      <c r="C4540">
        <v>0</v>
      </c>
    </row>
    <row r="4541" spans="1:3" x14ac:dyDescent="0.25">
      <c r="A4541" t="s">
        <v>6140</v>
      </c>
      <c r="B4541" t="s">
        <v>1693</v>
      </c>
      <c r="C4541">
        <v>0</v>
      </c>
    </row>
    <row r="4542" spans="1:3" x14ac:dyDescent="0.25">
      <c r="A4542" t="s">
        <v>6727</v>
      </c>
      <c r="B4542" t="s">
        <v>1693</v>
      </c>
      <c r="C4542">
        <v>0</v>
      </c>
    </row>
    <row r="4543" spans="1:3" x14ac:dyDescent="0.25">
      <c r="A4543" t="s">
        <v>6713</v>
      </c>
      <c r="B4543" t="s">
        <v>1693</v>
      </c>
      <c r="C4543">
        <v>0</v>
      </c>
    </row>
    <row r="4544" spans="1:3" x14ac:dyDescent="0.25">
      <c r="A4544" t="s">
        <v>6714</v>
      </c>
      <c r="B4544" t="s">
        <v>1693</v>
      </c>
      <c r="C4544">
        <v>0</v>
      </c>
    </row>
    <row r="4545" spans="1:3" x14ac:dyDescent="0.25">
      <c r="A4545" t="s">
        <v>6728</v>
      </c>
      <c r="B4545" t="s">
        <v>1693</v>
      </c>
      <c r="C4545">
        <v>0</v>
      </c>
    </row>
    <row r="4546" spans="1:3" x14ac:dyDescent="0.25">
      <c r="A4546" t="s">
        <v>6715</v>
      </c>
      <c r="B4546" t="s">
        <v>1693</v>
      </c>
      <c r="C4546">
        <v>0</v>
      </c>
    </row>
    <row r="4547" spans="1:3" x14ac:dyDescent="0.25">
      <c r="A4547" t="s">
        <v>6716</v>
      </c>
      <c r="B4547" t="s">
        <v>1693</v>
      </c>
      <c r="C4547">
        <v>0</v>
      </c>
    </row>
    <row r="4548" spans="1:3" x14ac:dyDescent="0.25">
      <c r="A4548" t="s">
        <v>6743</v>
      </c>
      <c r="B4548" t="s">
        <v>1693</v>
      </c>
      <c r="C4548">
        <v>0</v>
      </c>
    </row>
    <row r="4549" spans="1:3" x14ac:dyDescent="0.25">
      <c r="A4549" t="s">
        <v>2973</v>
      </c>
      <c r="B4549" t="s">
        <v>1693</v>
      </c>
      <c r="C4549">
        <v>0</v>
      </c>
    </row>
    <row r="4550" spans="1:3" x14ac:dyDescent="0.25">
      <c r="A4550" t="s">
        <v>2974</v>
      </c>
      <c r="B4550" t="s">
        <v>1693</v>
      </c>
      <c r="C4550">
        <v>0</v>
      </c>
    </row>
    <row r="4551" spans="1:3" x14ac:dyDescent="0.25">
      <c r="A4551" t="s">
        <v>1127</v>
      </c>
      <c r="B4551" t="s">
        <v>1693</v>
      </c>
      <c r="C4551">
        <v>40.913999999999994</v>
      </c>
    </row>
    <row r="4552" spans="1:3" x14ac:dyDescent="0.25">
      <c r="A4552" t="s">
        <v>890</v>
      </c>
      <c r="B4552" t="s">
        <v>1693</v>
      </c>
      <c r="C4552">
        <v>50</v>
      </c>
    </row>
    <row r="4553" spans="1:3" x14ac:dyDescent="0.25">
      <c r="A4553" t="s">
        <v>6139</v>
      </c>
      <c r="B4553" t="s">
        <v>1693</v>
      </c>
      <c r="C4553">
        <v>81.827999999999989</v>
      </c>
    </row>
    <row r="4554" spans="1:3" x14ac:dyDescent="0.25">
      <c r="A4554" t="s">
        <v>7055</v>
      </c>
      <c r="B4554" t="s">
        <v>1693</v>
      </c>
      <c r="C4554">
        <v>0</v>
      </c>
    </row>
    <row r="4555" spans="1:3" x14ac:dyDescent="0.25">
      <c r="A4555" t="s">
        <v>101</v>
      </c>
      <c r="B4555" t="s">
        <v>1693</v>
      </c>
      <c r="C4555">
        <v>40.913999999999994</v>
      </c>
    </row>
    <row r="4556" spans="1:3" x14ac:dyDescent="0.25">
      <c r="A4556" t="s">
        <v>6630</v>
      </c>
      <c r="B4556" t="s">
        <v>1693</v>
      </c>
      <c r="C4556">
        <v>0</v>
      </c>
    </row>
    <row r="4557" spans="1:3" x14ac:dyDescent="0.25">
      <c r="A4557" t="s">
        <v>6632</v>
      </c>
      <c r="B4557" t="s">
        <v>1693</v>
      </c>
      <c r="C4557">
        <v>0</v>
      </c>
    </row>
    <row r="4558" spans="1:3" x14ac:dyDescent="0.25">
      <c r="A4558" t="s">
        <v>7263</v>
      </c>
      <c r="B4558" t="s">
        <v>1693</v>
      </c>
      <c r="C4558">
        <v>0</v>
      </c>
    </row>
    <row r="4559" spans="1:3" x14ac:dyDescent="0.25">
      <c r="A4559" t="s">
        <v>7467</v>
      </c>
      <c r="B4559" t="s">
        <v>1693</v>
      </c>
      <c r="C4559">
        <v>0</v>
      </c>
    </row>
    <row r="4560" spans="1:3" x14ac:dyDescent="0.25">
      <c r="A4560" t="s">
        <v>7468</v>
      </c>
      <c r="B4560" t="s">
        <v>1693</v>
      </c>
      <c r="C4560">
        <v>0</v>
      </c>
    </row>
    <row r="4561" spans="1:3" x14ac:dyDescent="0.25">
      <c r="A4561" t="s">
        <v>2767</v>
      </c>
      <c r="B4561" t="s">
        <v>1693</v>
      </c>
      <c r="C4561">
        <v>0</v>
      </c>
    </row>
    <row r="4562" spans="1:3" x14ac:dyDescent="0.25">
      <c r="A4562" t="s">
        <v>2969</v>
      </c>
      <c r="B4562" t="s">
        <v>1693</v>
      </c>
      <c r="C4562">
        <v>0</v>
      </c>
    </row>
    <row r="4563" spans="1:3" x14ac:dyDescent="0.25">
      <c r="A4563" t="s">
        <v>2764</v>
      </c>
      <c r="B4563" t="s">
        <v>1693</v>
      </c>
      <c r="C4563">
        <v>0</v>
      </c>
    </row>
    <row r="4564" spans="1:3" x14ac:dyDescent="0.25">
      <c r="A4564" t="s">
        <v>2765</v>
      </c>
      <c r="B4564" t="s">
        <v>1693</v>
      </c>
      <c r="C4564">
        <v>0</v>
      </c>
    </row>
    <row r="4565" spans="1:3" x14ac:dyDescent="0.25">
      <c r="A4565" t="s">
        <v>2766</v>
      </c>
      <c r="B4565" t="s">
        <v>1693</v>
      </c>
      <c r="C4565">
        <v>0</v>
      </c>
    </row>
    <row r="4566" spans="1:3" x14ac:dyDescent="0.25">
      <c r="A4566" t="s">
        <v>2970</v>
      </c>
      <c r="B4566" t="s">
        <v>1693</v>
      </c>
      <c r="C4566">
        <v>0</v>
      </c>
    </row>
    <row r="4567" spans="1:3" x14ac:dyDescent="0.25">
      <c r="A4567" t="s">
        <v>2971</v>
      </c>
      <c r="B4567" t="s">
        <v>1693</v>
      </c>
      <c r="C4567">
        <v>0</v>
      </c>
    </row>
    <row r="4568" spans="1:3" x14ac:dyDescent="0.25">
      <c r="A4568" t="s">
        <v>2972</v>
      </c>
      <c r="B4568" t="s">
        <v>1693</v>
      </c>
      <c r="C4568">
        <v>0</v>
      </c>
    </row>
    <row r="4569" spans="1:3" x14ac:dyDescent="0.25">
      <c r="A4569" t="s">
        <v>968</v>
      </c>
      <c r="B4569" t="s">
        <v>1693</v>
      </c>
      <c r="C4569">
        <v>50</v>
      </c>
    </row>
    <row r="4570" spans="1:3" x14ac:dyDescent="0.25">
      <c r="A4570" t="s">
        <v>3043</v>
      </c>
      <c r="B4570" t="s">
        <v>1693</v>
      </c>
      <c r="C4570">
        <v>0</v>
      </c>
    </row>
    <row r="4571" spans="1:3" x14ac:dyDescent="0.25">
      <c r="A4571" t="s">
        <v>2768</v>
      </c>
      <c r="B4571" t="s">
        <v>1693</v>
      </c>
      <c r="C4571">
        <v>0</v>
      </c>
    </row>
    <row r="4572" spans="1:3" x14ac:dyDescent="0.25">
      <c r="A4572" t="s">
        <v>915</v>
      </c>
      <c r="B4572" t="s">
        <v>1693</v>
      </c>
      <c r="C4572">
        <v>40.913999999999994</v>
      </c>
    </row>
    <row r="4573" spans="1:3" x14ac:dyDescent="0.25">
      <c r="A4573" t="s">
        <v>2966</v>
      </c>
      <c r="B4573" t="s">
        <v>1693</v>
      </c>
      <c r="C4573">
        <v>0</v>
      </c>
    </row>
    <row r="4574" spans="1:3" x14ac:dyDescent="0.25">
      <c r="A4574" t="s">
        <v>2769</v>
      </c>
      <c r="B4574" t="s">
        <v>1693</v>
      </c>
      <c r="C4574">
        <v>0</v>
      </c>
    </row>
    <row r="4575" spans="1:3" x14ac:dyDescent="0.25">
      <c r="A4575" t="s">
        <v>2770</v>
      </c>
      <c r="B4575" t="s">
        <v>1693</v>
      </c>
      <c r="C4575">
        <v>0</v>
      </c>
    </row>
    <row r="4576" spans="1:3" x14ac:dyDescent="0.25">
      <c r="A4576" t="s">
        <v>2967</v>
      </c>
      <c r="B4576" t="s">
        <v>1693</v>
      </c>
      <c r="C4576">
        <v>0</v>
      </c>
    </row>
    <row r="4577" spans="1:3" x14ac:dyDescent="0.25">
      <c r="A4577" t="s">
        <v>2968</v>
      </c>
      <c r="B4577" t="s">
        <v>1693</v>
      </c>
      <c r="C4577">
        <v>0</v>
      </c>
    </row>
    <row r="4578" spans="1:3" x14ac:dyDescent="0.25">
      <c r="A4578" t="s">
        <v>2771</v>
      </c>
      <c r="B4578" t="s">
        <v>1693</v>
      </c>
      <c r="C4578">
        <v>0</v>
      </c>
    </row>
    <row r="4579" spans="1:3" x14ac:dyDescent="0.25">
      <c r="A4579" t="s">
        <v>2965</v>
      </c>
      <c r="B4579" t="s">
        <v>1693</v>
      </c>
      <c r="C4579">
        <v>0</v>
      </c>
    </row>
    <row r="4580" spans="1:3" x14ac:dyDescent="0.25">
      <c r="A4580" t="s">
        <v>2772</v>
      </c>
      <c r="B4580" t="s">
        <v>1693</v>
      </c>
      <c r="C4580">
        <v>0</v>
      </c>
    </row>
    <row r="4581" spans="1:3" x14ac:dyDescent="0.25">
      <c r="A4581" t="s">
        <v>2773</v>
      </c>
      <c r="B4581" t="s">
        <v>1693</v>
      </c>
      <c r="C4581">
        <v>0</v>
      </c>
    </row>
    <row r="4582" spans="1:3" x14ac:dyDescent="0.25">
      <c r="A4582" t="s">
        <v>7251</v>
      </c>
      <c r="B4582" t="s">
        <v>1693</v>
      </c>
      <c r="C4582">
        <v>0</v>
      </c>
    </row>
    <row r="4583" spans="1:3" x14ac:dyDescent="0.25">
      <c r="A4583" t="s">
        <v>6301</v>
      </c>
      <c r="B4583" t="s">
        <v>1693</v>
      </c>
      <c r="C4583">
        <v>0</v>
      </c>
    </row>
    <row r="4584" spans="1:3" x14ac:dyDescent="0.25">
      <c r="A4584" t="s">
        <v>6290</v>
      </c>
      <c r="B4584" t="s">
        <v>1693</v>
      </c>
      <c r="C4584">
        <v>0</v>
      </c>
    </row>
    <row r="4585" spans="1:3" x14ac:dyDescent="0.25">
      <c r="A4585" t="s">
        <v>2964</v>
      </c>
      <c r="B4585" t="s">
        <v>1693</v>
      </c>
      <c r="C4585">
        <v>0</v>
      </c>
    </row>
    <row r="4586" spans="1:3" x14ac:dyDescent="0.25">
      <c r="A4586" t="s">
        <v>2774</v>
      </c>
      <c r="B4586" t="s">
        <v>1693</v>
      </c>
      <c r="C4586">
        <v>0</v>
      </c>
    </row>
    <row r="4587" spans="1:3" x14ac:dyDescent="0.25">
      <c r="A4587" t="s">
        <v>7066</v>
      </c>
      <c r="B4587" t="s">
        <v>1693</v>
      </c>
      <c r="C4587">
        <v>0</v>
      </c>
    </row>
    <row r="4588" spans="1:3" x14ac:dyDescent="0.25">
      <c r="A4588" t="s">
        <v>2775</v>
      </c>
      <c r="B4588" t="s">
        <v>1693</v>
      </c>
      <c r="C4588">
        <v>40.913999999999994</v>
      </c>
    </row>
    <row r="4589" spans="1:3" x14ac:dyDescent="0.25">
      <c r="A4589" t="s">
        <v>974</v>
      </c>
      <c r="B4589" t="s">
        <v>1693</v>
      </c>
      <c r="C4589">
        <v>40.913999999999994</v>
      </c>
    </row>
    <row r="4590" spans="1:3" x14ac:dyDescent="0.25">
      <c r="A4590" t="s">
        <v>7327</v>
      </c>
      <c r="B4590" t="s">
        <v>1693</v>
      </c>
      <c r="C4590">
        <v>0</v>
      </c>
    </row>
    <row r="4591" spans="1:3" x14ac:dyDescent="0.25">
      <c r="A4591" t="s">
        <v>7328</v>
      </c>
      <c r="B4591" t="s">
        <v>1693</v>
      </c>
      <c r="C4591">
        <v>0</v>
      </c>
    </row>
    <row r="4592" spans="1:3" x14ac:dyDescent="0.25">
      <c r="A4592" t="s">
        <v>7329</v>
      </c>
      <c r="B4592" t="s">
        <v>1693</v>
      </c>
      <c r="C4592">
        <v>0</v>
      </c>
    </row>
    <row r="4593" spans="1:3" x14ac:dyDescent="0.25">
      <c r="A4593" t="s">
        <v>2962</v>
      </c>
      <c r="B4593" t="s">
        <v>1693</v>
      </c>
      <c r="C4593">
        <v>0</v>
      </c>
    </row>
    <row r="4594" spans="1:3" x14ac:dyDescent="0.25">
      <c r="A4594" t="s">
        <v>2963</v>
      </c>
      <c r="B4594" t="s">
        <v>1693</v>
      </c>
      <c r="C4594">
        <v>0</v>
      </c>
    </row>
    <row r="4595" spans="1:3" x14ac:dyDescent="0.25">
      <c r="A4595" t="s">
        <v>2777</v>
      </c>
      <c r="B4595" t="s">
        <v>1693</v>
      </c>
      <c r="C4595">
        <v>0</v>
      </c>
    </row>
    <row r="4596" spans="1:3" x14ac:dyDescent="0.25">
      <c r="A4596" t="s">
        <v>2960</v>
      </c>
      <c r="B4596" t="s">
        <v>1693</v>
      </c>
      <c r="C4596">
        <v>0</v>
      </c>
    </row>
    <row r="4597" spans="1:3" x14ac:dyDescent="0.25">
      <c r="A4597" t="s">
        <v>7058</v>
      </c>
      <c r="B4597" t="s">
        <v>1693</v>
      </c>
      <c r="C4597">
        <v>0</v>
      </c>
    </row>
    <row r="4598" spans="1:3" x14ac:dyDescent="0.25">
      <c r="A4598" t="s">
        <v>2961</v>
      </c>
      <c r="B4598" t="s">
        <v>1693</v>
      </c>
      <c r="C4598">
        <v>0</v>
      </c>
    </row>
    <row r="4599" spans="1:3" x14ac:dyDescent="0.25">
      <c r="A4599" t="s">
        <v>6633</v>
      </c>
      <c r="B4599" t="s">
        <v>1693</v>
      </c>
      <c r="C4599">
        <v>0</v>
      </c>
    </row>
    <row r="4600" spans="1:3" x14ac:dyDescent="0.25">
      <c r="A4600" t="s">
        <v>971</v>
      </c>
      <c r="B4600" t="s">
        <v>1693</v>
      </c>
      <c r="C4600">
        <v>40.913999999999994</v>
      </c>
    </row>
    <row r="4601" spans="1:3" x14ac:dyDescent="0.25">
      <c r="A4601" t="s">
        <v>3047</v>
      </c>
      <c r="B4601" t="s">
        <v>1693</v>
      </c>
      <c r="C4601">
        <v>0</v>
      </c>
    </row>
    <row r="4602" spans="1:3" x14ac:dyDescent="0.25">
      <c r="A4602" t="s">
        <v>7057</v>
      </c>
      <c r="B4602" t="s">
        <v>1693</v>
      </c>
      <c r="C4602">
        <v>0</v>
      </c>
    </row>
    <row r="4603" spans="1:3" x14ac:dyDescent="0.25">
      <c r="A4603" t="s">
        <v>989</v>
      </c>
      <c r="B4603" t="s">
        <v>1693</v>
      </c>
      <c r="C4603">
        <v>40.913999999999994</v>
      </c>
    </row>
    <row r="4604" spans="1:3" x14ac:dyDescent="0.25">
      <c r="A4604" t="s">
        <v>980</v>
      </c>
      <c r="B4604" t="s">
        <v>1693</v>
      </c>
      <c r="C4604">
        <v>40.913999999999994</v>
      </c>
    </row>
    <row r="4605" spans="1:3" x14ac:dyDescent="0.25">
      <c r="A4605" t="s">
        <v>4640</v>
      </c>
      <c r="B4605" t="s">
        <v>1693</v>
      </c>
      <c r="C4605">
        <v>0</v>
      </c>
    </row>
    <row r="4606" spans="1:3" x14ac:dyDescent="0.25">
      <c r="A4606" t="s">
        <v>2778</v>
      </c>
      <c r="B4606" t="s">
        <v>1693</v>
      </c>
      <c r="C4606">
        <v>0</v>
      </c>
    </row>
    <row r="4607" spans="1:3" x14ac:dyDescent="0.25">
      <c r="A4607" t="s">
        <v>6808</v>
      </c>
      <c r="B4607" t="s">
        <v>1693</v>
      </c>
      <c r="C4607">
        <v>0</v>
      </c>
    </row>
    <row r="4608" spans="1:3" x14ac:dyDescent="0.25">
      <c r="A4608" t="s">
        <v>2779</v>
      </c>
      <c r="B4608" t="s">
        <v>1693</v>
      </c>
      <c r="C4608">
        <v>0</v>
      </c>
    </row>
    <row r="4609" spans="1:3" x14ac:dyDescent="0.25">
      <c r="A4609" t="s">
        <v>2957</v>
      </c>
      <c r="B4609" t="s">
        <v>1693</v>
      </c>
      <c r="C4609">
        <v>0</v>
      </c>
    </row>
    <row r="4610" spans="1:3" x14ac:dyDescent="0.25">
      <c r="A4610" t="s">
        <v>2958</v>
      </c>
      <c r="B4610" t="s">
        <v>1693</v>
      </c>
      <c r="C4610">
        <v>0</v>
      </c>
    </row>
    <row r="4611" spans="1:3" x14ac:dyDescent="0.25">
      <c r="A4611" t="s">
        <v>2959</v>
      </c>
      <c r="B4611" t="s">
        <v>1693</v>
      </c>
      <c r="C4611">
        <v>0</v>
      </c>
    </row>
    <row r="4612" spans="1:3" x14ac:dyDescent="0.25">
      <c r="A4612" t="s">
        <v>1049</v>
      </c>
      <c r="B4612" t="s">
        <v>1693</v>
      </c>
      <c r="C4612">
        <v>40.913999999999994</v>
      </c>
    </row>
    <row r="4613" spans="1:3" x14ac:dyDescent="0.25">
      <c r="A4613" t="s">
        <v>2780</v>
      </c>
      <c r="B4613" t="s">
        <v>1693</v>
      </c>
      <c r="C4613">
        <v>0</v>
      </c>
    </row>
    <row r="4614" spans="1:3" x14ac:dyDescent="0.25">
      <c r="A4614" t="s">
        <v>2781</v>
      </c>
      <c r="B4614" t="s">
        <v>1693</v>
      </c>
      <c r="C4614">
        <v>0</v>
      </c>
    </row>
    <row r="4615" spans="1:3" x14ac:dyDescent="0.25">
      <c r="A4615" t="s">
        <v>2956</v>
      </c>
      <c r="B4615" t="s">
        <v>1693</v>
      </c>
      <c r="C4615">
        <v>0</v>
      </c>
    </row>
    <row r="4616" spans="1:3" x14ac:dyDescent="0.25">
      <c r="A4616" t="s">
        <v>681</v>
      </c>
      <c r="B4616" t="s">
        <v>1693</v>
      </c>
      <c r="C4616">
        <v>40.913999999999994</v>
      </c>
    </row>
    <row r="4617" spans="1:3" x14ac:dyDescent="0.25">
      <c r="A4617" t="s">
        <v>2955</v>
      </c>
      <c r="B4617" t="s">
        <v>1693</v>
      </c>
      <c r="C4617">
        <v>0</v>
      </c>
    </row>
    <row r="4618" spans="1:3" x14ac:dyDescent="0.25">
      <c r="A4618" t="s">
        <v>719</v>
      </c>
      <c r="B4618" t="s">
        <v>1693</v>
      </c>
      <c r="C4618">
        <v>40.913999999999994</v>
      </c>
    </row>
    <row r="4619" spans="1:3" x14ac:dyDescent="0.25">
      <c r="A4619" t="s">
        <v>7247</v>
      </c>
      <c r="B4619" t="s">
        <v>1693</v>
      </c>
      <c r="C4619">
        <v>0</v>
      </c>
    </row>
    <row r="4620" spans="1:3" x14ac:dyDescent="0.25">
      <c r="A4620" t="s">
        <v>2782</v>
      </c>
      <c r="B4620" t="s">
        <v>1693</v>
      </c>
      <c r="C4620">
        <v>0</v>
      </c>
    </row>
    <row r="4621" spans="1:3" x14ac:dyDescent="0.25">
      <c r="A4621" t="s">
        <v>2953</v>
      </c>
      <c r="B4621" t="s">
        <v>1693</v>
      </c>
      <c r="C4621">
        <v>0</v>
      </c>
    </row>
    <row r="4622" spans="1:3" x14ac:dyDescent="0.25">
      <c r="A4622" t="s">
        <v>2954</v>
      </c>
      <c r="B4622" t="s">
        <v>1693</v>
      </c>
      <c r="C4622">
        <v>0</v>
      </c>
    </row>
    <row r="4623" spans="1:3" x14ac:dyDescent="0.25">
      <c r="A4623" t="s">
        <v>2783</v>
      </c>
      <c r="B4623" t="s">
        <v>1693</v>
      </c>
      <c r="C4623">
        <v>0</v>
      </c>
    </row>
    <row r="4624" spans="1:3" x14ac:dyDescent="0.25">
      <c r="A4624" t="s">
        <v>2950</v>
      </c>
      <c r="B4624" t="s">
        <v>1693</v>
      </c>
      <c r="C4624">
        <v>0</v>
      </c>
    </row>
    <row r="4625" spans="1:3" x14ac:dyDescent="0.25">
      <c r="A4625" t="s">
        <v>2784</v>
      </c>
      <c r="B4625" t="s">
        <v>1693</v>
      </c>
      <c r="C4625">
        <v>0</v>
      </c>
    </row>
    <row r="4626" spans="1:3" x14ac:dyDescent="0.25">
      <c r="A4626" t="s">
        <v>2949</v>
      </c>
      <c r="B4626" t="s">
        <v>1693</v>
      </c>
      <c r="C4626">
        <v>0</v>
      </c>
    </row>
    <row r="4627" spans="1:3" x14ac:dyDescent="0.25">
      <c r="A4627" t="s">
        <v>7248</v>
      </c>
      <c r="B4627" t="s">
        <v>1693</v>
      </c>
      <c r="C4627">
        <v>0</v>
      </c>
    </row>
    <row r="4628" spans="1:3" x14ac:dyDescent="0.25">
      <c r="A4628" t="s">
        <v>7252</v>
      </c>
      <c r="B4628" t="s">
        <v>1693</v>
      </c>
      <c r="C4628">
        <v>0</v>
      </c>
    </row>
    <row r="4629" spans="1:3" x14ac:dyDescent="0.25">
      <c r="A4629" t="s">
        <v>6303</v>
      </c>
      <c r="B4629" t="s">
        <v>1693</v>
      </c>
      <c r="C4629">
        <v>0</v>
      </c>
    </row>
    <row r="4630" spans="1:3" x14ac:dyDescent="0.25">
      <c r="A4630" t="s">
        <v>7250</v>
      </c>
      <c r="B4630" t="s">
        <v>1693</v>
      </c>
      <c r="C4630">
        <v>0</v>
      </c>
    </row>
    <row r="4631" spans="1:3" x14ac:dyDescent="0.25">
      <c r="A4631" t="s">
        <v>6300</v>
      </c>
      <c r="B4631" t="s">
        <v>1693</v>
      </c>
      <c r="C4631">
        <v>0</v>
      </c>
    </row>
    <row r="4632" spans="1:3" x14ac:dyDescent="0.25">
      <c r="A4632" t="s">
        <v>6291</v>
      </c>
      <c r="B4632" t="s">
        <v>1693</v>
      </c>
      <c r="C4632">
        <v>0</v>
      </c>
    </row>
    <row r="4633" spans="1:3" x14ac:dyDescent="0.25">
      <c r="A4633" t="s">
        <v>2951</v>
      </c>
      <c r="B4633" t="s">
        <v>1693</v>
      </c>
      <c r="C4633">
        <v>40.913999999999994</v>
      </c>
    </row>
    <row r="4634" spans="1:3" x14ac:dyDescent="0.25">
      <c r="A4634" t="s">
        <v>7249</v>
      </c>
      <c r="B4634" t="s">
        <v>1693</v>
      </c>
      <c r="C4634">
        <v>0</v>
      </c>
    </row>
    <row r="4635" spans="1:3" x14ac:dyDescent="0.25">
      <c r="A4635" t="s">
        <v>296</v>
      </c>
      <c r="B4635" t="s">
        <v>1693</v>
      </c>
      <c r="C4635">
        <v>40.913999999999994</v>
      </c>
    </row>
    <row r="4636" spans="1:3" x14ac:dyDescent="0.25">
      <c r="A4636" t="s">
        <v>6638</v>
      </c>
      <c r="B4636" t="s">
        <v>1693</v>
      </c>
      <c r="C4636">
        <v>0</v>
      </c>
    </row>
    <row r="4637" spans="1:3" x14ac:dyDescent="0.25">
      <c r="A4637" t="s">
        <v>293</v>
      </c>
      <c r="B4637" t="s">
        <v>1693</v>
      </c>
      <c r="C4637">
        <v>50</v>
      </c>
    </row>
    <row r="4638" spans="1:3" x14ac:dyDescent="0.25">
      <c r="A4638" t="s">
        <v>301</v>
      </c>
      <c r="B4638" t="s">
        <v>1693</v>
      </c>
      <c r="C4638">
        <v>40.913999999999994</v>
      </c>
    </row>
    <row r="4639" spans="1:3" x14ac:dyDescent="0.25">
      <c r="A4639" t="s">
        <v>2952</v>
      </c>
      <c r="B4639" t="s">
        <v>1693</v>
      </c>
      <c r="C4639">
        <v>0</v>
      </c>
    </row>
    <row r="4640" spans="1:3" x14ac:dyDescent="0.25">
      <c r="A4640" t="s">
        <v>299</v>
      </c>
      <c r="B4640" t="s">
        <v>1693</v>
      </c>
      <c r="C4640">
        <v>50</v>
      </c>
    </row>
    <row r="4641" spans="1:3" x14ac:dyDescent="0.25">
      <c r="A4641" t="s">
        <v>2785</v>
      </c>
      <c r="B4641" t="s">
        <v>1693</v>
      </c>
      <c r="C4641">
        <v>0</v>
      </c>
    </row>
    <row r="4642" spans="1:3" x14ac:dyDescent="0.25">
      <c r="A4642" t="s">
        <v>2786</v>
      </c>
      <c r="B4642" t="s">
        <v>1693</v>
      </c>
      <c r="C4642">
        <v>0</v>
      </c>
    </row>
    <row r="4643" spans="1:3" x14ac:dyDescent="0.25">
      <c r="A4643" t="s">
        <v>2787</v>
      </c>
      <c r="B4643" t="s">
        <v>1693</v>
      </c>
      <c r="C4643">
        <v>0</v>
      </c>
    </row>
    <row r="4644" spans="1:3" x14ac:dyDescent="0.25">
      <c r="A4644" t="s">
        <v>2788</v>
      </c>
      <c r="B4644" t="s">
        <v>1693</v>
      </c>
      <c r="C4644">
        <v>0</v>
      </c>
    </row>
    <row r="4645" spans="1:3" x14ac:dyDescent="0.25">
      <c r="A4645" t="s">
        <v>2789</v>
      </c>
      <c r="B4645" t="s">
        <v>1693</v>
      </c>
      <c r="C4645">
        <v>0</v>
      </c>
    </row>
    <row r="4646" spans="1:3" x14ac:dyDescent="0.25">
      <c r="A4646" t="s">
        <v>2077</v>
      </c>
      <c r="B4646" t="s">
        <v>1693</v>
      </c>
      <c r="C4646">
        <v>0</v>
      </c>
    </row>
    <row r="4647" spans="1:3" x14ac:dyDescent="0.25">
      <c r="A4647" t="s">
        <v>356</v>
      </c>
      <c r="B4647" t="s">
        <v>1693</v>
      </c>
      <c r="C4647">
        <v>45.46</v>
      </c>
    </row>
    <row r="4648" spans="1:3" x14ac:dyDescent="0.25">
      <c r="A4648" t="s">
        <v>2790</v>
      </c>
      <c r="B4648" t="s">
        <v>1693</v>
      </c>
      <c r="C4648">
        <v>0</v>
      </c>
    </row>
    <row r="4649" spans="1:3" x14ac:dyDescent="0.25">
      <c r="A4649" t="s">
        <v>797</v>
      </c>
      <c r="B4649" t="s">
        <v>1693</v>
      </c>
      <c r="C4649">
        <v>40.913999999999994</v>
      </c>
    </row>
    <row r="4650" spans="1:3" x14ac:dyDescent="0.25">
      <c r="A4650" t="s">
        <v>405</v>
      </c>
      <c r="B4650" t="s">
        <v>1693</v>
      </c>
      <c r="C4650">
        <v>50</v>
      </c>
    </row>
    <row r="4651" spans="1:3" x14ac:dyDescent="0.25">
      <c r="A4651" t="s">
        <v>2791</v>
      </c>
      <c r="B4651" t="s">
        <v>1693</v>
      </c>
      <c r="C4651">
        <v>0</v>
      </c>
    </row>
    <row r="4652" spans="1:3" x14ac:dyDescent="0.25">
      <c r="A4652" t="s">
        <v>2792</v>
      </c>
      <c r="B4652" t="s">
        <v>1693</v>
      </c>
      <c r="C4652">
        <v>0</v>
      </c>
    </row>
    <row r="4653" spans="1:3" x14ac:dyDescent="0.25">
      <c r="A4653" t="s">
        <v>2948</v>
      </c>
      <c r="B4653" t="s">
        <v>1693</v>
      </c>
      <c r="C4653">
        <v>0</v>
      </c>
    </row>
    <row r="4654" spans="1:3" x14ac:dyDescent="0.25">
      <c r="A4654" t="s">
        <v>870</v>
      </c>
      <c r="B4654" t="s">
        <v>1693</v>
      </c>
      <c r="C4654">
        <v>40.913999999999994</v>
      </c>
    </row>
    <row r="4655" spans="1:3" x14ac:dyDescent="0.25">
      <c r="A4655" t="s">
        <v>2793</v>
      </c>
      <c r="B4655" t="s">
        <v>1693</v>
      </c>
      <c r="C4655">
        <v>0</v>
      </c>
    </row>
    <row r="4656" spans="1:3" x14ac:dyDescent="0.25">
      <c r="A4656" t="s">
        <v>2794</v>
      </c>
      <c r="B4656" t="s">
        <v>1693</v>
      </c>
      <c r="C4656">
        <v>0</v>
      </c>
    </row>
    <row r="4657" spans="1:3" x14ac:dyDescent="0.25">
      <c r="A4657" t="s">
        <v>2795</v>
      </c>
      <c r="B4657" t="s">
        <v>1693</v>
      </c>
      <c r="C4657">
        <v>0</v>
      </c>
    </row>
    <row r="4658" spans="1:3" x14ac:dyDescent="0.25">
      <c r="A4658" t="s">
        <v>211</v>
      </c>
      <c r="B4658" t="s">
        <v>1693</v>
      </c>
      <c r="C4658">
        <v>40.913999999999994</v>
      </c>
    </row>
    <row r="4659" spans="1:3" x14ac:dyDescent="0.25">
      <c r="A4659" t="s">
        <v>2796</v>
      </c>
      <c r="B4659" t="s">
        <v>1693</v>
      </c>
      <c r="C4659">
        <v>0</v>
      </c>
    </row>
    <row r="4660" spans="1:3" x14ac:dyDescent="0.25">
      <c r="A4660" t="s">
        <v>6744</v>
      </c>
      <c r="B4660" t="s">
        <v>1693</v>
      </c>
      <c r="C4660">
        <v>0</v>
      </c>
    </row>
    <row r="4661" spans="1:3" x14ac:dyDescent="0.25">
      <c r="A4661" t="s">
        <v>2797</v>
      </c>
      <c r="B4661" t="s">
        <v>1693</v>
      </c>
      <c r="C4661">
        <v>0</v>
      </c>
    </row>
    <row r="4662" spans="1:3" x14ac:dyDescent="0.25">
      <c r="A4662" t="s">
        <v>3046</v>
      </c>
      <c r="B4662" t="s">
        <v>1693</v>
      </c>
      <c r="C4662">
        <v>0</v>
      </c>
    </row>
    <row r="4663" spans="1:3" x14ac:dyDescent="0.25">
      <c r="A4663" t="s">
        <v>7063</v>
      </c>
      <c r="B4663" t="s">
        <v>1693</v>
      </c>
      <c r="C4663">
        <v>0</v>
      </c>
    </row>
    <row r="4664" spans="1:3" x14ac:dyDescent="0.25">
      <c r="A4664" t="s">
        <v>2806</v>
      </c>
      <c r="B4664" t="s">
        <v>1693</v>
      </c>
      <c r="C4664">
        <v>0</v>
      </c>
    </row>
    <row r="4665" spans="1:3" x14ac:dyDescent="0.25">
      <c r="A4665" t="s">
        <v>2939</v>
      </c>
      <c r="B4665" t="s">
        <v>1693</v>
      </c>
      <c r="C4665">
        <v>0</v>
      </c>
    </row>
    <row r="4666" spans="1:3" x14ac:dyDescent="0.25">
      <c r="A4666" t="s">
        <v>2940</v>
      </c>
      <c r="B4666" t="s">
        <v>1693</v>
      </c>
      <c r="C4666">
        <v>0</v>
      </c>
    </row>
    <row r="4667" spans="1:3" x14ac:dyDescent="0.25">
      <c r="A4667" t="s">
        <v>7062</v>
      </c>
      <c r="B4667" t="s">
        <v>1693</v>
      </c>
      <c r="C4667">
        <v>0</v>
      </c>
    </row>
    <row r="4668" spans="1:3" x14ac:dyDescent="0.25">
      <c r="A4668" t="s">
        <v>2798</v>
      </c>
      <c r="B4668" t="s">
        <v>1693</v>
      </c>
      <c r="C4668">
        <v>0</v>
      </c>
    </row>
    <row r="4669" spans="1:3" x14ac:dyDescent="0.25">
      <c r="A4669" t="s">
        <v>2799</v>
      </c>
      <c r="B4669" t="s">
        <v>1693</v>
      </c>
      <c r="C4669">
        <v>0</v>
      </c>
    </row>
    <row r="4670" spans="1:3" x14ac:dyDescent="0.25">
      <c r="A4670" t="s">
        <v>2800</v>
      </c>
      <c r="B4670" t="s">
        <v>1693</v>
      </c>
      <c r="C4670">
        <v>0</v>
      </c>
    </row>
    <row r="4671" spans="1:3" x14ac:dyDescent="0.25">
      <c r="A4671" t="s">
        <v>2801</v>
      </c>
      <c r="B4671" t="s">
        <v>1693</v>
      </c>
      <c r="C4671">
        <v>0</v>
      </c>
    </row>
    <row r="4672" spans="1:3" x14ac:dyDescent="0.25">
      <c r="A4672" t="s">
        <v>2947</v>
      </c>
      <c r="B4672" t="s">
        <v>1693</v>
      </c>
      <c r="C4672">
        <v>0</v>
      </c>
    </row>
    <row r="4673" spans="1:3" x14ac:dyDescent="0.25">
      <c r="A4673" t="s">
        <v>2802</v>
      </c>
      <c r="B4673" t="s">
        <v>1693</v>
      </c>
      <c r="C4673">
        <v>0</v>
      </c>
    </row>
    <row r="4674" spans="1:3" x14ac:dyDescent="0.25">
      <c r="A4674" t="s">
        <v>2803</v>
      </c>
      <c r="B4674" t="s">
        <v>1693</v>
      </c>
      <c r="C4674">
        <v>0</v>
      </c>
    </row>
    <row r="4675" spans="1:3" x14ac:dyDescent="0.25">
      <c r="A4675" t="s">
        <v>2946</v>
      </c>
      <c r="B4675" t="s">
        <v>1693</v>
      </c>
      <c r="C4675">
        <v>0</v>
      </c>
    </row>
    <row r="4676" spans="1:3" x14ac:dyDescent="0.25">
      <c r="A4676" t="s">
        <v>986</v>
      </c>
      <c r="B4676" t="s">
        <v>1693</v>
      </c>
      <c r="C4676">
        <v>50</v>
      </c>
    </row>
    <row r="4677" spans="1:3" x14ac:dyDescent="0.25">
      <c r="A4677" t="s">
        <v>3076</v>
      </c>
      <c r="B4677" t="s">
        <v>1693</v>
      </c>
      <c r="C4677">
        <v>0</v>
      </c>
    </row>
    <row r="4678" spans="1:3" x14ac:dyDescent="0.25">
      <c r="A4678" t="s">
        <v>2804</v>
      </c>
      <c r="B4678" t="s">
        <v>1693</v>
      </c>
      <c r="C4678">
        <v>0</v>
      </c>
    </row>
    <row r="4679" spans="1:3" x14ac:dyDescent="0.25">
      <c r="A4679" t="s">
        <v>2805</v>
      </c>
      <c r="B4679" t="s">
        <v>1693</v>
      </c>
      <c r="C4679">
        <v>0</v>
      </c>
    </row>
    <row r="4680" spans="1:3" x14ac:dyDescent="0.25">
      <c r="A4680" t="s">
        <v>2943</v>
      </c>
      <c r="B4680" t="s">
        <v>1693</v>
      </c>
      <c r="C4680">
        <v>0</v>
      </c>
    </row>
    <row r="4681" spans="1:3" x14ac:dyDescent="0.25">
      <c r="A4681" t="s">
        <v>2944</v>
      </c>
      <c r="B4681" t="s">
        <v>1693</v>
      </c>
      <c r="C4681">
        <v>0</v>
      </c>
    </row>
    <row r="4682" spans="1:3" x14ac:dyDescent="0.25">
      <c r="A4682" t="s">
        <v>2945</v>
      </c>
      <c r="B4682" t="s">
        <v>1693</v>
      </c>
      <c r="C4682">
        <v>0</v>
      </c>
    </row>
    <row r="4683" spans="1:3" x14ac:dyDescent="0.25">
      <c r="A4683" t="s">
        <v>141</v>
      </c>
      <c r="B4683" t="s">
        <v>1693</v>
      </c>
      <c r="C4683">
        <v>40.913999999999994</v>
      </c>
    </row>
    <row r="4684" spans="1:3" x14ac:dyDescent="0.25">
      <c r="A4684" t="s">
        <v>2941</v>
      </c>
      <c r="B4684" t="s">
        <v>1693</v>
      </c>
      <c r="C4684">
        <v>0</v>
      </c>
    </row>
    <row r="4685" spans="1:3" x14ac:dyDescent="0.25">
      <c r="A4685" t="s">
        <v>2942</v>
      </c>
      <c r="B4685" t="s">
        <v>1693</v>
      </c>
      <c r="C4685">
        <v>0</v>
      </c>
    </row>
    <row r="4686" spans="1:3" x14ac:dyDescent="0.25">
      <c r="A4686" t="s">
        <v>3074</v>
      </c>
      <c r="B4686" t="s">
        <v>1693</v>
      </c>
      <c r="C4686">
        <v>0</v>
      </c>
    </row>
    <row r="4687" spans="1:3" x14ac:dyDescent="0.25">
      <c r="A4687" t="s">
        <v>36</v>
      </c>
      <c r="B4687" t="s">
        <v>1693</v>
      </c>
      <c r="C4687">
        <v>50</v>
      </c>
    </row>
    <row r="4688" spans="1:3" x14ac:dyDescent="0.25">
      <c r="A4688" t="s">
        <v>462</v>
      </c>
      <c r="B4688" t="s">
        <v>1693</v>
      </c>
      <c r="C4688">
        <v>50</v>
      </c>
    </row>
    <row r="4689" spans="1:3" x14ac:dyDescent="0.25">
      <c r="A4689" t="s">
        <v>2807</v>
      </c>
      <c r="B4689" t="s">
        <v>1693</v>
      </c>
      <c r="C4689">
        <v>0</v>
      </c>
    </row>
    <row r="4690" spans="1:3" x14ac:dyDescent="0.25">
      <c r="A4690" t="s">
        <v>2808</v>
      </c>
      <c r="B4690" t="s">
        <v>1693</v>
      </c>
      <c r="C4690">
        <v>0</v>
      </c>
    </row>
    <row r="4691" spans="1:3" x14ac:dyDescent="0.25">
      <c r="A4691" t="s">
        <v>2809</v>
      </c>
      <c r="B4691" t="s">
        <v>1693</v>
      </c>
      <c r="C4691">
        <v>0</v>
      </c>
    </row>
    <row r="4692" spans="1:3" x14ac:dyDescent="0.25">
      <c r="A4692" t="s">
        <v>2938</v>
      </c>
      <c r="B4692" t="s">
        <v>1693</v>
      </c>
      <c r="C4692">
        <v>0</v>
      </c>
    </row>
    <row r="4693" spans="1:3" x14ac:dyDescent="0.25">
      <c r="A4693" t="s">
        <v>2815</v>
      </c>
      <c r="B4693" t="s">
        <v>1693</v>
      </c>
      <c r="C4693">
        <v>0</v>
      </c>
    </row>
    <row r="4694" spans="1:3" x14ac:dyDescent="0.25">
      <c r="A4694" t="s">
        <v>2934</v>
      </c>
      <c r="B4694" t="s">
        <v>1693</v>
      </c>
      <c r="C4694">
        <v>0</v>
      </c>
    </row>
    <row r="4695" spans="1:3" x14ac:dyDescent="0.25">
      <c r="A4695" t="s">
        <v>2935</v>
      </c>
      <c r="B4695" t="s">
        <v>1693</v>
      </c>
      <c r="C4695">
        <v>0</v>
      </c>
    </row>
    <row r="4696" spans="1:3" x14ac:dyDescent="0.25">
      <c r="A4696" t="s">
        <v>2810</v>
      </c>
      <c r="B4696" t="s">
        <v>1693</v>
      </c>
      <c r="C4696">
        <v>0</v>
      </c>
    </row>
    <row r="4697" spans="1:3" x14ac:dyDescent="0.25">
      <c r="A4697" t="s">
        <v>2811</v>
      </c>
      <c r="B4697" t="s">
        <v>1693</v>
      </c>
      <c r="C4697">
        <v>0</v>
      </c>
    </row>
    <row r="4698" spans="1:3" x14ac:dyDescent="0.25">
      <c r="A4698" t="s">
        <v>2937</v>
      </c>
      <c r="B4698" t="s">
        <v>1693</v>
      </c>
      <c r="C4698">
        <v>0</v>
      </c>
    </row>
    <row r="4699" spans="1:3" x14ac:dyDescent="0.25">
      <c r="A4699" t="s">
        <v>2812</v>
      </c>
      <c r="B4699" t="s">
        <v>1693</v>
      </c>
      <c r="C4699">
        <v>0</v>
      </c>
    </row>
    <row r="4700" spans="1:3" x14ac:dyDescent="0.25">
      <c r="A4700" t="s">
        <v>2813</v>
      </c>
      <c r="B4700" t="s">
        <v>1693</v>
      </c>
      <c r="C4700">
        <v>0</v>
      </c>
    </row>
    <row r="4701" spans="1:3" x14ac:dyDescent="0.25">
      <c r="A4701" t="s">
        <v>2814</v>
      </c>
      <c r="B4701" t="s">
        <v>1693</v>
      </c>
      <c r="C4701">
        <v>0</v>
      </c>
    </row>
    <row r="4702" spans="1:3" x14ac:dyDescent="0.25">
      <c r="A4702" t="s">
        <v>2936</v>
      </c>
      <c r="B4702" t="s">
        <v>1693</v>
      </c>
      <c r="C4702">
        <v>0</v>
      </c>
    </row>
    <row r="4703" spans="1:3" x14ac:dyDescent="0.25">
      <c r="A4703" t="s">
        <v>2816</v>
      </c>
      <c r="B4703" t="s">
        <v>1693</v>
      </c>
      <c r="C4703">
        <v>0</v>
      </c>
    </row>
    <row r="4704" spans="1:3" x14ac:dyDescent="0.25">
      <c r="A4704" t="s">
        <v>1530</v>
      </c>
      <c r="B4704" t="s">
        <v>1693</v>
      </c>
      <c r="C4704">
        <v>40.913999999999994</v>
      </c>
    </row>
    <row r="4705" spans="1:3" x14ac:dyDescent="0.25">
      <c r="A4705" t="s">
        <v>2933</v>
      </c>
      <c r="B4705" t="s">
        <v>1693</v>
      </c>
      <c r="C4705">
        <v>0</v>
      </c>
    </row>
    <row r="4706" spans="1:3" x14ac:dyDescent="0.25">
      <c r="A4706" t="s">
        <v>2817</v>
      </c>
      <c r="B4706" t="s">
        <v>1693</v>
      </c>
      <c r="C4706">
        <v>0</v>
      </c>
    </row>
    <row r="4707" spans="1:3" x14ac:dyDescent="0.25">
      <c r="A4707" t="s">
        <v>2927</v>
      </c>
      <c r="B4707" t="s">
        <v>1693</v>
      </c>
      <c r="C4707">
        <v>0</v>
      </c>
    </row>
    <row r="4708" spans="1:3" x14ac:dyDescent="0.25">
      <c r="A4708" t="s">
        <v>2928</v>
      </c>
      <c r="B4708" t="s">
        <v>1693</v>
      </c>
      <c r="C4708">
        <v>0</v>
      </c>
    </row>
    <row r="4709" spans="1:3" x14ac:dyDescent="0.25">
      <c r="A4709" t="s">
        <v>2929</v>
      </c>
      <c r="B4709" t="s">
        <v>1693</v>
      </c>
      <c r="C4709">
        <v>0</v>
      </c>
    </row>
    <row r="4710" spans="1:3" x14ac:dyDescent="0.25">
      <c r="A4710" t="s">
        <v>6745</v>
      </c>
      <c r="B4710" t="s">
        <v>1693</v>
      </c>
      <c r="C4710">
        <v>0</v>
      </c>
    </row>
    <row r="4711" spans="1:3" x14ac:dyDescent="0.25">
      <c r="A4711" t="s">
        <v>6746</v>
      </c>
      <c r="B4711" t="s">
        <v>1693</v>
      </c>
      <c r="C4711">
        <v>0</v>
      </c>
    </row>
    <row r="4712" spans="1:3" x14ac:dyDescent="0.25">
      <c r="A4712" t="s">
        <v>692</v>
      </c>
      <c r="B4712" t="s">
        <v>1693</v>
      </c>
      <c r="C4712">
        <v>50</v>
      </c>
    </row>
    <row r="4713" spans="1:3" x14ac:dyDescent="0.25">
      <c r="A4713" t="s">
        <v>2930</v>
      </c>
      <c r="B4713" t="s">
        <v>1693</v>
      </c>
      <c r="C4713">
        <v>0</v>
      </c>
    </row>
    <row r="4714" spans="1:3" x14ac:dyDescent="0.25">
      <c r="A4714" t="s">
        <v>2931</v>
      </c>
      <c r="B4714" t="s">
        <v>1693</v>
      </c>
      <c r="C4714">
        <v>0</v>
      </c>
    </row>
    <row r="4715" spans="1:3" x14ac:dyDescent="0.25">
      <c r="A4715" t="s">
        <v>2932</v>
      </c>
      <c r="B4715" t="s">
        <v>1693</v>
      </c>
      <c r="C4715">
        <v>0</v>
      </c>
    </row>
    <row r="4716" spans="1:3" x14ac:dyDescent="0.25">
      <c r="A4716" t="s">
        <v>2825</v>
      </c>
      <c r="B4716" t="s">
        <v>1693</v>
      </c>
      <c r="C4716">
        <v>0</v>
      </c>
    </row>
    <row r="4717" spans="1:3" x14ac:dyDescent="0.25">
      <c r="A4717" t="s">
        <v>2826</v>
      </c>
      <c r="B4717" t="s">
        <v>1693</v>
      </c>
      <c r="C4717">
        <v>0</v>
      </c>
    </row>
    <row r="4718" spans="1:3" x14ac:dyDescent="0.25">
      <c r="A4718" t="s">
        <v>2925</v>
      </c>
      <c r="B4718" t="s">
        <v>1693</v>
      </c>
      <c r="C4718">
        <v>0</v>
      </c>
    </row>
    <row r="4719" spans="1:3" x14ac:dyDescent="0.25">
      <c r="A4719" t="s">
        <v>2818</v>
      </c>
      <c r="B4719" t="s">
        <v>1693</v>
      </c>
      <c r="C4719">
        <v>0</v>
      </c>
    </row>
    <row r="4720" spans="1:3" x14ac:dyDescent="0.25">
      <c r="A4720" t="s">
        <v>2819</v>
      </c>
      <c r="B4720" t="s">
        <v>1693</v>
      </c>
      <c r="C4720">
        <v>0</v>
      </c>
    </row>
    <row r="4721" spans="1:3" x14ac:dyDescent="0.25">
      <c r="A4721" t="s">
        <v>2820</v>
      </c>
      <c r="B4721" t="s">
        <v>1693</v>
      </c>
      <c r="C4721">
        <v>0</v>
      </c>
    </row>
    <row r="4722" spans="1:3" x14ac:dyDescent="0.25">
      <c r="A4722" t="s">
        <v>925</v>
      </c>
      <c r="B4722" t="s">
        <v>1693</v>
      </c>
      <c r="C4722">
        <v>50</v>
      </c>
    </row>
    <row r="4723" spans="1:3" x14ac:dyDescent="0.25">
      <c r="A4723" t="s">
        <v>250</v>
      </c>
      <c r="B4723" t="s">
        <v>1693</v>
      </c>
      <c r="C4723">
        <v>50</v>
      </c>
    </row>
    <row r="4724" spans="1:3" x14ac:dyDescent="0.25">
      <c r="A4724" t="s">
        <v>253</v>
      </c>
      <c r="B4724" t="s">
        <v>1693</v>
      </c>
      <c r="C4724">
        <v>100</v>
      </c>
    </row>
    <row r="4725" spans="1:3" x14ac:dyDescent="0.25">
      <c r="A4725" t="s">
        <v>2821</v>
      </c>
      <c r="B4725" t="s">
        <v>1693</v>
      </c>
      <c r="C4725">
        <v>0</v>
      </c>
    </row>
    <row r="4726" spans="1:3" x14ac:dyDescent="0.25">
      <c r="A4726" t="s">
        <v>2822</v>
      </c>
      <c r="B4726" t="s">
        <v>1693</v>
      </c>
      <c r="C4726">
        <v>0</v>
      </c>
    </row>
    <row r="4727" spans="1:3" x14ac:dyDescent="0.25">
      <c r="A4727" t="s">
        <v>2823</v>
      </c>
      <c r="B4727" t="s">
        <v>1693</v>
      </c>
      <c r="C4727">
        <v>0</v>
      </c>
    </row>
    <row r="4728" spans="1:3" x14ac:dyDescent="0.25">
      <c r="A4728" t="s">
        <v>2824</v>
      </c>
      <c r="B4728" t="s">
        <v>1693</v>
      </c>
      <c r="C4728">
        <v>0</v>
      </c>
    </row>
    <row r="4729" spans="1:3" x14ac:dyDescent="0.25">
      <c r="A4729" t="s">
        <v>2926</v>
      </c>
      <c r="B4729" t="s">
        <v>1693</v>
      </c>
      <c r="C4729">
        <v>0</v>
      </c>
    </row>
    <row r="4730" spans="1:3" x14ac:dyDescent="0.25">
      <c r="A4730" t="s">
        <v>2827</v>
      </c>
      <c r="B4730" t="s">
        <v>1693</v>
      </c>
      <c r="C4730">
        <v>0</v>
      </c>
    </row>
    <row r="4731" spans="1:3" x14ac:dyDescent="0.25">
      <c r="A4731" t="s">
        <v>2924</v>
      </c>
      <c r="B4731" t="s">
        <v>1693</v>
      </c>
      <c r="C4731">
        <v>0</v>
      </c>
    </row>
    <row r="4732" spans="1:3" x14ac:dyDescent="0.25">
      <c r="A4732" t="s">
        <v>2828</v>
      </c>
      <c r="B4732" t="s">
        <v>1693</v>
      </c>
      <c r="C4732">
        <v>0</v>
      </c>
    </row>
    <row r="4733" spans="1:3" x14ac:dyDescent="0.25">
      <c r="A4733" t="s">
        <v>2919</v>
      </c>
      <c r="B4733" t="s">
        <v>1693</v>
      </c>
      <c r="C4733">
        <v>0</v>
      </c>
    </row>
    <row r="4734" spans="1:3" x14ac:dyDescent="0.25">
      <c r="A4734" t="s">
        <v>2920</v>
      </c>
      <c r="B4734" t="s">
        <v>1693</v>
      </c>
      <c r="C4734">
        <v>0</v>
      </c>
    </row>
    <row r="4735" spans="1:3" x14ac:dyDescent="0.25">
      <c r="A4735" t="s">
        <v>2921</v>
      </c>
      <c r="B4735" t="s">
        <v>1693</v>
      </c>
      <c r="C4735">
        <v>0</v>
      </c>
    </row>
    <row r="4736" spans="1:3" x14ac:dyDescent="0.25">
      <c r="A4736" t="s">
        <v>2922</v>
      </c>
      <c r="B4736" t="s">
        <v>1693</v>
      </c>
      <c r="C4736">
        <v>0</v>
      </c>
    </row>
    <row r="4737" spans="1:3" x14ac:dyDescent="0.25">
      <c r="A4737" t="s">
        <v>2923</v>
      </c>
      <c r="B4737" t="s">
        <v>1693</v>
      </c>
      <c r="C4737">
        <v>0</v>
      </c>
    </row>
    <row r="4738" spans="1:3" x14ac:dyDescent="0.25">
      <c r="A4738" t="s">
        <v>2829</v>
      </c>
      <c r="B4738" t="s">
        <v>1693</v>
      </c>
      <c r="C4738">
        <v>0</v>
      </c>
    </row>
    <row r="4739" spans="1:3" x14ac:dyDescent="0.25">
      <c r="A4739" t="s">
        <v>2830</v>
      </c>
      <c r="B4739" t="s">
        <v>1693</v>
      </c>
      <c r="C4739">
        <v>0</v>
      </c>
    </row>
    <row r="4740" spans="1:3" x14ac:dyDescent="0.25">
      <c r="A4740" t="s">
        <v>2831</v>
      </c>
      <c r="B4740" t="s">
        <v>1693</v>
      </c>
      <c r="C4740">
        <v>0</v>
      </c>
    </row>
    <row r="4741" spans="1:3" x14ac:dyDescent="0.25">
      <c r="A4741" t="s">
        <v>2832</v>
      </c>
      <c r="B4741" t="s">
        <v>1693</v>
      </c>
      <c r="C4741">
        <v>0</v>
      </c>
    </row>
    <row r="4742" spans="1:3" x14ac:dyDescent="0.25">
      <c r="A4742" t="s">
        <v>2833</v>
      </c>
      <c r="B4742" t="s">
        <v>1693</v>
      </c>
      <c r="C4742">
        <v>0</v>
      </c>
    </row>
    <row r="4743" spans="1:3" x14ac:dyDescent="0.25">
      <c r="A4743" t="s">
        <v>2918</v>
      </c>
      <c r="B4743" t="s">
        <v>1693</v>
      </c>
      <c r="C4743">
        <v>0</v>
      </c>
    </row>
    <row r="4744" spans="1:3" x14ac:dyDescent="0.25">
      <c r="A4744" t="s">
        <v>2834</v>
      </c>
      <c r="B4744" t="s">
        <v>1693</v>
      </c>
      <c r="C4744">
        <v>0</v>
      </c>
    </row>
    <row r="4745" spans="1:3" x14ac:dyDescent="0.25">
      <c r="A4745" t="s">
        <v>3075</v>
      </c>
      <c r="B4745" t="s">
        <v>1693</v>
      </c>
      <c r="C4745">
        <v>0</v>
      </c>
    </row>
    <row r="4746" spans="1:3" x14ac:dyDescent="0.25">
      <c r="A4746" t="s">
        <v>2835</v>
      </c>
      <c r="B4746" t="s">
        <v>1693</v>
      </c>
      <c r="C4746">
        <v>0</v>
      </c>
    </row>
    <row r="4747" spans="1:3" x14ac:dyDescent="0.25">
      <c r="A4747" t="s">
        <v>2917</v>
      </c>
      <c r="B4747" t="s">
        <v>1693</v>
      </c>
      <c r="C4747">
        <v>0</v>
      </c>
    </row>
    <row r="4748" spans="1:3" x14ac:dyDescent="0.25">
      <c r="A4748" t="s">
        <v>2836</v>
      </c>
      <c r="B4748" t="s">
        <v>1693</v>
      </c>
      <c r="C4748">
        <v>0</v>
      </c>
    </row>
    <row r="4749" spans="1:3" x14ac:dyDescent="0.25">
      <c r="A4749" t="s">
        <v>2837</v>
      </c>
      <c r="B4749" t="s">
        <v>1693</v>
      </c>
      <c r="C4749">
        <v>0</v>
      </c>
    </row>
    <row r="4750" spans="1:3" x14ac:dyDescent="0.25">
      <c r="A4750" t="s">
        <v>2838</v>
      </c>
      <c r="B4750" t="s">
        <v>1693</v>
      </c>
      <c r="C4750">
        <v>0</v>
      </c>
    </row>
    <row r="4751" spans="1:3" x14ac:dyDescent="0.25">
      <c r="A4751" t="s">
        <v>2839</v>
      </c>
      <c r="B4751" t="s">
        <v>1693</v>
      </c>
      <c r="C4751">
        <v>0</v>
      </c>
    </row>
    <row r="4752" spans="1:3" x14ac:dyDescent="0.25">
      <c r="A4752" t="s">
        <v>2840</v>
      </c>
      <c r="B4752" t="s">
        <v>1693</v>
      </c>
      <c r="C4752">
        <v>0</v>
      </c>
    </row>
    <row r="4753" spans="1:3" x14ac:dyDescent="0.25">
      <c r="A4753" t="s">
        <v>2915</v>
      </c>
      <c r="B4753" t="s">
        <v>1693</v>
      </c>
      <c r="C4753">
        <v>0</v>
      </c>
    </row>
    <row r="4754" spans="1:3" x14ac:dyDescent="0.25">
      <c r="A4754" t="s">
        <v>2916</v>
      </c>
      <c r="B4754" t="s">
        <v>1693</v>
      </c>
      <c r="C4754">
        <v>0</v>
      </c>
    </row>
    <row r="4755" spans="1:3" x14ac:dyDescent="0.25">
      <c r="A4755" t="s">
        <v>2841</v>
      </c>
      <c r="B4755" t="s">
        <v>1693</v>
      </c>
      <c r="C4755">
        <v>0</v>
      </c>
    </row>
    <row r="4756" spans="1:3" x14ac:dyDescent="0.25">
      <c r="A4756" t="s">
        <v>225</v>
      </c>
      <c r="B4756" t="s">
        <v>1693</v>
      </c>
      <c r="C4756">
        <v>40.913999999999994</v>
      </c>
    </row>
    <row r="4757" spans="1:3" x14ac:dyDescent="0.25">
      <c r="A4757" t="s">
        <v>228</v>
      </c>
      <c r="B4757" t="s">
        <v>1693</v>
      </c>
      <c r="C4757">
        <v>38.9</v>
      </c>
    </row>
    <row r="4758" spans="1:3" x14ac:dyDescent="0.25">
      <c r="A4758" t="s">
        <v>2913</v>
      </c>
      <c r="B4758" t="s">
        <v>1693</v>
      </c>
      <c r="C4758">
        <v>0</v>
      </c>
    </row>
    <row r="4759" spans="1:3" x14ac:dyDescent="0.25">
      <c r="A4759" t="s">
        <v>2914</v>
      </c>
      <c r="B4759" t="s">
        <v>1693</v>
      </c>
      <c r="C4759">
        <v>0</v>
      </c>
    </row>
    <row r="4760" spans="1:3" x14ac:dyDescent="0.25">
      <c r="A4760" t="s">
        <v>2842</v>
      </c>
      <c r="B4760" t="s">
        <v>1693</v>
      </c>
      <c r="C4760">
        <v>0</v>
      </c>
    </row>
    <row r="4761" spans="1:3" x14ac:dyDescent="0.25">
      <c r="A4761" t="s">
        <v>2910</v>
      </c>
      <c r="B4761" t="s">
        <v>1693</v>
      </c>
      <c r="C4761">
        <v>0</v>
      </c>
    </row>
    <row r="4762" spans="1:3" x14ac:dyDescent="0.25">
      <c r="A4762" t="s">
        <v>2911</v>
      </c>
      <c r="B4762" t="s">
        <v>1693</v>
      </c>
      <c r="C4762">
        <v>0</v>
      </c>
    </row>
    <row r="4763" spans="1:3" x14ac:dyDescent="0.25">
      <c r="A4763" t="s">
        <v>2912</v>
      </c>
      <c r="B4763" t="s">
        <v>1693</v>
      </c>
      <c r="C4763">
        <v>0</v>
      </c>
    </row>
    <row r="4764" spans="1:3" x14ac:dyDescent="0.25">
      <c r="A4764" t="s">
        <v>2843</v>
      </c>
      <c r="B4764" t="s">
        <v>1693</v>
      </c>
      <c r="C4764">
        <v>0</v>
      </c>
    </row>
    <row r="4765" spans="1:3" x14ac:dyDescent="0.25">
      <c r="A4765" t="s">
        <v>2844</v>
      </c>
      <c r="B4765" t="s">
        <v>1693</v>
      </c>
      <c r="C4765">
        <v>0</v>
      </c>
    </row>
    <row r="4766" spans="1:3" x14ac:dyDescent="0.25">
      <c r="A4766" t="s">
        <v>2845</v>
      </c>
      <c r="B4766" t="s">
        <v>1693</v>
      </c>
      <c r="C4766">
        <v>0</v>
      </c>
    </row>
    <row r="4767" spans="1:3" x14ac:dyDescent="0.25">
      <c r="A4767" t="s">
        <v>809</v>
      </c>
      <c r="B4767" t="s">
        <v>1693</v>
      </c>
      <c r="C4767">
        <v>50</v>
      </c>
    </row>
    <row r="4768" spans="1:3" x14ac:dyDescent="0.25">
      <c r="A4768" t="s">
        <v>399</v>
      </c>
      <c r="B4768" t="s">
        <v>1693</v>
      </c>
      <c r="C4768">
        <v>40.913999999999994</v>
      </c>
    </row>
    <row r="4769" spans="1:3" x14ac:dyDescent="0.25">
      <c r="A4769" t="s">
        <v>2847</v>
      </c>
      <c r="B4769" t="s">
        <v>1693</v>
      </c>
      <c r="C4769">
        <v>0</v>
      </c>
    </row>
    <row r="4770" spans="1:3" x14ac:dyDescent="0.25">
      <c r="A4770" t="s">
        <v>2905</v>
      </c>
      <c r="B4770" t="s">
        <v>1693</v>
      </c>
      <c r="C4770">
        <v>0</v>
      </c>
    </row>
    <row r="4771" spans="1:3" x14ac:dyDescent="0.25">
      <c r="A4771" t="s">
        <v>2906</v>
      </c>
      <c r="B4771" t="s">
        <v>1693</v>
      </c>
      <c r="C4771">
        <v>0</v>
      </c>
    </row>
    <row r="4772" spans="1:3" x14ac:dyDescent="0.25">
      <c r="A4772" t="s">
        <v>2846</v>
      </c>
      <c r="B4772" t="s">
        <v>1693</v>
      </c>
      <c r="C4772">
        <v>0</v>
      </c>
    </row>
    <row r="4773" spans="1:3" x14ac:dyDescent="0.25">
      <c r="A4773" t="s">
        <v>2907</v>
      </c>
      <c r="B4773" t="s">
        <v>1693</v>
      </c>
      <c r="C4773">
        <v>0</v>
      </c>
    </row>
    <row r="4774" spans="1:3" x14ac:dyDescent="0.25">
      <c r="A4774" t="s">
        <v>2908</v>
      </c>
      <c r="B4774" t="s">
        <v>1693</v>
      </c>
      <c r="C4774">
        <v>0</v>
      </c>
    </row>
    <row r="4775" spans="1:3" x14ac:dyDescent="0.25">
      <c r="A4775" t="s">
        <v>2909</v>
      </c>
      <c r="B4775" t="s">
        <v>1693</v>
      </c>
      <c r="C4775">
        <v>0</v>
      </c>
    </row>
    <row r="4776" spans="1:3" x14ac:dyDescent="0.25">
      <c r="A4776" t="s">
        <v>2848</v>
      </c>
      <c r="B4776" t="s">
        <v>1693</v>
      </c>
      <c r="C4776">
        <v>0</v>
      </c>
    </row>
    <row r="4777" spans="1:3" x14ac:dyDescent="0.25">
      <c r="A4777" t="s">
        <v>2904</v>
      </c>
      <c r="B4777" t="s">
        <v>1693</v>
      </c>
      <c r="C4777">
        <v>0</v>
      </c>
    </row>
    <row r="4778" spans="1:3" x14ac:dyDescent="0.25">
      <c r="A4778" t="s">
        <v>325</v>
      </c>
      <c r="B4778" t="s">
        <v>1693</v>
      </c>
      <c r="C4778">
        <v>40.913999999999994</v>
      </c>
    </row>
    <row r="4779" spans="1:3" x14ac:dyDescent="0.25">
      <c r="A4779" t="s">
        <v>2899</v>
      </c>
      <c r="B4779" t="s">
        <v>1693</v>
      </c>
      <c r="C4779">
        <v>0</v>
      </c>
    </row>
    <row r="4780" spans="1:3" x14ac:dyDescent="0.25">
      <c r="A4780" t="s">
        <v>2900</v>
      </c>
      <c r="B4780" t="s">
        <v>1693</v>
      </c>
      <c r="C4780">
        <v>0</v>
      </c>
    </row>
    <row r="4781" spans="1:3" x14ac:dyDescent="0.25">
      <c r="A4781" t="s">
        <v>2849</v>
      </c>
      <c r="B4781" t="s">
        <v>1693</v>
      </c>
      <c r="C4781">
        <v>0</v>
      </c>
    </row>
    <row r="4782" spans="1:3" x14ac:dyDescent="0.25">
      <c r="A4782" t="s">
        <v>2901</v>
      </c>
      <c r="B4782" t="s">
        <v>1693</v>
      </c>
      <c r="C4782">
        <v>0</v>
      </c>
    </row>
    <row r="4783" spans="1:3" x14ac:dyDescent="0.25">
      <c r="A4783" t="s">
        <v>2902</v>
      </c>
      <c r="B4783" t="s">
        <v>1693</v>
      </c>
      <c r="C4783">
        <v>0</v>
      </c>
    </row>
    <row r="4784" spans="1:3" x14ac:dyDescent="0.25">
      <c r="A4784" t="s">
        <v>2903</v>
      </c>
      <c r="B4784" t="s">
        <v>1693</v>
      </c>
      <c r="C4784">
        <v>0</v>
      </c>
    </row>
    <row r="4785" spans="1:3" x14ac:dyDescent="0.25">
      <c r="A4785" t="s">
        <v>1531</v>
      </c>
      <c r="B4785" t="s">
        <v>1693</v>
      </c>
      <c r="C4785">
        <v>40.9</v>
      </c>
    </row>
    <row r="4786" spans="1:3" x14ac:dyDescent="0.25">
      <c r="A4786" t="s">
        <v>2896</v>
      </c>
      <c r="B4786" t="s">
        <v>1693</v>
      </c>
      <c r="C4786">
        <v>0</v>
      </c>
    </row>
    <row r="4787" spans="1:3" x14ac:dyDescent="0.25">
      <c r="A4787" t="s">
        <v>2897</v>
      </c>
      <c r="B4787" t="s">
        <v>1693</v>
      </c>
      <c r="C4787">
        <v>0</v>
      </c>
    </row>
    <row r="4788" spans="1:3" x14ac:dyDescent="0.25">
      <c r="A4788" t="s">
        <v>2898</v>
      </c>
      <c r="B4788" t="s">
        <v>1693</v>
      </c>
      <c r="C4788">
        <v>0</v>
      </c>
    </row>
    <row r="4789" spans="1:3" x14ac:dyDescent="0.25">
      <c r="A4789" t="s">
        <v>2859</v>
      </c>
      <c r="B4789" t="s">
        <v>1693</v>
      </c>
      <c r="C4789">
        <v>0</v>
      </c>
    </row>
    <row r="4790" spans="1:3" x14ac:dyDescent="0.25">
      <c r="A4790" t="s">
        <v>2860</v>
      </c>
      <c r="B4790" t="s">
        <v>1693</v>
      </c>
      <c r="C4790">
        <v>0</v>
      </c>
    </row>
    <row r="4791" spans="1:3" x14ac:dyDescent="0.25">
      <c r="A4791" t="s">
        <v>2861</v>
      </c>
      <c r="B4791" t="s">
        <v>1693</v>
      </c>
      <c r="C4791">
        <v>0</v>
      </c>
    </row>
    <row r="4792" spans="1:3" x14ac:dyDescent="0.25">
      <c r="A4792" t="s">
        <v>220</v>
      </c>
      <c r="B4792" t="s">
        <v>1693</v>
      </c>
      <c r="C4792">
        <v>50</v>
      </c>
    </row>
    <row r="4793" spans="1:3" x14ac:dyDescent="0.25">
      <c r="A4793" t="s">
        <v>2892</v>
      </c>
      <c r="B4793" t="s">
        <v>1693</v>
      </c>
      <c r="C4793">
        <v>0</v>
      </c>
    </row>
    <row r="4794" spans="1:3" x14ac:dyDescent="0.25">
      <c r="A4794" t="s">
        <v>2893</v>
      </c>
      <c r="B4794" t="s">
        <v>1693</v>
      </c>
      <c r="C4794">
        <v>0</v>
      </c>
    </row>
    <row r="4795" spans="1:3" x14ac:dyDescent="0.25">
      <c r="A4795" t="s">
        <v>2894</v>
      </c>
      <c r="B4795" t="s">
        <v>1693</v>
      </c>
      <c r="C4795">
        <v>0</v>
      </c>
    </row>
    <row r="4796" spans="1:3" x14ac:dyDescent="0.25">
      <c r="A4796" t="s">
        <v>318</v>
      </c>
      <c r="B4796" t="s">
        <v>1693</v>
      </c>
      <c r="C4796">
        <v>40.913999999999994</v>
      </c>
    </row>
    <row r="4797" spans="1:3" x14ac:dyDescent="0.25">
      <c r="A4797" t="s">
        <v>2850</v>
      </c>
      <c r="B4797" t="s">
        <v>1693</v>
      </c>
      <c r="C4797">
        <v>0</v>
      </c>
    </row>
    <row r="4798" spans="1:3" x14ac:dyDescent="0.25">
      <c r="A4798" t="s">
        <v>2851</v>
      </c>
      <c r="B4798" t="s">
        <v>1693</v>
      </c>
      <c r="C4798">
        <v>0</v>
      </c>
    </row>
    <row r="4799" spans="1:3" x14ac:dyDescent="0.25">
      <c r="A4799" t="s">
        <v>2852</v>
      </c>
      <c r="B4799" t="s">
        <v>1693</v>
      </c>
      <c r="C4799">
        <v>0</v>
      </c>
    </row>
    <row r="4800" spans="1:3" x14ac:dyDescent="0.25">
      <c r="A4800" t="s">
        <v>2853</v>
      </c>
      <c r="B4800" t="s">
        <v>1693</v>
      </c>
      <c r="C4800">
        <v>0</v>
      </c>
    </row>
    <row r="4801" spans="1:3" x14ac:dyDescent="0.25">
      <c r="A4801" t="s">
        <v>2854</v>
      </c>
      <c r="B4801" t="s">
        <v>1693</v>
      </c>
      <c r="C4801">
        <v>0</v>
      </c>
    </row>
    <row r="4802" spans="1:3" x14ac:dyDescent="0.25">
      <c r="A4802" t="s">
        <v>2855</v>
      </c>
      <c r="B4802" t="s">
        <v>1693</v>
      </c>
      <c r="C4802">
        <v>0</v>
      </c>
    </row>
    <row r="4803" spans="1:3" x14ac:dyDescent="0.25">
      <c r="A4803" t="s">
        <v>2856</v>
      </c>
      <c r="B4803" t="s">
        <v>1693</v>
      </c>
      <c r="C4803">
        <v>0</v>
      </c>
    </row>
    <row r="4804" spans="1:3" x14ac:dyDescent="0.25">
      <c r="A4804" t="s">
        <v>2857</v>
      </c>
      <c r="B4804" t="s">
        <v>1693</v>
      </c>
      <c r="C4804">
        <v>0</v>
      </c>
    </row>
    <row r="4805" spans="1:3" x14ac:dyDescent="0.25">
      <c r="A4805" t="s">
        <v>2858</v>
      </c>
      <c r="B4805" t="s">
        <v>1693</v>
      </c>
      <c r="C4805">
        <v>0</v>
      </c>
    </row>
    <row r="4806" spans="1:3" x14ac:dyDescent="0.25">
      <c r="A4806" t="s">
        <v>2895</v>
      </c>
      <c r="B4806" t="s">
        <v>1693</v>
      </c>
      <c r="C4806">
        <v>0</v>
      </c>
    </row>
    <row r="4807" spans="1:3" x14ac:dyDescent="0.25">
      <c r="A4807" t="s">
        <v>2862</v>
      </c>
      <c r="B4807" t="s">
        <v>1693</v>
      </c>
      <c r="C4807">
        <v>0</v>
      </c>
    </row>
    <row r="4808" spans="1:3" x14ac:dyDescent="0.25">
      <c r="A4808" t="s">
        <v>91</v>
      </c>
      <c r="B4808" t="s">
        <v>1693</v>
      </c>
      <c r="C4808">
        <v>30</v>
      </c>
    </row>
    <row r="4809" spans="1:3" x14ac:dyDescent="0.25">
      <c r="A4809" t="s">
        <v>2867</v>
      </c>
      <c r="B4809" t="s">
        <v>1693</v>
      </c>
      <c r="C4809">
        <v>0</v>
      </c>
    </row>
    <row r="4810" spans="1:3" x14ac:dyDescent="0.25">
      <c r="A4810" t="s">
        <v>2887</v>
      </c>
      <c r="B4810" t="s">
        <v>1693</v>
      </c>
      <c r="C4810">
        <v>0</v>
      </c>
    </row>
    <row r="4811" spans="1:3" x14ac:dyDescent="0.25">
      <c r="A4811" t="s">
        <v>2863</v>
      </c>
      <c r="B4811" t="s">
        <v>1693</v>
      </c>
      <c r="C4811">
        <v>0</v>
      </c>
    </row>
    <row r="4812" spans="1:3" x14ac:dyDescent="0.25">
      <c r="A4812" t="s">
        <v>2864</v>
      </c>
      <c r="B4812" t="s">
        <v>1693</v>
      </c>
      <c r="C4812">
        <v>0</v>
      </c>
    </row>
    <row r="4813" spans="1:3" x14ac:dyDescent="0.25">
      <c r="A4813" t="s">
        <v>2888</v>
      </c>
      <c r="B4813" t="s">
        <v>1693</v>
      </c>
      <c r="C4813">
        <v>0</v>
      </c>
    </row>
    <row r="4814" spans="1:3" x14ac:dyDescent="0.25">
      <c r="A4814" t="s">
        <v>2889</v>
      </c>
      <c r="B4814" t="s">
        <v>1693</v>
      </c>
      <c r="C4814">
        <v>0</v>
      </c>
    </row>
    <row r="4815" spans="1:3" x14ac:dyDescent="0.25">
      <c r="A4815" t="s">
        <v>2890</v>
      </c>
      <c r="B4815" t="s">
        <v>1693</v>
      </c>
      <c r="C4815">
        <v>0</v>
      </c>
    </row>
    <row r="4816" spans="1:3" x14ac:dyDescent="0.25">
      <c r="A4816" t="s">
        <v>2891</v>
      </c>
      <c r="B4816" t="s">
        <v>1693</v>
      </c>
      <c r="C4816">
        <v>0</v>
      </c>
    </row>
    <row r="4817" spans="1:3" x14ac:dyDescent="0.25">
      <c r="A4817" t="s">
        <v>2865</v>
      </c>
      <c r="B4817" t="s">
        <v>1693</v>
      </c>
      <c r="C4817">
        <v>0</v>
      </c>
    </row>
    <row r="4818" spans="1:3" x14ac:dyDescent="0.25">
      <c r="A4818" t="s">
        <v>2866</v>
      </c>
      <c r="B4818" t="s">
        <v>1693</v>
      </c>
      <c r="C4818">
        <v>0</v>
      </c>
    </row>
    <row r="4819" spans="1:3" x14ac:dyDescent="0.25">
      <c r="A4819" t="s">
        <v>1532</v>
      </c>
      <c r="B4819" t="s">
        <v>1693</v>
      </c>
      <c r="C4819">
        <v>40.913999999999994</v>
      </c>
    </row>
    <row r="4820" spans="1:3" x14ac:dyDescent="0.25">
      <c r="A4820" t="s">
        <v>266</v>
      </c>
      <c r="B4820" t="s">
        <v>1693</v>
      </c>
      <c r="C4820">
        <v>50</v>
      </c>
    </row>
    <row r="4821" spans="1:3" x14ac:dyDescent="0.25">
      <c r="A4821" t="s">
        <v>272</v>
      </c>
      <c r="B4821" t="s">
        <v>1693</v>
      </c>
      <c r="C4821">
        <v>50</v>
      </c>
    </row>
    <row r="4822" spans="1:3" x14ac:dyDescent="0.25">
      <c r="A4822" t="s">
        <v>1533</v>
      </c>
      <c r="B4822" t="s">
        <v>1693</v>
      </c>
      <c r="C4822">
        <v>40.913999999999994</v>
      </c>
    </row>
    <row r="4823" spans="1:3" x14ac:dyDescent="0.25">
      <c r="A4823" t="s">
        <v>99</v>
      </c>
      <c r="B4823" t="s">
        <v>1693</v>
      </c>
      <c r="C4823">
        <v>50</v>
      </c>
    </row>
    <row r="4824" spans="1:3" x14ac:dyDescent="0.25">
      <c r="A4824" t="s">
        <v>1534</v>
      </c>
      <c r="B4824" t="s">
        <v>1693</v>
      </c>
      <c r="C4824">
        <v>40.913999999999994</v>
      </c>
    </row>
    <row r="4825" spans="1:3" x14ac:dyDescent="0.25">
      <c r="A4825" t="s">
        <v>231</v>
      </c>
      <c r="B4825" t="s">
        <v>1693</v>
      </c>
      <c r="C4825">
        <v>30</v>
      </c>
    </row>
    <row r="4826" spans="1:3" x14ac:dyDescent="0.25">
      <c r="A4826" t="s">
        <v>344</v>
      </c>
      <c r="B4826" t="s">
        <v>1693</v>
      </c>
      <c r="C4826">
        <v>30</v>
      </c>
    </row>
    <row r="4827" spans="1:3" x14ac:dyDescent="0.25">
      <c r="A4827" t="s">
        <v>755</v>
      </c>
      <c r="B4827" t="s">
        <v>1693</v>
      </c>
      <c r="C4827">
        <v>50</v>
      </c>
    </row>
    <row r="4828" spans="1:3" x14ac:dyDescent="0.25">
      <c r="A4828" t="s">
        <v>242</v>
      </c>
      <c r="B4828" t="s">
        <v>1693</v>
      </c>
      <c r="C4828">
        <v>30</v>
      </c>
    </row>
    <row r="4829" spans="1:3" x14ac:dyDescent="0.25">
      <c r="A4829" t="s">
        <v>997</v>
      </c>
      <c r="B4829" t="s">
        <v>1693</v>
      </c>
      <c r="C4829">
        <v>30</v>
      </c>
    </row>
    <row r="4830" spans="1:3" x14ac:dyDescent="0.25">
      <c r="A4830" t="s">
        <v>583</v>
      </c>
      <c r="B4830" t="s">
        <v>1693</v>
      </c>
      <c r="C4830">
        <v>30</v>
      </c>
    </row>
    <row r="4831" spans="1:3" x14ac:dyDescent="0.25">
      <c r="A4831" t="s">
        <v>621</v>
      </c>
      <c r="B4831" t="s">
        <v>1693</v>
      </c>
      <c r="C4831">
        <v>30</v>
      </c>
    </row>
    <row r="4832" spans="1:3" x14ac:dyDescent="0.25">
      <c r="A4832" t="s">
        <v>627</v>
      </c>
      <c r="B4832" t="s">
        <v>1693</v>
      </c>
      <c r="C4832">
        <v>30</v>
      </c>
    </row>
    <row r="4833" spans="1:3" x14ac:dyDescent="0.25">
      <c r="A4833" t="s">
        <v>7068</v>
      </c>
      <c r="B4833" t="s">
        <v>1693</v>
      </c>
      <c r="C4833">
        <v>0</v>
      </c>
    </row>
    <row r="4834" spans="1:3" x14ac:dyDescent="0.25">
      <c r="A4834" t="s">
        <v>3123</v>
      </c>
      <c r="B4834" t="s">
        <v>1693</v>
      </c>
      <c r="C4834">
        <v>0</v>
      </c>
    </row>
    <row r="4835" spans="1:3" x14ac:dyDescent="0.25">
      <c r="A4835" t="s">
        <v>6195</v>
      </c>
      <c r="B4835" t="s">
        <v>1693</v>
      </c>
      <c r="C4835">
        <v>0</v>
      </c>
    </row>
    <row r="4836" spans="1:3" x14ac:dyDescent="0.25">
      <c r="A4836" t="s">
        <v>3148</v>
      </c>
      <c r="B4836" t="s">
        <v>1693</v>
      </c>
      <c r="C4836">
        <v>0</v>
      </c>
    </row>
    <row r="4837" spans="1:3" x14ac:dyDescent="0.25">
      <c r="A4837" t="s">
        <v>3125</v>
      </c>
      <c r="B4837" t="s">
        <v>1693</v>
      </c>
      <c r="C4837">
        <v>0</v>
      </c>
    </row>
    <row r="4838" spans="1:3" x14ac:dyDescent="0.25">
      <c r="A4838" t="s">
        <v>178</v>
      </c>
      <c r="B4838" t="s">
        <v>1693</v>
      </c>
      <c r="C4838">
        <v>7.92</v>
      </c>
    </row>
    <row r="4839" spans="1:3" x14ac:dyDescent="0.25">
      <c r="A4839" t="s">
        <v>3124</v>
      </c>
      <c r="B4839" t="s">
        <v>1693</v>
      </c>
      <c r="C4839">
        <v>0</v>
      </c>
    </row>
    <row r="4840" spans="1:3" x14ac:dyDescent="0.25">
      <c r="A4840" t="s">
        <v>3149</v>
      </c>
      <c r="B4840" t="s">
        <v>1693</v>
      </c>
      <c r="C4840">
        <v>0</v>
      </c>
    </row>
    <row r="4841" spans="1:3" x14ac:dyDescent="0.25">
      <c r="A4841" t="s">
        <v>6329</v>
      </c>
      <c r="B4841" t="s">
        <v>1693</v>
      </c>
      <c r="C4841">
        <v>0</v>
      </c>
    </row>
    <row r="4842" spans="1:3" x14ac:dyDescent="0.25">
      <c r="A4842" t="s">
        <v>7330</v>
      </c>
      <c r="B4842" t="s">
        <v>1693</v>
      </c>
      <c r="C4842">
        <v>0</v>
      </c>
    </row>
    <row r="4843" spans="1:3" x14ac:dyDescent="0.25">
      <c r="A4843" t="s">
        <v>7331</v>
      </c>
      <c r="B4843" t="s">
        <v>1693</v>
      </c>
      <c r="C4843">
        <v>0</v>
      </c>
    </row>
    <row r="4844" spans="1:3" x14ac:dyDescent="0.25">
      <c r="A4844" t="s">
        <v>425</v>
      </c>
      <c r="B4844" t="s">
        <v>1693</v>
      </c>
      <c r="C4844">
        <v>7.2</v>
      </c>
    </row>
    <row r="4845" spans="1:3" x14ac:dyDescent="0.25">
      <c r="A4845" t="s">
        <v>7255</v>
      </c>
      <c r="B4845" t="s">
        <v>1693</v>
      </c>
      <c r="C4845">
        <v>0</v>
      </c>
    </row>
    <row r="4846" spans="1:3" x14ac:dyDescent="0.25">
      <c r="A4846" t="s">
        <v>6659</v>
      </c>
      <c r="B4846" t="s">
        <v>1693</v>
      </c>
      <c r="C4846">
        <v>0</v>
      </c>
    </row>
    <row r="4847" spans="1:3" x14ac:dyDescent="0.25">
      <c r="A4847" t="s">
        <v>6769</v>
      </c>
      <c r="B4847" t="s">
        <v>1693</v>
      </c>
      <c r="C4847">
        <v>0</v>
      </c>
    </row>
    <row r="4848" spans="1:3" x14ac:dyDescent="0.25">
      <c r="A4848" t="s">
        <v>6954</v>
      </c>
      <c r="B4848" t="s">
        <v>1693</v>
      </c>
      <c r="C4848">
        <v>0</v>
      </c>
    </row>
    <row r="4849" spans="1:3" x14ac:dyDescent="0.25">
      <c r="A4849" t="s">
        <v>3126</v>
      </c>
      <c r="B4849" t="s">
        <v>1693</v>
      </c>
      <c r="C4849">
        <v>0</v>
      </c>
    </row>
    <row r="4850" spans="1:3" x14ac:dyDescent="0.25">
      <c r="A4850" t="s">
        <v>6196</v>
      </c>
      <c r="B4850" t="s">
        <v>1693</v>
      </c>
      <c r="C4850">
        <v>0</v>
      </c>
    </row>
    <row r="4851" spans="1:3" x14ac:dyDescent="0.25">
      <c r="A4851" t="s">
        <v>6197</v>
      </c>
      <c r="B4851" t="s">
        <v>1693</v>
      </c>
      <c r="C4851">
        <v>0</v>
      </c>
    </row>
    <row r="4852" spans="1:3" x14ac:dyDescent="0.25">
      <c r="A4852" t="s">
        <v>6774</v>
      </c>
      <c r="B4852" t="s">
        <v>1693</v>
      </c>
      <c r="C4852">
        <v>0</v>
      </c>
    </row>
    <row r="4853" spans="1:3" x14ac:dyDescent="0.25">
      <c r="A4853" t="s">
        <v>6198</v>
      </c>
      <c r="B4853" t="s">
        <v>1693</v>
      </c>
      <c r="C4853">
        <v>0</v>
      </c>
    </row>
    <row r="4854" spans="1:3" x14ac:dyDescent="0.25">
      <c r="A4854" t="s">
        <v>6772</v>
      </c>
      <c r="B4854" t="s">
        <v>1693</v>
      </c>
      <c r="C4854">
        <v>0</v>
      </c>
    </row>
    <row r="4855" spans="1:3" x14ac:dyDescent="0.25">
      <c r="A4855" t="s">
        <v>6773</v>
      </c>
      <c r="B4855" t="s">
        <v>1693</v>
      </c>
      <c r="C4855">
        <v>0</v>
      </c>
    </row>
    <row r="4856" spans="1:3" x14ac:dyDescent="0.25">
      <c r="A4856" t="s">
        <v>6788</v>
      </c>
      <c r="B4856" t="s">
        <v>1693</v>
      </c>
      <c r="C4856">
        <v>0</v>
      </c>
    </row>
    <row r="4857" spans="1:3" x14ac:dyDescent="0.25">
      <c r="A4857" t="s">
        <v>4645</v>
      </c>
      <c r="B4857" t="s">
        <v>1693</v>
      </c>
      <c r="C4857">
        <v>0</v>
      </c>
    </row>
    <row r="4858" spans="1:3" x14ac:dyDescent="0.25">
      <c r="A4858" t="s">
        <v>7268</v>
      </c>
      <c r="B4858" t="s">
        <v>1693</v>
      </c>
      <c r="C4858">
        <v>0</v>
      </c>
    </row>
    <row r="4859" spans="1:3" x14ac:dyDescent="0.25">
      <c r="A4859" t="s">
        <v>6107</v>
      </c>
      <c r="B4859" t="s">
        <v>1693</v>
      </c>
      <c r="C4859">
        <v>0</v>
      </c>
    </row>
    <row r="4860" spans="1:3" x14ac:dyDescent="0.25">
      <c r="A4860" t="s">
        <v>6660</v>
      </c>
      <c r="B4860" t="s">
        <v>1693</v>
      </c>
      <c r="C4860">
        <v>0</v>
      </c>
    </row>
    <row r="4861" spans="1:3" x14ac:dyDescent="0.25">
      <c r="A4861" t="s">
        <v>362</v>
      </c>
      <c r="B4861" t="s">
        <v>1693</v>
      </c>
      <c r="C4861">
        <v>6</v>
      </c>
    </row>
    <row r="4862" spans="1:3" x14ac:dyDescent="0.25">
      <c r="A4862" t="s">
        <v>6664</v>
      </c>
      <c r="B4862" t="s">
        <v>1693</v>
      </c>
      <c r="C4862">
        <v>0</v>
      </c>
    </row>
    <row r="4863" spans="1:3" x14ac:dyDescent="0.25">
      <c r="A4863" t="s">
        <v>6665</v>
      </c>
      <c r="B4863" t="s">
        <v>1693</v>
      </c>
      <c r="C4863">
        <v>0</v>
      </c>
    </row>
    <row r="4864" spans="1:3" x14ac:dyDescent="0.25">
      <c r="A4864" t="s">
        <v>4646</v>
      </c>
      <c r="B4864" t="s">
        <v>1693</v>
      </c>
      <c r="C4864">
        <v>0</v>
      </c>
    </row>
    <row r="4865" spans="1:3" x14ac:dyDescent="0.25">
      <c r="A4865" t="s">
        <v>7266</v>
      </c>
      <c r="B4865" t="s">
        <v>1693</v>
      </c>
      <c r="C4865">
        <v>0</v>
      </c>
    </row>
    <row r="4866" spans="1:3" x14ac:dyDescent="0.25">
      <c r="A4866" t="s">
        <v>589</v>
      </c>
      <c r="B4866" t="s">
        <v>1693</v>
      </c>
      <c r="C4866">
        <v>7.92</v>
      </c>
    </row>
    <row r="4867" spans="1:3" x14ac:dyDescent="0.25">
      <c r="A4867" t="s">
        <v>7269</v>
      </c>
      <c r="B4867" t="s">
        <v>1693</v>
      </c>
      <c r="C4867">
        <v>0</v>
      </c>
    </row>
    <row r="4868" spans="1:3" x14ac:dyDescent="0.25">
      <c r="A4868" t="s">
        <v>6770</v>
      </c>
      <c r="B4868" t="s">
        <v>1693</v>
      </c>
      <c r="C4868">
        <v>0</v>
      </c>
    </row>
    <row r="4869" spans="1:3" x14ac:dyDescent="0.25">
      <c r="A4869" t="s">
        <v>6771</v>
      </c>
      <c r="B4869" t="s">
        <v>1693</v>
      </c>
      <c r="C4869">
        <v>0</v>
      </c>
    </row>
    <row r="4870" spans="1:3" x14ac:dyDescent="0.25">
      <c r="A4870" t="s">
        <v>7069</v>
      </c>
      <c r="B4870" t="s">
        <v>1693</v>
      </c>
      <c r="C4870">
        <v>0</v>
      </c>
    </row>
    <row r="4871" spans="1:3" x14ac:dyDescent="0.25">
      <c r="A4871" t="s">
        <v>7267</v>
      </c>
      <c r="B4871" t="s">
        <v>1693</v>
      </c>
      <c r="C4871">
        <v>0</v>
      </c>
    </row>
    <row r="4872" spans="1:3" x14ac:dyDescent="0.25">
      <c r="A4872" t="s">
        <v>4644</v>
      </c>
      <c r="B4872" t="s">
        <v>1693</v>
      </c>
      <c r="C4872">
        <v>0</v>
      </c>
    </row>
    <row r="4873" spans="1:3" x14ac:dyDescent="0.25">
      <c r="A4873" t="s">
        <v>3144</v>
      </c>
      <c r="B4873" t="s">
        <v>1693</v>
      </c>
      <c r="C4873">
        <v>0</v>
      </c>
    </row>
    <row r="4874" spans="1:3" x14ac:dyDescent="0.25">
      <c r="A4874" t="s">
        <v>379</v>
      </c>
      <c r="B4874" t="s">
        <v>1693</v>
      </c>
      <c r="C4874">
        <v>6.6</v>
      </c>
    </row>
    <row r="4875" spans="1:3" x14ac:dyDescent="0.25">
      <c r="A4875" t="s">
        <v>7469</v>
      </c>
      <c r="B4875" t="s">
        <v>1693</v>
      </c>
      <c r="C4875">
        <v>0</v>
      </c>
    </row>
    <row r="4876" spans="1:3" x14ac:dyDescent="0.25">
      <c r="A4876" t="s">
        <v>3127</v>
      </c>
      <c r="B4876" t="s">
        <v>1693</v>
      </c>
      <c r="C4876">
        <v>0</v>
      </c>
    </row>
    <row r="4877" spans="1:3" x14ac:dyDescent="0.25">
      <c r="A4877" t="s">
        <v>3147</v>
      </c>
      <c r="B4877" t="s">
        <v>1693</v>
      </c>
      <c r="C4877">
        <v>0</v>
      </c>
    </row>
    <row r="4878" spans="1:3" x14ac:dyDescent="0.25">
      <c r="A4878" t="s">
        <v>3131</v>
      </c>
      <c r="B4878" t="s">
        <v>1693</v>
      </c>
      <c r="C4878">
        <v>0</v>
      </c>
    </row>
    <row r="4879" spans="1:3" x14ac:dyDescent="0.25">
      <c r="A4879" t="s">
        <v>3132</v>
      </c>
      <c r="B4879" t="s">
        <v>1693</v>
      </c>
      <c r="C4879">
        <v>7.92</v>
      </c>
    </row>
    <row r="4880" spans="1:3" x14ac:dyDescent="0.25">
      <c r="A4880" t="s">
        <v>465</v>
      </c>
      <c r="B4880" t="s">
        <v>1693</v>
      </c>
      <c r="C4880">
        <v>7.92</v>
      </c>
    </row>
    <row r="4881" spans="1:3" x14ac:dyDescent="0.25">
      <c r="A4881" t="s">
        <v>3145</v>
      </c>
      <c r="B4881" t="s">
        <v>1693</v>
      </c>
      <c r="C4881">
        <v>0</v>
      </c>
    </row>
    <row r="4882" spans="1:3" x14ac:dyDescent="0.25">
      <c r="A4882" t="s">
        <v>3146</v>
      </c>
      <c r="B4882" t="s">
        <v>1693</v>
      </c>
      <c r="C4882">
        <v>0</v>
      </c>
    </row>
    <row r="4883" spans="1:3" x14ac:dyDescent="0.25">
      <c r="A4883" t="s">
        <v>3128</v>
      </c>
      <c r="B4883" t="s">
        <v>1693</v>
      </c>
      <c r="C4883">
        <v>0</v>
      </c>
    </row>
    <row r="4884" spans="1:3" x14ac:dyDescent="0.25">
      <c r="A4884" t="s">
        <v>3129</v>
      </c>
      <c r="B4884" t="s">
        <v>1693</v>
      </c>
      <c r="C4884">
        <v>0</v>
      </c>
    </row>
    <row r="4885" spans="1:3" x14ac:dyDescent="0.25">
      <c r="A4885" t="s">
        <v>1000</v>
      </c>
      <c r="B4885" t="s">
        <v>1693</v>
      </c>
      <c r="C4885">
        <v>7.92</v>
      </c>
    </row>
    <row r="4886" spans="1:3" x14ac:dyDescent="0.25">
      <c r="A4886" t="s">
        <v>3130</v>
      </c>
      <c r="B4886" t="s">
        <v>1693</v>
      </c>
      <c r="C4886">
        <v>0</v>
      </c>
    </row>
    <row r="4887" spans="1:3" x14ac:dyDescent="0.25">
      <c r="A4887" t="s">
        <v>983</v>
      </c>
      <c r="B4887" t="s">
        <v>1693</v>
      </c>
      <c r="C4887">
        <v>4</v>
      </c>
    </row>
    <row r="4888" spans="1:3" x14ac:dyDescent="0.25">
      <c r="A4888" t="s">
        <v>347</v>
      </c>
      <c r="B4888" t="s">
        <v>1693</v>
      </c>
      <c r="C4888">
        <v>7.92</v>
      </c>
    </row>
    <row r="4889" spans="1:3" x14ac:dyDescent="0.25">
      <c r="A4889" t="s">
        <v>350</v>
      </c>
      <c r="B4889" t="s">
        <v>1693</v>
      </c>
      <c r="C4889">
        <v>7.92</v>
      </c>
    </row>
    <row r="4890" spans="1:3" x14ac:dyDescent="0.25">
      <c r="A4890" t="s">
        <v>45</v>
      </c>
      <c r="B4890" t="s">
        <v>1693</v>
      </c>
      <c r="C4890">
        <v>7.2</v>
      </c>
    </row>
    <row r="4891" spans="1:3" x14ac:dyDescent="0.25">
      <c r="A4891" t="s">
        <v>385</v>
      </c>
      <c r="B4891" t="s">
        <v>1693</v>
      </c>
      <c r="C4891">
        <v>7.2</v>
      </c>
    </row>
    <row r="4892" spans="1:3" x14ac:dyDescent="0.25">
      <c r="A4892" t="s">
        <v>758</v>
      </c>
      <c r="B4892" t="s">
        <v>1693</v>
      </c>
      <c r="C4892">
        <v>10.56</v>
      </c>
    </row>
    <row r="4893" spans="1:3" x14ac:dyDescent="0.25">
      <c r="A4893" t="s">
        <v>630</v>
      </c>
      <c r="B4893" t="s">
        <v>1693</v>
      </c>
      <c r="C4893">
        <v>3.96</v>
      </c>
    </row>
    <row r="4894" spans="1:3" x14ac:dyDescent="0.25">
      <c r="A4894" t="s">
        <v>624</v>
      </c>
      <c r="B4894" t="s">
        <v>1693</v>
      </c>
      <c r="C4894">
        <v>3.96</v>
      </c>
    </row>
    <row r="4895" spans="1:3" x14ac:dyDescent="0.25">
      <c r="A4895" t="s">
        <v>459</v>
      </c>
      <c r="B4895" t="s">
        <v>1693</v>
      </c>
      <c r="C4895">
        <v>7.92</v>
      </c>
    </row>
    <row r="4896" spans="1:3" x14ac:dyDescent="0.25">
      <c r="A4896" t="s">
        <v>3133</v>
      </c>
      <c r="B4896" t="s">
        <v>1693</v>
      </c>
      <c r="C4896">
        <v>7.92</v>
      </c>
    </row>
    <row r="4897" spans="1:3" x14ac:dyDescent="0.25">
      <c r="A4897" t="s">
        <v>239</v>
      </c>
      <c r="B4897" t="s">
        <v>1693</v>
      </c>
      <c r="C4897">
        <v>3.96</v>
      </c>
    </row>
    <row r="4898" spans="1:3" x14ac:dyDescent="0.25">
      <c r="A4898" t="s">
        <v>236</v>
      </c>
      <c r="B4898" t="s">
        <v>1693</v>
      </c>
      <c r="C4898">
        <v>3.96</v>
      </c>
    </row>
    <row r="4899" spans="1:3" x14ac:dyDescent="0.25">
      <c r="A4899" t="s">
        <v>96</v>
      </c>
      <c r="B4899" t="s">
        <v>1693</v>
      </c>
      <c r="C4899">
        <v>7.91</v>
      </c>
    </row>
    <row r="4900" spans="1:3" x14ac:dyDescent="0.25">
      <c r="A4900" t="s">
        <v>7305</v>
      </c>
      <c r="B4900" t="s">
        <v>1693</v>
      </c>
      <c r="C4900">
        <v>0</v>
      </c>
    </row>
    <row r="4901" spans="1:3" x14ac:dyDescent="0.25">
      <c r="A4901" t="s">
        <v>6782</v>
      </c>
      <c r="B4901" t="s">
        <v>1693</v>
      </c>
      <c r="C4901">
        <v>0</v>
      </c>
    </row>
    <row r="4902" spans="1:3" x14ac:dyDescent="0.25">
      <c r="A4902" t="s">
        <v>698</v>
      </c>
      <c r="B4902" t="s">
        <v>1693</v>
      </c>
      <c r="C4902">
        <v>6.6</v>
      </c>
    </row>
    <row r="4903" spans="1:3" x14ac:dyDescent="0.25">
      <c r="A4903" t="s">
        <v>7070</v>
      </c>
      <c r="B4903" t="s">
        <v>1693</v>
      </c>
      <c r="C4903">
        <v>0</v>
      </c>
    </row>
    <row r="4904" spans="1:3" x14ac:dyDescent="0.25">
      <c r="A4904" t="s">
        <v>3134</v>
      </c>
      <c r="B4904" t="s">
        <v>1693</v>
      </c>
      <c r="C4904">
        <v>0</v>
      </c>
    </row>
    <row r="4905" spans="1:3" x14ac:dyDescent="0.25">
      <c r="A4905" t="s">
        <v>6199</v>
      </c>
      <c r="B4905" t="s">
        <v>1693</v>
      </c>
      <c r="C4905">
        <v>0</v>
      </c>
    </row>
    <row r="4906" spans="1:3" x14ac:dyDescent="0.25">
      <c r="A4906" t="s">
        <v>7071</v>
      </c>
      <c r="B4906" t="s">
        <v>1693</v>
      </c>
      <c r="C4906">
        <v>0</v>
      </c>
    </row>
    <row r="4907" spans="1:3" x14ac:dyDescent="0.25">
      <c r="A4907" t="s">
        <v>7253</v>
      </c>
      <c r="B4907" t="s">
        <v>1693</v>
      </c>
      <c r="C4907">
        <v>0</v>
      </c>
    </row>
    <row r="4908" spans="1:3" x14ac:dyDescent="0.25">
      <c r="A4908" t="s">
        <v>3135</v>
      </c>
      <c r="B4908" t="s">
        <v>1693</v>
      </c>
      <c r="C4908">
        <v>0</v>
      </c>
    </row>
    <row r="4909" spans="1:3" x14ac:dyDescent="0.25">
      <c r="A4909" t="s">
        <v>3136</v>
      </c>
      <c r="B4909" t="s">
        <v>1693</v>
      </c>
      <c r="C4909">
        <v>0</v>
      </c>
    </row>
    <row r="4910" spans="1:3" x14ac:dyDescent="0.25">
      <c r="A4910" t="s">
        <v>6777</v>
      </c>
      <c r="B4910" t="s">
        <v>1693</v>
      </c>
      <c r="C4910">
        <v>0</v>
      </c>
    </row>
    <row r="4911" spans="1:3" x14ac:dyDescent="0.25">
      <c r="A4911" t="s">
        <v>7072</v>
      </c>
      <c r="B4911" t="s">
        <v>1693</v>
      </c>
      <c r="C4911">
        <v>0</v>
      </c>
    </row>
    <row r="4912" spans="1:3" x14ac:dyDescent="0.25">
      <c r="A4912" t="s">
        <v>5234</v>
      </c>
      <c r="B4912" t="s">
        <v>1693</v>
      </c>
      <c r="C4912">
        <v>0</v>
      </c>
    </row>
    <row r="4913" spans="1:3" x14ac:dyDescent="0.25">
      <c r="A4913" t="s">
        <v>6810</v>
      </c>
      <c r="B4913" t="s">
        <v>1693</v>
      </c>
      <c r="C4913">
        <v>0</v>
      </c>
    </row>
    <row r="4914" spans="1:3" x14ac:dyDescent="0.25">
      <c r="A4914" t="s">
        <v>5235</v>
      </c>
      <c r="B4914" t="s">
        <v>1693</v>
      </c>
      <c r="C4914">
        <v>0</v>
      </c>
    </row>
    <row r="4915" spans="1:3" x14ac:dyDescent="0.25">
      <c r="A4915" t="s">
        <v>106</v>
      </c>
      <c r="B4915" t="s">
        <v>1693</v>
      </c>
      <c r="C4915">
        <v>3.96</v>
      </c>
    </row>
    <row r="4916" spans="1:3" x14ac:dyDescent="0.25">
      <c r="A4916" t="s">
        <v>7244</v>
      </c>
      <c r="B4916" t="s">
        <v>1693</v>
      </c>
      <c r="C4916">
        <v>0</v>
      </c>
    </row>
    <row r="4917" spans="1:3" x14ac:dyDescent="0.25">
      <c r="A4917" t="s">
        <v>4643</v>
      </c>
      <c r="B4917" t="s">
        <v>1693</v>
      </c>
      <c r="C4917">
        <v>0</v>
      </c>
    </row>
    <row r="4918" spans="1:3" x14ac:dyDescent="0.25">
      <c r="A4918" t="s">
        <v>6776</v>
      </c>
      <c r="B4918" t="s">
        <v>1693</v>
      </c>
      <c r="C4918">
        <v>0</v>
      </c>
    </row>
    <row r="4919" spans="1:3" x14ac:dyDescent="0.25">
      <c r="A4919" t="s">
        <v>5236</v>
      </c>
      <c r="B4919" t="s">
        <v>1693</v>
      </c>
      <c r="C4919">
        <v>0</v>
      </c>
    </row>
    <row r="4920" spans="1:3" x14ac:dyDescent="0.25">
      <c r="A4920" t="s">
        <v>7470</v>
      </c>
      <c r="B4920" t="s">
        <v>1693</v>
      </c>
      <c r="C4920">
        <v>0</v>
      </c>
    </row>
    <row r="4921" spans="1:3" x14ac:dyDescent="0.25">
      <c r="A4921" t="s">
        <v>3137</v>
      </c>
      <c r="B4921" t="s">
        <v>1693</v>
      </c>
      <c r="C4921">
        <v>0</v>
      </c>
    </row>
    <row r="4922" spans="1:3" x14ac:dyDescent="0.25">
      <c r="A4922" t="s">
        <v>445</v>
      </c>
      <c r="B4922" t="s">
        <v>1693</v>
      </c>
      <c r="C4922">
        <v>7.92</v>
      </c>
    </row>
    <row r="4923" spans="1:3" x14ac:dyDescent="0.25">
      <c r="A4923" t="s">
        <v>7075</v>
      </c>
      <c r="B4923" t="s">
        <v>1693</v>
      </c>
      <c r="C4923">
        <v>0</v>
      </c>
    </row>
    <row r="4924" spans="1:3" x14ac:dyDescent="0.25">
      <c r="A4924" t="s">
        <v>269</v>
      </c>
      <c r="B4924" t="s">
        <v>1693</v>
      </c>
      <c r="C4924">
        <v>6.6</v>
      </c>
    </row>
    <row r="4925" spans="1:3" x14ac:dyDescent="0.25">
      <c r="A4925" t="s">
        <v>181</v>
      </c>
      <c r="B4925" t="s">
        <v>1693</v>
      </c>
      <c r="C4925">
        <v>10</v>
      </c>
    </row>
    <row r="4926" spans="1:3" x14ac:dyDescent="0.25">
      <c r="A4926" t="s">
        <v>6775</v>
      </c>
      <c r="B4926" t="s">
        <v>1693</v>
      </c>
      <c r="C4926">
        <v>0</v>
      </c>
    </row>
    <row r="4927" spans="1:3" x14ac:dyDescent="0.25">
      <c r="A4927" t="s">
        <v>651</v>
      </c>
      <c r="B4927" t="s">
        <v>1693</v>
      </c>
      <c r="C4927">
        <v>6.6</v>
      </c>
    </row>
    <row r="4928" spans="1:3" x14ac:dyDescent="0.25">
      <c r="A4928" t="s">
        <v>6312</v>
      </c>
      <c r="B4928" t="s">
        <v>1693</v>
      </c>
      <c r="C4928">
        <v>0</v>
      </c>
    </row>
    <row r="4929" spans="1:3" x14ac:dyDescent="0.25">
      <c r="A4929" t="s">
        <v>3117</v>
      </c>
      <c r="B4929" t="s">
        <v>1693</v>
      </c>
      <c r="C4929">
        <v>0</v>
      </c>
    </row>
    <row r="4930" spans="1:3" x14ac:dyDescent="0.25">
      <c r="A4930" t="s">
        <v>3208</v>
      </c>
      <c r="B4930" t="s">
        <v>1693</v>
      </c>
      <c r="C4930">
        <v>0</v>
      </c>
    </row>
    <row r="4931" spans="1:3" x14ac:dyDescent="0.25">
      <c r="A4931" t="s">
        <v>3118</v>
      </c>
      <c r="B4931" t="s">
        <v>1693</v>
      </c>
      <c r="C4931">
        <v>0</v>
      </c>
    </row>
    <row r="4932" spans="1:3" x14ac:dyDescent="0.25">
      <c r="A4932" t="s">
        <v>7074</v>
      </c>
      <c r="B4932" t="s">
        <v>1693</v>
      </c>
      <c r="C4932">
        <v>0</v>
      </c>
    </row>
    <row r="4933" spans="1:3" x14ac:dyDescent="0.25">
      <c r="A4933" t="s">
        <v>489</v>
      </c>
      <c r="B4933" t="s">
        <v>1693</v>
      </c>
      <c r="C4933">
        <v>6.6</v>
      </c>
    </row>
    <row r="4934" spans="1:3" x14ac:dyDescent="0.25">
      <c r="A4934" t="s">
        <v>7073</v>
      </c>
      <c r="B4934" t="s">
        <v>1693</v>
      </c>
      <c r="C4934">
        <v>0</v>
      </c>
    </row>
    <row r="4935" spans="1:3" x14ac:dyDescent="0.25">
      <c r="A4935" t="s">
        <v>7332</v>
      </c>
      <c r="B4935" t="s">
        <v>1693</v>
      </c>
      <c r="C4935">
        <v>0</v>
      </c>
    </row>
    <row r="4936" spans="1:3" x14ac:dyDescent="0.25">
      <c r="A4936" t="s">
        <v>6768</v>
      </c>
      <c r="B4936" t="s">
        <v>1693</v>
      </c>
      <c r="C4936">
        <v>0</v>
      </c>
    </row>
    <row r="4937" spans="1:3" x14ac:dyDescent="0.25">
      <c r="A4937" t="s">
        <v>6783</v>
      </c>
      <c r="B4937" t="s">
        <v>1693</v>
      </c>
      <c r="C4937">
        <v>0</v>
      </c>
    </row>
    <row r="4938" spans="1:3" x14ac:dyDescent="0.25">
      <c r="A4938" t="s">
        <v>3138</v>
      </c>
      <c r="B4938" t="s">
        <v>1693</v>
      </c>
      <c r="C4938">
        <v>0</v>
      </c>
    </row>
    <row r="4939" spans="1:3" x14ac:dyDescent="0.25">
      <c r="A4939" t="s">
        <v>3139</v>
      </c>
      <c r="B4939" t="s">
        <v>1693</v>
      </c>
      <c r="C4939">
        <v>0</v>
      </c>
    </row>
    <row r="4940" spans="1:3" x14ac:dyDescent="0.25">
      <c r="A4940" t="s">
        <v>3150</v>
      </c>
      <c r="B4940" t="s">
        <v>1693</v>
      </c>
      <c r="C4940">
        <v>0</v>
      </c>
    </row>
    <row r="4941" spans="1:3" x14ac:dyDescent="0.25">
      <c r="A4941" t="s">
        <v>76</v>
      </c>
      <c r="B4941" t="s">
        <v>1693</v>
      </c>
      <c r="C4941">
        <v>6.6</v>
      </c>
    </row>
    <row r="4942" spans="1:3" x14ac:dyDescent="0.25">
      <c r="A4942" t="s">
        <v>6953</v>
      </c>
      <c r="B4942" t="s">
        <v>1693</v>
      </c>
      <c r="C4942">
        <v>0</v>
      </c>
    </row>
    <row r="4943" spans="1:3" x14ac:dyDescent="0.25">
      <c r="A4943" t="s">
        <v>6784</v>
      </c>
      <c r="B4943" t="s">
        <v>1693</v>
      </c>
      <c r="C4943">
        <v>0</v>
      </c>
    </row>
    <row r="4944" spans="1:3" x14ac:dyDescent="0.25">
      <c r="A4944" t="s">
        <v>6767</v>
      </c>
      <c r="B4944" t="s">
        <v>1693</v>
      </c>
      <c r="C4944">
        <v>0</v>
      </c>
    </row>
    <row r="4945" spans="1:3" x14ac:dyDescent="0.25">
      <c r="A4945" t="s">
        <v>7471</v>
      </c>
      <c r="B4945" t="s">
        <v>1693</v>
      </c>
      <c r="C4945">
        <v>0</v>
      </c>
    </row>
    <row r="4946" spans="1:3" x14ac:dyDescent="0.25">
      <c r="A4946" t="s">
        <v>382</v>
      </c>
      <c r="B4946" t="s">
        <v>1693</v>
      </c>
      <c r="C4946">
        <v>7.92</v>
      </c>
    </row>
    <row r="4947" spans="1:3" x14ac:dyDescent="0.25">
      <c r="A4947" t="s">
        <v>438</v>
      </c>
      <c r="B4947" t="s">
        <v>1693</v>
      </c>
      <c r="C4947">
        <v>12.48</v>
      </c>
    </row>
    <row r="4948" spans="1:3" x14ac:dyDescent="0.25">
      <c r="A4948" t="s">
        <v>6787</v>
      </c>
      <c r="B4948" t="s">
        <v>1693</v>
      </c>
      <c r="C4948">
        <v>0</v>
      </c>
    </row>
    <row r="4949" spans="1:3" x14ac:dyDescent="0.25">
      <c r="A4949" t="s">
        <v>6950</v>
      </c>
      <c r="B4949" t="s">
        <v>1693</v>
      </c>
      <c r="C4949">
        <v>0</v>
      </c>
    </row>
    <row r="4950" spans="1:3" x14ac:dyDescent="0.25">
      <c r="A4950" t="s">
        <v>6951</v>
      </c>
      <c r="B4950" t="s">
        <v>1693</v>
      </c>
      <c r="C4950">
        <v>0</v>
      </c>
    </row>
    <row r="4951" spans="1:3" x14ac:dyDescent="0.25">
      <c r="A4951" t="s">
        <v>6785</v>
      </c>
      <c r="B4951" t="s">
        <v>1693</v>
      </c>
      <c r="C4951">
        <v>0</v>
      </c>
    </row>
    <row r="4952" spans="1:3" x14ac:dyDescent="0.25">
      <c r="A4952" t="s">
        <v>6309</v>
      </c>
      <c r="B4952" t="s">
        <v>1693</v>
      </c>
      <c r="C4952">
        <v>0</v>
      </c>
    </row>
    <row r="4953" spans="1:3" x14ac:dyDescent="0.25">
      <c r="A4953" t="s">
        <v>678</v>
      </c>
      <c r="B4953" t="s">
        <v>1693</v>
      </c>
      <c r="C4953">
        <v>7.91</v>
      </c>
    </row>
    <row r="4954" spans="1:3" x14ac:dyDescent="0.25">
      <c r="A4954" t="s">
        <v>6658</v>
      </c>
      <c r="B4954" t="s">
        <v>1693</v>
      </c>
      <c r="C4954">
        <v>0</v>
      </c>
    </row>
    <row r="4955" spans="1:3" x14ac:dyDescent="0.25">
      <c r="A4955" t="s">
        <v>304</v>
      </c>
      <c r="B4955" t="s">
        <v>1693</v>
      </c>
      <c r="C4955">
        <v>6.6</v>
      </c>
    </row>
    <row r="4956" spans="1:3" x14ac:dyDescent="0.25">
      <c r="A4956" t="s">
        <v>6308</v>
      </c>
      <c r="B4956" t="s">
        <v>1693</v>
      </c>
      <c r="C4956">
        <v>0</v>
      </c>
    </row>
    <row r="4957" spans="1:3" x14ac:dyDescent="0.25">
      <c r="A4957" t="s">
        <v>6192</v>
      </c>
      <c r="B4957" t="s">
        <v>1693</v>
      </c>
      <c r="C4957">
        <v>0</v>
      </c>
    </row>
    <row r="4958" spans="1:3" x14ac:dyDescent="0.25">
      <c r="A4958" t="s">
        <v>368</v>
      </c>
      <c r="B4958" t="s">
        <v>1693</v>
      </c>
      <c r="C4958">
        <v>7.92</v>
      </c>
    </row>
    <row r="4959" spans="1:3" x14ac:dyDescent="0.25">
      <c r="A4959" t="s">
        <v>6193</v>
      </c>
      <c r="B4959" t="s">
        <v>1693</v>
      </c>
      <c r="C4959">
        <v>0</v>
      </c>
    </row>
    <row r="4960" spans="1:3" x14ac:dyDescent="0.25">
      <c r="A4960" t="s">
        <v>6194</v>
      </c>
      <c r="B4960" t="s">
        <v>1693</v>
      </c>
      <c r="C4960">
        <v>0</v>
      </c>
    </row>
    <row r="4961" spans="1:3" x14ac:dyDescent="0.25">
      <c r="A4961" t="s">
        <v>3119</v>
      </c>
      <c r="B4961" t="s">
        <v>1693</v>
      </c>
      <c r="C4961">
        <v>0</v>
      </c>
    </row>
    <row r="4962" spans="1:3" x14ac:dyDescent="0.25">
      <c r="A4962" t="s">
        <v>3120</v>
      </c>
      <c r="B4962" t="s">
        <v>1693</v>
      </c>
      <c r="C4962">
        <v>0</v>
      </c>
    </row>
    <row r="4963" spans="1:3" x14ac:dyDescent="0.25">
      <c r="A4963" t="s">
        <v>3121</v>
      </c>
      <c r="B4963" t="s">
        <v>1693</v>
      </c>
      <c r="C4963">
        <v>0</v>
      </c>
    </row>
    <row r="4964" spans="1:3" x14ac:dyDescent="0.25">
      <c r="A4964" t="s">
        <v>146</v>
      </c>
      <c r="B4964" t="s">
        <v>1693</v>
      </c>
      <c r="C4964">
        <v>4</v>
      </c>
    </row>
    <row r="4965" spans="1:3" x14ac:dyDescent="0.25">
      <c r="A4965" t="s">
        <v>1046</v>
      </c>
      <c r="B4965" t="s">
        <v>1693</v>
      </c>
      <c r="C4965">
        <v>4</v>
      </c>
    </row>
    <row r="4966" spans="1:3" x14ac:dyDescent="0.25">
      <c r="A4966" t="s">
        <v>6763</v>
      </c>
      <c r="B4966" t="s">
        <v>1693</v>
      </c>
      <c r="C4966">
        <v>0</v>
      </c>
    </row>
    <row r="4967" spans="1:3" x14ac:dyDescent="0.25">
      <c r="A4967" t="s">
        <v>6764</v>
      </c>
      <c r="B4967" t="s">
        <v>1693</v>
      </c>
      <c r="C4967">
        <v>0</v>
      </c>
    </row>
    <row r="4968" spans="1:3" x14ac:dyDescent="0.25">
      <c r="A4968" t="s">
        <v>6765</v>
      </c>
      <c r="B4968" t="s">
        <v>1693</v>
      </c>
      <c r="C4968">
        <v>0</v>
      </c>
    </row>
    <row r="4969" spans="1:3" x14ac:dyDescent="0.25">
      <c r="A4969" t="s">
        <v>640</v>
      </c>
      <c r="B4969" t="s">
        <v>1693</v>
      </c>
      <c r="C4969">
        <v>6.6</v>
      </c>
    </row>
    <row r="4970" spans="1:3" x14ac:dyDescent="0.25">
      <c r="A4970" t="s">
        <v>818</v>
      </c>
      <c r="B4970" t="s">
        <v>1693</v>
      </c>
      <c r="C4970">
        <v>7.92</v>
      </c>
    </row>
    <row r="4971" spans="1:3" x14ac:dyDescent="0.25">
      <c r="A4971" t="s">
        <v>6187</v>
      </c>
      <c r="B4971" t="s">
        <v>1693</v>
      </c>
      <c r="C4971">
        <v>0</v>
      </c>
    </row>
    <row r="4972" spans="1:3" x14ac:dyDescent="0.25">
      <c r="A4972" t="s">
        <v>6188</v>
      </c>
      <c r="B4972" t="s">
        <v>1693</v>
      </c>
      <c r="C4972">
        <v>0</v>
      </c>
    </row>
    <row r="4973" spans="1:3" x14ac:dyDescent="0.25">
      <c r="A4973" t="s">
        <v>6189</v>
      </c>
      <c r="B4973" t="s">
        <v>1693</v>
      </c>
      <c r="C4973">
        <v>0</v>
      </c>
    </row>
    <row r="4974" spans="1:3" x14ac:dyDescent="0.25">
      <c r="A4974" t="s">
        <v>6190</v>
      </c>
      <c r="B4974" t="s">
        <v>1693</v>
      </c>
      <c r="C4974">
        <v>0</v>
      </c>
    </row>
    <row r="4975" spans="1:3" x14ac:dyDescent="0.25">
      <c r="A4975" t="s">
        <v>6766</v>
      </c>
      <c r="B4975" t="s">
        <v>1693</v>
      </c>
      <c r="C4975">
        <v>0</v>
      </c>
    </row>
    <row r="4976" spans="1:3" x14ac:dyDescent="0.25">
      <c r="A4976" t="s">
        <v>359</v>
      </c>
      <c r="B4976" t="s">
        <v>1693</v>
      </c>
      <c r="C4976">
        <v>6</v>
      </c>
    </row>
    <row r="4977" spans="1:3" x14ac:dyDescent="0.25">
      <c r="A4977" t="s">
        <v>6952</v>
      </c>
      <c r="B4977" t="s">
        <v>1693</v>
      </c>
      <c r="C4977">
        <v>0</v>
      </c>
    </row>
    <row r="4978" spans="1:3" x14ac:dyDescent="0.25">
      <c r="A4978" t="s">
        <v>737</v>
      </c>
      <c r="B4978" t="s">
        <v>1693</v>
      </c>
      <c r="C4978">
        <v>7.92</v>
      </c>
    </row>
    <row r="4979" spans="1:3" x14ac:dyDescent="0.25">
      <c r="A4979" t="s">
        <v>5233</v>
      </c>
      <c r="B4979" t="s">
        <v>1693</v>
      </c>
      <c r="C4979">
        <v>0</v>
      </c>
    </row>
    <row r="4980" spans="1:3" x14ac:dyDescent="0.25">
      <c r="A4980" t="s">
        <v>6191</v>
      </c>
      <c r="B4980" t="s">
        <v>1693</v>
      </c>
      <c r="C4980">
        <v>0</v>
      </c>
    </row>
    <row r="4981" spans="1:3" x14ac:dyDescent="0.25">
      <c r="A4981" t="s">
        <v>846</v>
      </c>
      <c r="B4981" t="s">
        <v>1693</v>
      </c>
      <c r="C4981">
        <v>7.92</v>
      </c>
    </row>
    <row r="4982" spans="1:3" x14ac:dyDescent="0.25">
      <c r="A4982" t="s">
        <v>3122</v>
      </c>
      <c r="B4982" t="s">
        <v>1693</v>
      </c>
      <c r="C4982">
        <v>0</v>
      </c>
    </row>
    <row r="4983" spans="1:3" x14ac:dyDescent="0.25">
      <c r="A4983" t="s">
        <v>6762</v>
      </c>
      <c r="B4983" t="s">
        <v>1693</v>
      </c>
      <c r="C4983">
        <v>0</v>
      </c>
    </row>
    <row r="4984" spans="1:3" x14ac:dyDescent="0.25">
      <c r="A4984" t="s">
        <v>136</v>
      </c>
      <c r="B4984" t="s">
        <v>1693</v>
      </c>
      <c r="C4984">
        <v>4</v>
      </c>
    </row>
    <row r="4985" spans="1:3" x14ac:dyDescent="0.25">
      <c r="A4985" t="s">
        <v>6216</v>
      </c>
      <c r="B4985" t="s">
        <v>1693</v>
      </c>
      <c r="C4985">
        <v>0</v>
      </c>
    </row>
    <row r="4986" spans="1:3" x14ac:dyDescent="0.25">
      <c r="A4986" t="s">
        <v>6217</v>
      </c>
      <c r="B4986" t="s">
        <v>1693</v>
      </c>
      <c r="C4986">
        <v>0</v>
      </c>
    </row>
    <row r="4987" spans="1:3" x14ac:dyDescent="0.25">
      <c r="A4987" t="s">
        <v>6786</v>
      </c>
      <c r="B4987" t="s">
        <v>1693</v>
      </c>
      <c r="C4987">
        <v>0</v>
      </c>
    </row>
    <row r="4988" spans="1:3" x14ac:dyDescent="0.25">
      <c r="A4988" t="s">
        <v>6666</v>
      </c>
      <c r="B4988" t="s">
        <v>1693</v>
      </c>
      <c r="C4988">
        <v>0</v>
      </c>
    </row>
    <row r="4989" spans="1:3" x14ac:dyDescent="0.25">
      <c r="A4989" t="s">
        <v>73</v>
      </c>
      <c r="B4989" t="s">
        <v>1693</v>
      </c>
      <c r="C4989">
        <v>6.6</v>
      </c>
    </row>
    <row r="4990" spans="1:3" x14ac:dyDescent="0.25">
      <c r="A4990" t="s">
        <v>275</v>
      </c>
      <c r="B4990" t="s">
        <v>1693</v>
      </c>
      <c r="C4990">
        <v>7.92</v>
      </c>
    </row>
    <row r="4991" spans="1:3" x14ac:dyDescent="0.25">
      <c r="A4991" t="s">
        <v>278</v>
      </c>
      <c r="B4991" t="s">
        <v>1693</v>
      </c>
      <c r="C4991">
        <v>7.92</v>
      </c>
    </row>
    <row r="4992" spans="1:3" x14ac:dyDescent="0.25">
      <c r="A4992" t="s">
        <v>287</v>
      </c>
      <c r="B4992" t="s">
        <v>1693</v>
      </c>
      <c r="C4992">
        <v>7.92</v>
      </c>
    </row>
    <row r="4993" spans="1:3" x14ac:dyDescent="0.25">
      <c r="A4993" t="s">
        <v>290</v>
      </c>
      <c r="B4993" t="s">
        <v>1693</v>
      </c>
      <c r="C4993">
        <v>7.92</v>
      </c>
    </row>
    <row r="4994" spans="1:3" x14ac:dyDescent="0.25">
      <c r="A4994" t="s">
        <v>187</v>
      </c>
      <c r="B4994" t="s">
        <v>1693</v>
      </c>
      <c r="C4994">
        <v>7.92</v>
      </c>
    </row>
    <row r="4995" spans="1:3" x14ac:dyDescent="0.25">
      <c r="A4995" t="s">
        <v>864</v>
      </c>
      <c r="B4995" t="s">
        <v>1693</v>
      </c>
      <c r="C4995">
        <v>7.92</v>
      </c>
    </row>
    <row r="4996" spans="1:3" x14ac:dyDescent="0.25">
      <c r="A4996" t="s">
        <v>887</v>
      </c>
      <c r="B4996" t="s">
        <v>1693</v>
      </c>
      <c r="C4996">
        <v>7.92</v>
      </c>
    </row>
    <row r="4997" spans="1:3" x14ac:dyDescent="0.25">
      <c r="A4997" t="s">
        <v>555</v>
      </c>
      <c r="B4997" t="s">
        <v>1693</v>
      </c>
      <c r="C4997">
        <v>7.8</v>
      </c>
    </row>
    <row r="4998" spans="1:3" x14ac:dyDescent="0.25">
      <c r="A4998" t="s">
        <v>2054</v>
      </c>
      <c r="B4998" t="s">
        <v>1693</v>
      </c>
      <c r="C4998">
        <v>4</v>
      </c>
    </row>
    <row r="4999" spans="1:3" x14ac:dyDescent="0.25">
      <c r="A4999" t="s">
        <v>812</v>
      </c>
      <c r="B4999" t="s">
        <v>1693</v>
      </c>
      <c r="C4999">
        <v>7.92</v>
      </c>
    </row>
    <row r="5000" spans="1:3" x14ac:dyDescent="0.25">
      <c r="A5000" t="s">
        <v>821</v>
      </c>
      <c r="B5000" t="s">
        <v>1693</v>
      </c>
      <c r="C5000">
        <v>7.92</v>
      </c>
    </row>
    <row r="5001" spans="1:3" x14ac:dyDescent="0.25">
      <c r="A5001" t="s">
        <v>1075</v>
      </c>
      <c r="B5001" t="s">
        <v>1693</v>
      </c>
      <c r="C5001">
        <v>7.92</v>
      </c>
    </row>
    <row r="5002" spans="1:3" x14ac:dyDescent="0.25">
      <c r="A5002" t="s">
        <v>1011</v>
      </c>
      <c r="B5002" t="s">
        <v>1693</v>
      </c>
      <c r="C5002">
        <v>10</v>
      </c>
    </row>
    <row r="5003" spans="1:3" x14ac:dyDescent="0.25">
      <c r="A5003" t="s">
        <v>1005</v>
      </c>
      <c r="B5003" t="s">
        <v>1693</v>
      </c>
      <c r="C5003">
        <v>4</v>
      </c>
    </row>
    <row r="5004" spans="1:3" x14ac:dyDescent="0.25">
      <c r="A5004" t="s">
        <v>1535</v>
      </c>
      <c r="B5004" t="s">
        <v>1693</v>
      </c>
      <c r="C5004">
        <v>4</v>
      </c>
    </row>
    <row r="5005" spans="1:3" x14ac:dyDescent="0.25">
      <c r="A5005" t="s">
        <v>1052</v>
      </c>
      <c r="B5005" t="s">
        <v>1693</v>
      </c>
      <c r="C5005">
        <v>4</v>
      </c>
    </row>
    <row r="5006" spans="1:3" x14ac:dyDescent="0.25">
      <c r="A5006" t="s">
        <v>442</v>
      </c>
      <c r="B5006" t="s">
        <v>1693</v>
      </c>
      <c r="C5006">
        <v>4</v>
      </c>
    </row>
    <row r="5007" spans="1:3" x14ac:dyDescent="0.25">
      <c r="A5007" t="s">
        <v>5251</v>
      </c>
      <c r="B5007" t="s">
        <v>1693</v>
      </c>
      <c r="C5007">
        <v>7.92</v>
      </c>
    </row>
    <row r="5008" spans="1:3" x14ac:dyDescent="0.25">
      <c r="A5008" t="s">
        <v>965</v>
      </c>
      <c r="B5008" t="s">
        <v>1693</v>
      </c>
      <c r="C5008">
        <v>7.92</v>
      </c>
    </row>
    <row r="5009" spans="1:3" x14ac:dyDescent="0.25">
      <c r="A5009" t="s">
        <v>263</v>
      </c>
      <c r="B5009" t="s">
        <v>1693</v>
      </c>
      <c r="C5009">
        <v>6.54</v>
      </c>
    </row>
    <row r="5010" spans="1:3" x14ac:dyDescent="0.25">
      <c r="A5010" t="s">
        <v>577</v>
      </c>
      <c r="B5010" t="s">
        <v>1693</v>
      </c>
      <c r="C5010">
        <v>8.52</v>
      </c>
    </row>
    <row r="5011" spans="1:3" x14ac:dyDescent="0.25">
      <c r="A5011" t="s">
        <v>580</v>
      </c>
      <c r="B5011" t="s">
        <v>1693</v>
      </c>
      <c r="C5011">
        <v>8.52</v>
      </c>
    </row>
    <row r="5012" spans="1:3" x14ac:dyDescent="0.25">
      <c r="A5012" t="s">
        <v>636</v>
      </c>
      <c r="B5012" t="s">
        <v>1693</v>
      </c>
      <c r="C5012">
        <v>3.96</v>
      </c>
    </row>
    <row r="5013" spans="1:3" x14ac:dyDescent="0.25">
      <c r="A5013" t="s">
        <v>633</v>
      </c>
      <c r="B5013" t="s">
        <v>1693</v>
      </c>
      <c r="C5013">
        <v>3.96</v>
      </c>
    </row>
    <row r="5014" spans="1:3" x14ac:dyDescent="0.25">
      <c r="A5014" t="s">
        <v>408</v>
      </c>
      <c r="B5014" t="s">
        <v>1693</v>
      </c>
      <c r="C5014">
        <v>4.26</v>
      </c>
    </row>
    <row r="5015" spans="1:3" x14ac:dyDescent="0.25">
      <c r="A5015" t="s">
        <v>411</v>
      </c>
      <c r="B5015" t="s">
        <v>1693</v>
      </c>
      <c r="C5015">
        <v>4.26</v>
      </c>
    </row>
    <row r="5016" spans="1:3" x14ac:dyDescent="0.25">
      <c r="A5016" t="s">
        <v>260</v>
      </c>
      <c r="B5016" t="s">
        <v>1693</v>
      </c>
      <c r="C5016">
        <v>6.6</v>
      </c>
    </row>
    <row r="5017" spans="1:3" x14ac:dyDescent="0.25">
      <c r="A5017" t="s">
        <v>849</v>
      </c>
      <c r="B5017" t="s">
        <v>1693</v>
      </c>
      <c r="C5017">
        <v>7.92</v>
      </c>
    </row>
    <row r="5018" spans="1:3" x14ac:dyDescent="0.25">
      <c r="A5018" t="s">
        <v>166</v>
      </c>
      <c r="B5018" t="s">
        <v>1693</v>
      </c>
      <c r="C5018">
        <v>7.92</v>
      </c>
    </row>
    <row r="5019" spans="1:3" x14ac:dyDescent="0.25">
      <c r="A5019" t="s">
        <v>477</v>
      </c>
      <c r="B5019" t="s">
        <v>1693</v>
      </c>
      <c r="C5019">
        <v>4</v>
      </c>
    </row>
    <row r="5020" spans="1:3" x14ac:dyDescent="0.25">
      <c r="A5020" t="s">
        <v>7472</v>
      </c>
      <c r="B5020" t="s">
        <v>1693</v>
      </c>
      <c r="C5020">
        <v>7.92</v>
      </c>
    </row>
    <row r="5021" spans="1:3" x14ac:dyDescent="0.25">
      <c r="A5021" t="s">
        <v>6109</v>
      </c>
      <c r="B5021" t="s">
        <v>1693</v>
      </c>
      <c r="C5021">
        <v>0</v>
      </c>
    </row>
    <row r="5022" spans="1:3" x14ac:dyDescent="0.25">
      <c r="A5022" t="s">
        <v>4665</v>
      </c>
      <c r="B5022" t="s">
        <v>1693</v>
      </c>
      <c r="C5022">
        <v>0</v>
      </c>
    </row>
    <row r="5023" spans="1:3" x14ac:dyDescent="0.25">
      <c r="A5023" t="s">
        <v>6111</v>
      </c>
      <c r="B5023" t="s">
        <v>1693</v>
      </c>
      <c r="C5023">
        <v>0</v>
      </c>
    </row>
    <row r="5024" spans="1:3" x14ac:dyDescent="0.25">
      <c r="A5024" t="s">
        <v>4664</v>
      </c>
      <c r="B5024" t="s">
        <v>1693</v>
      </c>
      <c r="C5024">
        <v>0</v>
      </c>
    </row>
    <row r="5025" spans="1:3" x14ac:dyDescent="0.25">
      <c r="A5025" t="s">
        <v>6110</v>
      </c>
      <c r="B5025" t="s">
        <v>1693</v>
      </c>
      <c r="C5025">
        <v>0</v>
      </c>
    </row>
    <row r="5026" spans="1:3" x14ac:dyDescent="0.25">
      <c r="A5026" t="s">
        <v>8</v>
      </c>
      <c r="B5026" t="s">
        <v>1693</v>
      </c>
      <c r="C5026">
        <v>45.46</v>
      </c>
    </row>
    <row r="5027" spans="1:3" x14ac:dyDescent="0.25">
      <c r="A5027" t="s">
        <v>119</v>
      </c>
      <c r="B5027" t="s">
        <v>1693</v>
      </c>
      <c r="C5027">
        <v>50</v>
      </c>
    </row>
    <row r="5028" spans="1:3" x14ac:dyDescent="0.25">
      <c r="A5028" t="s">
        <v>116</v>
      </c>
      <c r="B5028" t="s">
        <v>1693</v>
      </c>
      <c r="C5028">
        <v>50</v>
      </c>
    </row>
    <row r="5029" spans="1:3" x14ac:dyDescent="0.25">
      <c r="A5029" t="s">
        <v>7473</v>
      </c>
      <c r="B5029" t="s">
        <v>1693</v>
      </c>
      <c r="C5029">
        <v>0</v>
      </c>
    </row>
    <row r="5030" spans="1:3" x14ac:dyDescent="0.25">
      <c r="A5030" t="s">
        <v>7474</v>
      </c>
      <c r="B5030" t="s">
        <v>1693</v>
      </c>
      <c r="C5030">
        <v>0</v>
      </c>
    </row>
    <row r="5031" spans="1:3" x14ac:dyDescent="0.25">
      <c r="A5031" t="s">
        <v>7306</v>
      </c>
      <c r="B5031" t="s">
        <v>1693</v>
      </c>
      <c r="C5031">
        <v>0</v>
      </c>
    </row>
    <row r="5032" spans="1:3" x14ac:dyDescent="0.25">
      <c r="A5032" t="s">
        <v>893</v>
      </c>
      <c r="B5032" t="s">
        <v>1693</v>
      </c>
      <c r="C5032">
        <v>50</v>
      </c>
    </row>
    <row r="5033" spans="1:3" x14ac:dyDescent="0.25">
      <c r="A5033" t="s">
        <v>1103</v>
      </c>
      <c r="B5033" t="s">
        <v>1693</v>
      </c>
      <c r="C5033">
        <v>50</v>
      </c>
    </row>
    <row r="5034" spans="1:3" x14ac:dyDescent="0.25">
      <c r="A5034" t="s">
        <v>3085</v>
      </c>
      <c r="B5034" t="s">
        <v>1693</v>
      </c>
      <c r="C5034">
        <v>0</v>
      </c>
    </row>
    <row r="5035" spans="1:3" x14ac:dyDescent="0.25">
      <c r="A5035" t="s">
        <v>822</v>
      </c>
      <c r="B5035" t="s">
        <v>1693</v>
      </c>
      <c r="C5035">
        <v>50</v>
      </c>
    </row>
    <row r="5036" spans="1:3" x14ac:dyDescent="0.25">
      <c r="A5036" t="s">
        <v>3086</v>
      </c>
      <c r="B5036" t="s">
        <v>1693</v>
      </c>
      <c r="C5036">
        <v>0</v>
      </c>
    </row>
    <row r="5037" spans="1:3" x14ac:dyDescent="0.25">
      <c r="A5037" t="s">
        <v>3087</v>
      </c>
      <c r="B5037" t="s">
        <v>1693</v>
      </c>
      <c r="C5037">
        <v>0</v>
      </c>
    </row>
    <row r="5038" spans="1:3" x14ac:dyDescent="0.25">
      <c r="A5038" t="s">
        <v>3088</v>
      </c>
      <c r="B5038" t="s">
        <v>1693</v>
      </c>
      <c r="C5038">
        <v>0</v>
      </c>
    </row>
    <row r="5039" spans="1:3" x14ac:dyDescent="0.25">
      <c r="A5039" t="s">
        <v>3089</v>
      </c>
      <c r="B5039" t="s">
        <v>1693</v>
      </c>
      <c r="C5039">
        <v>0</v>
      </c>
    </row>
    <row r="5040" spans="1:3" x14ac:dyDescent="0.25">
      <c r="A5040" t="s">
        <v>907</v>
      </c>
      <c r="B5040" t="s">
        <v>1693</v>
      </c>
      <c r="C5040">
        <v>50</v>
      </c>
    </row>
    <row r="5041" spans="1:3" x14ac:dyDescent="0.25">
      <c r="A5041" t="s">
        <v>902</v>
      </c>
      <c r="B5041" t="s">
        <v>1693</v>
      </c>
      <c r="C5041">
        <v>50</v>
      </c>
    </row>
    <row r="5042" spans="1:3" x14ac:dyDescent="0.25">
      <c r="A5042" t="s">
        <v>905</v>
      </c>
      <c r="B5042" t="s">
        <v>1693</v>
      </c>
      <c r="C5042">
        <v>30</v>
      </c>
    </row>
    <row r="5043" spans="1:3" x14ac:dyDescent="0.25">
      <c r="A5043" t="s">
        <v>899</v>
      </c>
      <c r="B5043" t="s">
        <v>1693</v>
      </c>
      <c r="C5043">
        <v>30</v>
      </c>
    </row>
    <row r="5044" spans="1:3" x14ac:dyDescent="0.25">
      <c r="A5044" t="s">
        <v>7333</v>
      </c>
      <c r="B5044" t="s">
        <v>1693</v>
      </c>
      <c r="C5044">
        <v>0</v>
      </c>
    </row>
    <row r="5045" spans="1:3" x14ac:dyDescent="0.25">
      <c r="A5045" t="s">
        <v>3078</v>
      </c>
      <c r="B5045" t="s">
        <v>1693</v>
      </c>
      <c r="C5045">
        <v>0</v>
      </c>
    </row>
    <row r="5046" spans="1:3" x14ac:dyDescent="0.25">
      <c r="A5046" t="s">
        <v>948</v>
      </c>
      <c r="B5046" t="s">
        <v>1693</v>
      </c>
      <c r="C5046">
        <v>50</v>
      </c>
    </row>
    <row r="5047" spans="1:3" x14ac:dyDescent="0.25">
      <c r="A5047" t="s">
        <v>951</v>
      </c>
      <c r="B5047" t="s">
        <v>1693</v>
      </c>
      <c r="C5047">
        <v>50</v>
      </c>
    </row>
    <row r="5048" spans="1:3" x14ac:dyDescent="0.25">
      <c r="A5048" t="s">
        <v>1067</v>
      </c>
      <c r="B5048" t="s">
        <v>1693</v>
      </c>
      <c r="C5048">
        <v>50</v>
      </c>
    </row>
    <row r="5049" spans="1:3" x14ac:dyDescent="0.25">
      <c r="A5049" t="s">
        <v>1061</v>
      </c>
      <c r="B5049" t="s">
        <v>1693</v>
      </c>
      <c r="C5049">
        <v>20</v>
      </c>
    </row>
    <row r="5050" spans="1:3" x14ac:dyDescent="0.25">
      <c r="A5050" t="s">
        <v>6361</v>
      </c>
      <c r="B5050" t="s">
        <v>1693</v>
      </c>
      <c r="C5050">
        <v>0</v>
      </c>
    </row>
    <row r="5051" spans="1:3" x14ac:dyDescent="0.25">
      <c r="A5051" t="s">
        <v>6362</v>
      </c>
      <c r="B5051" t="s">
        <v>1693</v>
      </c>
      <c r="C5051">
        <v>0</v>
      </c>
    </row>
    <row r="5052" spans="1:3" x14ac:dyDescent="0.25">
      <c r="A5052" t="s">
        <v>6363</v>
      </c>
      <c r="B5052" t="s">
        <v>1693</v>
      </c>
      <c r="C5052">
        <v>0</v>
      </c>
    </row>
    <row r="5053" spans="1:3" x14ac:dyDescent="0.25">
      <c r="A5053" t="s">
        <v>51</v>
      </c>
      <c r="B5053" t="s">
        <v>1693</v>
      </c>
      <c r="C5053">
        <v>50</v>
      </c>
    </row>
    <row r="5054" spans="1:3" x14ac:dyDescent="0.25">
      <c r="A5054" t="s">
        <v>6112</v>
      </c>
      <c r="B5054" t="s">
        <v>1693</v>
      </c>
      <c r="C5054">
        <v>0</v>
      </c>
    </row>
    <row r="5055" spans="1:3" x14ac:dyDescent="0.25">
      <c r="A5055" t="s">
        <v>6113</v>
      </c>
      <c r="B5055" t="s">
        <v>1693</v>
      </c>
      <c r="C5055">
        <v>0</v>
      </c>
    </row>
    <row r="5056" spans="1:3" x14ac:dyDescent="0.25">
      <c r="A5056" t="s">
        <v>6167</v>
      </c>
      <c r="B5056" t="s">
        <v>1693</v>
      </c>
      <c r="C5056">
        <v>0</v>
      </c>
    </row>
    <row r="5057" spans="1:3" x14ac:dyDescent="0.25">
      <c r="A5057" t="s">
        <v>4666</v>
      </c>
      <c r="B5057" t="s">
        <v>1693</v>
      </c>
      <c r="C5057">
        <v>0</v>
      </c>
    </row>
    <row r="5058" spans="1:3" x14ac:dyDescent="0.25">
      <c r="A5058" t="s">
        <v>4667</v>
      </c>
      <c r="B5058" t="s">
        <v>1693</v>
      </c>
      <c r="C5058">
        <v>0</v>
      </c>
    </row>
    <row r="5059" spans="1:3" x14ac:dyDescent="0.25">
      <c r="A5059" t="s">
        <v>4668</v>
      </c>
      <c r="B5059" t="s">
        <v>1693</v>
      </c>
      <c r="C5059">
        <v>0</v>
      </c>
    </row>
    <row r="5060" spans="1:3" x14ac:dyDescent="0.25">
      <c r="A5060" t="s">
        <v>867</v>
      </c>
      <c r="B5060" t="s">
        <v>1693</v>
      </c>
      <c r="C5060">
        <v>50</v>
      </c>
    </row>
    <row r="5061" spans="1:3" x14ac:dyDescent="0.25">
      <c r="A5061" t="s">
        <v>1064</v>
      </c>
      <c r="B5061" t="s">
        <v>1693</v>
      </c>
      <c r="C5061">
        <v>20</v>
      </c>
    </row>
    <row r="5062" spans="1:3" x14ac:dyDescent="0.25">
      <c r="A5062" t="s">
        <v>1058</v>
      </c>
      <c r="B5062" t="s">
        <v>1693</v>
      </c>
      <c r="C5062">
        <v>50</v>
      </c>
    </row>
    <row r="5063" spans="1:3" x14ac:dyDescent="0.25">
      <c r="A5063" t="s">
        <v>943</v>
      </c>
      <c r="B5063" t="s">
        <v>1693</v>
      </c>
      <c r="C5063">
        <v>20</v>
      </c>
    </row>
    <row r="5064" spans="1:3" x14ac:dyDescent="0.25">
      <c r="A5064" t="s">
        <v>6364</v>
      </c>
      <c r="B5064" t="s">
        <v>1693</v>
      </c>
      <c r="C5064">
        <v>40.913999999999994</v>
      </c>
    </row>
    <row r="5065" spans="1:3" x14ac:dyDescent="0.25">
      <c r="A5065" t="s">
        <v>802</v>
      </c>
      <c r="B5065" t="s">
        <v>1693</v>
      </c>
      <c r="C5065">
        <v>0</v>
      </c>
    </row>
    <row r="5066" spans="1:3" x14ac:dyDescent="0.25">
      <c r="A5066" t="s">
        <v>957</v>
      </c>
      <c r="B5066" t="s">
        <v>1693</v>
      </c>
      <c r="C5066">
        <v>50</v>
      </c>
    </row>
    <row r="5067" spans="1:3" x14ac:dyDescent="0.25">
      <c r="A5067" t="s">
        <v>960</v>
      </c>
      <c r="B5067" t="s">
        <v>1693</v>
      </c>
      <c r="C5067">
        <v>20</v>
      </c>
    </row>
    <row r="5068" spans="1:3" x14ac:dyDescent="0.25">
      <c r="A5068" t="s">
        <v>963</v>
      </c>
      <c r="B5068" t="s">
        <v>1693</v>
      </c>
      <c r="C5068">
        <v>50</v>
      </c>
    </row>
    <row r="5069" spans="1:3" x14ac:dyDescent="0.25">
      <c r="A5069" t="s">
        <v>1055</v>
      </c>
      <c r="B5069" t="s">
        <v>1693</v>
      </c>
      <c r="C5069">
        <v>10</v>
      </c>
    </row>
    <row r="5070" spans="1:3" x14ac:dyDescent="0.25">
      <c r="A5070" t="s">
        <v>7321</v>
      </c>
      <c r="B5070" t="s">
        <v>1693</v>
      </c>
      <c r="C5070">
        <v>0</v>
      </c>
    </row>
    <row r="5071" spans="1:3" x14ac:dyDescent="0.25">
      <c r="A5071" t="s">
        <v>4686</v>
      </c>
      <c r="B5071" t="s">
        <v>1693</v>
      </c>
      <c r="C5071">
        <v>0</v>
      </c>
    </row>
    <row r="5072" spans="1:3" x14ac:dyDescent="0.25">
      <c r="A5072" t="s">
        <v>6115</v>
      </c>
      <c r="B5072" t="s">
        <v>1693</v>
      </c>
      <c r="C5072">
        <v>0</v>
      </c>
    </row>
    <row r="5073" spans="1:3" x14ac:dyDescent="0.25">
      <c r="A5073" t="s">
        <v>6116</v>
      </c>
      <c r="B5073" t="s">
        <v>1693</v>
      </c>
      <c r="C5073">
        <v>0</v>
      </c>
    </row>
    <row r="5074" spans="1:3" x14ac:dyDescent="0.25">
      <c r="A5074" t="s">
        <v>6117</v>
      </c>
      <c r="B5074" t="s">
        <v>1693</v>
      </c>
      <c r="C5074">
        <v>0</v>
      </c>
    </row>
    <row r="5075" spans="1:3" x14ac:dyDescent="0.25">
      <c r="A5075" t="s">
        <v>4680</v>
      </c>
      <c r="B5075" t="s">
        <v>1693</v>
      </c>
      <c r="C5075">
        <v>0</v>
      </c>
    </row>
    <row r="5076" spans="1:3" x14ac:dyDescent="0.25">
      <c r="A5076" t="s">
        <v>4681</v>
      </c>
      <c r="B5076" t="s">
        <v>1693</v>
      </c>
      <c r="C5076">
        <v>0</v>
      </c>
    </row>
    <row r="5077" spans="1:3" x14ac:dyDescent="0.25">
      <c r="A5077" t="s">
        <v>4682</v>
      </c>
      <c r="B5077" t="s">
        <v>1693</v>
      </c>
      <c r="C5077">
        <v>0</v>
      </c>
    </row>
    <row r="5078" spans="1:3" x14ac:dyDescent="0.25">
      <c r="A5078" t="s">
        <v>6114</v>
      </c>
      <c r="B5078" t="s">
        <v>1693</v>
      </c>
      <c r="C5078">
        <v>0</v>
      </c>
    </row>
    <row r="5079" spans="1:3" x14ac:dyDescent="0.25">
      <c r="A5079" t="s">
        <v>6980</v>
      </c>
      <c r="B5079" t="s">
        <v>1693</v>
      </c>
      <c r="C5079">
        <v>0</v>
      </c>
    </row>
    <row r="5080" spans="1:3" x14ac:dyDescent="0.25">
      <c r="A5080" t="s">
        <v>954</v>
      </c>
      <c r="B5080" t="s">
        <v>1693</v>
      </c>
      <c r="C5080">
        <v>6</v>
      </c>
    </row>
    <row r="5081" spans="1:3" x14ac:dyDescent="0.25">
      <c r="A5081" t="s">
        <v>6372</v>
      </c>
      <c r="B5081" t="s">
        <v>1693</v>
      </c>
      <c r="C5081">
        <v>0</v>
      </c>
    </row>
    <row r="5082" spans="1:3" x14ac:dyDescent="0.25">
      <c r="A5082" t="s">
        <v>4683</v>
      </c>
      <c r="B5082" t="s">
        <v>1693</v>
      </c>
      <c r="C5082">
        <v>0</v>
      </c>
    </row>
    <row r="5083" spans="1:3" x14ac:dyDescent="0.25">
      <c r="A5083" t="s">
        <v>4684</v>
      </c>
      <c r="B5083" t="s">
        <v>1693</v>
      </c>
      <c r="C5083">
        <v>0</v>
      </c>
    </row>
    <row r="5084" spans="1:3" x14ac:dyDescent="0.25">
      <c r="A5084" t="s">
        <v>4685</v>
      </c>
      <c r="B5084" t="s">
        <v>1693</v>
      </c>
      <c r="C5084">
        <v>0</v>
      </c>
    </row>
    <row r="5085" spans="1:3" x14ac:dyDescent="0.25">
      <c r="A5085" t="s">
        <v>612</v>
      </c>
      <c r="B5085" t="s">
        <v>1693</v>
      </c>
      <c r="C5085">
        <v>6.8159999999999998</v>
      </c>
    </row>
    <row r="5086" spans="1:3" x14ac:dyDescent="0.25">
      <c r="A5086" t="s">
        <v>607</v>
      </c>
      <c r="B5086" t="s">
        <v>1693</v>
      </c>
      <c r="C5086">
        <v>6.8159999999999998</v>
      </c>
    </row>
    <row r="5087" spans="1:3" x14ac:dyDescent="0.25">
      <c r="A5087" t="s">
        <v>569</v>
      </c>
      <c r="B5087" t="s">
        <v>1693</v>
      </c>
      <c r="C5087">
        <v>7.5</v>
      </c>
    </row>
    <row r="5088" spans="1:3" x14ac:dyDescent="0.25">
      <c r="A5088" t="s">
        <v>6978</v>
      </c>
      <c r="B5088" t="s">
        <v>1693</v>
      </c>
      <c r="C5088">
        <v>0</v>
      </c>
    </row>
    <row r="5089" spans="1:3" x14ac:dyDescent="0.25">
      <c r="A5089" t="s">
        <v>6979</v>
      </c>
      <c r="B5089" t="s">
        <v>1693</v>
      </c>
      <c r="C5089">
        <v>0</v>
      </c>
    </row>
    <row r="5090" spans="1:3" x14ac:dyDescent="0.25">
      <c r="A5090" t="s">
        <v>4679</v>
      </c>
      <c r="B5090" t="s">
        <v>1693</v>
      </c>
      <c r="C5090">
        <v>0</v>
      </c>
    </row>
    <row r="5091" spans="1:3" x14ac:dyDescent="0.25">
      <c r="A5091" t="s">
        <v>6373</v>
      </c>
      <c r="B5091" t="s">
        <v>1693</v>
      </c>
      <c r="C5091">
        <v>0</v>
      </c>
    </row>
    <row r="5092" spans="1:3" x14ac:dyDescent="0.25">
      <c r="A5092" t="s">
        <v>6374</v>
      </c>
      <c r="B5092" t="s">
        <v>1693</v>
      </c>
      <c r="C5092">
        <v>0</v>
      </c>
    </row>
    <row r="5093" spans="1:3" x14ac:dyDescent="0.25">
      <c r="A5093" t="s">
        <v>558</v>
      </c>
      <c r="B5093" t="s">
        <v>1693</v>
      </c>
      <c r="C5093">
        <v>7.5</v>
      </c>
    </row>
    <row r="5094" spans="1:3" x14ac:dyDescent="0.25">
      <c r="A5094" t="s">
        <v>566</v>
      </c>
      <c r="B5094" t="s">
        <v>1693</v>
      </c>
      <c r="C5094">
        <v>7.5</v>
      </c>
    </row>
    <row r="5095" spans="1:3" x14ac:dyDescent="0.25">
      <c r="A5095" t="s">
        <v>6797</v>
      </c>
      <c r="B5095" t="s">
        <v>1693</v>
      </c>
      <c r="C5095">
        <v>0</v>
      </c>
    </row>
    <row r="5096" spans="1:3" x14ac:dyDescent="0.25">
      <c r="A5096" t="s">
        <v>563</v>
      </c>
      <c r="B5096" t="s">
        <v>1693</v>
      </c>
      <c r="C5096">
        <v>7.5</v>
      </c>
    </row>
    <row r="5097" spans="1:3" x14ac:dyDescent="0.25">
      <c r="A5097" t="s">
        <v>6977</v>
      </c>
      <c r="B5097" t="s">
        <v>1693</v>
      </c>
      <c r="C5097">
        <v>0</v>
      </c>
    </row>
    <row r="5098" spans="1:3" x14ac:dyDescent="0.25">
      <c r="A5098" t="s">
        <v>767</v>
      </c>
      <c r="B5098" t="s">
        <v>1693</v>
      </c>
      <c r="C5098">
        <v>7.5</v>
      </c>
    </row>
    <row r="5099" spans="1:3" x14ac:dyDescent="0.25">
      <c r="A5099" t="s">
        <v>1070</v>
      </c>
      <c r="B5099" t="s">
        <v>1693</v>
      </c>
      <c r="C5099">
        <v>20</v>
      </c>
    </row>
    <row r="5100" spans="1:3" x14ac:dyDescent="0.25">
      <c r="A5100" t="s">
        <v>761</v>
      </c>
      <c r="B5100" t="s">
        <v>1693</v>
      </c>
      <c r="C5100">
        <v>7.5</v>
      </c>
    </row>
    <row r="5101" spans="1:3" x14ac:dyDescent="0.25">
      <c r="A5101" t="s">
        <v>764</v>
      </c>
      <c r="B5101" t="s">
        <v>1693</v>
      </c>
      <c r="C5101">
        <v>7.5</v>
      </c>
    </row>
    <row r="5102" spans="1:3" x14ac:dyDescent="0.25">
      <c r="A5102" t="s">
        <v>770</v>
      </c>
      <c r="B5102" t="s">
        <v>1693</v>
      </c>
      <c r="C5102">
        <v>7.5</v>
      </c>
    </row>
    <row r="5103" spans="1:3" x14ac:dyDescent="0.25">
      <c r="A5103" t="s">
        <v>740</v>
      </c>
      <c r="B5103" t="s">
        <v>1693</v>
      </c>
      <c r="C5103">
        <v>4</v>
      </c>
    </row>
    <row r="5104" spans="1:3" x14ac:dyDescent="0.25">
      <c r="A5104" t="s">
        <v>776</v>
      </c>
      <c r="B5104" t="s">
        <v>1693</v>
      </c>
      <c r="C5104">
        <v>7.5</v>
      </c>
    </row>
    <row r="5105" spans="1:3" x14ac:dyDescent="0.25">
      <c r="A5105" t="s">
        <v>1536</v>
      </c>
      <c r="B5105" t="s">
        <v>1693</v>
      </c>
      <c r="C5105">
        <v>0</v>
      </c>
    </row>
    <row r="5106" spans="1:3" x14ac:dyDescent="0.25">
      <c r="A5106" t="s">
        <v>773</v>
      </c>
      <c r="B5106" t="s">
        <v>1693</v>
      </c>
      <c r="C5106">
        <v>7.5</v>
      </c>
    </row>
    <row r="5107" spans="1:3" x14ac:dyDescent="0.25">
      <c r="A5107" t="s">
        <v>3191</v>
      </c>
      <c r="B5107" t="s">
        <v>1693</v>
      </c>
      <c r="C5107">
        <v>0</v>
      </c>
    </row>
    <row r="5108" spans="1:3" x14ac:dyDescent="0.25">
      <c r="A5108" t="s">
        <v>3192</v>
      </c>
      <c r="B5108" t="s">
        <v>1693</v>
      </c>
      <c r="C5108">
        <v>0</v>
      </c>
    </row>
    <row r="5109" spans="1:3" x14ac:dyDescent="0.25">
      <c r="A5109" t="s">
        <v>896</v>
      </c>
      <c r="B5109" t="s">
        <v>1693</v>
      </c>
      <c r="C5109">
        <v>10.56</v>
      </c>
    </row>
    <row r="5110" spans="1:3" x14ac:dyDescent="0.25">
      <c r="A5110" t="s">
        <v>1537</v>
      </c>
      <c r="B5110" t="s">
        <v>1693</v>
      </c>
      <c r="C5110">
        <v>6</v>
      </c>
    </row>
    <row r="5111" spans="1:3" x14ac:dyDescent="0.25">
      <c r="A5111" t="s">
        <v>1538</v>
      </c>
      <c r="B5111" t="s">
        <v>1693</v>
      </c>
      <c r="C5111">
        <v>6</v>
      </c>
    </row>
    <row r="5112" spans="1:3" x14ac:dyDescent="0.25">
      <c r="A5112" t="s">
        <v>1539</v>
      </c>
      <c r="B5112" t="s">
        <v>1693</v>
      </c>
      <c r="C5112">
        <v>6</v>
      </c>
    </row>
    <row r="5113" spans="1:3" x14ac:dyDescent="0.25">
      <c r="A5113" t="s">
        <v>189</v>
      </c>
      <c r="B5113" t="s">
        <v>1693</v>
      </c>
      <c r="C5113">
        <v>6</v>
      </c>
    </row>
    <row r="5114" spans="1:3" x14ac:dyDescent="0.25">
      <c r="A5114" t="s">
        <v>1540</v>
      </c>
      <c r="B5114" t="s">
        <v>1693</v>
      </c>
      <c r="C5114">
        <v>6</v>
      </c>
    </row>
    <row r="5115" spans="1:3" x14ac:dyDescent="0.25">
      <c r="A5115" t="s">
        <v>1541</v>
      </c>
      <c r="B5115" t="s">
        <v>1693</v>
      </c>
      <c r="C5115">
        <v>6</v>
      </c>
    </row>
    <row r="5116" spans="1:3" x14ac:dyDescent="0.25">
      <c r="A5116" t="s">
        <v>202</v>
      </c>
      <c r="B5116" t="s">
        <v>1693</v>
      </c>
      <c r="C5116">
        <v>6</v>
      </c>
    </row>
    <row r="5117" spans="1:3" x14ac:dyDescent="0.25">
      <c r="A5117" t="s">
        <v>199</v>
      </c>
      <c r="B5117" t="s">
        <v>1693</v>
      </c>
      <c r="C5117">
        <v>6</v>
      </c>
    </row>
    <row r="5118" spans="1:3" x14ac:dyDescent="0.25">
      <c r="A5118" t="s">
        <v>193</v>
      </c>
      <c r="B5118" t="s">
        <v>1693</v>
      </c>
      <c r="C5118">
        <v>6</v>
      </c>
    </row>
    <row r="5119" spans="1:3" x14ac:dyDescent="0.25">
      <c r="A5119" t="s">
        <v>196</v>
      </c>
      <c r="B5119" t="s">
        <v>1693</v>
      </c>
      <c r="C5119">
        <v>6</v>
      </c>
    </row>
    <row r="5120" spans="1:3" x14ac:dyDescent="0.25">
      <c r="A5120" t="s">
        <v>128</v>
      </c>
      <c r="B5120" t="s">
        <v>1693</v>
      </c>
      <c r="C5120">
        <v>4.26</v>
      </c>
    </row>
    <row r="5121" spans="1:3" x14ac:dyDescent="0.25">
      <c r="A5121" t="s">
        <v>123</v>
      </c>
      <c r="B5121" t="s">
        <v>1693</v>
      </c>
      <c r="C5121">
        <v>4.26</v>
      </c>
    </row>
    <row r="5122" spans="1:3" x14ac:dyDescent="0.25">
      <c r="A5122" t="s">
        <v>205</v>
      </c>
      <c r="B5122" t="s">
        <v>1693</v>
      </c>
      <c r="C5122">
        <v>6</v>
      </c>
    </row>
    <row r="5123" spans="1:3" x14ac:dyDescent="0.25">
      <c r="A5123" t="s">
        <v>707</v>
      </c>
      <c r="B5123" t="s">
        <v>1693</v>
      </c>
      <c r="C5123">
        <v>6</v>
      </c>
    </row>
    <row r="5124" spans="1:3" x14ac:dyDescent="0.25">
      <c r="A5124" t="s">
        <v>710</v>
      </c>
      <c r="B5124" t="s">
        <v>1693</v>
      </c>
      <c r="C5124">
        <v>6</v>
      </c>
    </row>
    <row r="5125" spans="1:3" x14ac:dyDescent="0.25">
      <c r="A5125" t="s">
        <v>716</v>
      </c>
      <c r="B5125" t="s">
        <v>1693</v>
      </c>
      <c r="C5125">
        <v>6</v>
      </c>
    </row>
    <row r="5126" spans="1:3" x14ac:dyDescent="0.25">
      <c r="A5126" t="s">
        <v>713</v>
      </c>
      <c r="B5126" t="s">
        <v>1693</v>
      </c>
      <c r="C5126">
        <v>6</v>
      </c>
    </row>
    <row r="5127" spans="1:3" x14ac:dyDescent="0.25">
      <c r="A5127" t="s">
        <v>3193</v>
      </c>
      <c r="B5127" t="s">
        <v>1693</v>
      </c>
      <c r="C5127">
        <v>0</v>
      </c>
    </row>
    <row r="5128" spans="1:3" x14ac:dyDescent="0.25">
      <c r="A5128" t="s">
        <v>3194</v>
      </c>
      <c r="B5128" t="s">
        <v>1693</v>
      </c>
      <c r="C5128">
        <v>0</v>
      </c>
    </row>
    <row r="5129" spans="1:3" x14ac:dyDescent="0.25">
      <c r="A5129" t="s">
        <v>3195</v>
      </c>
      <c r="B5129" t="s">
        <v>1693</v>
      </c>
      <c r="C5129">
        <v>0</v>
      </c>
    </row>
    <row r="5130" spans="1:3" x14ac:dyDescent="0.25">
      <c r="A5130" t="s">
        <v>3196</v>
      </c>
      <c r="B5130" t="s">
        <v>1693</v>
      </c>
      <c r="C5130">
        <v>0</v>
      </c>
    </row>
    <row r="5131" spans="1:3" x14ac:dyDescent="0.25">
      <c r="A5131" t="s">
        <v>7334</v>
      </c>
      <c r="B5131" t="s">
        <v>1693</v>
      </c>
      <c r="C5131">
        <v>0</v>
      </c>
    </row>
    <row r="5132" spans="1:3" x14ac:dyDescent="0.25">
      <c r="A5132" t="s">
        <v>7335</v>
      </c>
      <c r="B5132" t="s">
        <v>1693</v>
      </c>
      <c r="C5132">
        <v>0</v>
      </c>
    </row>
    <row r="5133" spans="1:3" x14ac:dyDescent="0.25">
      <c r="A5133" t="s">
        <v>7336</v>
      </c>
      <c r="B5133" t="s">
        <v>1693</v>
      </c>
      <c r="C5133">
        <v>0</v>
      </c>
    </row>
    <row r="5134" spans="1:3" x14ac:dyDescent="0.25">
      <c r="A5134" t="s">
        <v>3197</v>
      </c>
      <c r="B5134" t="s">
        <v>1693</v>
      </c>
      <c r="C5134">
        <v>0</v>
      </c>
    </row>
    <row r="5135" spans="1:3" x14ac:dyDescent="0.25">
      <c r="A5135" t="s">
        <v>3198</v>
      </c>
      <c r="B5135" t="s">
        <v>1693</v>
      </c>
      <c r="C5135">
        <v>0</v>
      </c>
    </row>
    <row r="5136" spans="1:3" x14ac:dyDescent="0.25">
      <c r="A5136" t="s">
        <v>3199</v>
      </c>
      <c r="B5136" t="s">
        <v>1693</v>
      </c>
      <c r="C5136">
        <v>0</v>
      </c>
    </row>
    <row r="5137" spans="1:3" x14ac:dyDescent="0.25">
      <c r="A5137" t="s">
        <v>3200</v>
      </c>
      <c r="B5137" t="s">
        <v>1693</v>
      </c>
      <c r="C5137">
        <v>0</v>
      </c>
    </row>
    <row r="5138" spans="1:3" x14ac:dyDescent="0.25">
      <c r="A5138" t="s">
        <v>1100</v>
      </c>
      <c r="B5138" t="s">
        <v>1693</v>
      </c>
      <c r="C5138">
        <v>6.6</v>
      </c>
    </row>
    <row r="5139" spans="1:3" x14ac:dyDescent="0.25">
      <c r="A5139" t="s">
        <v>3201</v>
      </c>
      <c r="B5139" t="s">
        <v>1693</v>
      </c>
      <c r="C5139">
        <v>0</v>
      </c>
    </row>
    <row r="5140" spans="1:3" x14ac:dyDescent="0.25">
      <c r="A5140" t="s">
        <v>3202</v>
      </c>
      <c r="B5140" t="s">
        <v>1693</v>
      </c>
      <c r="C5140">
        <v>0</v>
      </c>
    </row>
    <row r="5141" spans="1:3" x14ac:dyDescent="0.25">
      <c r="A5141" t="s">
        <v>3140</v>
      </c>
      <c r="B5141" t="s">
        <v>1693</v>
      </c>
      <c r="C5141">
        <v>0</v>
      </c>
    </row>
    <row r="5142" spans="1:3" x14ac:dyDescent="0.25">
      <c r="A5142" t="s">
        <v>3177</v>
      </c>
      <c r="B5142" t="s">
        <v>1693</v>
      </c>
      <c r="C5142">
        <v>0</v>
      </c>
    </row>
    <row r="5143" spans="1:3" x14ac:dyDescent="0.25">
      <c r="A5143" t="s">
        <v>3178</v>
      </c>
      <c r="B5143" t="s">
        <v>1693</v>
      </c>
      <c r="C5143">
        <v>0</v>
      </c>
    </row>
    <row r="5144" spans="1:3" x14ac:dyDescent="0.25">
      <c r="A5144" t="s">
        <v>3179</v>
      </c>
      <c r="B5144" t="s">
        <v>1693</v>
      </c>
      <c r="C5144">
        <v>0</v>
      </c>
    </row>
    <row r="5145" spans="1:3" x14ac:dyDescent="0.25">
      <c r="A5145" t="s">
        <v>3180</v>
      </c>
      <c r="B5145" t="s">
        <v>1693</v>
      </c>
      <c r="C5145">
        <v>0</v>
      </c>
    </row>
    <row r="5146" spans="1:3" x14ac:dyDescent="0.25">
      <c r="A5146" t="s">
        <v>3181</v>
      </c>
      <c r="B5146" t="s">
        <v>1693</v>
      </c>
      <c r="C5146">
        <v>0</v>
      </c>
    </row>
    <row r="5147" spans="1:3" x14ac:dyDescent="0.25">
      <c r="A5147" t="s">
        <v>3182</v>
      </c>
      <c r="B5147" t="s">
        <v>1693</v>
      </c>
      <c r="C5147">
        <v>0</v>
      </c>
    </row>
    <row r="5148" spans="1:3" x14ac:dyDescent="0.25">
      <c r="A5148" t="s">
        <v>3183</v>
      </c>
      <c r="B5148" t="s">
        <v>1693</v>
      </c>
      <c r="C5148">
        <v>0</v>
      </c>
    </row>
    <row r="5149" spans="1:3" x14ac:dyDescent="0.25">
      <c r="A5149" t="s">
        <v>3184</v>
      </c>
      <c r="B5149" t="s">
        <v>1693</v>
      </c>
      <c r="C5149">
        <v>0</v>
      </c>
    </row>
    <row r="5150" spans="1:3" x14ac:dyDescent="0.25">
      <c r="A5150" t="s">
        <v>3185</v>
      </c>
      <c r="B5150" t="s">
        <v>1693</v>
      </c>
      <c r="C5150">
        <v>0</v>
      </c>
    </row>
    <row r="5151" spans="1:3" x14ac:dyDescent="0.25">
      <c r="A5151" t="s">
        <v>3186</v>
      </c>
      <c r="B5151" t="s">
        <v>1693</v>
      </c>
      <c r="C5151">
        <v>0</v>
      </c>
    </row>
    <row r="5152" spans="1:3" x14ac:dyDescent="0.25">
      <c r="A5152" t="s">
        <v>3187</v>
      </c>
      <c r="B5152" t="s">
        <v>1693</v>
      </c>
      <c r="C5152">
        <v>0</v>
      </c>
    </row>
    <row r="5153" spans="1:3" x14ac:dyDescent="0.25">
      <c r="A5153" t="s">
        <v>3188</v>
      </c>
      <c r="B5153" t="s">
        <v>1693</v>
      </c>
      <c r="C5153">
        <v>0</v>
      </c>
    </row>
    <row r="5154" spans="1:3" x14ac:dyDescent="0.25">
      <c r="A5154" t="s">
        <v>3189</v>
      </c>
      <c r="B5154" t="s">
        <v>1693</v>
      </c>
      <c r="C5154">
        <v>0</v>
      </c>
    </row>
    <row r="5155" spans="1:3" x14ac:dyDescent="0.25">
      <c r="A5155" t="s">
        <v>3190</v>
      </c>
      <c r="B5155" t="s">
        <v>1693</v>
      </c>
      <c r="C5155">
        <v>0</v>
      </c>
    </row>
    <row r="5156" spans="1:3" x14ac:dyDescent="0.25">
      <c r="A5156" t="s">
        <v>6118</v>
      </c>
      <c r="B5156" t="s">
        <v>1693</v>
      </c>
      <c r="C5156">
        <v>0</v>
      </c>
    </row>
    <row r="5157" spans="1:3" x14ac:dyDescent="0.25">
      <c r="A5157" t="s">
        <v>468</v>
      </c>
      <c r="B5157" t="s">
        <v>1693</v>
      </c>
      <c r="C5157">
        <v>40.913999999999994</v>
      </c>
    </row>
    <row r="5158" spans="1:3" x14ac:dyDescent="0.25">
      <c r="A5158" t="s">
        <v>471</v>
      </c>
      <c r="B5158" t="s">
        <v>1693</v>
      </c>
      <c r="C5158">
        <v>40.913999999999994</v>
      </c>
    </row>
    <row r="5159" spans="1:3" x14ac:dyDescent="0.25">
      <c r="A5159" t="s">
        <v>497</v>
      </c>
      <c r="B5159" t="s">
        <v>1693</v>
      </c>
      <c r="C5159">
        <v>50</v>
      </c>
    </row>
    <row r="5160" spans="1:3" x14ac:dyDescent="0.25">
      <c r="A5160" t="s">
        <v>547</v>
      </c>
      <c r="B5160" t="s">
        <v>1693</v>
      </c>
      <c r="C5160">
        <v>40.913999999999994</v>
      </c>
    </row>
    <row r="5161" spans="1:3" x14ac:dyDescent="0.25">
      <c r="A5161" t="s">
        <v>492</v>
      </c>
      <c r="B5161" t="s">
        <v>1693</v>
      </c>
      <c r="C5161">
        <v>81.827999999999989</v>
      </c>
    </row>
    <row r="5162" spans="1:3" x14ac:dyDescent="0.25">
      <c r="A5162" t="s">
        <v>1542</v>
      </c>
      <c r="B5162" t="s">
        <v>1693</v>
      </c>
      <c r="C5162">
        <v>0</v>
      </c>
    </row>
    <row r="5163" spans="1:3" x14ac:dyDescent="0.25">
      <c r="A5163" t="s">
        <v>7475</v>
      </c>
      <c r="B5163" t="s">
        <v>1693</v>
      </c>
      <c r="C5163">
        <v>0</v>
      </c>
    </row>
    <row r="5164" spans="1:3" x14ac:dyDescent="0.25">
      <c r="A5164" t="s">
        <v>6207</v>
      </c>
      <c r="B5164" t="s">
        <v>1693</v>
      </c>
      <c r="C5164">
        <v>0</v>
      </c>
    </row>
    <row r="5165" spans="1:3" x14ac:dyDescent="0.25">
      <c r="A5165" t="s">
        <v>1019</v>
      </c>
      <c r="B5165" t="s">
        <v>1693</v>
      </c>
      <c r="C5165">
        <v>6.6</v>
      </c>
    </row>
    <row r="5166" spans="1:3" x14ac:dyDescent="0.25">
      <c r="A5166" t="s">
        <v>6994</v>
      </c>
      <c r="B5166" t="s">
        <v>1693</v>
      </c>
      <c r="C5166">
        <v>0</v>
      </c>
    </row>
    <row r="5167" spans="1:3" x14ac:dyDescent="0.25">
      <c r="A5167" t="s">
        <v>7076</v>
      </c>
      <c r="B5167" t="s">
        <v>1693</v>
      </c>
      <c r="C5167">
        <v>0</v>
      </c>
    </row>
    <row r="5168" spans="1:3" x14ac:dyDescent="0.25">
      <c r="A5168" t="s">
        <v>7077</v>
      </c>
      <c r="B5168" t="s">
        <v>1693</v>
      </c>
      <c r="C5168">
        <v>0</v>
      </c>
    </row>
    <row r="5169" spans="1:3" x14ac:dyDescent="0.25">
      <c r="A5169" t="s">
        <v>7078</v>
      </c>
      <c r="B5169" t="s">
        <v>1693</v>
      </c>
      <c r="C5169">
        <v>0</v>
      </c>
    </row>
    <row r="5170" spans="1:3" x14ac:dyDescent="0.25">
      <c r="A5170" t="s">
        <v>7079</v>
      </c>
      <c r="B5170" t="s">
        <v>1693</v>
      </c>
      <c r="C5170">
        <v>0</v>
      </c>
    </row>
    <row r="5171" spans="1:3" x14ac:dyDescent="0.25">
      <c r="A5171" t="s">
        <v>7080</v>
      </c>
      <c r="B5171" t="s">
        <v>1693</v>
      </c>
      <c r="C5171">
        <v>0</v>
      </c>
    </row>
    <row r="5172" spans="1:3" x14ac:dyDescent="0.25">
      <c r="A5172" t="s">
        <v>7337</v>
      </c>
      <c r="B5172" t="s">
        <v>1693</v>
      </c>
      <c r="C5172">
        <v>0</v>
      </c>
    </row>
    <row r="5173" spans="1:3" x14ac:dyDescent="0.25">
      <c r="A5173" t="s">
        <v>6205</v>
      </c>
      <c r="B5173" t="s">
        <v>1693</v>
      </c>
      <c r="C5173">
        <v>0</v>
      </c>
    </row>
    <row r="5174" spans="1:3" x14ac:dyDescent="0.25">
      <c r="A5174" t="s">
        <v>3203</v>
      </c>
      <c r="B5174" t="s">
        <v>1693</v>
      </c>
      <c r="C5174">
        <v>0</v>
      </c>
    </row>
    <row r="5175" spans="1:3" x14ac:dyDescent="0.25">
      <c r="A5175" t="s">
        <v>7081</v>
      </c>
      <c r="B5175" t="s">
        <v>1693</v>
      </c>
      <c r="C5175">
        <v>0</v>
      </c>
    </row>
    <row r="5176" spans="1:3" x14ac:dyDescent="0.25">
      <c r="A5176" t="s">
        <v>3204</v>
      </c>
      <c r="B5176" t="s">
        <v>1693</v>
      </c>
      <c r="C5176">
        <v>0</v>
      </c>
    </row>
    <row r="5177" spans="1:3" x14ac:dyDescent="0.25">
      <c r="A5177" t="s">
        <v>7338</v>
      </c>
      <c r="B5177" t="s">
        <v>1693</v>
      </c>
      <c r="C5177">
        <v>0</v>
      </c>
    </row>
    <row r="5178" spans="1:3" x14ac:dyDescent="0.25">
      <c r="A5178" t="s">
        <v>3205</v>
      </c>
      <c r="B5178" t="s">
        <v>1693</v>
      </c>
      <c r="C5178">
        <v>0</v>
      </c>
    </row>
    <row r="5179" spans="1:3" x14ac:dyDescent="0.25">
      <c r="A5179" t="s">
        <v>3206</v>
      </c>
      <c r="B5179" t="s">
        <v>1693</v>
      </c>
      <c r="C5179">
        <v>0</v>
      </c>
    </row>
    <row r="5180" spans="1:3" x14ac:dyDescent="0.25">
      <c r="A5180" t="s">
        <v>7339</v>
      </c>
      <c r="B5180" t="s">
        <v>1693</v>
      </c>
      <c r="C5180">
        <v>0</v>
      </c>
    </row>
    <row r="5181" spans="1:3" x14ac:dyDescent="0.25">
      <c r="A5181" t="s">
        <v>7476</v>
      </c>
      <c r="B5181" t="s">
        <v>1693</v>
      </c>
      <c r="C5181">
        <v>0</v>
      </c>
    </row>
    <row r="5182" spans="1:3" x14ac:dyDescent="0.25">
      <c r="A5182" t="s">
        <v>7477</v>
      </c>
      <c r="B5182" t="s">
        <v>1693</v>
      </c>
      <c r="C5182">
        <v>0</v>
      </c>
    </row>
    <row r="5183" spans="1:3" x14ac:dyDescent="0.25">
      <c r="A5183" t="s">
        <v>7340</v>
      </c>
      <c r="B5183" t="s">
        <v>1693</v>
      </c>
      <c r="C5183">
        <v>0</v>
      </c>
    </row>
    <row r="5184" spans="1:3" x14ac:dyDescent="0.25">
      <c r="A5184" t="s">
        <v>7082</v>
      </c>
      <c r="B5184" t="s">
        <v>1693</v>
      </c>
      <c r="C5184">
        <v>0</v>
      </c>
    </row>
    <row r="5185" spans="1:3" x14ac:dyDescent="0.25">
      <c r="A5185" t="s">
        <v>7083</v>
      </c>
      <c r="B5185" t="s">
        <v>1693</v>
      </c>
      <c r="C5185">
        <v>0</v>
      </c>
    </row>
    <row r="5186" spans="1:3" x14ac:dyDescent="0.25">
      <c r="A5186" t="s">
        <v>7084</v>
      </c>
      <c r="B5186" t="s">
        <v>1693</v>
      </c>
      <c r="C5186">
        <v>0</v>
      </c>
    </row>
    <row r="5187" spans="1:3" x14ac:dyDescent="0.25">
      <c r="A5187" t="s">
        <v>7204</v>
      </c>
      <c r="B5187" t="s">
        <v>1693</v>
      </c>
      <c r="C5187">
        <v>0</v>
      </c>
    </row>
    <row r="5188" spans="1:3" x14ac:dyDescent="0.25">
      <c r="A5188" t="s">
        <v>7085</v>
      </c>
      <c r="B5188" t="s">
        <v>1693</v>
      </c>
      <c r="C5188">
        <v>0</v>
      </c>
    </row>
    <row r="5189" spans="1:3" x14ac:dyDescent="0.25">
      <c r="A5189" t="s">
        <v>7086</v>
      </c>
      <c r="B5189" t="s">
        <v>1693</v>
      </c>
      <c r="C5189">
        <v>0</v>
      </c>
    </row>
    <row r="5190" spans="1:3" x14ac:dyDescent="0.25">
      <c r="A5190" t="s">
        <v>7087</v>
      </c>
      <c r="B5190" t="s">
        <v>1693</v>
      </c>
      <c r="C5190">
        <v>0</v>
      </c>
    </row>
    <row r="5191" spans="1:3" x14ac:dyDescent="0.25">
      <c r="A5191" t="s">
        <v>7088</v>
      </c>
      <c r="B5191" t="s">
        <v>1693</v>
      </c>
      <c r="C5191">
        <v>0</v>
      </c>
    </row>
    <row r="5192" spans="1:3" x14ac:dyDescent="0.25">
      <c r="A5192" t="s">
        <v>1037</v>
      </c>
      <c r="B5192" t="s">
        <v>1693</v>
      </c>
      <c r="C5192">
        <v>6.6</v>
      </c>
    </row>
    <row r="5193" spans="1:3" x14ac:dyDescent="0.25">
      <c r="A5193" t="s">
        <v>6993</v>
      </c>
      <c r="B5193" t="s">
        <v>1693</v>
      </c>
      <c r="C5193">
        <v>0</v>
      </c>
    </row>
    <row r="5194" spans="1:3" x14ac:dyDescent="0.25">
      <c r="A5194" t="s">
        <v>7478</v>
      </c>
      <c r="B5194" t="s">
        <v>1693</v>
      </c>
      <c r="C5194">
        <v>0</v>
      </c>
    </row>
    <row r="5195" spans="1:3" x14ac:dyDescent="0.25">
      <c r="A5195" t="s">
        <v>6471</v>
      </c>
      <c r="B5195" t="s">
        <v>1693</v>
      </c>
      <c r="C5195">
        <v>0</v>
      </c>
    </row>
    <row r="5196" spans="1:3" x14ac:dyDescent="0.25">
      <c r="A5196" t="s">
        <v>6472</v>
      </c>
      <c r="B5196" t="s">
        <v>1693</v>
      </c>
      <c r="C5196">
        <v>0</v>
      </c>
    </row>
    <row r="5197" spans="1:3" x14ac:dyDescent="0.25">
      <c r="A5197" t="s">
        <v>6473</v>
      </c>
      <c r="B5197" t="s">
        <v>1693</v>
      </c>
      <c r="C5197">
        <v>0</v>
      </c>
    </row>
    <row r="5198" spans="1:3" x14ac:dyDescent="0.25">
      <c r="A5198" t="s">
        <v>6474</v>
      </c>
      <c r="B5198" t="s">
        <v>1693</v>
      </c>
      <c r="C5198">
        <v>0</v>
      </c>
    </row>
    <row r="5199" spans="1:3" x14ac:dyDescent="0.25">
      <c r="A5199" t="s">
        <v>6475</v>
      </c>
      <c r="B5199" t="s">
        <v>1693</v>
      </c>
      <c r="C5199">
        <v>0</v>
      </c>
    </row>
    <row r="5200" spans="1:3" x14ac:dyDescent="0.25">
      <c r="A5200" t="s">
        <v>6476</v>
      </c>
      <c r="B5200" t="s">
        <v>1693</v>
      </c>
      <c r="C5200">
        <v>0</v>
      </c>
    </row>
    <row r="5201" spans="1:3" x14ac:dyDescent="0.25">
      <c r="A5201" t="s">
        <v>7258</v>
      </c>
      <c r="B5201" t="s">
        <v>1693</v>
      </c>
      <c r="C5201">
        <v>0</v>
      </c>
    </row>
    <row r="5202" spans="1:3" x14ac:dyDescent="0.25">
      <c r="A5202" t="s">
        <v>6477</v>
      </c>
      <c r="B5202" t="s">
        <v>1693</v>
      </c>
      <c r="C5202">
        <v>0</v>
      </c>
    </row>
    <row r="5203" spans="1:3" x14ac:dyDescent="0.25">
      <c r="A5203" t="s">
        <v>6223</v>
      </c>
      <c r="B5203" t="s">
        <v>1693</v>
      </c>
      <c r="C5203">
        <v>0</v>
      </c>
    </row>
    <row r="5204" spans="1:3" x14ac:dyDescent="0.25">
      <c r="A5204" t="s">
        <v>6224</v>
      </c>
      <c r="B5204" t="s">
        <v>1693</v>
      </c>
      <c r="C5204">
        <v>0</v>
      </c>
    </row>
    <row r="5205" spans="1:3" x14ac:dyDescent="0.25">
      <c r="A5205" t="s">
        <v>6225</v>
      </c>
      <c r="B5205" t="s">
        <v>1693</v>
      </c>
      <c r="C5205">
        <v>0</v>
      </c>
    </row>
    <row r="5206" spans="1:3" x14ac:dyDescent="0.25">
      <c r="A5206" t="s">
        <v>3207</v>
      </c>
      <c r="B5206" t="s">
        <v>1693</v>
      </c>
      <c r="C5206">
        <v>0</v>
      </c>
    </row>
    <row r="5207" spans="1:3" x14ac:dyDescent="0.25">
      <c r="A5207" t="s">
        <v>6995</v>
      </c>
      <c r="B5207" t="s">
        <v>1693</v>
      </c>
      <c r="C5207">
        <v>0</v>
      </c>
    </row>
    <row r="5208" spans="1:3" x14ac:dyDescent="0.25">
      <c r="A5208" t="s">
        <v>6996</v>
      </c>
      <c r="B5208" t="s">
        <v>1693</v>
      </c>
      <c r="C5208">
        <v>0</v>
      </c>
    </row>
    <row r="5209" spans="1:3" x14ac:dyDescent="0.25">
      <c r="A5209" t="s">
        <v>6997</v>
      </c>
      <c r="B5209" t="s">
        <v>1693</v>
      </c>
      <c r="C5209">
        <v>0</v>
      </c>
    </row>
    <row r="5210" spans="1:3" x14ac:dyDescent="0.25">
      <c r="A5210" t="s">
        <v>6998</v>
      </c>
      <c r="B5210" t="s">
        <v>1693</v>
      </c>
      <c r="C5210">
        <v>0</v>
      </c>
    </row>
    <row r="5211" spans="1:3" x14ac:dyDescent="0.25">
      <c r="A5211" t="s">
        <v>6999</v>
      </c>
      <c r="B5211" t="s">
        <v>1693</v>
      </c>
      <c r="C5211">
        <v>0</v>
      </c>
    </row>
    <row r="5212" spans="1:3" x14ac:dyDescent="0.25">
      <c r="A5212" t="s">
        <v>858</v>
      </c>
      <c r="B5212" t="s">
        <v>1693</v>
      </c>
      <c r="C5212">
        <v>6.6</v>
      </c>
    </row>
    <row r="5213" spans="1:3" x14ac:dyDescent="0.25">
      <c r="A5213" t="s">
        <v>861</v>
      </c>
      <c r="B5213" t="s">
        <v>1693</v>
      </c>
      <c r="C5213">
        <v>6.6</v>
      </c>
    </row>
    <row r="5214" spans="1:3" x14ac:dyDescent="0.25">
      <c r="A5214" t="s">
        <v>7002</v>
      </c>
      <c r="B5214" t="s">
        <v>1693</v>
      </c>
      <c r="C5214">
        <v>0</v>
      </c>
    </row>
    <row r="5215" spans="1:3" x14ac:dyDescent="0.25">
      <c r="A5215" t="s">
        <v>7003</v>
      </c>
      <c r="B5215" t="s">
        <v>1693</v>
      </c>
      <c r="C5215">
        <v>0</v>
      </c>
    </row>
    <row r="5216" spans="1:3" x14ac:dyDescent="0.25">
      <c r="A5216" t="s">
        <v>7004</v>
      </c>
      <c r="B5216" t="s">
        <v>1693</v>
      </c>
      <c r="C5216">
        <v>0</v>
      </c>
    </row>
    <row r="5217" spans="1:3" x14ac:dyDescent="0.25">
      <c r="A5217" t="s">
        <v>7005</v>
      </c>
      <c r="B5217" t="s">
        <v>1693</v>
      </c>
      <c r="C5217">
        <v>0</v>
      </c>
    </row>
    <row r="5218" spans="1:3" x14ac:dyDescent="0.25">
      <c r="A5218" t="s">
        <v>7006</v>
      </c>
      <c r="B5218" t="s">
        <v>1693</v>
      </c>
      <c r="C5218">
        <v>0</v>
      </c>
    </row>
    <row r="5219" spans="1:3" x14ac:dyDescent="0.25">
      <c r="A5219" t="s">
        <v>7007</v>
      </c>
      <c r="B5219" t="s">
        <v>1693</v>
      </c>
      <c r="C5219">
        <v>0</v>
      </c>
    </row>
    <row r="5220" spans="1:3" x14ac:dyDescent="0.25">
      <c r="A5220" t="s">
        <v>1083</v>
      </c>
      <c r="B5220" t="s">
        <v>1693</v>
      </c>
      <c r="C5220">
        <v>7.92</v>
      </c>
    </row>
    <row r="5221" spans="1:3" x14ac:dyDescent="0.25">
      <c r="A5221" t="s">
        <v>7000</v>
      </c>
      <c r="B5221" t="s">
        <v>1693</v>
      </c>
      <c r="C5221">
        <v>0</v>
      </c>
    </row>
    <row r="5222" spans="1:3" x14ac:dyDescent="0.25">
      <c r="A5222" t="s">
        <v>7001</v>
      </c>
      <c r="B5222" t="s">
        <v>1693</v>
      </c>
      <c r="C5222">
        <v>0</v>
      </c>
    </row>
    <row r="5223" spans="1:3" x14ac:dyDescent="0.25">
      <c r="A5223" t="s">
        <v>307</v>
      </c>
      <c r="B5223" t="s">
        <v>1693</v>
      </c>
      <c r="C5223">
        <v>6</v>
      </c>
    </row>
    <row r="5224" spans="1:3" x14ac:dyDescent="0.25">
      <c r="A5224" t="s">
        <v>312</v>
      </c>
      <c r="B5224" t="s">
        <v>1693</v>
      </c>
      <c r="C5224">
        <v>6</v>
      </c>
    </row>
    <row r="5225" spans="1:3" x14ac:dyDescent="0.25">
      <c r="A5225" t="s">
        <v>1034</v>
      </c>
      <c r="B5225" t="s">
        <v>1693</v>
      </c>
      <c r="C5225">
        <v>6.6</v>
      </c>
    </row>
    <row r="5226" spans="1:3" x14ac:dyDescent="0.25">
      <c r="A5226" t="s">
        <v>1091</v>
      </c>
      <c r="B5226" t="s">
        <v>1693</v>
      </c>
      <c r="C5226">
        <v>6.6</v>
      </c>
    </row>
    <row r="5227" spans="1:3" x14ac:dyDescent="0.25">
      <c r="A5227" t="s">
        <v>1088</v>
      </c>
      <c r="B5227" t="s">
        <v>1693</v>
      </c>
      <c r="C5227">
        <v>6.6</v>
      </c>
    </row>
    <row r="5228" spans="1:3" x14ac:dyDescent="0.25">
      <c r="A5228" t="s">
        <v>1094</v>
      </c>
      <c r="B5228" t="s">
        <v>1693</v>
      </c>
      <c r="C5228">
        <v>6.6</v>
      </c>
    </row>
    <row r="5229" spans="1:3" x14ac:dyDescent="0.25">
      <c r="A5229" t="s">
        <v>592</v>
      </c>
      <c r="B5229" t="s">
        <v>1693</v>
      </c>
      <c r="C5229">
        <v>2.4</v>
      </c>
    </row>
    <row r="5230" spans="1:3" x14ac:dyDescent="0.25">
      <c r="A5230" t="s">
        <v>598</v>
      </c>
      <c r="B5230" t="s">
        <v>1693</v>
      </c>
      <c r="C5230">
        <v>2.4</v>
      </c>
    </row>
    <row r="5231" spans="1:3" x14ac:dyDescent="0.25">
      <c r="A5231" t="s">
        <v>595</v>
      </c>
      <c r="B5231" t="s">
        <v>1693</v>
      </c>
      <c r="C5231">
        <v>2.4</v>
      </c>
    </row>
    <row r="5232" spans="1:3" x14ac:dyDescent="0.25">
      <c r="A5232" t="s">
        <v>7341</v>
      </c>
      <c r="B5232" t="s">
        <v>1693</v>
      </c>
      <c r="C5232">
        <v>0</v>
      </c>
    </row>
    <row r="5233" spans="1:3" x14ac:dyDescent="0.25">
      <c r="A5233" t="s">
        <v>7342</v>
      </c>
      <c r="B5233" t="s">
        <v>1693</v>
      </c>
      <c r="C5233">
        <v>0</v>
      </c>
    </row>
    <row r="5234" spans="1:3" x14ac:dyDescent="0.25">
      <c r="A5234" t="s">
        <v>7343</v>
      </c>
      <c r="B5234" t="s">
        <v>1693</v>
      </c>
      <c r="C5234">
        <v>0</v>
      </c>
    </row>
    <row r="5235" spans="1:3" x14ac:dyDescent="0.25">
      <c r="A5235" t="s">
        <v>7344</v>
      </c>
      <c r="B5235" t="s">
        <v>1693</v>
      </c>
      <c r="C5235">
        <v>0</v>
      </c>
    </row>
    <row r="5236" spans="1:3" x14ac:dyDescent="0.25">
      <c r="A5236" t="s">
        <v>7345</v>
      </c>
      <c r="B5236" t="s">
        <v>1693</v>
      </c>
      <c r="C5236">
        <v>0</v>
      </c>
    </row>
    <row r="5237" spans="1:3" x14ac:dyDescent="0.25">
      <c r="A5237" t="s">
        <v>6206</v>
      </c>
      <c r="B5237" t="s">
        <v>1693</v>
      </c>
      <c r="C5237">
        <v>0</v>
      </c>
    </row>
    <row r="5238" spans="1:3" x14ac:dyDescent="0.25">
      <c r="A5238" t="s">
        <v>7346</v>
      </c>
      <c r="B5238" t="s">
        <v>1693</v>
      </c>
      <c r="C5238">
        <v>0</v>
      </c>
    </row>
    <row r="5239" spans="1:3" x14ac:dyDescent="0.25">
      <c r="A5239" t="s">
        <v>1025</v>
      </c>
      <c r="B5239" t="s">
        <v>1693</v>
      </c>
      <c r="C5239">
        <v>6.6</v>
      </c>
    </row>
    <row r="5240" spans="1:3" x14ac:dyDescent="0.25">
      <c r="A5240" t="s">
        <v>1028</v>
      </c>
      <c r="B5240" t="s">
        <v>1693</v>
      </c>
      <c r="C5240">
        <v>6.6</v>
      </c>
    </row>
    <row r="5241" spans="1:3" x14ac:dyDescent="0.25">
      <c r="A5241" t="s">
        <v>1031</v>
      </c>
      <c r="B5241" t="s">
        <v>1693</v>
      </c>
      <c r="C5241">
        <v>6.6</v>
      </c>
    </row>
    <row r="5242" spans="1:3" x14ac:dyDescent="0.25">
      <c r="A5242" t="s">
        <v>7347</v>
      </c>
      <c r="B5242" t="s">
        <v>1693</v>
      </c>
      <c r="C5242">
        <v>0</v>
      </c>
    </row>
    <row r="5243" spans="1:3" x14ac:dyDescent="0.25">
      <c r="A5243" t="s">
        <v>7348</v>
      </c>
      <c r="B5243" t="s">
        <v>1693</v>
      </c>
      <c r="C5243">
        <v>0</v>
      </c>
    </row>
    <row r="5244" spans="1:3" x14ac:dyDescent="0.25">
      <c r="A5244" t="s">
        <v>1022</v>
      </c>
      <c r="B5244" t="s">
        <v>1693</v>
      </c>
      <c r="C5244">
        <v>6.6</v>
      </c>
    </row>
    <row r="5245" spans="1:3" x14ac:dyDescent="0.25">
      <c r="A5245" t="s">
        <v>6836</v>
      </c>
      <c r="B5245" t="s">
        <v>1693</v>
      </c>
      <c r="C5245">
        <v>6</v>
      </c>
    </row>
    <row r="5246" spans="1:3" x14ac:dyDescent="0.25">
      <c r="A5246" t="s">
        <v>511</v>
      </c>
      <c r="B5246" t="s">
        <v>1693</v>
      </c>
      <c r="C5246">
        <v>6</v>
      </c>
    </row>
    <row r="5247" spans="1:3" x14ac:dyDescent="0.25">
      <c r="A5247" t="s">
        <v>517</v>
      </c>
      <c r="B5247" t="s">
        <v>1693</v>
      </c>
      <c r="C5247">
        <v>6</v>
      </c>
    </row>
    <row r="5248" spans="1:3" x14ac:dyDescent="0.25">
      <c r="A5248" t="s">
        <v>514</v>
      </c>
      <c r="B5248" t="s">
        <v>1693</v>
      </c>
      <c r="C5248">
        <v>6</v>
      </c>
    </row>
    <row r="5249" spans="1:3" x14ac:dyDescent="0.25">
      <c r="A5249" t="s">
        <v>506</v>
      </c>
      <c r="B5249" t="s">
        <v>1693</v>
      </c>
      <c r="C5249">
        <v>6.6</v>
      </c>
    </row>
    <row r="5250" spans="1:3" x14ac:dyDescent="0.25">
      <c r="A5250" t="s">
        <v>552</v>
      </c>
      <c r="B5250" t="s">
        <v>1693</v>
      </c>
      <c r="C5250">
        <v>50</v>
      </c>
    </row>
    <row r="5251" spans="1:3" x14ac:dyDescent="0.25">
      <c r="A5251" t="s">
        <v>6064</v>
      </c>
      <c r="B5251" t="s">
        <v>1693</v>
      </c>
      <c r="C5251">
        <v>0</v>
      </c>
    </row>
    <row r="5252" spans="1:3" x14ac:dyDescent="0.25">
      <c r="A5252" t="s">
        <v>6065</v>
      </c>
      <c r="B5252" t="s">
        <v>1693</v>
      </c>
      <c r="C5252">
        <v>0</v>
      </c>
    </row>
    <row r="5253" spans="1:3" x14ac:dyDescent="0.25">
      <c r="A5253" t="s">
        <v>1543</v>
      </c>
      <c r="B5253" t="s">
        <v>1693</v>
      </c>
      <c r="C5253">
        <v>0</v>
      </c>
    </row>
    <row r="5254" spans="1:3" x14ac:dyDescent="0.25">
      <c r="A5254" t="s">
        <v>1544</v>
      </c>
      <c r="B5254" t="s">
        <v>1693</v>
      </c>
      <c r="C5254">
        <v>7.92</v>
      </c>
    </row>
    <row r="5255" spans="1:3" x14ac:dyDescent="0.25">
      <c r="A5255" t="s">
        <v>6057</v>
      </c>
      <c r="B5255" t="s">
        <v>1693</v>
      </c>
      <c r="C5255">
        <v>0</v>
      </c>
    </row>
    <row r="5256" spans="1:3" x14ac:dyDescent="0.25">
      <c r="A5256" t="s">
        <v>1545</v>
      </c>
      <c r="B5256" t="s">
        <v>1693</v>
      </c>
      <c r="C5256">
        <v>7.92</v>
      </c>
    </row>
    <row r="5257" spans="1:3" x14ac:dyDescent="0.25">
      <c r="A5257" t="s">
        <v>6058</v>
      </c>
      <c r="B5257" t="s">
        <v>1693</v>
      </c>
      <c r="C5257">
        <v>7.92</v>
      </c>
    </row>
    <row r="5258" spans="1:3" x14ac:dyDescent="0.25">
      <c r="A5258" t="s">
        <v>1546</v>
      </c>
      <c r="B5258" t="s">
        <v>1693</v>
      </c>
      <c r="C5258">
        <v>0</v>
      </c>
    </row>
    <row r="5259" spans="1:3" x14ac:dyDescent="0.25">
      <c r="A5259" t="s">
        <v>1547</v>
      </c>
      <c r="B5259" t="s">
        <v>1693</v>
      </c>
      <c r="C5259">
        <v>7.92</v>
      </c>
    </row>
    <row r="5260" spans="1:3" x14ac:dyDescent="0.25">
      <c r="A5260" t="s">
        <v>1548</v>
      </c>
      <c r="B5260" t="s">
        <v>1693</v>
      </c>
      <c r="C5260">
        <v>0</v>
      </c>
    </row>
    <row r="5261" spans="1:3" x14ac:dyDescent="0.25">
      <c r="A5261" t="s">
        <v>1549</v>
      </c>
      <c r="B5261" t="s">
        <v>1693</v>
      </c>
      <c r="C5261">
        <v>0</v>
      </c>
    </row>
    <row r="5262" spans="1:3" x14ac:dyDescent="0.25">
      <c r="A5262" t="s">
        <v>1550</v>
      </c>
      <c r="B5262" t="s">
        <v>1693</v>
      </c>
      <c r="C5262">
        <v>0</v>
      </c>
    </row>
    <row r="5263" spans="1:3" x14ac:dyDescent="0.25">
      <c r="A5263" t="s">
        <v>1551</v>
      </c>
      <c r="B5263" t="s">
        <v>1693</v>
      </c>
      <c r="C5263">
        <v>0</v>
      </c>
    </row>
    <row r="5264" spans="1:3" x14ac:dyDescent="0.25">
      <c r="A5264" t="s">
        <v>1552</v>
      </c>
      <c r="B5264" t="s">
        <v>1693</v>
      </c>
      <c r="C5264">
        <v>0</v>
      </c>
    </row>
    <row r="5265" spans="1:3" x14ac:dyDescent="0.25">
      <c r="A5265" t="s">
        <v>6083</v>
      </c>
      <c r="B5265" t="s">
        <v>1693</v>
      </c>
      <c r="C5265">
        <v>0</v>
      </c>
    </row>
    <row r="5266" spans="1:3" x14ac:dyDescent="0.25">
      <c r="A5266" t="s">
        <v>1553</v>
      </c>
      <c r="B5266" t="s">
        <v>1693</v>
      </c>
      <c r="C5266">
        <v>0</v>
      </c>
    </row>
    <row r="5267" spans="1:3" x14ac:dyDescent="0.25">
      <c r="A5267" t="s">
        <v>1554</v>
      </c>
      <c r="B5267" t="s">
        <v>1693</v>
      </c>
      <c r="C5267">
        <v>0</v>
      </c>
    </row>
    <row r="5268" spans="1:3" x14ac:dyDescent="0.25">
      <c r="A5268" t="s">
        <v>1555</v>
      </c>
      <c r="B5268" t="s">
        <v>1693</v>
      </c>
      <c r="C5268">
        <v>0</v>
      </c>
    </row>
    <row r="5269" spans="1:3" x14ac:dyDescent="0.25">
      <c r="A5269" t="s">
        <v>7349</v>
      </c>
      <c r="B5269" t="s">
        <v>1693</v>
      </c>
      <c r="C5269">
        <v>0</v>
      </c>
    </row>
    <row r="5270" spans="1:3" x14ac:dyDescent="0.25">
      <c r="A5270" t="s">
        <v>6628</v>
      </c>
      <c r="B5270" t="s">
        <v>1693</v>
      </c>
      <c r="C5270">
        <v>0</v>
      </c>
    </row>
    <row r="5271" spans="1:3" x14ac:dyDescent="0.25">
      <c r="A5271" t="s">
        <v>6609</v>
      </c>
      <c r="B5271" t="s">
        <v>1693</v>
      </c>
      <c r="C5271">
        <v>0</v>
      </c>
    </row>
    <row r="5272" spans="1:3" x14ac:dyDescent="0.25">
      <c r="A5272" t="s">
        <v>6086</v>
      </c>
      <c r="B5272" t="s">
        <v>1693</v>
      </c>
      <c r="C5272">
        <v>0</v>
      </c>
    </row>
    <row r="5273" spans="1:3" x14ac:dyDescent="0.25">
      <c r="A5273" t="s">
        <v>6087</v>
      </c>
      <c r="B5273" t="s">
        <v>1693</v>
      </c>
      <c r="C5273">
        <v>0</v>
      </c>
    </row>
    <row r="5274" spans="1:3" x14ac:dyDescent="0.25">
      <c r="A5274" t="s">
        <v>6088</v>
      </c>
      <c r="B5274" t="s">
        <v>1693</v>
      </c>
      <c r="C5274">
        <v>0</v>
      </c>
    </row>
    <row r="5275" spans="1:3" x14ac:dyDescent="0.25">
      <c r="A5275" t="s">
        <v>6089</v>
      </c>
      <c r="B5275" t="s">
        <v>1693</v>
      </c>
      <c r="C5275">
        <v>0</v>
      </c>
    </row>
    <row r="5276" spans="1:3" x14ac:dyDescent="0.25">
      <c r="A5276" t="s">
        <v>6090</v>
      </c>
      <c r="B5276" t="s">
        <v>1693</v>
      </c>
      <c r="C5276">
        <v>0</v>
      </c>
    </row>
    <row r="5277" spans="1:3" x14ac:dyDescent="0.25">
      <c r="A5277" t="s">
        <v>6091</v>
      </c>
      <c r="B5277" t="s">
        <v>1693</v>
      </c>
      <c r="C5277">
        <v>0</v>
      </c>
    </row>
    <row r="5278" spans="1:3" x14ac:dyDescent="0.25">
      <c r="A5278" t="s">
        <v>6092</v>
      </c>
      <c r="B5278" t="s">
        <v>1693</v>
      </c>
      <c r="C5278">
        <v>0</v>
      </c>
    </row>
    <row r="5279" spans="1:3" x14ac:dyDescent="0.25">
      <c r="A5279" t="s">
        <v>6093</v>
      </c>
      <c r="B5279" t="s">
        <v>1693</v>
      </c>
      <c r="C5279">
        <v>0</v>
      </c>
    </row>
    <row r="5280" spans="1:3" x14ac:dyDescent="0.25">
      <c r="A5280" t="s">
        <v>6527</v>
      </c>
      <c r="B5280" t="s">
        <v>1693</v>
      </c>
      <c r="C5280">
        <v>0</v>
      </c>
    </row>
    <row r="5281" spans="1:3" x14ac:dyDescent="0.25">
      <c r="A5281" t="s">
        <v>6624</v>
      </c>
      <c r="B5281" t="s">
        <v>1693</v>
      </c>
      <c r="C5281">
        <v>0</v>
      </c>
    </row>
    <row r="5282" spans="1:3" x14ac:dyDescent="0.25">
      <c r="A5282" t="s">
        <v>6601</v>
      </c>
      <c r="B5282" t="s">
        <v>1693</v>
      </c>
      <c r="C5282">
        <v>0</v>
      </c>
    </row>
    <row r="5283" spans="1:3" x14ac:dyDescent="0.25">
      <c r="A5283" t="s">
        <v>6094</v>
      </c>
      <c r="B5283" t="s">
        <v>1693</v>
      </c>
      <c r="C5283">
        <v>0</v>
      </c>
    </row>
    <row r="5284" spans="1:3" x14ac:dyDescent="0.25">
      <c r="A5284" t="s">
        <v>1556</v>
      </c>
      <c r="B5284" t="s">
        <v>1693</v>
      </c>
      <c r="C5284">
        <v>0</v>
      </c>
    </row>
    <row r="5285" spans="1:3" x14ac:dyDescent="0.25">
      <c r="A5285" t="s">
        <v>1557</v>
      </c>
      <c r="B5285" t="s">
        <v>1693</v>
      </c>
      <c r="C5285">
        <v>0</v>
      </c>
    </row>
    <row r="5286" spans="1:3" x14ac:dyDescent="0.25">
      <c r="A5286" t="s">
        <v>6525</v>
      </c>
      <c r="B5286" t="s">
        <v>1693</v>
      </c>
      <c r="C5286">
        <v>0</v>
      </c>
    </row>
    <row r="5287" spans="1:3" x14ac:dyDescent="0.25">
      <c r="A5287" t="s">
        <v>6526</v>
      </c>
      <c r="B5287" t="s">
        <v>1693</v>
      </c>
      <c r="C5287">
        <v>0</v>
      </c>
    </row>
    <row r="5288" spans="1:3" x14ac:dyDescent="0.25">
      <c r="A5288" t="s">
        <v>1558</v>
      </c>
      <c r="B5288" t="s">
        <v>1693</v>
      </c>
      <c r="C5288">
        <v>6.6</v>
      </c>
    </row>
    <row r="5289" spans="1:3" x14ac:dyDescent="0.25">
      <c r="A5289" t="s">
        <v>1559</v>
      </c>
      <c r="B5289" t="s">
        <v>1693</v>
      </c>
      <c r="C5289">
        <v>6.6</v>
      </c>
    </row>
    <row r="5290" spans="1:3" x14ac:dyDescent="0.25">
      <c r="A5290" t="s">
        <v>6059</v>
      </c>
      <c r="B5290" t="s">
        <v>1693</v>
      </c>
      <c r="C5290">
        <v>0</v>
      </c>
    </row>
    <row r="5291" spans="1:3" x14ac:dyDescent="0.25">
      <c r="A5291" t="s">
        <v>6085</v>
      </c>
      <c r="B5291" t="s">
        <v>1693</v>
      </c>
      <c r="C5291">
        <v>0</v>
      </c>
    </row>
    <row r="5292" spans="1:3" x14ac:dyDescent="0.25">
      <c r="A5292" t="s">
        <v>1560</v>
      </c>
      <c r="B5292" t="s">
        <v>1693</v>
      </c>
      <c r="C5292">
        <v>0</v>
      </c>
    </row>
    <row r="5293" spans="1:3" x14ac:dyDescent="0.25">
      <c r="A5293" t="s">
        <v>7261</v>
      </c>
      <c r="B5293" t="s">
        <v>1693</v>
      </c>
      <c r="C5293">
        <v>0</v>
      </c>
    </row>
    <row r="5294" spans="1:3" x14ac:dyDescent="0.25">
      <c r="A5294" t="s">
        <v>7239</v>
      </c>
      <c r="B5294" t="s">
        <v>1693</v>
      </c>
      <c r="C5294">
        <v>0</v>
      </c>
    </row>
    <row r="5295" spans="1:3" x14ac:dyDescent="0.25">
      <c r="A5295" t="s">
        <v>6049</v>
      </c>
      <c r="B5295" t="s">
        <v>1693</v>
      </c>
      <c r="C5295">
        <v>0</v>
      </c>
    </row>
    <row r="5296" spans="1:3" x14ac:dyDescent="0.25">
      <c r="A5296" t="s">
        <v>6610</v>
      </c>
      <c r="B5296" t="s">
        <v>1693</v>
      </c>
      <c r="C5296">
        <v>0</v>
      </c>
    </row>
    <row r="5297" spans="1:3" x14ac:dyDescent="0.25">
      <c r="A5297" t="s">
        <v>6611</v>
      </c>
      <c r="B5297" t="s">
        <v>1693</v>
      </c>
      <c r="C5297">
        <v>0</v>
      </c>
    </row>
    <row r="5298" spans="1:3" x14ac:dyDescent="0.25">
      <c r="A5298" t="s">
        <v>6612</v>
      </c>
      <c r="B5298" t="s">
        <v>1693</v>
      </c>
      <c r="C5298">
        <v>0</v>
      </c>
    </row>
    <row r="5299" spans="1:3" x14ac:dyDescent="0.25">
      <c r="A5299" t="s">
        <v>6613</v>
      </c>
      <c r="B5299" t="s">
        <v>1693</v>
      </c>
      <c r="C5299">
        <v>0</v>
      </c>
    </row>
    <row r="5300" spans="1:3" x14ac:dyDescent="0.25">
      <c r="A5300" t="s">
        <v>1561</v>
      </c>
      <c r="B5300" t="s">
        <v>1693</v>
      </c>
      <c r="C5300">
        <v>7.92</v>
      </c>
    </row>
    <row r="5301" spans="1:3" x14ac:dyDescent="0.25">
      <c r="A5301" t="s">
        <v>6614</v>
      </c>
      <c r="B5301" t="s">
        <v>1693</v>
      </c>
      <c r="C5301">
        <v>0</v>
      </c>
    </row>
    <row r="5302" spans="1:3" x14ac:dyDescent="0.25">
      <c r="A5302" t="s">
        <v>6095</v>
      </c>
      <c r="B5302" t="s">
        <v>1693</v>
      </c>
      <c r="C5302">
        <v>0</v>
      </c>
    </row>
    <row r="5303" spans="1:3" x14ac:dyDescent="0.25">
      <c r="A5303" t="s">
        <v>6096</v>
      </c>
      <c r="B5303" t="s">
        <v>1693</v>
      </c>
      <c r="C5303">
        <v>0</v>
      </c>
    </row>
    <row r="5304" spans="1:3" x14ac:dyDescent="0.25">
      <c r="A5304" t="s">
        <v>6552</v>
      </c>
      <c r="B5304" t="s">
        <v>1693</v>
      </c>
      <c r="C5304">
        <v>0</v>
      </c>
    </row>
    <row r="5305" spans="1:3" x14ac:dyDescent="0.25">
      <c r="A5305" t="s">
        <v>6553</v>
      </c>
      <c r="B5305" t="s">
        <v>1693</v>
      </c>
      <c r="C5305">
        <v>0</v>
      </c>
    </row>
    <row r="5306" spans="1:3" x14ac:dyDescent="0.25">
      <c r="A5306" t="s">
        <v>6554</v>
      </c>
      <c r="B5306" t="s">
        <v>1693</v>
      </c>
      <c r="C5306">
        <v>0</v>
      </c>
    </row>
    <row r="5307" spans="1:3" x14ac:dyDescent="0.25">
      <c r="A5307" t="s">
        <v>6555</v>
      </c>
      <c r="B5307" t="s">
        <v>1693</v>
      </c>
      <c r="C5307">
        <v>0</v>
      </c>
    </row>
    <row r="5308" spans="1:3" x14ac:dyDescent="0.25">
      <c r="A5308" t="s">
        <v>6556</v>
      </c>
      <c r="B5308" t="s">
        <v>1693</v>
      </c>
      <c r="C5308">
        <v>0</v>
      </c>
    </row>
    <row r="5309" spans="1:3" x14ac:dyDescent="0.25">
      <c r="A5309" t="s">
        <v>6557</v>
      </c>
      <c r="B5309" t="s">
        <v>1693</v>
      </c>
      <c r="C5309">
        <v>0</v>
      </c>
    </row>
    <row r="5310" spans="1:3" x14ac:dyDescent="0.25">
      <c r="A5310" t="s">
        <v>6558</v>
      </c>
      <c r="B5310" t="s">
        <v>1693</v>
      </c>
      <c r="C5310">
        <v>0</v>
      </c>
    </row>
    <row r="5311" spans="1:3" x14ac:dyDescent="0.25">
      <c r="A5311" t="s">
        <v>6559</v>
      </c>
      <c r="B5311" t="s">
        <v>1693</v>
      </c>
      <c r="C5311">
        <v>0</v>
      </c>
    </row>
    <row r="5312" spans="1:3" x14ac:dyDescent="0.25">
      <c r="A5312" t="s">
        <v>1562</v>
      </c>
      <c r="B5312" t="s">
        <v>1693</v>
      </c>
      <c r="C5312">
        <v>0</v>
      </c>
    </row>
    <row r="5313" spans="1:3" x14ac:dyDescent="0.25">
      <c r="A5313" t="s">
        <v>1563</v>
      </c>
      <c r="B5313" t="s">
        <v>1693</v>
      </c>
      <c r="C5313">
        <v>0</v>
      </c>
    </row>
    <row r="5314" spans="1:3" x14ac:dyDescent="0.25">
      <c r="A5314" t="s">
        <v>1564</v>
      </c>
      <c r="B5314" t="s">
        <v>1693</v>
      </c>
      <c r="C5314">
        <v>0</v>
      </c>
    </row>
    <row r="5315" spans="1:3" x14ac:dyDescent="0.25">
      <c r="A5315" t="s">
        <v>2057</v>
      </c>
      <c r="B5315" t="s">
        <v>1693</v>
      </c>
      <c r="C5315">
        <v>0</v>
      </c>
    </row>
    <row r="5316" spans="1:3" x14ac:dyDescent="0.25">
      <c r="A5316" t="s">
        <v>1565</v>
      </c>
      <c r="B5316" t="s">
        <v>1693</v>
      </c>
      <c r="C5316">
        <v>0</v>
      </c>
    </row>
    <row r="5317" spans="1:3" x14ac:dyDescent="0.25">
      <c r="A5317" t="s">
        <v>1566</v>
      </c>
      <c r="B5317" t="s">
        <v>1693</v>
      </c>
      <c r="C5317">
        <v>0</v>
      </c>
    </row>
    <row r="5318" spans="1:3" x14ac:dyDescent="0.25">
      <c r="A5318" t="s">
        <v>1567</v>
      </c>
      <c r="B5318" t="s">
        <v>1693</v>
      </c>
      <c r="C5318">
        <v>0</v>
      </c>
    </row>
    <row r="5319" spans="1:3" x14ac:dyDescent="0.25">
      <c r="A5319" t="s">
        <v>6560</v>
      </c>
      <c r="B5319" t="s">
        <v>1693</v>
      </c>
      <c r="C5319">
        <v>0</v>
      </c>
    </row>
    <row r="5320" spans="1:3" x14ac:dyDescent="0.25">
      <c r="A5320" t="s">
        <v>1568</v>
      </c>
      <c r="B5320" t="s">
        <v>1693</v>
      </c>
      <c r="C5320">
        <v>0</v>
      </c>
    </row>
    <row r="5321" spans="1:3" x14ac:dyDescent="0.25">
      <c r="A5321" t="s">
        <v>1569</v>
      </c>
      <c r="B5321" t="s">
        <v>1693</v>
      </c>
      <c r="C5321">
        <v>0</v>
      </c>
    </row>
    <row r="5322" spans="1:3" x14ac:dyDescent="0.25">
      <c r="A5322" t="s">
        <v>2058</v>
      </c>
      <c r="B5322" t="s">
        <v>1693</v>
      </c>
      <c r="C5322">
        <v>0</v>
      </c>
    </row>
    <row r="5323" spans="1:3" x14ac:dyDescent="0.25">
      <c r="A5323" t="s">
        <v>2059</v>
      </c>
      <c r="B5323" t="s">
        <v>1693</v>
      </c>
      <c r="C5323">
        <v>0</v>
      </c>
    </row>
    <row r="5324" spans="1:3" x14ac:dyDescent="0.25">
      <c r="A5324" t="s">
        <v>6563</v>
      </c>
      <c r="B5324" t="s">
        <v>1693</v>
      </c>
      <c r="C5324">
        <v>0</v>
      </c>
    </row>
    <row r="5325" spans="1:3" x14ac:dyDescent="0.25">
      <c r="A5325" t="s">
        <v>6519</v>
      </c>
      <c r="B5325" t="s">
        <v>1693</v>
      </c>
      <c r="C5325">
        <v>0</v>
      </c>
    </row>
    <row r="5326" spans="1:3" x14ac:dyDescent="0.25">
      <c r="A5326" t="s">
        <v>7479</v>
      </c>
      <c r="B5326" t="s">
        <v>1693</v>
      </c>
      <c r="C5326">
        <v>0</v>
      </c>
    </row>
    <row r="5327" spans="1:3" x14ac:dyDescent="0.25">
      <c r="A5327" t="s">
        <v>6050</v>
      </c>
      <c r="B5327" t="s">
        <v>1693</v>
      </c>
      <c r="C5327">
        <v>0</v>
      </c>
    </row>
    <row r="5328" spans="1:3" x14ac:dyDescent="0.25">
      <c r="A5328" t="s">
        <v>6851</v>
      </c>
      <c r="B5328" t="s">
        <v>1693</v>
      </c>
      <c r="C5328">
        <v>0</v>
      </c>
    </row>
    <row r="5329" spans="1:3" x14ac:dyDescent="0.25">
      <c r="A5329" t="s">
        <v>1570</v>
      </c>
      <c r="B5329" t="s">
        <v>1693</v>
      </c>
      <c r="C5329">
        <v>0</v>
      </c>
    </row>
    <row r="5330" spans="1:3" x14ac:dyDescent="0.25">
      <c r="A5330" t="s">
        <v>6561</v>
      </c>
      <c r="B5330" t="s">
        <v>1693</v>
      </c>
      <c r="C5330">
        <v>0</v>
      </c>
    </row>
    <row r="5331" spans="1:3" x14ac:dyDescent="0.25">
      <c r="A5331" t="s">
        <v>6562</v>
      </c>
      <c r="B5331" t="s">
        <v>1693</v>
      </c>
      <c r="C5331">
        <v>0</v>
      </c>
    </row>
    <row r="5332" spans="1:3" x14ac:dyDescent="0.25">
      <c r="A5332" t="s">
        <v>6520</v>
      </c>
      <c r="B5332" t="s">
        <v>1693</v>
      </c>
      <c r="C5332">
        <v>0</v>
      </c>
    </row>
    <row r="5333" spans="1:3" x14ac:dyDescent="0.25">
      <c r="A5333" t="s">
        <v>1571</v>
      </c>
      <c r="B5333" t="s">
        <v>1693</v>
      </c>
      <c r="C5333">
        <v>0</v>
      </c>
    </row>
    <row r="5334" spans="1:3" x14ac:dyDescent="0.25">
      <c r="A5334" t="s">
        <v>1572</v>
      </c>
      <c r="B5334" t="s">
        <v>1693</v>
      </c>
      <c r="C5334">
        <v>0</v>
      </c>
    </row>
    <row r="5335" spans="1:3" x14ac:dyDescent="0.25">
      <c r="A5335" t="s">
        <v>1573</v>
      </c>
      <c r="B5335" t="s">
        <v>1693</v>
      </c>
      <c r="C5335">
        <v>0</v>
      </c>
    </row>
    <row r="5336" spans="1:3" x14ac:dyDescent="0.25">
      <c r="A5336" t="s">
        <v>1574</v>
      </c>
      <c r="B5336" t="s">
        <v>1693</v>
      </c>
      <c r="C5336">
        <v>0</v>
      </c>
    </row>
    <row r="5337" spans="1:3" x14ac:dyDescent="0.25">
      <c r="A5337" t="s">
        <v>1575</v>
      </c>
      <c r="B5337" t="s">
        <v>1693</v>
      </c>
      <c r="C5337">
        <v>0</v>
      </c>
    </row>
    <row r="5338" spans="1:3" x14ac:dyDescent="0.25">
      <c r="A5338" t="s">
        <v>1576</v>
      </c>
      <c r="B5338" t="s">
        <v>1693</v>
      </c>
      <c r="C5338">
        <v>0</v>
      </c>
    </row>
    <row r="5339" spans="1:3" x14ac:dyDescent="0.25">
      <c r="A5339" t="s">
        <v>6615</v>
      </c>
      <c r="B5339" t="s">
        <v>1693</v>
      </c>
      <c r="C5339">
        <v>0</v>
      </c>
    </row>
    <row r="5340" spans="1:3" x14ac:dyDescent="0.25">
      <c r="A5340" t="s">
        <v>1577</v>
      </c>
      <c r="B5340" t="s">
        <v>1693</v>
      </c>
      <c r="C5340">
        <v>0</v>
      </c>
    </row>
    <row r="5341" spans="1:3" x14ac:dyDescent="0.25">
      <c r="A5341" t="s">
        <v>6625</v>
      </c>
      <c r="B5341" t="s">
        <v>1693</v>
      </c>
      <c r="C5341">
        <v>0</v>
      </c>
    </row>
    <row r="5342" spans="1:3" x14ac:dyDescent="0.25">
      <c r="A5342" t="s">
        <v>6626</v>
      </c>
      <c r="B5342" t="s">
        <v>1693</v>
      </c>
      <c r="C5342">
        <v>0</v>
      </c>
    </row>
    <row r="5343" spans="1:3" x14ac:dyDescent="0.25">
      <c r="A5343" t="s">
        <v>6627</v>
      </c>
      <c r="B5343" t="s">
        <v>1693</v>
      </c>
      <c r="C5343">
        <v>0</v>
      </c>
    </row>
    <row r="5344" spans="1:3" x14ac:dyDescent="0.25">
      <c r="A5344" t="s">
        <v>6051</v>
      </c>
      <c r="B5344" t="s">
        <v>1693</v>
      </c>
      <c r="C5344">
        <v>0</v>
      </c>
    </row>
    <row r="5345" spans="1:3" x14ac:dyDescent="0.25">
      <c r="A5345" t="s">
        <v>6052</v>
      </c>
      <c r="B5345" t="s">
        <v>1693</v>
      </c>
      <c r="C5345">
        <v>0</v>
      </c>
    </row>
    <row r="5346" spans="1:3" x14ac:dyDescent="0.25">
      <c r="A5346" t="s">
        <v>1578</v>
      </c>
      <c r="B5346" t="s">
        <v>1693</v>
      </c>
      <c r="C5346">
        <v>0</v>
      </c>
    </row>
    <row r="5347" spans="1:3" x14ac:dyDescent="0.25">
      <c r="A5347" t="s">
        <v>1579</v>
      </c>
      <c r="B5347" t="s">
        <v>1693</v>
      </c>
      <c r="C5347">
        <v>0</v>
      </c>
    </row>
    <row r="5348" spans="1:3" x14ac:dyDescent="0.25">
      <c r="A5348" t="s">
        <v>1580</v>
      </c>
      <c r="B5348" t="s">
        <v>1693</v>
      </c>
      <c r="C5348">
        <v>0</v>
      </c>
    </row>
    <row r="5349" spans="1:3" x14ac:dyDescent="0.25">
      <c r="A5349" t="s">
        <v>1581</v>
      </c>
      <c r="B5349" t="s">
        <v>1693</v>
      </c>
      <c r="C5349">
        <v>0</v>
      </c>
    </row>
    <row r="5350" spans="1:3" x14ac:dyDescent="0.25">
      <c r="A5350" t="s">
        <v>6490</v>
      </c>
      <c r="B5350" t="s">
        <v>1693</v>
      </c>
      <c r="C5350">
        <v>0</v>
      </c>
    </row>
    <row r="5351" spans="1:3" x14ac:dyDescent="0.25">
      <c r="A5351" t="s">
        <v>6491</v>
      </c>
      <c r="B5351" t="s">
        <v>1693</v>
      </c>
      <c r="C5351">
        <v>0</v>
      </c>
    </row>
    <row r="5352" spans="1:3" x14ac:dyDescent="0.25">
      <c r="A5352" t="s">
        <v>6492</v>
      </c>
      <c r="B5352" t="s">
        <v>1693</v>
      </c>
      <c r="C5352">
        <v>0</v>
      </c>
    </row>
    <row r="5353" spans="1:3" x14ac:dyDescent="0.25">
      <c r="A5353" t="s">
        <v>6606</v>
      </c>
      <c r="B5353" t="s">
        <v>1693</v>
      </c>
      <c r="C5353">
        <v>0</v>
      </c>
    </row>
    <row r="5354" spans="1:3" x14ac:dyDescent="0.25">
      <c r="A5354" t="s">
        <v>6607</v>
      </c>
      <c r="B5354" t="s">
        <v>1693</v>
      </c>
      <c r="C5354">
        <v>0</v>
      </c>
    </row>
    <row r="5355" spans="1:3" x14ac:dyDescent="0.25">
      <c r="A5355" t="s">
        <v>6097</v>
      </c>
      <c r="B5355" t="s">
        <v>1693</v>
      </c>
      <c r="C5355">
        <v>0</v>
      </c>
    </row>
    <row r="5356" spans="1:3" x14ac:dyDescent="0.25">
      <c r="A5356" t="s">
        <v>1582</v>
      </c>
      <c r="B5356" t="s">
        <v>1693</v>
      </c>
      <c r="C5356">
        <v>0</v>
      </c>
    </row>
    <row r="5357" spans="1:3" x14ac:dyDescent="0.25">
      <c r="A5357" t="s">
        <v>1583</v>
      </c>
      <c r="B5357" t="s">
        <v>1693</v>
      </c>
      <c r="C5357">
        <v>0</v>
      </c>
    </row>
    <row r="5358" spans="1:3" x14ac:dyDescent="0.25">
      <c r="A5358" t="s">
        <v>6103</v>
      </c>
      <c r="B5358" t="s">
        <v>1693</v>
      </c>
      <c r="C5358">
        <v>0</v>
      </c>
    </row>
    <row r="5359" spans="1:3" x14ac:dyDescent="0.25">
      <c r="A5359" t="s">
        <v>1584</v>
      </c>
      <c r="B5359" t="s">
        <v>1693</v>
      </c>
      <c r="C5359">
        <v>0</v>
      </c>
    </row>
    <row r="5360" spans="1:3" x14ac:dyDescent="0.25">
      <c r="A5360" t="s">
        <v>6053</v>
      </c>
      <c r="B5360" t="s">
        <v>1693</v>
      </c>
      <c r="C5360">
        <v>0</v>
      </c>
    </row>
    <row r="5361" spans="1:3" x14ac:dyDescent="0.25">
      <c r="A5361" t="s">
        <v>6054</v>
      </c>
      <c r="B5361" t="s">
        <v>1693</v>
      </c>
      <c r="C5361">
        <v>0</v>
      </c>
    </row>
    <row r="5362" spans="1:3" x14ac:dyDescent="0.25">
      <c r="A5362" t="s">
        <v>7240</v>
      </c>
      <c r="B5362" t="s">
        <v>1693</v>
      </c>
      <c r="C5362">
        <v>0</v>
      </c>
    </row>
    <row r="5363" spans="1:3" x14ac:dyDescent="0.25">
      <c r="A5363" t="s">
        <v>6055</v>
      </c>
      <c r="B5363" t="s">
        <v>1693</v>
      </c>
      <c r="C5363">
        <v>0</v>
      </c>
    </row>
    <row r="5364" spans="1:3" x14ac:dyDescent="0.25">
      <c r="A5364" t="s">
        <v>6056</v>
      </c>
      <c r="B5364" t="s">
        <v>1693</v>
      </c>
      <c r="C5364">
        <v>0</v>
      </c>
    </row>
    <row r="5365" spans="1:3" x14ac:dyDescent="0.25">
      <c r="A5365" t="s">
        <v>4622</v>
      </c>
      <c r="B5365" t="s">
        <v>1693</v>
      </c>
      <c r="C5365">
        <v>0</v>
      </c>
    </row>
    <row r="5366" spans="1:3" x14ac:dyDescent="0.25">
      <c r="A5366" t="s">
        <v>4623</v>
      </c>
      <c r="B5366" t="s">
        <v>1693</v>
      </c>
      <c r="C5366">
        <v>0</v>
      </c>
    </row>
    <row r="5367" spans="1:3" x14ac:dyDescent="0.25">
      <c r="A5367" t="s">
        <v>4624</v>
      </c>
      <c r="B5367" t="s">
        <v>1693</v>
      </c>
      <c r="C5367">
        <v>0</v>
      </c>
    </row>
    <row r="5368" spans="1:3" x14ac:dyDescent="0.25">
      <c r="A5368" t="s">
        <v>4625</v>
      </c>
      <c r="B5368" t="s">
        <v>1693</v>
      </c>
      <c r="C5368">
        <v>0</v>
      </c>
    </row>
    <row r="5369" spans="1:3" x14ac:dyDescent="0.25">
      <c r="A5369" t="s">
        <v>4626</v>
      </c>
      <c r="B5369" t="s">
        <v>1693</v>
      </c>
      <c r="C5369">
        <v>0</v>
      </c>
    </row>
    <row r="5370" spans="1:3" x14ac:dyDescent="0.25">
      <c r="A5370" t="s">
        <v>6521</v>
      </c>
      <c r="B5370" t="s">
        <v>1693</v>
      </c>
      <c r="C5370">
        <v>0</v>
      </c>
    </row>
    <row r="5371" spans="1:3" x14ac:dyDescent="0.25">
      <c r="A5371" t="s">
        <v>6522</v>
      </c>
      <c r="B5371" t="s">
        <v>1693</v>
      </c>
      <c r="C5371">
        <v>0</v>
      </c>
    </row>
    <row r="5372" spans="1:3" x14ac:dyDescent="0.25">
      <c r="A5372" t="s">
        <v>4604</v>
      </c>
      <c r="B5372" t="s">
        <v>1693</v>
      </c>
      <c r="C5372">
        <v>0</v>
      </c>
    </row>
    <row r="5373" spans="1:3" x14ac:dyDescent="0.25">
      <c r="A5373" t="s">
        <v>4605</v>
      </c>
      <c r="B5373" t="s">
        <v>1693</v>
      </c>
      <c r="C5373">
        <v>0</v>
      </c>
    </row>
    <row r="5374" spans="1:3" x14ac:dyDescent="0.25">
      <c r="A5374" t="s">
        <v>6523</v>
      </c>
      <c r="B5374" t="s">
        <v>1693</v>
      </c>
      <c r="C5374">
        <v>0</v>
      </c>
    </row>
    <row r="5375" spans="1:3" x14ac:dyDescent="0.25">
      <c r="A5375" t="s">
        <v>6524</v>
      </c>
      <c r="B5375" t="s">
        <v>1693</v>
      </c>
      <c r="C5375">
        <v>0</v>
      </c>
    </row>
    <row r="5376" spans="1:3" x14ac:dyDescent="0.25">
      <c r="A5376" t="s">
        <v>1585</v>
      </c>
      <c r="B5376" t="s">
        <v>1693</v>
      </c>
      <c r="C5376">
        <v>0</v>
      </c>
    </row>
    <row r="5377" spans="1:3" x14ac:dyDescent="0.25">
      <c r="A5377" t="s">
        <v>1586</v>
      </c>
      <c r="B5377" t="s">
        <v>1693</v>
      </c>
      <c r="C5377">
        <v>0</v>
      </c>
    </row>
    <row r="5378" spans="1:3" x14ac:dyDescent="0.25">
      <c r="A5378" t="s">
        <v>1587</v>
      </c>
      <c r="B5378" t="s">
        <v>1693</v>
      </c>
      <c r="C5378">
        <v>0</v>
      </c>
    </row>
    <row r="5379" spans="1:3" x14ac:dyDescent="0.25">
      <c r="A5379" t="s">
        <v>6060</v>
      </c>
      <c r="B5379" t="s">
        <v>1693</v>
      </c>
      <c r="C5379">
        <v>0</v>
      </c>
    </row>
    <row r="5380" spans="1:3" x14ac:dyDescent="0.25">
      <c r="A5380" t="s">
        <v>7350</v>
      </c>
      <c r="B5380" t="s">
        <v>1693</v>
      </c>
      <c r="C5380">
        <v>0</v>
      </c>
    </row>
    <row r="5381" spans="1:3" x14ac:dyDescent="0.25">
      <c r="A5381" t="s">
        <v>6061</v>
      </c>
      <c r="B5381" t="s">
        <v>1693</v>
      </c>
      <c r="C5381">
        <v>0</v>
      </c>
    </row>
    <row r="5382" spans="1:3" x14ac:dyDescent="0.25">
      <c r="A5382" t="s">
        <v>1588</v>
      </c>
      <c r="B5382" t="s">
        <v>1693</v>
      </c>
      <c r="C5382">
        <v>0</v>
      </c>
    </row>
    <row r="5383" spans="1:3" x14ac:dyDescent="0.25">
      <c r="A5383" t="s">
        <v>1589</v>
      </c>
      <c r="B5383" t="s">
        <v>1693</v>
      </c>
      <c r="C5383">
        <v>0</v>
      </c>
    </row>
    <row r="5384" spans="1:3" x14ac:dyDescent="0.25">
      <c r="A5384" t="s">
        <v>4606</v>
      </c>
      <c r="B5384" t="s">
        <v>1693</v>
      </c>
      <c r="C5384">
        <v>0</v>
      </c>
    </row>
    <row r="5385" spans="1:3" x14ac:dyDescent="0.25">
      <c r="A5385" t="s">
        <v>1590</v>
      </c>
      <c r="B5385" t="s">
        <v>1693</v>
      </c>
      <c r="C5385">
        <v>6.6</v>
      </c>
    </row>
    <row r="5386" spans="1:3" x14ac:dyDescent="0.25">
      <c r="A5386" t="s">
        <v>1591</v>
      </c>
      <c r="B5386" t="s">
        <v>1693</v>
      </c>
      <c r="C5386">
        <v>0</v>
      </c>
    </row>
    <row r="5387" spans="1:3" x14ac:dyDescent="0.25">
      <c r="A5387" t="s">
        <v>4613</v>
      </c>
      <c r="B5387" t="s">
        <v>1693</v>
      </c>
      <c r="C5387">
        <v>0</v>
      </c>
    </row>
    <row r="5388" spans="1:3" x14ac:dyDescent="0.25">
      <c r="A5388" t="s">
        <v>1592</v>
      </c>
      <c r="B5388" t="s">
        <v>1693</v>
      </c>
      <c r="C5388">
        <v>6.6</v>
      </c>
    </row>
    <row r="5389" spans="1:3" x14ac:dyDescent="0.25">
      <c r="A5389" t="s">
        <v>4621</v>
      </c>
      <c r="B5389" t="s">
        <v>1693</v>
      </c>
      <c r="C5389">
        <v>0</v>
      </c>
    </row>
    <row r="5390" spans="1:3" x14ac:dyDescent="0.25">
      <c r="A5390" t="s">
        <v>7351</v>
      </c>
      <c r="B5390" t="s">
        <v>1693</v>
      </c>
      <c r="C5390">
        <v>0</v>
      </c>
    </row>
    <row r="5391" spans="1:3" x14ac:dyDescent="0.25">
      <c r="A5391" t="s">
        <v>6513</v>
      </c>
      <c r="B5391" t="s">
        <v>1693</v>
      </c>
      <c r="C5391">
        <v>0</v>
      </c>
    </row>
    <row r="5392" spans="1:3" x14ac:dyDescent="0.25">
      <c r="A5392" t="s">
        <v>6514</v>
      </c>
      <c r="B5392" t="s">
        <v>1693</v>
      </c>
      <c r="C5392">
        <v>0</v>
      </c>
    </row>
    <row r="5393" spans="1:3" x14ac:dyDescent="0.25">
      <c r="A5393" t="s">
        <v>6600</v>
      </c>
      <c r="B5393" t="s">
        <v>1693</v>
      </c>
      <c r="C5393">
        <v>0</v>
      </c>
    </row>
    <row r="5394" spans="1:3" x14ac:dyDescent="0.25">
      <c r="A5394" t="s">
        <v>4614</v>
      </c>
      <c r="B5394" t="s">
        <v>1693</v>
      </c>
      <c r="C5394">
        <v>0</v>
      </c>
    </row>
    <row r="5395" spans="1:3" x14ac:dyDescent="0.25">
      <c r="A5395" t="s">
        <v>4615</v>
      </c>
      <c r="B5395" t="s">
        <v>1693</v>
      </c>
      <c r="C5395">
        <v>0</v>
      </c>
    </row>
    <row r="5396" spans="1:3" x14ac:dyDescent="0.25">
      <c r="A5396" t="s">
        <v>4616</v>
      </c>
      <c r="B5396" t="s">
        <v>1693</v>
      </c>
      <c r="C5396">
        <v>0</v>
      </c>
    </row>
    <row r="5397" spans="1:3" x14ac:dyDescent="0.25">
      <c r="A5397" t="s">
        <v>4617</v>
      </c>
      <c r="B5397" t="s">
        <v>1693</v>
      </c>
      <c r="C5397">
        <v>0</v>
      </c>
    </row>
    <row r="5398" spans="1:3" x14ac:dyDescent="0.25">
      <c r="A5398" t="s">
        <v>4618</v>
      </c>
      <c r="B5398" t="s">
        <v>1693</v>
      </c>
      <c r="C5398">
        <v>0</v>
      </c>
    </row>
    <row r="5399" spans="1:3" x14ac:dyDescent="0.25">
      <c r="A5399" t="s">
        <v>1593</v>
      </c>
      <c r="B5399" t="s">
        <v>1693</v>
      </c>
      <c r="C5399">
        <v>6.6</v>
      </c>
    </row>
    <row r="5400" spans="1:3" x14ac:dyDescent="0.25">
      <c r="A5400" t="s">
        <v>6608</v>
      </c>
      <c r="B5400" t="s">
        <v>1693</v>
      </c>
      <c r="C5400">
        <v>0</v>
      </c>
    </row>
    <row r="5401" spans="1:3" x14ac:dyDescent="0.25">
      <c r="A5401" t="s">
        <v>1594</v>
      </c>
      <c r="B5401" t="s">
        <v>1693</v>
      </c>
      <c r="C5401">
        <v>6.6</v>
      </c>
    </row>
    <row r="5402" spans="1:3" x14ac:dyDescent="0.25">
      <c r="A5402" t="s">
        <v>7352</v>
      </c>
      <c r="B5402" t="s">
        <v>1693</v>
      </c>
      <c r="C5402">
        <v>0</v>
      </c>
    </row>
    <row r="5403" spans="1:3" x14ac:dyDescent="0.25">
      <c r="A5403" t="s">
        <v>7353</v>
      </c>
      <c r="B5403" t="s">
        <v>1693</v>
      </c>
      <c r="C5403">
        <v>0</v>
      </c>
    </row>
    <row r="5404" spans="1:3" x14ac:dyDescent="0.25">
      <c r="A5404" t="s">
        <v>1595</v>
      </c>
      <c r="B5404" t="s">
        <v>1693</v>
      </c>
      <c r="C5404">
        <v>0</v>
      </c>
    </row>
    <row r="5405" spans="1:3" x14ac:dyDescent="0.25">
      <c r="A5405" t="s">
        <v>7354</v>
      </c>
      <c r="B5405" t="s">
        <v>1693</v>
      </c>
      <c r="C5405">
        <v>0</v>
      </c>
    </row>
    <row r="5406" spans="1:3" x14ac:dyDescent="0.25">
      <c r="A5406" t="s">
        <v>1596</v>
      </c>
      <c r="B5406" t="s">
        <v>1693</v>
      </c>
      <c r="C5406">
        <v>0</v>
      </c>
    </row>
    <row r="5407" spans="1:3" x14ac:dyDescent="0.25">
      <c r="A5407" t="s">
        <v>1597</v>
      </c>
      <c r="B5407" t="s">
        <v>1693</v>
      </c>
      <c r="C5407">
        <v>0</v>
      </c>
    </row>
    <row r="5408" spans="1:3" x14ac:dyDescent="0.25">
      <c r="A5408" t="s">
        <v>4619</v>
      </c>
      <c r="B5408" t="s">
        <v>1693</v>
      </c>
      <c r="C5408">
        <v>0</v>
      </c>
    </row>
    <row r="5409" spans="1:3" x14ac:dyDescent="0.25">
      <c r="A5409" t="s">
        <v>4620</v>
      </c>
      <c r="B5409" t="s">
        <v>1693</v>
      </c>
      <c r="C5409">
        <v>0</v>
      </c>
    </row>
    <row r="5410" spans="1:3" x14ac:dyDescent="0.25">
      <c r="A5410" t="s">
        <v>7259</v>
      </c>
      <c r="B5410" t="s">
        <v>1693</v>
      </c>
      <c r="C5410">
        <v>0</v>
      </c>
    </row>
    <row r="5411" spans="1:3" x14ac:dyDescent="0.25">
      <c r="A5411" t="s">
        <v>7260</v>
      </c>
      <c r="B5411" t="s">
        <v>1693</v>
      </c>
      <c r="C5411">
        <v>0</v>
      </c>
    </row>
    <row r="5412" spans="1:3" x14ac:dyDescent="0.25">
      <c r="A5412" t="s">
        <v>1598</v>
      </c>
      <c r="B5412" t="s">
        <v>1693</v>
      </c>
      <c r="C5412">
        <v>0</v>
      </c>
    </row>
    <row r="5413" spans="1:3" x14ac:dyDescent="0.25">
      <c r="A5413" t="s">
        <v>1599</v>
      </c>
      <c r="B5413" t="s">
        <v>1693</v>
      </c>
      <c r="C5413">
        <v>0</v>
      </c>
    </row>
    <row r="5414" spans="1:3" x14ac:dyDescent="0.25">
      <c r="A5414" t="s">
        <v>7262</v>
      </c>
      <c r="B5414" t="s">
        <v>1693</v>
      </c>
      <c r="C5414">
        <v>0</v>
      </c>
    </row>
    <row r="5415" spans="1:3" x14ac:dyDescent="0.25">
      <c r="A5415" t="s">
        <v>6515</v>
      </c>
      <c r="B5415" t="s">
        <v>1693</v>
      </c>
      <c r="C5415">
        <v>0</v>
      </c>
    </row>
    <row r="5416" spans="1:3" x14ac:dyDescent="0.25">
      <c r="A5416" t="s">
        <v>7042</v>
      </c>
      <c r="B5416" t="s">
        <v>1693</v>
      </c>
      <c r="C5416">
        <v>0</v>
      </c>
    </row>
    <row r="5417" spans="1:3" x14ac:dyDescent="0.25">
      <c r="A5417" t="s">
        <v>6512</v>
      </c>
      <c r="B5417" t="s">
        <v>1693</v>
      </c>
      <c r="C5417">
        <v>0</v>
      </c>
    </row>
    <row r="5418" spans="1:3" x14ac:dyDescent="0.25">
      <c r="A5418" t="s">
        <v>6062</v>
      </c>
      <c r="B5418" t="s">
        <v>1693</v>
      </c>
      <c r="C5418">
        <v>0</v>
      </c>
    </row>
    <row r="5419" spans="1:3" x14ac:dyDescent="0.25">
      <c r="A5419" t="s">
        <v>6602</v>
      </c>
      <c r="B5419" t="s">
        <v>1693</v>
      </c>
      <c r="C5419">
        <v>0</v>
      </c>
    </row>
    <row r="5420" spans="1:3" x14ac:dyDescent="0.25">
      <c r="A5420" t="s">
        <v>6024</v>
      </c>
      <c r="B5420" t="s">
        <v>1693</v>
      </c>
      <c r="C5420">
        <v>0</v>
      </c>
    </row>
    <row r="5421" spans="1:3" x14ac:dyDescent="0.25">
      <c r="A5421" t="s">
        <v>1600</v>
      </c>
      <c r="B5421" t="s">
        <v>1693</v>
      </c>
      <c r="C5421">
        <v>0</v>
      </c>
    </row>
    <row r="5422" spans="1:3" x14ac:dyDescent="0.25">
      <c r="A5422" t="s">
        <v>1601</v>
      </c>
      <c r="B5422" t="s">
        <v>1693</v>
      </c>
      <c r="C5422">
        <v>0</v>
      </c>
    </row>
    <row r="5423" spans="1:3" x14ac:dyDescent="0.25">
      <c r="A5423" t="s">
        <v>1602</v>
      </c>
      <c r="B5423" t="s">
        <v>1693</v>
      </c>
      <c r="C5423">
        <v>0</v>
      </c>
    </row>
    <row r="5424" spans="1:3" x14ac:dyDescent="0.25">
      <c r="A5424" t="s">
        <v>1603</v>
      </c>
      <c r="B5424" t="s">
        <v>1693</v>
      </c>
      <c r="C5424">
        <v>0</v>
      </c>
    </row>
    <row r="5425" spans="1:3" x14ac:dyDescent="0.25">
      <c r="A5425" t="s">
        <v>6023</v>
      </c>
      <c r="B5425" t="s">
        <v>1693</v>
      </c>
      <c r="C5425">
        <v>0</v>
      </c>
    </row>
    <row r="5426" spans="1:3" x14ac:dyDescent="0.25">
      <c r="A5426" t="s">
        <v>6104</v>
      </c>
      <c r="B5426" t="s">
        <v>1693</v>
      </c>
      <c r="C5426">
        <v>0</v>
      </c>
    </row>
    <row r="5427" spans="1:3" x14ac:dyDescent="0.25">
      <c r="A5427" t="s">
        <v>6105</v>
      </c>
      <c r="B5427" t="s">
        <v>1693</v>
      </c>
      <c r="C5427">
        <v>0</v>
      </c>
    </row>
    <row r="5428" spans="1:3" x14ac:dyDescent="0.25">
      <c r="A5428" t="s">
        <v>7023</v>
      </c>
      <c r="B5428" t="s">
        <v>1693</v>
      </c>
      <c r="C5428">
        <v>0</v>
      </c>
    </row>
    <row r="5429" spans="1:3" x14ac:dyDescent="0.25">
      <c r="A5429" t="s">
        <v>7024</v>
      </c>
      <c r="B5429" t="s">
        <v>1693</v>
      </c>
      <c r="C5429">
        <v>0</v>
      </c>
    </row>
    <row r="5430" spans="1:3" x14ac:dyDescent="0.25">
      <c r="A5430" t="s">
        <v>7025</v>
      </c>
      <c r="B5430" t="s">
        <v>1693</v>
      </c>
      <c r="C5430">
        <v>0</v>
      </c>
    </row>
    <row r="5431" spans="1:3" x14ac:dyDescent="0.25">
      <c r="A5431" t="s">
        <v>6616</v>
      </c>
      <c r="B5431" t="s">
        <v>1693</v>
      </c>
      <c r="C5431">
        <v>0</v>
      </c>
    </row>
    <row r="5432" spans="1:3" x14ac:dyDescent="0.25">
      <c r="A5432" t="s">
        <v>6063</v>
      </c>
      <c r="B5432" t="s">
        <v>1693</v>
      </c>
      <c r="C5432">
        <v>0</v>
      </c>
    </row>
    <row r="5433" spans="1:3" x14ac:dyDescent="0.25">
      <c r="A5433" t="s">
        <v>6493</v>
      </c>
      <c r="B5433" t="s">
        <v>1693</v>
      </c>
      <c r="C5433">
        <v>0</v>
      </c>
    </row>
    <row r="5434" spans="1:3" x14ac:dyDescent="0.25">
      <c r="A5434" t="s">
        <v>6494</v>
      </c>
      <c r="B5434" t="s">
        <v>1693</v>
      </c>
      <c r="C5434">
        <v>0</v>
      </c>
    </row>
    <row r="5435" spans="1:3" x14ac:dyDescent="0.25">
      <c r="A5435" t="s">
        <v>6495</v>
      </c>
      <c r="B5435" t="s">
        <v>1693</v>
      </c>
      <c r="C5435">
        <v>0</v>
      </c>
    </row>
    <row r="5436" spans="1:3" x14ac:dyDescent="0.25">
      <c r="A5436" t="s">
        <v>6496</v>
      </c>
      <c r="B5436" t="s">
        <v>1693</v>
      </c>
      <c r="C5436">
        <v>0</v>
      </c>
    </row>
    <row r="5437" spans="1:3" x14ac:dyDescent="0.25">
      <c r="A5437" t="s">
        <v>6571</v>
      </c>
      <c r="B5437" t="s">
        <v>1693</v>
      </c>
      <c r="C5437">
        <v>0</v>
      </c>
    </row>
    <row r="5438" spans="1:3" x14ac:dyDescent="0.25">
      <c r="A5438" t="s">
        <v>6572</v>
      </c>
      <c r="B5438" t="s">
        <v>1693</v>
      </c>
      <c r="C5438">
        <v>0</v>
      </c>
    </row>
    <row r="5439" spans="1:3" x14ac:dyDescent="0.25">
      <c r="A5439" t="s">
        <v>6573</v>
      </c>
      <c r="B5439" t="s">
        <v>1693</v>
      </c>
      <c r="C5439">
        <v>0</v>
      </c>
    </row>
    <row r="5440" spans="1:3" x14ac:dyDescent="0.25">
      <c r="A5440" t="s">
        <v>6574</v>
      </c>
      <c r="B5440" t="s">
        <v>1693</v>
      </c>
      <c r="C5440">
        <v>0</v>
      </c>
    </row>
    <row r="5441" spans="1:3" x14ac:dyDescent="0.25">
      <c r="A5441" t="s">
        <v>7041</v>
      </c>
      <c r="B5441" t="s">
        <v>1693</v>
      </c>
      <c r="C5441">
        <v>0</v>
      </c>
    </row>
    <row r="5442" spans="1:3" x14ac:dyDescent="0.25">
      <c r="A5442" t="s">
        <v>6564</v>
      </c>
      <c r="B5442" t="s">
        <v>1693</v>
      </c>
      <c r="C5442">
        <v>0</v>
      </c>
    </row>
    <row r="5443" spans="1:3" x14ac:dyDescent="0.25">
      <c r="A5443" t="s">
        <v>6565</v>
      </c>
      <c r="B5443" t="s">
        <v>1693</v>
      </c>
      <c r="C5443">
        <v>0</v>
      </c>
    </row>
    <row r="5444" spans="1:3" x14ac:dyDescent="0.25">
      <c r="A5444" t="s">
        <v>6566</v>
      </c>
      <c r="B5444" t="s">
        <v>1693</v>
      </c>
      <c r="C5444">
        <v>0</v>
      </c>
    </row>
    <row r="5445" spans="1:3" x14ac:dyDescent="0.25">
      <c r="A5445" t="s">
        <v>6567</v>
      </c>
      <c r="B5445" t="s">
        <v>1693</v>
      </c>
      <c r="C5445">
        <v>0</v>
      </c>
    </row>
    <row r="5446" spans="1:3" x14ac:dyDescent="0.25">
      <c r="A5446" t="s">
        <v>6568</v>
      </c>
      <c r="B5446" t="s">
        <v>1693</v>
      </c>
      <c r="C5446">
        <v>0</v>
      </c>
    </row>
    <row r="5447" spans="1:3" x14ac:dyDescent="0.25">
      <c r="A5447" t="s">
        <v>6569</v>
      </c>
      <c r="B5447" t="s">
        <v>1693</v>
      </c>
      <c r="C5447">
        <v>0</v>
      </c>
    </row>
    <row r="5448" spans="1:3" x14ac:dyDescent="0.25">
      <c r="A5448" t="s">
        <v>6570</v>
      </c>
      <c r="B5448" t="s">
        <v>1693</v>
      </c>
      <c r="C5448">
        <v>0</v>
      </c>
    </row>
    <row r="5449" spans="1:3" x14ac:dyDescent="0.25">
      <c r="A5449" t="s">
        <v>6603</v>
      </c>
      <c r="B5449" t="s">
        <v>1693</v>
      </c>
      <c r="C5449">
        <v>0</v>
      </c>
    </row>
    <row r="5450" spans="1:3" x14ac:dyDescent="0.25">
      <c r="A5450" t="s">
        <v>6604</v>
      </c>
      <c r="B5450" t="s">
        <v>1693</v>
      </c>
      <c r="C5450">
        <v>0</v>
      </c>
    </row>
    <row r="5451" spans="1:3" x14ac:dyDescent="0.25">
      <c r="A5451" t="s">
        <v>6516</v>
      </c>
      <c r="B5451" t="s">
        <v>1693</v>
      </c>
      <c r="C5451">
        <v>0</v>
      </c>
    </row>
    <row r="5452" spans="1:3" x14ac:dyDescent="0.25">
      <c r="A5452" t="s">
        <v>6517</v>
      </c>
      <c r="B5452" t="s">
        <v>1693</v>
      </c>
      <c r="C5452">
        <v>0</v>
      </c>
    </row>
    <row r="5453" spans="1:3" x14ac:dyDescent="0.25">
      <c r="A5453" t="s">
        <v>6518</v>
      </c>
      <c r="B5453" t="s">
        <v>1693</v>
      </c>
      <c r="C5453">
        <v>0</v>
      </c>
    </row>
    <row r="5454" spans="1:3" x14ac:dyDescent="0.25">
      <c r="A5454" t="s">
        <v>6622</v>
      </c>
      <c r="B5454" t="s">
        <v>1693</v>
      </c>
      <c r="C5454">
        <v>0</v>
      </c>
    </row>
    <row r="5455" spans="1:3" x14ac:dyDescent="0.25">
      <c r="A5455" t="s">
        <v>6623</v>
      </c>
      <c r="B5455" t="s">
        <v>1693</v>
      </c>
      <c r="C5455">
        <v>0</v>
      </c>
    </row>
    <row r="5456" spans="1:3" x14ac:dyDescent="0.25">
      <c r="A5456" t="s">
        <v>1604</v>
      </c>
      <c r="B5456" t="s">
        <v>1693</v>
      </c>
      <c r="C5456">
        <v>0</v>
      </c>
    </row>
    <row r="5457" spans="1:3" x14ac:dyDescent="0.25">
      <c r="A5457" t="s">
        <v>1605</v>
      </c>
      <c r="B5457" t="s">
        <v>1693</v>
      </c>
      <c r="C5457">
        <v>0</v>
      </c>
    </row>
    <row r="5458" spans="1:3" x14ac:dyDescent="0.25">
      <c r="A5458" t="s">
        <v>6605</v>
      </c>
      <c r="B5458" t="s">
        <v>1693</v>
      </c>
      <c r="C5458">
        <v>0</v>
      </c>
    </row>
    <row r="5459" spans="1:3" x14ac:dyDescent="0.25">
      <c r="A5459" t="s">
        <v>1606</v>
      </c>
      <c r="B5459" t="s">
        <v>1693</v>
      </c>
      <c r="C5459">
        <v>6.6</v>
      </c>
    </row>
    <row r="5460" spans="1:3" x14ac:dyDescent="0.25">
      <c r="A5460" t="s">
        <v>1607</v>
      </c>
      <c r="B5460" t="s">
        <v>1693</v>
      </c>
      <c r="C5460">
        <v>6.6</v>
      </c>
    </row>
    <row r="5461" spans="1:3" x14ac:dyDescent="0.25">
      <c r="A5461" t="s">
        <v>1608</v>
      </c>
      <c r="B5461" t="s">
        <v>1693</v>
      </c>
      <c r="C5461">
        <v>6.6</v>
      </c>
    </row>
    <row r="5462" spans="1:3" x14ac:dyDescent="0.25">
      <c r="A5462" t="s">
        <v>1609</v>
      </c>
      <c r="B5462" t="s">
        <v>1693</v>
      </c>
      <c r="C5462">
        <v>6.6</v>
      </c>
    </row>
    <row r="5463" spans="1:3" x14ac:dyDescent="0.25">
      <c r="A5463" t="s">
        <v>1610</v>
      </c>
      <c r="B5463" t="s">
        <v>1693</v>
      </c>
      <c r="C5463">
        <v>0</v>
      </c>
    </row>
    <row r="5464" spans="1:3" x14ac:dyDescent="0.25">
      <c r="A5464" t="s">
        <v>1611</v>
      </c>
      <c r="B5464" t="s">
        <v>1693</v>
      </c>
      <c r="C5464">
        <v>0</v>
      </c>
    </row>
    <row r="5465" spans="1:3" x14ac:dyDescent="0.25">
      <c r="A5465" t="s">
        <v>1612</v>
      </c>
      <c r="B5465" t="s">
        <v>1693</v>
      </c>
      <c r="C5465">
        <v>0</v>
      </c>
    </row>
    <row r="5466" spans="1:3" x14ac:dyDescent="0.25">
      <c r="A5466" t="s">
        <v>1613</v>
      </c>
      <c r="B5466" t="s">
        <v>1693</v>
      </c>
      <c r="C5466">
        <v>0</v>
      </c>
    </row>
    <row r="5467" spans="1:3" x14ac:dyDescent="0.25">
      <c r="A5467" t="s">
        <v>1614</v>
      </c>
      <c r="B5467" t="s">
        <v>1693</v>
      </c>
      <c r="C5467">
        <v>0</v>
      </c>
    </row>
    <row r="5468" spans="1:3" x14ac:dyDescent="0.25">
      <c r="A5468" t="s">
        <v>1615</v>
      </c>
      <c r="B5468" t="s">
        <v>1693</v>
      </c>
      <c r="C5468">
        <v>0</v>
      </c>
    </row>
    <row r="5469" spans="1:3" x14ac:dyDescent="0.25">
      <c r="A5469" t="s">
        <v>1616</v>
      </c>
      <c r="B5469" t="s">
        <v>1693</v>
      </c>
      <c r="C5469">
        <v>0</v>
      </c>
    </row>
    <row r="5470" spans="1:3" x14ac:dyDescent="0.25">
      <c r="A5470" t="s">
        <v>7376</v>
      </c>
      <c r="B5470" t="s">
        <v>1693</v>
      </c>
      <c r="C5470">
        <v>0</v>
      </c>
    </row>
    <row r="5471" spans="1:3" x14ac:dyDescent="0.25">
      <c r="A5471" t="s">
        <v>7377</v>
      </c>
      <c r="B5471" t="s">
        <v>1693</v>
      </c>
      <c r="C5471">
        <v>0</v>
      </c>
    </row>
    <row r="5472" spans="1:3" x14ac:dyDescent="0.25">
      <c r="A5472" t="s">
        <v>7378</v>
      </c>
      <c r="B5472" t="s">
        <v>1693</v>
      </c>
      <c r="C5472">
        <v>0</v>
      </c>
    </row>
    <row r="5473" spans="1:3" x14ac:dyDescent="0.25">
      <c r="A5473" t="s">
        <v>7379</v>
      </c>
      <c r="B5473" t="s">
        <v>1693</v>
      </c>
      <c r="C5473">
        <v>0</v>
      </c>
    </row>
    <row r="5474" spans="1:3" x14ac:dyDescent="0.25">
      <c r="A5474" t="s">
        <v>1617</v>
      </c>
      <c r="B5474" t="s">
        <v>1693</v>
      </c>
      <c r="C5474">
        <v>0</v>
      </c>
    </row>
    <row r="5475" spans="1:3" x14ac:dyDescent="0.25">
      <c r="A5475" t="s">
        <v>1618</v>
      </c>
      <c r="B5475" t="s">
        <v>1693</v>
      </c>
      <c r="C5475">
        <v>0</v>
      </c>
    </row>
    <row r="5476" spans="1:3" x14ac:dyDescent="0.25">
      <c r="A5476" t="s">
        <v>1619</v>
      </c>
      <c r="B5476" t="s">
        <v>1693</v>
      </c>
      <c r="C5476">
        <v>0</v>
      </c>
    </row>
    <row r="5477" spans="1:3" x14ac:dyDescent="0.25">
      <c r="A5477" t="s">
        <v>1620</v>
      </c>
      <c r="B5477" t="s">
        <v>1693</v>
      </c>
      <c r="C5477">
        <v>6.6</v>
      </c>
    </row>
    <row r="5478" spans="1:3" x14ac:dyDescent="0.25">
      <c r="A5478" t="s">
        <v>1621</v>
      </c>
      <c r="B5478" t="s">
        <v>1693</v>
      </c>
      <c r="C5478">
        <v>6.6</v>
      </c>
    </row>
    <row r="5479" spans="1:3" x14ac:dyDescent="0.25">
      <c r="A5479" t="s">
        <v>1622</v>
      </c>
      <c r="B5479" t="s">
        <v>1693</v>
      </c>
      <c r="C5479">
        <v>0</v>
      </c>
    </row>
    <row r="5480" spans="1:3" x14ac:dyDescent="0.25">
      <c r="A5480" t="s">
        <v>1623</v>
      </c>
      <c r="B5480" t="s">
        <v>1693</v>
      </c>
      <c r="C5480">
        <v>0</v>
      </c>
    </row>
    <row r="5481" spans="1:3" x14ac:dyDescent="0.25">
      <c r="A5481" t="s">
        <v>1624</v>
      </c>
      <c r="B5481" t="s">
        <v>1693</v>
      </c>
      <c r="C5481">
        <v>0</v>
      </c>
    </row>
    <row r="5482" spans="1:3" x14ac:dyDescent="0.25">
      <c r="A5482" t="s">
        <v>1625</v>
      </c>
      <c r="B5482" t="s">
        <v>1693</v>
      </c>
      <c r="C5482">
        <v>0</v>
      </c>
    </row>
    <row r="5483" spans="1:3" x14ac:dyDescent="0.25">
      <c r="A5483" t="s">
        <v>1626</v>
      </c>
      <c r="B5483" t="s">
        <v>1693</v>
      </c>
      <c r="C5483">
        <v>0</v>
      </c>
    </row>
    <row r="5484" spans="1:3" x14ac:dyDescent="0.25">
      <c r="A5484" t="s">
        <v>1627</v>
      </c>
      <c r="B5484" t="s">
        <v>1693</v>
      </c>
      <c r="C5484">
        <v>0</v>
      </c>
    </row>
    <row r="5485" spans="1:3" x14ac:dyDescent="0.25">
      <c r="A5485" t="s">
        <v>7375</v>
      </c>
      <c r="B5485" t="s">
        <v>1693</v>
      </c>
      <c r="C5485">
        <v>0</v>
      </c>
    </row>
    <row r="5486" spans="1:3" x14ac:dyDescent="0.25">
      <c r="A5486" t="s">
        <v>1628</v>
      </c>
      <c r="B5486" t="s">
        <v>1693</v>
      </c>
      <c r="C5486">
        <v>0</v>
      </c>
    </row>
    <row r="5487" spans="1:3" x14ac:dyDescent="0.25">
      <c r="A5487" t="s">
        <v>1629</v>
      </c>
      <c r="B5487" t="s">
        <v>1693</v>
      </c>
      <c r="C5487">
        <v>0</v>
      </c>
    </row>
    <row r="5488" spans="1:3" x14ac:dyDescent="0.25">
      <c r="A5488" t="s">
        <v>1630</v>
      </c>
      <c r="B5488" t="s">
        <v>1693</v>
      </c>
      <c r="C5488">
        <v>0</v>
      </c>
    </row>
    <row r="5489" spans="1:3" x14ac:dyDescent="0.25">
      <c r="A5489" t="s">
        <v>1631</v>
      </c>
      <c r="B5489" t="s">
        <v>1693</v>
      </c>
      <c r="C5489">
        <v>0</v>
      </c>
    </row>
    <row r="5490" spans="1:3" x14ac:dyDescent="0.25">
      <c r="A5490" t="s">
        <v>1632</v>
      </c>
      <c r="B5490" t="s">
        <v>1693</v>
      </c>
      <c r="C5490">
        <v>0</v>
      </c>
    </row>
    <row r="5491" spans="1:3" x14ac:dyDescent="0.25">
      <c r="A5491" t="s">
        <v>1633</v>
      </c>
      <c r="B5491" t="s">
        <v>1693</v>
      </c>
      <c r="C5491">
        <v>0</v>
      </c>
    </row>
    <row r="5492" spans="1:3" x14ac:dyDescent="0.25">
      <c r="A5492" t="s">
        <v>1634</v>
      </c>
      <c r="B5492" t="s">
        <v>1693</v>
      </c>
      <c r="C5492">
        <v>0</v>
      </c>
    </row>
    <row r="5493" spans="1:3" x14ac:dyDescent="0.25">
      <c r="A5493" t="s">
        <v>1635</v>
      </c>
      <c r="B5493" t="s">
        <v>1693</v>
      </c>
      <c r="C5493">
        <v>0</v>
      </c>
    </row>
    <row r="5494" spans="1:3" x14ac:dyDescent="0.25">
      <c r="A5494" t="s">
        <v>1636</v>
      </c>
      <c r="B5494" t="s">
        <v>1693</v>
      </c>
      <c r="C5494">
        <v>0</v>
      </c>
    </row>
    <row r="5495" spans="1:3" x14ac:dyDescent="0.25">
      <c r="A5495" t="s">
        <v>1637</v>
      </c>
      <c r="B5495" t="s">
        <v>1693</v>
      </c>
      <c r="C5495">
        <v>0</v>
      </c>
    </row>
    <row r="5496" spans="1:3" x14ac:dyDescent="0.25">
      <c r="A5496" t="s">
        <v>1638</v>
      </c>
      <c r="B5496" t="s">
        <v>1693</v>
      </c>
      <c r="C5496">
        <v>0</v>
      </c>
    </row>
    <row r="5497" spans="1:3" x14ac:dyDescent="0.25">
      <c r="A5497" t="s">
        <v>6575</v>
      </c>
      <c r="B5497" t="s">
        <v>1693</v>
      </c>
      <c r="C5497">
        <v>0</v>
      </c>
    </row>
    <row r="5498" spans="1:3" x14ac:dyDescent="0.25">
      <c r="A5498" t="s">
        <v>1639</v>
      </c>
      <c r="B5498" t="s">
        <v>1693</v>
      </c>
      <c r="C5498">
        <v>0</v>
      </c>
    </row>
    <row r="5499" spans="1:3" x14ac:dyDescent="0.25">
      <c r="A5499" t="s">
        <v>1640</v>
      </c>
      <c r="B5499" t="s">
        <v>1693</v>
      </c>
      <c r="C5499">
        <v>0</v>
      </c>
    </row>
    <row r="5500" spans="1:3" x14ac:dyDescent="0.25">
      <c r="A5500" t="s">
        <v>1641</v>
      </c>
      <c r="B5500" t="s">
        <v>1693</v>
      </c>
      <c r="C5500">
        <v>0</v>
      </c>
    </row>
    <row r="5501" spans="1:3" x14ac:dyDescent="0.25">
      <c r="A5501" t="s">
        <v>1642</v>
      </c>
      <c r="B5501" t="s">
        <v>1693</v>
      </c>
      <c r="C5501">
        <v>0</v>
      </c>
    </row>
    <row r="5502" spans="1:3" x14ac:dyDescent="0.25">
      <c r="A5502" t="s">
        <v>1643</v>
      </c>
      <c r="B5502" t="s">
        <v>1693</v>
      </c>
      <c r="C5502">
        <v>0</v>
      </c>
    </row>
    <row r="5503" spans="1:3" x14ac:dyDescent="0.25">
      <c r="A5503" t="s">
        <v>1644</v>
      </c>
      <c r="B5503" t="s">
        <v>1693</v>
      </c>
      <c r="C5503">
        <v>0</v>
      </c>
    </row>
    <row r="5504" spans="1:3" x14ac:dyDescent="0.25">
      <c r="A5504" t="s">
        <v>1645</v>
      </c>
      <c r="B5504" t="s">
        <v>1693</v>
      </c>
      <c r="C5504">
        <v>0</v>
      </c>
    </row>
    <row r="5505" spans="1:3" x14ac:dyDescent="0.25">
      <c r="A5505" t="s">
        <v>1646</v>
      </c>
      <c r="B5505" t="s">
        <v>1693</v>
      </c>
      <c r="C5505">
        <v>0</v>
      </c>
    </row>
    <row r="5506" spans="1:3" x14ac:dyDescent="0.25">
      <c r="A5506" t="s">
        <v>1647</v>
      </c>
      <c r="B5506" t="s">
        <v>1693</v>
      </c>
      <c r="C5506">
        <v>0</v>
      </c>
    </row>
    <row r="5507" spans="1:3" x14ac:dyDescent="0.25">
      <c r="A5507" t="s">
        <v>1648</v>
      </c>
      <c r="B5507" t="s">
        <v>1693</v>
      </c>
      <c r="C5507">
        <v>0</v>
      </c>
    </row>
    <row r="5508" spans="1:3" x14ac:dyDescent="0.25">
      <c r="A5508" t="s">
        <v>1649</v>
      </c>
      <c r="B5508" t="s">
        <v>1693</v>
      </c>
      <c r="C5508">
        <v>0</v>
      </c>
    </row>
    <row r="5509" spans="1:3" x14ac:dyDescent="0.25">
      <c r="A5509" t="s">
        <v>1650</v>
      </c>
      <c r="B5509" t="s">
        <v>1693</v>
      </c>
      <c r="C5509">
        <v>0</v>
      </c>
    </row>
    <row r="5510" spans="1:3" x14ac:dyDescent="0.25">
      <c r="A5510" t="s">
        <v>1651</v>
      </c>
      <c r="B5510" t="s">
        <v>1693</v>
      </c>
      <c r="C5510">
        <v>0</v>
      </c>
    </row>
    <row r="5511" spans="1:3" x14ac:dyDescent="0.25">
      <c r="A5511" t="s">
        <v>7385</v>
      </c>
      <c r="B5511" t="s">
        <v>1693</v>
      </c>
      <c r="C5511">
        <v>0</v>
      </c>
    </row>
    <row r="5512" spans="1:3" x14ac:dyDescent="0.25">
      <c r="A5512" t="s">
        <v>1652</v>
      </c>
      <c r="B5512" t="s">
        <v>1693</v>
      </c>
      <c r="C5512">
        <v>0</v>
      </c>
    </row>
    <row r="5513" spans="1:3" x14ac:dyDescent="0.25">
      <c r="A5513" t="s">
        <v>1653</v>
      </c>
      <c r="B5513" t="s">
        <v>1693</v>
      </c>
      <c r="C5513">
        <v>0</v>
      </c>
    </row>
    <row r="5514" spans="1:3" x14ac:dyDescent="0.25">
      <c r="A5514" t="s">
        <v>1654</v>
      </c>
      <c r="B5514" t="s">
        <v>1693</v>
      </c>
      <c r="C5514">
        <v>0</v>
      </c>
    </row>
    <row r="5515" spans="1:3" x14ac:dyDescent="0.25">
      <c r="A5515" t="s">
        <v>1655</v>
      </c>
      <c r="B5515" t="s">
        <v>1693</v>
      </c>
      <c r="C5515">
        <v>4.8</v>
      </c>
    </row>
    <row r="5516" spans="1:3" x14ac:dyDescent="0.25">
      <c r="A5516" t="s">
        <v>1656</v>
      </c>
      <c r="B5516" t="s">
        <v>1693</v>
      </c>
      <c r="C5516">
        <v>4.8</v>
      </c>
    </row>
    <row r="5517" spans="1:3" x14ac:dyDescent="0.25">
      <c r="A5517" t="s">
        <v>1657</v>
      </c>
      <c r="B5517" t="s">
        <v>1693</v>
      </c>
      <c r="C5517">
        <v>0</v>
      </c>
    </row>
    <row r="5518" spans="1:3" x14ac:dyDescent="0.25">
      <c r="A5518" t="s">
        <v>6084</v>
      </c>
      <c r="B5518" t="s">
        <v>1693</v>
      </c>
      <c r="C5518">
        <v>0</v>
      </c>
    </row>
    <row r="5519" spans="1:3" x14ac:dyDescent="0.25">
      <c r="A5519" t="s">
        <v>1658</v>
      </c>
      <c r="B5519" t="s">
        <v>1693</v>
      </c>
      <c r="C5519">
        <v>0</v>
      </c>
    </row>
    <row r="5520" spans="1:3" x14ac:dyDescent="0.25">
      <c r="A5520" t="s">
        <v>1659</v>
      </c>
      <c r="B5520" t="s">
        <v>1693</v>
      </c>
      <c r="C5520">
        <v>0</v>
      </c>
    </row>
    <row r="5521" spans="1:3" x14ac:dyDescent="0.25">
      <c r="A5521" t="s">
        <v>7383</v>
      </c>
      <c r="B5521" t="s">
        <v>1693</v>
      </c>
      <c r="C5521">
        <v>0</v>
      </c>
    </row>
    <row r="5522" spans="1:3" x14ac:dyDescent="0.25">
      <c r="A5522" t="s">
        <v>7384</v>
      </c>
      <c r="B5522" t="s">
        <v>1693</v>
      </c>
      <c r="C5522">
        <v>0</v>
      </c>
    </row>
    <row r="5523" spans="1:3" x14ac:dyDescent="0.25">
      <c r="A5523" t="s">
        <v>7380</v>
      </c>
      <c r="B5523" t="s">
        <v>1693</v>
      </c>
      <c r="C5523">
        <v>2.4</v>
      </c>
    </row>
    <row r="5524" spans="1:3" x14ac:dyDescent="0.25">
      <c r="A5524" t="s">
        <v>7381</v>
      </c>
      <c r="B5524" t="s">
        <v>1693</v>
      </c>
      <c r="C5524">
        <v>2.4</v>
      </c>
    </row>
    <row r="5525" spans="1:3" x14ac:dyDescent="0.25">
      <c r="A5525" t="s">
        <v>7382</v>
      </c>
      <c r="B5525" t="s">
        <v>1693</v>
      </c>
      <c r="C5525">
        <v>2.4</v>
      </c>
    </row>
    <row r="5526" spans="1:3" x14ac:dyDescent="0.25">
      <c r="A5526" t="s">
        <v>1660</v>
      </c>
      <c r="B5526" t="s">
        <v>1693</v>
      </c>
      <c r="C5526">
        <v>0</v>
      </c>
    </row>
    <row r="5527" spans="1:3" x14ac:dyDescent="0.25">
      <c r="A5527" t="s">
        <v>1661</v>
      </c>
      <c r="B5527" t="s">
        <v>1693</v>
      </c>
      <c r="C5527">
        <v>0</v>
      </c>
    </row>
    <row r="5528" spans="1:3" x14ac:dyDescent="0.25">
      <c r="A5528" t="s">
        <v>1662</v>
      </c>
      <c r="B5528" t="s">
        <v>1693</v>
      </c>
      <c r="C5528">
        <v>0</v>
      </c>
    </row>
    <row r="5529" spans="1:3" x14ac:dyDescent="0.25">
      <c r="A5529" t="s">
        <v>7167</v>
      </c>
      <c r="B5529" t="s">
        <v>1693</v>
      </c>
      <c r="C5529">
        <v>0</v>
      </c>
    </row>
    <row r="5530" spans="1:3" x14ac:dyDescent="0.25">
      <c r="A5530" t="s">
        <v>4070</v>
      </c>
      <c r="B5530" t="s">
        <v>1693</v>
      </c>
      <c r="C5530">
        <v>0</v>
      </c>
    </row>
    <row r="5531" spans="1:3" x14ac:dyDescent="0.25">
      <c r="A5531" t="s">
        <v>4071</v>
      </c>
      <c r="B5531" t="s">
        <v>1693</v>
      </c>
      <c r="C5531">
        <v>0</v>
      </c>
    </row>
    <row r="5532" spans="1:3" x14ac:dyDescent="0.25">
      <c r="A5532" t="s">
        <v>4072</v>
      </c>
      <c r="B5532" t="s">
        <v>1693</v>
      </c>
      <c r="C5532">
        <v>0</v>
      </c>
    </row>
    <row r="5533" spans="1:3" x14ac:dyDescent="0.25">
      <c r="A5533" t="s">
        <v>4073</v>
      </c>
      <c r="B5533" t="s">
        <v>1693</v>
      </c>
      <c r="C5533">
        <v>0</v>
      </c>
    </row>
    <row r="5534" spans="1:3" x14ac:dyDescent="0.25">
      <c r="A5534" t="s">
        <v>4074</v>
      </c>
      <c r="B5534" t="s">
        <v>1693</v>
      </c>
      <c r="C5534">
        <v>0</v>
      </c>
    </row>
    <row r="5535" spans="1:3" x14ac:dyDescent="0.25">
      <c r="A5535" t="s">
        <v>4075</v>
      </c>
      <c r="B5535" t="s">
        <v>1693</v>
      </c>
      <c r="C5535">
        <v>0</v>
      </c>
    </row>
    <row r="5536" spans="1:3" x14ac:dyDescent="0.25">
      <c r="A5536" t="s">
        <v>4076</v>
      </c>
      <c r="B5536" t="s">
        <v>1693</v>
      </c>
      <c r="C5536">
        <v>0</v>
      </c>
    </row>
    <row r="5537" spans="1:3" x14ac:dyDescent="0.25">
      <c r="A5537" t="s">
        <v>4077</v>
      </c>
      <c r="B5537" t="s">
        <v>1693</v>
      </c>
      <c r="C5537">
        <v>0</v>
      </c>
    </row>
    <row r="5538" spans="1:3" x14ac:dyDescent="0.25">
      <c r="A5538" t="s">
        <v>4078</v>
      </c>
      <c r="B5538" t="s">
        <v>1693</v>
      </c>
      <c r="C5538">
        <v>0</v>
      </c>
    </row>
    <row r="5539" spans="1:3" x14ac:dyDescent="0.25">
      <c r="A5539" t="s">
        <v>7168</v>
      </c>
      <c r="B5539" t="s">
        <v>1693</v>
      </c>
      <c r="C5539">
        <v>0</v>
      </c>
    </row>
    <row r="5540" spans="1:3" x14ac:dyDescent="0.25">
      <c r="A5540" t="s">
        <v>4079</v>
      </c>
      <c r="B5540" t="s">
        <v>1693</v>
      </c>
      <c r="C5540">
        <v>0</v>
      </c>
    </row>
    <row r="5541" spans="1:3" x14ac:dyDescent="0.25">
      <c r="A5541" t="s">
        <v>7169</v>
      </c>
      <c r="B5541" t="s">
        <v>1693</v>
      </c>
      <c r="C5541">
        <v>0</v>
      </c>
    </row>
    <row r="5542" spans="1:3" x14ac:dyDescent="0.25">
      <c r="A5542" t="s">
        <v>4080</v>
      </c>
      <c r="B5542" t="s">
        <v>1693</v>
      </c>
      <c r="C5542">
        <v>0</v>
      </c>
    </row>
    <row r="5543" spans="1:3" x14ac:dyDescent="0.25">
      <c r="A5543" t="s">
        <v>4081</v>
      </c>
      <c r="B5543" t="s">
        <v>1693</v>
      </c>
      <c r="C5543">
        <v>0</v>
      </c>
    </row>
    <row r="5544" spans="1:3" x14ac:dyDescent="0.25">
      <c r="A5544" t="s">
        <v>4082</v>
      </c>
      <c r="B5544" t="s">
        <v>1693</v>
      </c>
      <c r="C5544">
        <v>0</v>
      </c>
    </row>
    <row r="5545" spans="1:3" x14ac:dyDescent="0.25">
      <c r="A5545" t="s">
        <v>7170</v>
      </c>
      <c r="B5545" t="s">
        <v>1693</v>
      </c>
      <c r="C5545">
        <v>0</v>
      </c>
    </row>
    <row r="5546" spans="1:3" x14ac:dyDescent="0.25">
      <c r="A5546" t="s">
        <v>4083</v>
      </c>
      <c r="B5546" t="s">
        <v>1693</v>
      </c>
      <c r="C5546">
        <v>0</v>
      </c>
    </row>
    <row r="5547" spans="1:3" x14ac:dyDescent="0.25">
      <c r="A5547" t="s">
        <v>4084</v>
      </c>
      <c r="B5547" t="s">
        <v>1693</v>
      </c>
      <c r="C5547">
        <v>0</v>
      </c>
    </row>
    <row r="5548" spans="1:3" x14ac:dyDescent="0.25">
      <c r="A5548" t="s">
        <v>4085</v>
      </c>
      <c r="B5548" t="s">
        <v>1693</v>
      </c>
      <c r="C5548">
        <v>0</v>
      </c>
    </row>
    <row r="5549" spans="1:3" x14ac:dyDescent="0.25">
      <c r="A5549" t="s">
        <v>4086</v>
      </c>
      <c r="B5549" t="s">
        <v>1693</v>
      </c>
      <c r="C5549">
        <v>0</v>
      </c>
    </row>
    <row r="5550" spans="1:3" x14ac:dyDescent="0.25">
      <c r="A5550" t="s">
        <v>4087</v>
      </c>
      <c r="B5550" t="s">
        <v>1693</v>
      </c>
      <c r="C5550">
        <v>0</v>
      </c>
    </row>
    <row r="5551" spans="1:3" x14ac:dyDescent="0.25">
      <c r="A5551" t="s">
        <v>4088</v>
      </c>
      <c r="B5551" t="s">
        <v>1693</v>
      </c>
      <c r="C5551">
        <v>0</v>
      </c>
    </row>
    <row r="5552" spans="1:3" x14ac:dyDescent="0.25">
      <c r="A5552" t="s">
        <v>4089</v>
      </c>
      <c r="B5552" t="s">
        <v>1693</v>
      </c>
      <c r="C5552">
        <v>0</v>
      </c>
    </row>
    <row r="5553" spans="1:3" x14ac:dyDescent="0.25">
      <c r="A5553" t="s">
        <v>4090</v>
      </c>
      <c r="B5553" t="s">
        <v>1693</v>
      </c>
      <c r="C5553">
        <v>0</v>
      </c>
    </row>
    <row r="5554" spans="1:3" x14ac:dyDescent="0.25">
      <c r="A5554" t="s">
        <v>4091</v>
      </c>
      <c r="B5554" t="s">
        <v>1693</v>
      </c>
      <c r="C5554">
        <v>0</v>
      </c>
    </row>
    <row r="5555" spans="1:3" x14ac:dyDescent="0.25">
      <c r="A5555" t="s">
        <v>4092</v>
      </c>
      <c r="B5555" t="s">
        <v>1693</v>
      </c>
      <c r="C5555">
        <v>0</v>
      </c>
    </row>
    <row r="5556" spans="1:3" x14ac:dyDescent="0.25">
      <c r="A5556" t="s">
        <v>4093</v>
      </c>
      <c r="B5556" t="s">
        <v>1693</v>
      </c>
      <c r="C5556">
        <v>0</v>
      </c>
    </row>
    <row r="5557" spans="1:3" x14ac:dyDescent="0.25">
      <c r="A5557" t="s">
        <v>4094</v>
      </c>
      <c r="B5557" t="s">
        <v>1693</v>
      </c>
      <c r="C5557">
        <v>0</v>
      </c>
    </row>
    <row r="5558" spans="1:3" x14ac:dyDescent="0.25">
      <c r="A5558" t="s">
        <v>4095</v>
      </c>
      <c r="B5558" t="s">
        <v>1693</v>
      </c>
      <c r="C5558">
        <v>0</v>
      </c>
    </row>
    <row r="5559" spans="1:3" x14ac:dyDescent="0.25">
      <c r="A5559" t="s">
        <v>4096</v>
      </c>
      <c r="B5559" t="s">
        <v>1693</v>
      </c>
      <c r="C5559">
        <v>0</v>
      </c>
    </row>
    <row r="5560" spans="1:3" x14ac:dyDescent="0.25">
      <c r="A5560" t="s">
        <v>4097</v>
      </c>
      <c r="B5560" t="s">
        <v>1693</v>
      </c>
      <c r="C5560">
        <v>0</v>
      </c>
    </row>
    <row r="5561" spans="1:3" x14ac:dyDescent="0.25">
      <c r="A5561" t="s">
        <v>4098</v>
      </c>
      <c r="B5561" t="s">
        <v>1693</v>
      </c>
      <c r="C5561">
        <v>0</v>
      </c>
    </row>
    <row r="5562" spans="1:3" x14ac:dyDescent="0.25">
      <c r="A5562" t="s">
        <v>4099</v>
      </c>
      <c r="B5562" t="s">
        <v>1693</v>
      </c>
      <c r="C5562">
        <v>0</v>
      </c>
    </row>
    <row r="5563" spans="1:3" x14ac:dyDescent="0.25">
      <c r="A5563" t="s">
        <v>4100</v>
      </c>
      <c r="B5563" t="s">
        <v>1693</v>
      </c>
      <c r="C5563">
        <v>0</v>
      </c>
    </row>
    <row r="5564" spans="1:3" x14ac:dyDescent="0.25">
      <c r="A5564" t="s">
        <v>4101</v>
      </c>
      <c r="B5564" t="s">
        <v>1693</v>
      </c>
      <c r="C5564">
        <v>0</v>
      </c>
    </row>
    <row r="5565" spans="1:3" x14ac:dyDescent="0.25">
      <c r="A5565" t="s">
        <v>4102</v>
      </c>
      <c r="B5565" t="s">
        <v>1693</v>
      </c>
      <c r="C5565">
        <v>0</v>
      </c>
    </row>
    <row r="5566" spans="1:3" x14ac:dyDescent="0.25">
      <c r="A5566" t="s">
        <v>4103</v>
      </c>
      <c r="B5566" t="s">
        <v>1693</v>
      </c>
      <c r="C5566">
        <v>0</v>
      </c>
    </row>
    <row r="5567" spans="1:3" x14ac:dyDescent="0.25">
      <c r="A5567" t="s">
        <v>7171</v>
      </c>
      <c r="B5567" t="s">
        <v>1693</v>
      </c>
      <c r="C5567">
        <v>0</v>
      </c>
    </row>
    <row r="5568" spans="1:3" x14ac:dyDescent="0.25">
      <c r="A5568" t="s">
        <v>4104</v>
      </c>
      <c r="B5568" t="s">
        <v>1693</v>
      </c>
      <c r="C5568">
        <v>0</v>
      </c>
    </row>
    <row r="5569" spans="1:3" x14ac:dyDescent="0.25">
      <c r="A5569" t="s">
        <v>4105</v>
      </c>
      <c r="B5569" t="s">
        <v>1693</v>
      </c>
      <c r="C5569">
        <v>0</v>
      </c>
    </row>
    <row r="5570" spans="1:3" x14ac:dyDescent="0.25">
      <c r="A5570" t="s">
        <v>4106</v>
      </c>
      <c r="B5570" t="s">
        <v>1693</v>
      </c>
      <c r="C5570">
        <v>0</v>
      </c>
    </row>
    <row r="5571" spans="1:3" x14ac:dyDescent="0.25">
      <c r="A5571" t="s">
        <v>4145</v>
      </c>
      <c r="B5571" t="s">
        <v>1693</v>
      </c>
      <c r="C5571">
        <v>0</v>
      </c>
    </row>
    <row r="5572" spans="1:3" x14ac:dyDescent="0.25">
      <c r="A5572" t="s">
        <v>4146</v>
      </c>
      <c r="B5572" t="s">
        <v>1693</v>
      </c>
      <c r="C5572">
        <v>0</v>
      </c>
    </row>
    <row r="5573" spans="1:3" x14ac:dyDescent="0.25">
      <c r="A5573" t="s">
        <v>4147</v>
      </c>
      <c r="B5573" t="s">
        <v>1693</v>
      </c>
      <c r="C5573">
        <v>0</v>
      </c>
    </row>
    <row r="5574" spans="1:3" x14ac:dyDescent="0.25">
      <c r="A5574" t="s">
        <v>7174</v>
      </c>
      <c r="B5574" t="s">
        <v>1693</v>
      </c>
      <c r="C5574">
        <v>0</v>
      </c>
    </row>
    <row r="5575" spans="1:3" x14ac:dyDescent="0.25">
      <c r="A5575" t="s">
        <v>4148</v>
      </c>
      <c r="B5575" t="s">
        <v>1693</v>
      </c>
      <c r="C5575">
        <v>0</v>
      </c>
    </row>
    <row r="5576" spans="1:3" x14ac:dyDescent="0.25">
      <c r="A5576" t="s">
        <v>4149</v>
      </c>
      <c r="B5576" t="s">
        <v>1693</v>
      </c>
      <c r="C5576">
        <v>0</v>
      </c>
    </row>
    <row r="5577" spans="1:3" x14ac:dyDescent="0.25">
      <c r="A5577" t="s">
        <v>4150</v>
      </c>
      <c r="B5577" t="s">
        <v>1693</v>
      </c>
      <c r="C5577">
        <v>0</v>
      </c>
    </row>
    <row r="5578" spans="1:3" x14ac:dyDescent="0.25">
      <c r="A5578" t="s">
        <v>4267</v>
      </c>
      <c r="B5578" t="s">
        <v>1693</v>
      </c>
      <c r="C5578">
        <v>0</v>
      </c>
    </row>
    <row r="5579" spans="1:3" x14ac:dyDescent="0.25">
      <c r="A5579" t="s">
        <v>4268</v>
      </c>
      <c r="B5579" t="s">
        <v>1693</v>
      </c>
      <c r="C5579">
        <v>0</v>
      </c>
    </row>
    <row r="5580" spans="1:3" x14ac:dyDescent="0.25">
      <c r="A5580" t="s">
        <v>4269</v>
      </c>
      <c r="B5580" t="s">
        <v>1693</v>
      </c>
      <c r="C5580">
        <v>0</v>
      </c>
    </row>
    <row r="5581" spans="1:3" x14ac:dyDescent="0.25">
      <c r="A5581" t="s">
        <v>4270</v>
      </c>
      <c r="B5581" t="s">
        <v>1693</v>
      </c>
      <c r="C5581">
        <v>0</v>
      </c>
    </row>
    <row r="5582" spans="1:3" x14ac:dyDescent="0.25">
      <c r="A5582" t="s">
        <v>4271</v>
      </c>
      <c r="B5582" t="s">
        <v>1693</v>
      </c>
      <c r="C5582">
        <v>0</v>
      </c>
    </row>
    <row r="5583" spans="1:3" x14ac:dyDescent="0.25">
      <c r="A5583" t="s">
        <v>4272</v>
      </c>
      <c r="B5583" t="s">
        <v>1693</v>
      </c>
      <c r="C5583">
        <v>0</v>
      </c>
    </row>
    <row r="5584" spans="1:3" x14ac:dyDescent="0.25">
      <c r="A5584" t="s">
        <v>4273</v>
      </c>
      <c r="B5584" t="s">
        <v>1693</v>
      </c>
      <c r="C5584">
        <v>0</v>
      </c>
    </row>
    <row r="5585" spans="1:3" x14ac:dyDescent="0.25">
      <c r="A5585" t="s">
        <v>4192</v>
      </c>
      <c r="B5585" t="s">
        <v>1693</v>
      </c>
      <c r="C5585">
        <v>0</v>
      </c>
    </row>
    <row r="5586" spans="1:3" x14ac:dyDescent="0.25">
      <c r="A5586" t="s">
        <v>4277</v>
      </c>
      <c r="B5586" t="s">
        <v>1693</v>
      </c>
      <c r="C5586">
        <v>0</v>
      </c>
    </row>
    <row r="5587" spans="1:3" x14ac:dyDescent="0.25">
      <c r="A5587" t="s">
        <v>4278</v>
      </c>
      <c r="B5587" t="s">
        <v>1693</v>
      </c>
      <c r="C5587">
        <v>0</v>
      </c>
    </row>
    <row r="5588" spans="1:3" x14ac:dyDescent="0.25">
      <c r="A5588" t="s">
        <v>4194</v>
      </c>
      <c r="B5588" t="s">
        <v>1693</v>
      </c>
      <c r="C5588">
        <v>0</v>
      </c>
    </row>
    <row r="5589" spans="1:3" x14ac:dyDescent="0.25">
      <c r="A5589" t="s">
        <v>4195</v>
      </c>
      <c r="B5589" t="s">
        <v>1693</v>
      </c>
      <c r="C5589">
        <v>0</v>
      </c>
    </row>
    <row r="5590" spans="1:3" x14ac:dyDescent="0.25">
      <c r="A5590" t="s">
        <v>4196</v>
      </c>
      <c r="B5590" t="s">
        <v>1693</v>
      </c>
      <c r="C5590">
        <v>0</v>
      </c>
    </row>
    <row r="5591" spans="1:3" x14ac:dyDescent="0.25">
      <c r="A5591" t="s">
        <v>4197</v>
      </c>
      <c r="B5591" t="s">
        <v>1693</v>
      </c>
      <c r="C5591">
        <v>0</v>
      </c>
    </row>
    <row r="5592" spans="1:3" x14ac:dyDescent="0.25">
      <c r="A5592" t="s">
        <v>4198</v>
      </c>
      <c r="B5592" t="s">
        <v>1693</v>
      </c>
      <c r="C5592">
        <v>0</v>
      </c>
    </row>
    <row r="5593" spans="1:3" x14ac:dyDescent="0.25">
      <c r="A5593" t="s">
        <v>4199</v>
      </c>
      <c r="B5593" t="s">
        <v>1693</v>
      </c>
      <c r="C5593">
        <v>0</v>
      </c>
    </row>
    <row r="5594" spans="1:3" x14ac:dyDescent="0.25">
      <c r="A5594" t="s">
        <v>4200</v>
      </c>
      <c r="B5594" t="s">
        <v>1693</v>
      </c>
      <c r="C5594">
        <v>0</v>
      </c>
    </row>
    <row r="5595" spans="1:3" x14ac:dyDescent="0.25">
      <c r="A5595" t="s">
        <v>4201</v>
      </c>
      <c r="B5595" t="s">
        <v>1693</v>
      </c>
      <c r="C5595">
        <v>0</v>
      </c>
    </row>
    <row r="5596" spans="1:3" x14ac:dyDescent="0.25">
      <c r="A5596" t="s">
        <v>4202</v>
      </c>
      <c r="B5596" t="s">
        <v>1693</v>
      </c>
      <c r="C5596">
        <v>0</v>
      </c>
    </row>
    <row r="5597" spans="1:3" x14ac:dyDescent="0.25">
      <c r="A5597" t="s">
        <v>4203</v>
      </c>
      <c r="B5597" t="s">
        <v>1693</v>
      </c>
      <c r="C5597">
        <v>0</v>
      </c>
    </row>
    <row r="5598" spans="1:3" x14ac:dyDescent="0.25">
      <c r="A5598" t="s">
        <v>4204</v>
      </c>
      <c r="B5598" t="s">
        <v>1693</v>
      </c>
      <c r="C5598">
        <v>0</v>
      </c>
    </row>
    <row r="5599" spans="1:3" x14ac:dyDescent="0.25">
      <c r="A5599" t="s">
        <v>4205</v>
      </c>
      <c r="B5599" t="s">
        <v>1693</v>
      </c>
      <c r="C5599">
        <v>0</v>
      </c>
    </row>
    <row r="5600" spans="1:3" x14ac:dyDescent="0.25">
      <c r="A5600" t="s">
        <v>4315</v>
      </c>
      <c r="B5600" t="s">
        <v>1693</v>
      </c>
      <c r="C5600">
        <v>0</v>
      </c>
    </row>
    <row r="5601" spans="1:3" x14ac:dyDescent="0.25">
      <c r="A5601" t="s">
        <v>4316</v>
      </c>
      <c r="B5601" t="s">
        <v>1693</v>
      </c>
      <c r="C5601">
        <v>0</v>
      </c>
    </row>
    <row r="5602" spans="1:3" x14ac:dyDescent="0.25">
      <c r="A5602" t="s">
        <v>4317</v>
      </c>
      <c r="B5602" t="s">
        <v>1693</v>
      </c>
      <c r="C5602">
        <v>0</v>
      </c>
    </row>
    <row r="5603" spans="1:3" x14ac:dyDescent="0.25">
      <c r="A5603" t="s">
        <v>4318</v>
      </c>
      <c r="B5603" t="s">
        <v>1693</v>
      </c>
      <c r="C5603">
        <v>0</v>
      </c>
    </row>
    <row r="5604" spans="1:3" x14ac:dyDescent="0.25">
      <c r="A5604" t="s">
        <v>4319</v>
      </c>
      <c r="B5604" t="s">
        <v>1693</v>
      </c>
      <c r="C5604">
        <v>0</v>
      </c>
    </row>
    <row r="5605" spans="1:3" x14ac:dyDescent="0.25">
      <c r="A5605" t="s">
        <v>4320</v>
      </c>
      <c r="B5605" t="s">
        <v>1693</v>
      </c>
      <c r="C5605">
        <v>0</v>
      </c>
    </row>
    <row r="5606" spans="1:3" x14ac:dyDescent="0.25">
      <c r="A5606" t="s">
        <v>4321</v>
      </c>
      <c r="B5606" t="s">
        <v>1693</v>
      </c>
      <c r="C5606">
        <v>0</v>
      </c>
    </row>
    <row r="5607" spans="1:3" x14ac:dyDescent="0.25">
      <c r="A5607" t="s">
        <v>4322</v>
      </c>
      <c r="B5607" t="s">
        <v>1693</v>
      </c>
      <c r="C5607">
        <v>0</v>
      </c>
    </row>
    <row r="5608" spans="1:3" x14ac:dyDescent="0.25">
      <c r="A5608" t="s">
        <v>4323</v>
      </c>
      <c r="B5608" t="s">
        <v>1693</v>
      </c>
      <c r="C5608">
        <v>0</v>
      </c>
    </row>
    <row r="5609" spans="1:3" x14ac:dyDescent="0.25">
      <c r="A5609" t="s">
        <v>4324</v>
      </c>
      <c r="B5609" t="s">
        <v>1693</v>
      </c>
      <c r="C5609">
        <v>0</v>
      </c>
    </row>
    <row r="5610" spans="1:3" x14ac:dyDescent="0.25">
      <c r="A5610" t="s">
        <v>4325</v>
      </c>
      <c r="B5610" t="s">
        <v>1693</v>
      </c>
      <c r="C5610">
        <v>0</v>
      </c>
    </row>
    <row r="5611" spans="1:3" x14ac:dyDescent="0.25">
      <c r="A5611" t="s">
        <v>4326</v>
      </c>
      <c r="B5611" t="s">
        <v>1693</v>
      </c>
      <c r="C5611">
        <v>0</v>
      </c>
    </row>
    <row r="5612" spans="1:3" x14ac:dyDescent="0.25">
      <c r="A5612" t="s">
        <v>4486</v>
      </c>
      <c r="B5612" t="s">
        <v>1693</v>
      </c>
      <c r="C5612">
        <v>0</v>
      </c>
    </row>
    <row r="5613" spans="1:3" x14ac:dyDescent="0.25">
      <c r="A5613" t="s">
        <v>7187</v>
      </c>
      <c r="B5613" t="s">
        <v>1693</v>
      </c>
      <c r="C5613">
        <v>0</v>
      </c>
    </row>
    <row r="5614" spans="1:3" x14ac:dyDescent="0.25">
      <c r="A5614" t="s">
        <v>4279</v>
      </c>
      <c r="B5614" t="s">
        <v>1693</v>
      </c>
      <c r="C5614">
        <v>0</v>
      </c>
    </row>
    <row r="5615" spans="1:3" x14ac:dyDescent="0.25">
      <c r="A5615" t="s">
        <v>4280</v>
      </c>
      <c r="B5615" t="s">
        <v>1693</v>
      </c>
      <c r="C5615">
        <v>0</v>
      </c>
    </row>
    <row r="5616" spans="1:3" x14ac:dyDescent="0.25">
      <c r="A5616" t="s">
        <v>4463</v>
      </c>
      <c r="B5616" t="s">
        <v>1693</v>
      </c>
      <c r="C5616">
        <v>0</v>
      </c>
    </row>
    <row r="5617" spans="1:3" x14ac:dyDescent="0.25">
      <c r="A5617" t="s">
        <v>4464</v>
      </c>
      <c r="B5617" t="s">
        <v>1693</v>
      </c>
      <c r="C5617">
        <v>0</v>
      </c>
    </row>
    <row r="5618" spans="1:3" x14ac:dyDescent="0.25">
      <c r="A5618" t="s">
        <v>4465</v>
      </c>
      <c r="B5618" t="s">
        <v>1693</v>
      </c>
      <c r="C5618">
        <v>0</v>
      </c>
    </row>
    <row r="5619" spans="1:3" x14ac:dyDescent="0.25">
      <c r="A5619" t="s">
        <v>4466</v>
      </c>
      <c r="B5619" t="s">
        <v>1693</v>
      </c>
      <c r="C5619">
        <v>0</v>
      </c>
    </row>
    <row r="5620" spans="1:3" x14ac:dyDescent="0.25">
      <c r="A5620" t="s">
        <v>4153</v>
      </c>
      <c r="B5620" t="s">
        <v>1693</v>
      </c>
      <c r="C5620">
        <v>0</v>
      </c>
    </row>
    <row r="5621" spans="1:3" x14ac:dyDescent="0.25">
      <c r="A5621" t="s">
        <v>4467</v>
      </c>
      <c r="B5621" t="s">
        <v>1693</v>
      </c>
      <c r="C5621">
        <v>0</v>
      </c>
    </row>
    <row r="5622" spans="1:3" x14ac:dyDescent="0.25">
      <c r="A5622" t="s">
        <v>4468</v>
      </c>
      <c r="B5622" t="s">
        <v>1693</v>
      </c>
      <c r="C5622">
        <v>0</v>
      </c>
    </row>
    <row r="5623" spans="1:3" x14ac:dyDescent="0.25">
      <c r="A5623" t="s">
        <v>4469</v>
      </c>
      <c r="B5623" t="s">
        <v>1693</v>
      </c>
      <c r="C5623">
        <v>0</v>
      </c>
    </row>
    <row r="5624" spans="1:3" x14ac:dyDescent="0.25">
      <c r="A5624" t="s">
        <v>4470</v>
      </c>
      <c r="B5624" t="s">
        <v>1693</v>
      </c>
      <c r="C5624">
        <v>0</v>
      </c>
    </row>
    <row r="5625" spans="1:3" x14ac:dyDescent="0.25">
      <c r="A5625" t="s">
        <v>4471</v>
      </c>
      <c r="B5625" t="s">
        <v>1693</v>
      </c>
      <c r="C5625">
        <v>0</v>
      </c>
    </row>
    <row r="5626" spans="1:3" x14ac:dyDescent="0.25">
      <c r="A5626" t="s">
        <v>4472</v>
      </c>
      <c r="B5626" t="s">
        <v>1693</v>
      </c>
      <c r="C5626">
        <v>0</v>
      </c>
    </row>
    <row r="5627" spans="1:3" x14ac:dyDescent="0.25">
      <c r="A5627" t="s">
        <v>4473</v>
      </c>
      <c r="B5627" t="s">
        <v>1693</v>
      </c>
      <c r="C5627">
        <v>0</v>
      </c>
    </row>
    <row r="5628" spans="1:3" x14ac:dyDescent="0.25">
      <c r="A5628" t="s">
        <v>4474</v>
      </c>
      <c r="B5628" t="s">
        <v>1693</v>
      </c>
      <c r="C5628">
        <v>0</v>
      </c>
    </row>
    <row r="5629" spans="1:3" x14ac:dyDescent="0.25">
      <c r="A5629" t="s">
        <v>4475</v>
      </c>
      <c r="B5629" t="s">
        <v>1693</v>
      </c>
      <c r="C5629">
        <v>0</v>
      </c>
    </row>
    <row r="5630" spans="1:3" x14ac:dyDescent="0.25">
      <c r="A5630" t="s">
        <v>4476</v>
      </c>
      <c r="B5630" t="s">
        <v>1693</v>
      </c>
      <c r="C5630">
        <v>0</v>
      </c>
    </row>
    <row r="5631" spans="1:3" x14ac:dyDescent="0.25">
      <c r="A5631" t="s">
        <v>4477</v>
      </c>
      <c r="B5631" t="s">
        <v>1693</v>
      </c>
      <c r="C5631">
        <v>0</v>
      </c>
    </row>
    <row r="5632" spans="1:3" x14ac:dyDescent="0.25">
      <c r="A5632" t="s">
        <v>7186</v>
      </c>
      <c r="B5632" t="s">
        <v>1693</v>
      </c>
      <c r="C5632">
        <v>0</v>
      </c>
    </row>
    <row r="5633" spans="1:3" x14ac:dyDescent="0.25">
      <c r="A5633" t="s">
        <v>4478</v>
      </c>
      <c r="B5633" t="s">
        <v>1693</v>
      </c>
      <c r="C5633">
        <v>0</v>
      </c>
    </row>
    <row r="5634" spans="1:3" x14ac:dyDescent="0.25">
      <c r="A5634" t="s">
        <v>4479</v>
      </c>
      <c r="B5634" t="s">
        <v>1693</v>
      </c>
      <c r="C5634">
        <v>0</v>
      </c>
    </row>
    <row r="5635" spans="1:3" x14ac:dyDescent="0.25">
      <c r="A5635" t="s">
        <v>4347</v>
      </c>
      <c r="B5635" t="s">
        <v>1693</v>
      </c>
      <c r="C5635">
        <v>0</v>
      </c>
    </row>
    <row r="5636" spans="1:3" x14ac:dyDescent="0.25">
      <c r="A5636" t="s">
        <v>4348</v>
      </c>
      <c r="B5636" t="s">
        <v>1693</v>
      </c>
      <c r="C5636">
        <v>0</v>
      </c>
    </row>
    <row r="5637" spans="1:3" x14ac:dyDescent="0.25">
      <c r="A5637" t="s">
        <v>4349</v>
      </c>
      <c r="B5637" t="s">
        <v>1693</v>
      </c>
      <c r="C5637">
        <v>0</v>
      </c>
    </row>
    <row r="5638" spans="1:3" x14ac:dyDescent="0.25">
      <c r="A5638" t="s">
        <v>4350</v>
      </c>
      <c r="B5638" t="s">
        <v>1693</v>
      </c>
      <c r="C5638">
        <v>0</v>
      </c>
    </row>
    <row r="5639" spans="1:3" x14ac:dyDescent="0.25">
      <c r="A5639" t="s">
        <v>4351</v>
      </c>
      <c r="B5639" t="s">
        <v>1693</v>
      </c>
      <c r="C5639">
        <v>0</v>
      </c>
    </row>
    <row r="5640" spans="1:3" x14ac:dyDescent="0.25">
      <c r="A5640" t="s">
        <v>4352</v>
      </c>
      <c r="B5640" t="s">
        <v>1693</v>
      </c>
      <c r="C5640">
        <v>0</v>
      </c>
    </row>
    <row r="5641" spans="1:3" x14ac:dyDescent="0.25">
      <c r="A5641" t="s">
        <v>4353</v>
      </c>
      <c r="B5641" t="s">
        <v>1693</v>
      </c>
      <c r="C5641">
        <v>0</v>
      </c>
    </row>
    <row r="5642" spans="1:3" x14ac:dyDescent="0.25">
      <c r="A5642" t="s">
        <v>4354</v>
      </c>
      <c r="B5642" t="s">
        <v>1693</v>
      </c>
      <c r="C5642">
        <v>0</v>
      </c>
    </row>
    <row r="5643" spans="1:3" x14ac:dyDescent="0.25">
      <c r="A5643" t="s">
        <v>4355</v>
      </c>
      <c r="B5643" t="s">
        <v>1693</v>
      </c>
      <c r="C5643">
        <v>0</v>
      </c>
    </row>
    <row r="5644" spans="1:3" x14ac:dyDescent="0.25">
      <c r="A5644" t="s">
        <v>4454</v>
      </c>
      <c r="B5644" t="s">
        <v>1693</v>
      </c>
      <c r="C5644">
        <v>0</v>
      </c>
    </row>
    <row r="5645" spans="1:3" x14ac:dyDescent="0.25">
      <c r="A5645" t="s">
        <v>4455</v>
      </c>
      <c r="B5645" t="s">
        <v>1693</v>
      </c>
      <c r="C5645">
        <v>0</v>
      </c>
    </row>
    <row r="5646" spans="1:3" x14ac:dyDescent="0.25">
      <c r="A5646" t="s">
        <v>4456</v>
      </c>
      <c r="B5646" t="s">
        <v>1693</v>
      </c>
      <c r="C5646">
        <v>0</v>
      </c>
    </row>
    <row r="5647" spans="1:3" x14ac:dyDescent="0.25">
      <c r="A5647" t="s">
        <v>4457</v>
      </c>
      <c r="B5647" t="s">
        <v>1693</v>
      </c>
      <c r="C5647">
        <v>0</v>
      </c>
    </row>
    <row r="5648" spans="1:3" x14ac:dyDescent="0.25">
      <c r="A5648" t="s">
        <v>7182</v>
      </c>
      <c r="B5648" t="s">
        <v>1693</v>
      </c>
      <c r="C5648">
        <v>0</v>
      </c>
    </row>
    <row r="5649" spans="1:3" x14ac:dyDescent="0.25">
      <c r="A5649" t="s">
        <v>4458</v>
      </c>
      <c r="B5649" t="s">
        <v>1693</v>
      </c>
      <c r="C5649">
        <v>0</v>
      </c>
    </row>
    <row r="5650" spans="1:3" x14ac:dyDescent="0.25">
      <c r="A5650" t="s">
        <v>7183</v>
      </c>
      <c r="B5650" t="s">
        <v>1693</v>
      </c>
      <c r="C5650">
        <v>0</v>
      </c>
    </row>
    <row r="5651" spans="1:3" x14ac:dyDescent="0.25">
      <c r="A5651" t="s">
        <v>4459</v>
      </c>
      <c r="B5651" t="s">
        <v>1693</v>
      </c>
      <c r="C5651">
        <v>0</v>
      </c>
    </row>
    <row r="5652" spans="1:3" x14ac:dyDescent="0.25">
      <c r="A5652" t="s">
        <v>7184</v>
      </c>
      <c r="B5652" t="s">
        <v>1693</v>
      </c>
      <c r="C5652">
        <v>0</v>
      </c>
    </row>
    <row r="5653" spans="1:3" x14ac:dyDescent="0.25">
      <c r="A5653" t="s">
        <v>4460</v>
      </c>
      <c r="B5653" t="s">
        <v>1693</v>
      </c>
      <c r="C5653">
        <v>0</v>
      </c>
    </row>
    <row r="5654" spans="1:3" x14ac:dyDescent="0.25">
      <c r="A5654" t="s">
        <v>7185</v>
      </c>
      <c r="B5654" t="s">
        <v>1693</v>
      </c>
      <c r="C5654">
        <v>0</v>
      </c>
    </row>
    <row r="5655" spans="1:3" x14ac:dyDescent="0.25">
      <c r="A5655" t="s">
        <v>4461</v>
      </c>
      <c r="B5655" t="s">
        <v>1693</v>
      </c>
      <c r="C5655">
        <v>0</v>
      </c>
    </row>
    <row r="5656" spans="1:3" x14ac:dyDescent="0.25">
      <c r="A5656" t="s">
        <v>4462</v>
      </c>
      <c r="B5656" t="s">
        <v>1693</v>
      </c>
      <c r="C5656">
        <v>0</v>
      </c>
    </row>
    <row r="5657" spans="1:3" x14ac:dyDescent="0.25">
      <c r="A5657" t="s">
        <v>3934</v>
      </c>
      <c r="B5657" t="s">
        <v>1693</v>
      </c>
      <c r="C5657">
        <v>0</v>
      </c>
    </row>
    <row r="5658" spans="1:3" x14ac:dyDescent="0.25">
      <c r="A5658" t="s">
        <v>3935</v>
      </c>
      <c r="B5658" t="s">
        <v>1693</v>
      </c>
      <c r="C5658">
        <v>0</v>
      </c>
    </row>
    <row r="5659" spans="1:3" x14ac:dyDescent="0.25">
      <c r="A5659" t="s">
        <v>3936</v>
      </c>
      <c r="B5659" t="s">
        <v>1693</v>
      </c>
      <c r="C5659">
        <v>0</v>
      </c>
    </row>
    <row r="5660" spans="1:3" x14ac:dyDescent="0.25">
      <c r="A5660" t="s">
        <v>3937</v>
      </c>
      <c r="B5660" t="s">
        <v>1693</v>
      </c>
      <c r="C5660">
        <v>0</v>
      </c>
    </row>
    <row r="5661" spans="1:3" x14ac:dyDescent="0.25">
      <c r="A5661" t="s">
        <v>3938</v>
      </c>
      <c r="B5661" t="s">
        <v>1693</v>
      </c>
      <c r="C5661">
        <v>0</v>
      </c>
    </row>
    <row r="5662" spans="1:3" x14ac:dyDescent="0.25">
      <c r="A5662" t="s">
        <v>3939</v>
      </c>
      <c r="B5662" t="s">
        <v>1693</v>
      </c>
      <c r="C5662">
        <v>0</v>
      </c>
    </row>
    <row r="5663" spans="1:3" x14ac:dyDescent="0.25">
      <c r="A5663" t="s">
        <v>3940</v>
      </c>
      <c r="B5663" t="s">
        <v>1693</v>
      </c>
      <c r="C5663">
        <v>0</v>
      </c>
    </row>
    <row r="5664" spans="1:3" x14ac:dyDescent="0.25">
      <c r="A5664" t="s">
        <v>7160</v>
      </c>
      <c r="B5664" t="s">
        <v>1693</v>
      </c>
      <c r="C5664">
        <v>0</v>
      </c>
    </row>
    <row r="5665" spans="1:3" x14ac:dyDescent="0.25">
      <c r="A5665" t="s">
        <v>7161</v>
      </c>
      <c r="B5665" t="s">
        <v>1693</v>
      </c>
      <c r="C5665">
        <v>0</v>
      </c>
    </row>
    <row r="5666" spans="1:3" x14ac:dyDescent="0.25">
      <c r="A5666" t="s">
        <v>3941</v>
      </c>
      <c r="B5666" t="s">
        <v>1693</v>
      </c>
      <c r="C5666">
        <v>0</v>
      </c>
    </row>
    <row r="5667" spans="1:3" x14ac:dyDescent="0.25">
      <c r="A5667" t="s">
        <v>3942</v>
      </c>
      <c r="B5667" t="s">
        <v>1693</v>
      </c>
      <c r="C5667">
        <v>0</v>
      </c>
    </row>
    <row r="5668" spans="1:3" x14ac:dyDescent="0.25">
      <c r="A5668" t="s">
        <v>3943</v>
      </c>
      <c r="B5668" t="s">
        <v>1693</v>
      </c>
      <c r="C5668">
        <v>0</v>
      </c>
    </row>
    <row r="5669" spans="1:3" x14ac:dyDescent="0.25">
      <c r="A5669" t="s">
        <v>3280</v>
      </c>
      <c r="B5669" t="s">
        <v>1693</v>
      </c>
      <c r="C5669">
        <v>0</v>
      </c>
    </row>
    <row r="5670" spans="1:3" x14ac:dyDescent="0.25">
      <c r="A5670" t="s">
        <v>3640</v>
      </c>
      <c r="B5670" t="s">
        <v>1693</v>
      </c>
      <c r="C5670">
        <v>0</v>
      </c>
    </row>
    <row r="5671" spans="1:3" x14ac:dyDescent="0.25">
      <c r="A5671" t="s">
        <v>3641</v>
      </c>
      <c r="B5671" t="s">
        <v>1693</v>
      </c>
      <c r="C5671">
        <v>0</v>
      </c>
    </row>
    <row r="5672" spans="1:3" x14ac:dyDescent="0.25">
      <c r="A5672" t="s">
        <v>7092</v>
      </c>
      <c r="B5672" t="s">
        <v>1693</v>
      </c>
      <c r="C5672">
        <v>0</v>
      </c>
    </row>
    <row r="5673" spans="1:3" x14ac:dyDescent="0.25">
      <c r="A5673" t="s">
        <v>3642</v>
      </c>
      <c r="B5673" t="s">
        <v>1693</v>
      </c>
      <c r="C5673">
        <v>0</v>
      </c>
    </row>
    <row r="5674" spans="1:3" x14ac:dyDescent="0.25">
      <c r="A5674" t="s">
        <v>3643</v>
      </c>
      <c r="B5674" t="s">
        <v>1693</v>
      </c>
      <c r="C5674">
        <v>0</v>
      </c>
    </row>
    <row r="5675" spans="1:3" x14ac:dyDescent="0.25">
      <c r="A5675" t="s">
        <v>3276</v>
      </c>
      <c r="B5675" t="s">
        <v>1693</v>
      </c>
      <c r="C5675">
        <v>0</v>
      </c>
    </row>
    <row r="5676" spans="1:3" x14ac:dyDescent="0.25">
      <c r="A5676" t="s">
        <v>3277</v>
      </c>
      <c r="B5676" t="s">
        <v>1693</v>
      </c>
      <c r="C5676">
        <v>0</v>
      </c>
    </row>
    <row r="5677" spans="1:3" x14ac:dyDescent="0.25">
      <c r="A5677" t="s">
        <v>3278</v>
      </c>
      <c r="B5677" t="s">
        <v>1693</v>
      </c>
      <c r="C5677">
        <v>0</v>
      </c>
    </row>
    <row r="5678" spans="1:3" x14ac:dyDescent="0.25">
      <c r="A5678" t="s">
        <v>3279</v>
      </c>
      <c r="B5678" t="s">
        <v>1693</v>
      </c>
      <c r="C5678">
        <v>0</v>
      </c>
    </row>
    <row r="5679" spans="1:3" x14ac:dyDescent="0.25">
      <c r="A5679" t="s">
        <v>4000</v>
      </c>
      <c r="B5679" t="s">
        <v>1693</v>
      </c>
      <c r="C5679">
        <v>0</v>
      </c>
    </row>
    <row r="5680" spans="1:3" x14ac:dyDescent="0.25">
      <c r="A5680" t="s">
        <v>4001</v>
      </c>
      <c r="B5680" t="s">
        <v>1693</v>
      </c>
      <c r="C5680">
        <v>0</v>
      </c>
    </row>
    <row r="5681" spans="1:3" x14ac:dyDescent="0.25">
      <c r="A5681" t="s">
        <v>4002</v>
      </c>
      <c r="B5681" t="s">
        <v>1693</v>
      </c>
      <c r="C5681">
        <v>0</v>
      </c>
    </row>
    <row r="5682" spans="1:3" x14ac:dyDescent="0.25">
      <c r="A5682" t="s">
        <v>4003</v>
      </c>
      <c r="B5682" t="s">
        <v>1693</v>
      </c>
      <c r="C5682">
        <v>0</v>
      </c>
    </row>
    <row r="5683" spans="1:3" x14ac:dyDescent="0.25">
      <c r="A5683" t="s">
        <v>4004</v>
      </c>
      <c r="B5683" t="s">
        <v>1693</v>
      </c>
      <c r="C5683">
        <v>0</v>
      </c>
    </row>
    <row r="5684" spans="1:3" x14ac:dyDescent="0.25">
      <c r="A5684" t="s">
        <v>4005</v>
      </c>
      <c r="B5684" t="s">
        <v>1693</v>
      </c>
      <c r="C5684">
        <v>0</v>
      </c>
    </row>
    <row r="5685" spans="1:3" x14ac:dyDescent="0.25">
      <c r="A5685" t="s">
        <v>4006</v>
      </c>
      <c r="B5685" t="s">
        <v>1693</v>
      </c>
      <c r="C5685">
        <v>0</v>
      </c>
    </row>
    <row r="5686" spans="1:3" x14ac:dyDescent="0.25">
      <c r="A5686" t="s">
        <v>4007</v>
      </c>
      <c r="B5686" t="s">
        <v>1693</v>
      </c>
      <c r="C5686">
        <v>0</v>
      </c>
    </row>
    <row r="5687" spans="1:3" x14ac:dyDescent="0.25">
      <c r="A5687" t="s">
        <v>7165</v>
      </c>
      <c r="B5687" t="s">
        <v>1693</v>
      </c>
      <c r="C5687">
        <v>0</v>
      </c>
    </row>
    <row r="5688" spans="1:3" x14ac:dyDescent="0.25">
      <c r="A5688" t="s">
        <v>7166</v>
      </c>
      <c r="B5688" t="s">
        <v>1693</v>
      </c>
      <c r="C5688">
        <v>0</v>
      </c>
    </row>
    <row r="5689" spans="1:3" x14ac:dyDescent="0.25">
      <c r="A5689" t="s">
        <v>7163</v>
      </c>
      <c r="B5689" t="s">
        <v>1693</v>
      </c>
      <c r="C5689">
        <v>0</v>
      </c>
    </row>
    <row r="5690" spans="1:3" x14ac:dyDescent="0.25">
      <c r="A5690" t="s">
        <v>4008</v>
      </c>
      <c r="B5690" t="s">
        <v>1693</v>
      </c>
      <c r="C5690">
        <v>0</v>
      </c>
    </row>
    <row r="5691" spans="1:3" x14ac:dyDescent="0.25">
      <c r="A5691" t="s">
        <v>7164</v>
      </c>
      <c r="B5691" t="s">
        <v>1693</v>
      </c>
      <c r="C5691">
        <v>0</v>
      </c>
    </row>
    <row r="5692" spans="1:3" x14ac:dyDescent="0.25">
      <c r="A5692" t="s">
        <v>4009</v>
      </c>
      <c r="B5692" t="s">
        <v>1693</v>
      </c>
      <c r="C5692">
        <v>0</v>
      </c>
    </row>
    <row r="5693" spans="1:3" x14ac:dyDescent="0.25">
      <c r="A5693" t="s">
        <v>4010</v>
      </c>
      <c r="B5693" t="s">
        <v>1693</v>
      </c>
      <c r="C5693">
        <v>0</v>
      </c>
    </row>
    <row r="5694" spans="1:3" x14ac:dyDescent="0.25">
      <c r="A5694" t="s">
        <v>3978</v>
      </c>
      <c r="B5694" t="s">
        <v>1693</v>
      </c>
      <c r="C5694">
        <v>0</v>
      </c>
    </row>
    <row r="5695" spans="1:3" x14ac:dyDescent="0.25">
      <c r="A5695" t="s">
        <v>3996</v>
      </c>
      <c r="B5695" t="s">
        <v>1693</v>
      </c>
      <c r="C5695">
        <v>0</v>
      </c>
    </row>
    <row r="5696" spans="1:3" x14ac:dyDescent="0.25">
      <c r="A5696" t="s">
        <v>3997</v>
      </c>
      <c r="B5696" t="s">
        <v>1693</v>
      </c>
      <c r="C5696">
        <v>0</v>
      </c>
    </row>
    <row r="5697" spans="1:3" x14ac:dyDescent="0.25">
      <c r="A5697" t="s">
        <v>3998</v>
      </c>
      <c r="B5697" t="s">
        <v>1693</v>
      </c>
      <c r="C5697">
        <v>0</v>
      </c>
    </row>
    <row r="5698" spans="1:3" x14ac:dyDescent="0.25">
      <c r="A5698" t="s">
        <v>3999</v>
      </c>
      <c r="B5698" t="s">
        <v>1693</v>
      </c>
      <c r="C5698">
        <v>0</v>
      </c>
    </row>
    <row r="5699" spans="1:3" x14ac:dyDescent="0.25">
      <c r="A5699" t="s">
        <v>3981</v>
      </c>
      <c r="B5699" t="s">
        <v>1693</v>
      </c>
      <c r="C5699">
        <v>0</v>
      </c>
    </row>
    <row r="5700" spans="1:3" x14ac:dyDescent="0.25">
      <c r="A5700" t="s">
        <v>7127</v>
      </c>
      <c r="B5700" t="s">
        <v>1693</v>
      </c>
      <c r="C5700">
        <v>0</v>
      </c>
    </row>
    <row r="5701" spans="1:3" x14ac:dyDescent="0.25">
      <c r="A5701" t="s">
        <v>7089</v>
      </c>
      <c r="B5701" t="s">
        <v>1693</v>
      </c>
      <c r="C5701">
        <v>0</v>
      </c>
    </row>
    <row r="5702" spans="1:3" x14ac:dyDescent="0.25">
      <c r="A5702" t="s">
        <v>3281</v>
      </c>
      <c r="B5702" t="s">
        <v>1693</v>
      </c>
      <c r="C5702">
        <v>0</v>
      </c>
    </row>
    <row r="5703" spans="1:3" x14ac:dyDescent="0.25">
      <c r="A5703" t="s">
        <v>7090</v>
      </c>
      <c r="B5703" t="s">
        <v>1693</v>
      </c>
      <c r="C5703">
        <v>0</v>
      </c>
    </row>
    <row r="5704" spans="1:3" x14ac:dyDescent="0.25">
      <c r="A5704" t="s">
        <v>3282</v>
      </c>
      <c r="B5704" t="s">
        <v>1693</v>
      </c>
      <c r="C5704">
        <v>0</v>
      </c>
    </row>
    <row r="5705" spans="1:3" x14ac:dyDescent="0.25">
      <c r="A5705" t="s">
        <v>7091</v>
      </c>
      <c r="B5705" t="s">
        <v>1693</v>
      </c>
      <c r="C5705">
        <v>0</v>
      </c>
    </row>
    <row r="5706" spans="1:3" x14ac:dyDescent="0.25">
      <c r="A5706" t="s">
        <v>3283</v>
      </c>
      <c r="B5706" t="s">
        <v>1693</v>
      </c>
      <c r="C5706">
        <v>0</v>
      </c>
    </row>
    <row r="5707" spans="1:3" x14ac:dyDescent="0.25">
      <c r="A5707" t="s">
        <v>3632</v>
      </c>
      <c r="B5707" t="s">
        <v>1693</v>
      </c>
      <c r="C5707">
        <v>0</v>
      </c>
    </row>
    <row r="5708" spans="1:3" x14ac:dyDescent="0.25">
      <c r="A5708" t="s">
        <v>3285</v>
      </c>
      <c r="B5708" t="s">
        <v>1693</v>
      </c>
      <c r="C5708">
        <v>0</v>
      </c>
    </row>
    <row r="5709" spans="1:3" x14ac:dyDescent="0.25">
      <c r="A5709" t="s">
        <v>3628</v>
      </c>
      <c r="B5709" t="s">
        <v>1693</v>
      </c>
      <c r="C5709">
        <v>0</v>
      </c>
    </row>
    <row r="5710" spans="1:3" x14ac:dyDescent="0.25">
      <c r="A5710" t="s">
        <v>3284</v>
      </c>
      <c r="B5710" t="s">
        <v>1693</v>
      </c>
      <c r="C5710">
        <v>0</v>
      </c>
    </row>
    <row r="5711" spans="1:3" x14ac:dyDescent="0.25">
      <c r="A5711" t="s">
        <v>3630</v>
      </c>
      <c r="B5711" t="s">
        <v>1693</v>
      </c>
      <c r="C5711">
        <v>0</v>
      </c>
    </row>
    <row r="5712" spans="1:3" x14ac:dyDescent="0.25">
      <c r="A5712" t="s">
        <v>3631</v>
      </c>
      <c r="B5712" t="s">
        <v>1693</v>
      </c>
      <c r="C5712">
        <v>0</v>
      </c>
    </row>
    <row r="5713" spans="1:3" x14ac:dyDescent="0.25">
      <c r="A5713" t="s">
        <v>3854</v>
      </c>
      <c r="B5713" t="s">
        <v>1693</v>
      </c>
      <c r="C5713">
        <v>0</v>
      </c>
    </row>
    <row r="5714" spans="1:3" x14ac:dyDescent="0.25">
      <c r="A5714" t="s">
        <v>3633</v>
      </c>
      <c r="B5714" t="s">
        <v>1693</v>
      </c>
      <c r="C5714">
        <v>0</v>
      </c>
    </row>
    <row r="5715" spans="1:3" x14ac:dyDescent="0.25">
      <c r="A5715" t="s">
        <v>3634</v>
      </c>
      <c r="B5715" t="s">
        <v>1693</v>
      </c>
      <c r="C5715">
        <v>0</v>
      </c>
    </row>
    <row r="5716" spans="1:3" x14ac:dyDescent="0.25">
      <c r="A5716" t="s">
        <v>3635</v>
      </c>
      <c r="B5716" t="s">
        <v>1693</v>
      </c>
      <c r="C5716">
        <v>0</v>
      </c>
    </row>
    <row r="5717" spans="1:3" x14ac:dyDescent="0.25">
      <c r="A5717" t="s">
        <v>3636</v>
      </c>
      <c r="B5717" t="s">
        <v>1693</v>
      </c>
      <c r="C5717">
        <v>0</v>
      </c>
    </row>
    <row r="5718" spans="1:3" x14ac:dyDescent="0.25">
      <c r="A5718" t="s">
        <v>3637</v>
      </c>
      <c r="B5718" t="s">
        <v>1693</v>
      </c>
      <c r="C5718">
        <v>0</v>
      </c>
    </row>
    <row r="5719" spans="1:3" x14ac:dyDescent="0.25">
      <c r="A5719" t="s">
        <v>3638</v>
      </c>
      <c r="B5719" t="s">
        <v>1693</v>
      </c>
      <c r="C5719">
        <v>0</v>
      </c>
    </row>
    <row r="5720" spans="1:3" x14ac:dyDescent="0.25">
      <c r="A5720" t="s">
        <v>3639</v>
      </c>
      <c r="B5720" t="s">
        <v>1693</v>
      </c>
      <c r="C5720">
        <v>0</v>
      </c>
    </row>
    <row r="5721" spans="1:3" x14ac:dyDescent="0.25">
      <c r="A5721" t="s">
        <v>3853</v>
      </c>
      <c r="B5721" t="s">
        <v>1693</v>
      </c>
      <c r="C5721">
        <v>0</v>
      </c>
    </row>
    <row r="5722" spans="1:3" x14ac:dyDescent="0.25">
      <c r="A5722" t="s">
        <v>3629</v>
      </c>
      <c r="B5722" t="s">
        <v>1693</v>
      </c>
      <c r="C5722">
        <v>0</v>
      </c>
    </row>
    <row r="5723" spans="1:3" x14ac:dyDescent="0.25">
      <c r="A5723" t="s">
        <v>3286</v>
      </c>
      <c r="B5723" t="s">
        <v>1693</v>
      </c>
      <c r="C5723">
        <v>0</v>
      </c>
    </row>
    <row r="5724" spans="1:3" x14ac:dyDescent="0.25">
      <c r="A5724" t="s">
        <v>3626</v>
      </c>
      <c r="B5724" t="s">
        <v>1693</v>
      </c>
      <c r="C5724">
        <v>0</v>
      </c>
    </row>
    <row r="5725" spans="1:3" x14ac:dyDescent="0.25">
      <c r="A5725" t="s">
        <v>3627</v>
      </c>
      <c r="B5725" t="s">
        <v>1693</v>
      </c>
      <c r="C5725">
        <v>0</v>
      </c>
    </row>
    <row r="5726" spans="1:3" x14ac:dyDescent="0.25">
      <c r="A5726" t="s">
        <v>3287</v>
      </c>
      <c r="B5726" t="s">
        <v>1693</v>
      </c>
      <c r="C5726">
        <v>0</v>
      </c>
    </row>
    <row r="5727" spans="1:3" x14ac:dyDescent="0.25">
      <c r="A5727" t="s">
        <v>3625</v>
      </c>
      <c r="B5727" t="s">
        <v>1693</v>
      </c>
      <c r="C5727">
        <v>0</v>
      </c>
    </row>
    <row r="5728" spans="1:3" x14ac:dyDescent="0.25">
      <c r="A5728" t="s">
        <v>7126</v>
      </c>
      <c r="B5728" t="s">
        <v>1693</v>
      </c>
      <c r="C5728">
        <v>0</v>
      </c>
    </row>
    <row r="5729" spans="1:3" x14ac:dyDescent="0.25">
      <c r="A5729" t="s">
        <v>7093</v>
      </c>
      <c r="B5729" t="s">
        <v>1693</v>
      </c>
      <c r="C5729">
        <v>0</v>
      </c>
    </row>
    <row r="5730" spans="1:3" x14ac:dyDescent="0.25">
      <c r="A5730" t="s">
        <v>3288</v>
      </c>
      <c r="B5730" t="s">
        <v>1693</v>
      </c>
      <c r="C5730">
        <v>0</v>
      </c>
    </row>
    <row r="5731" spans="1:3" x14ac:dyDescent="0.25">
      <c r="A5731" t="s">
        <v>3624</v>
      </c>
      <c r="B5731" t="s">
        <v>1693</v>
      </c>
      <c r="C5731">
        <v>0</v>
      </c>
    </row>
    <row r="5732" spans="1:3" x14ac:dyDescent="0.25">
      <c r="A5732" t="s">
        <v>3289</v>
      </c>
      <c r="B5732" t="s">
        <v>1693</v>
      </c>
      <c r="C5732">
        <v>0</v>
      </c>
    </row>
    <row r="5733" spans="1:3" x14ac:dyDescent="0.25">
      <c r="A5733" t="s">
        <v>3623</v>
      </c>
      <c r="B5733" t="s">
        <v>1693</v>
      </c>
      <c r="C5733">
        <v>0</v>
      </c>
    </row>
    <row r="5734" spans="1:3" x14ac:dyDescent="0.25">
      <c r="A5734" t="s">
        <v>3290</v>
      </c>
      <c r="B5734" t="s">
        <v>1693</v>
      </c>
      <c r="C5734">
        <v>0</v>
      </c>
    </row>
    <row r="5735" spans="1:3" x14ac:dyDescent="0.25">
      <c r="A5735" t="s">
        <v>3995</v>
      </c>
      <c r="B5735" t="s">
        <v>1693</v>
      </c>
      <c r="C5735">
        <v>0</v>
      </c>
    </row>
    <row r="5736" spans="1:3" x14ac:dyDescent="0.25">
      <c r="A5736" t="s">
        <v>3982</v>
      </c>
      <c r="B5736" t="s">
        <v>1693</v>
      </c>
      <c r="C5736">
        <v>0</v>
      </c>
    </row>
    <row r="5737" spans="1:3" x14ac:dyDescent="0.25">
      <c r="A5737" t="s">
        <v>3622</v>
      </c>
      <c r="B5737" t="s">
        <v>1693</v>
      </c>
      <c r="C5737">
        <v>0</v>
      </c>
    </row>
    <row r="5738" spans="1:3" x14ac:dyDescent="0.25">
      <c r="A5738" t="s">
        <v>3291</v>
      </c>
      <c r="B5738" t="s">
        <v>1693</v>
      </c>
      <c r="C5738">
        <v>0</v>
      </c>
    </row>
    <row r="5739" spans="1:3" x14ac:dyDescent="0.25">
      <c r="A5739" t="s">
        <v>3619</v>
      </c>
      <c r="B5739" t="s">
        <v>1693</v>
      </c>
      <c r="C5739">
        <v>0</v>
      </c>
    </row>
    <row r="5740" spans="1:3" x14ac:dyDescent="0.25">
      <c r="A5740" t="s">
        <v>3620</v>
      </c>
      <c r="B5740" t="s">
        <v>1693</v>
      </c>
      <c r="C5740">
        <v>0</v>
      </c>
    </row>
    <row r="5741" spans="1:3" x14ac:dyDescent="0.25">
      <c r="A5741" t="s">
        <v>4482</v>
      </c>
      <c r="B5741" t="s">
        <v>1693</v>
      </c>
      <c r="C5741">
        <v>0</v>
      </c>
    </row>
    <row r="5742" spans="1:3" x14ac:dyDescent="0.25">
      <c r="A5742" t="s">
        <v>3979</v>
      </c>
      <c r="B5742" t="s">
        <v>1693</v>
      </c>
      <c r="C5742">
        <v>0</v>
      </c>
    </row>
    <row r="5743" spans="1:3" x14ac:dyDescent="0.25">
      <c r="A5743" t="s">
        <v>3980</v>
      </c>
      <c r="B5743" t="s">
        <v>1693</v>
      </c>
      <c r="C5743">
        <v>0</v>
      </c>
    </row>
    <row r="5744" spans="1:3" x14ac:dyDescent="0.25">
      <c r="A5744" t="s">
        <v>7172</v>
      </c>
      <c r="B5744" t="s">
        <v>1693</v>
      </c>
      <c r="C5744">
        <v>0</v>
      </c>
    </row>
    <row r="5745" spans="1:3" x14ac:dyDescent="0.25">
      <c r="A5745" t="s">
        <v>4485</v>
      </c>
      <c r="B5745" t="s">
        <v>1693</v>
      </c>
      <c r="C5745">
        <v>0</v>
      </c>
    </row>
    <row r="5746" spans="1:3" x14ac:dyDescent="0.25">
      <c r="A5746" t="s">
        <v>3621</v>
      </c>
      <c r="B5746" t="s">
        <v>1693</v>
      </c>
      <c r="C5746">
        <v>0</v>
      </c>
    </row>
    <row r="5747" spans="1:3" x14ac:dyDescent="0.25">
      <c r="A5747" t="s">
        <v>7157</v>
      </c>
      <c r="B5747" t="s">
        <v>1693</v>
      </c>
      <c r="C5747">
        <v>0</v>
      </c>
    </row>
    <row r="5748" spans="1:3" x14ac:dyDescent="0.25">
      <c r="A5748" t="s">
        <v>4152</v>
      </c>
      <c r="B5748" t="s">
        <v>1693</v>
      </c>
      <c r="C5748">
        <v>0</v>
      </c>
    </row>
    <row r="5749" spans="1:3" x14ac:dyDescent="0.25">
      <c r="A5749" t="s">
        <v>4480</v>
      </c>
      <c r="B5749" t="s">
        <v>1693</v>
      </c>
      <c r="C5749">
        <v>0</v>
      </c>
    </row>
    <row r="5750" spans="1:3" x14ac:dyDescent="0.25">
      <c r="A5750" t="s">
        <v>7203</v>
      </c>
      <c r="B5750" t="s">
        <v>1693</v>
      </c>
      <c r="C5750">
        <v>0</v>
      </c>
    </row>
    <row r="5751" spans="1:3" x14ac:dyDescent="0.25">
      <c r="A5751" t="s">
        <v>4481</v>
      </c>
      <c r="B5751" t="s">
        <v>1693</v>
      </c>
      <c r="C5751">
        <v>0</v>
      </c>
    </row>
    <row r="5752" spans="1:3" x14ac:dyDescent="0.25">
      <c r="A5752" t="s">
        <v>3932</v>
      </c>
      <c r="B5752" t="s">
        <v>1693</v>
      </c>
      <c r="C5752">
        <v>0</v>
      </c>
    </row>
    <row r="5753" spans="1:3" x14ac:dyDescent="0.25">
      <c r="A5753" t="s">
        <v>7094</v>
      </c>
      <c r="B5753" t="s">
        <v>1693</v>
      </c>
      <c r="C5753">
        <v>0</v>
      </c>
    </row>
    <row r="5754" spans="1:3" x14ac:dyDescent="0.25">
      <c r="A5754" t="s">
        <v>3293</v>
      </c>
      <c r="B5754" t="s">
        <v>1693</v>
      </c>
      <c r="C5754">
        <v>0</v>
      </c>
    </row>
    <row r="5755" spans="1:3" x14ac:dyDescent="0.25">
      <c r="A5755" t="s">
        <v>4151</v>
      </c>
      <c r="B5755" t="s">
        <v>1693</v>
      </c>
      <c r="C5755">
        <v>0</v>
      </c>
    </row>
    <row r="5756" spans="1:3" x14ac:dyDescent="0.25">
      <c r="A5756" t="s">
        <v>4274</v>
      </c>
      <c r="B5756" t="s">
        <v>1693</v>
      </c>
      <c r="C5756">
        <v>0</v>
      </c>
    </row>
    <row r="5757" spans="1:3" x14ac:dyDescent="0.25">
      <c r="A5757" t="s">
        <v>3933</v>
      </c>
      <c r="B5757" t="s">
        <v>1693</v>
      </c>
      <c r="C5757">
        <v>0</v>
      </c>
    </row>
    <row r="5758" spans="1:3" x14ac:dyDescent="0.25">
      <c r="A5758" t="s">
        <v>3611</v>
      </c>
      <c r="B5758" t="s">
        <v>1693</v>
      </c>
      <c r="C5758">
        <v>0</v>
      </c>
    </row>
    <row r="5759" spans="1:3" x14ac:dyDescent="0.25">
      <c r="A5759" t="s">
        <v>3292</v>
      </c>
      <c r="B5759" t="s">
        <v>1693</v>
      </c>
      <c r="C5759">
        <v>0</v>
      </c>
    </row>
    <row r="5760" spans="1:3" x14ac:dyDescent="0.25">
      <c r="A5760" t="s">
        <v>7156</v>
      </c>
      <c r="B5760" t="s">
        <v>1693</v>
      </c>
      <c r="C5760">
        <v>0</v>
      </c>
    </row>
    <row r="5761" spans="1:3" x14ac:dyDescent="0.25">
      <c r="A5761" t="s">
        <v>7095</v>
      </c>
      <c r="B5761" t="s">
        <v>1693</v>
      </c>
      <c r="C5761">
        <v>0</v>
      </c>
    </row>
    <row r="5762" spans="1:3" x14ac:dyDescent="0.25">
      <c r="A5762" t="s">
        <v>3612</v>
      </c>
      <c r="B5762" t="s">
        <v>1693</v>
      </c>
      <c r="C5762">
        <v>0</v>
      </c>
    </row>
    <row r="5763" spans="1:3" x14ac:dyDescent="0.25">
      <c r="A5763" t="s">
        <v>3613</v>
      </c>
      <c r="B5763" t="s">
        <v>1693</v>
      </c>
      <c r="C5763">
        <v>0</v>
      </c>
    </row>
    <row r="5764" spans="1:3" x14ac:dyDescent="0.25">
      <c r="A5764" t="s">
        <v>3614</v>
      </c>
      <c r="B5764" t="s">
        <v>1693</v>
      </c>
      <c r="C5764">
        <v>0</v>
      </c>
    </row>
    <row r="5765" spans="1:3" x14ac:dyDescent="0.25">
      <c r="A5765" t="s">
        <v>3615</v>
      </c>
      <c r="B5765" t="s">
        <v>1693</v>
      </c>
      <c r="C5765">
        <v>0</v>
      </c>
    </row>
    <row r="5766" spans="1:3" x14ac:dyDescent="0.25">
      <c r="A5766" t="s">
        <v>3616</v>
      </c>
      <c r="B5766" t="s">
        <v>1693</v>
      </c>
      <c r="C5766">
        <v>0</v>
      </c>
    </row>
    <row r="5767" spans="1:3" x14ac:dyDescent="0.25">
      <c r="A5767" t="s">
        <v>7096</v>
      </c>
      <c r="B5767" t="s">
        <v>1693</v>
      </c>
      <c r="C5767">
        <v>0</v>
      </c>
    </row>
    <row r="5768" spans="1:3" x14ac:dyDescent="0.25">
      <c r="A5768" t="s">
        <v>3617</v>
      </c>
      <c r="B5768" t="s">
        <v>1693</v>
      </c>
      <c r="C5768">
        <v>0</v>
      </c>
    </row>
    <row r="5769" spans="1:3" x14ac:dyDescent="0.25">
      <c r="A5769" t="s">
        <v>3618</v>
      </c>
      <c r="B5769" t="s">
        <v>1693</v>
      </c>
      <c r="C5769">
        <v>0</v>
      </c>
    </row>
    <row r="5770" spans="1:3" x14ac:dyDescent="0.25">
      <c r="A5770" t="s">
        <v>4193</v>
      </c>
      <c r="B5770" t="s">
        <v>1693</v>
      </c>
      <c r="C5770">
        <v>0</v>
      </c>
    </row>
    <row r="5771" spans="1:3" x14ac:dyDescent="0.25">
      <c r="A5771" t="s">
        <v>4313</v>
      </c>
      <c r="B5771" t="s">
        <v>1693</v>
      </c>
      <c r="C5771">
        <v>0</v>
      </c>
    </row>
    <row r="5772" spans="1:3" x14ac:dyDescent="0.25">
      <c r="A5772" t="s">
        <v>4314</v>
      </c>
      <c r="B5772" t="s">
        <v>1693</v>
      </c>
      <c r="C5772">
        <v>0</v>
      </c>
    </row>
    <row r="5773" spans="1:3" x14ac:dyDescent="0.25">
      <c r="A5773" t="s">
        <v>7162</v>
      </c>
      <c r="B5773" t="s">
        <v>1693</v>
      </c>
      <c r="C5773">
        <v>0</v>
      </c>
    </row>
    <row r="5774" spans="1:3" x14ac:dyDescent="0.25">
      <c r="A5774" t="s">
        <v>3931</v>
      </c>
      <c r="B5774" t="s">
        <v>1693</v>
      </c>
      <c r="C5774">
        <v>0</v>
      </c>
    </row>
    <row r="5775" spans="1:3" x14ac:dyDescent="0.25">
      <c r="A5775" t="s">
        <v>3295</v>
      </c>
      <c r="B5775" t="s">
        <v>1693</v>
      </c>
      <c r="C5775">
        <v>0</v>
      </c>
    </row>
    <row r="5776" spans="1:3" x14ac:dyDescent="0.25">
      <c r="A5776" t="s">
        <v>3608</v>
      </c>
      <c r="B5776" t="s">
        <v>1693</v>
      </c>
      <c r="C5776">
        <v>0</v>
      </c>
    </row>
    <row r="5777" spans="1:3" x14ac:dyDescent="0.25">
      <c r="A5777" t="s">
        <v>3296</v>
      </c>
      <c r="B5777" t="s">
        <v>1693</v>
      </c>
      <c r="C5777">
        <v>0</v>
      </c>
    </row>
    <row r="5778" spans="1:3" x14ac:dyDescent="0.25">
      <c r="A5778" t="s">
        <v>4489</v>
      </c>
      <c r="B5778" t="s">
        <v>1693</v>
      </c>
      <c r="C5778">
        <v>0</v>
      </c>
    </row>
    <row r="5779" spans="1:3" x14ac:dyDescent="0.25">
      <c r="A5779" t="s">
        <v>4209</v>
      </c>
      <c r="B5779" t="s">
        <v>1693</v>
      </c>
      <c r="C5779">
        <v>0</v>
      </c>
    </row>
    <row r="5780" spans="1:3" x14ac:dyDescent="0.25">
      <c r="A5780" t="s">
        <v>3607</v>
      </c>
      <c r="B5780" t="s">
        <v>1693</v>
      </c>
      <c r="C5780">
        <v>0</v>
      </c>
    </row>
    <row r="5781" spans="1:3" x14ac:dyDescent="0.25">
      <c r="A5781" t="s">
        <v>3294</v>
      </c>
      <c r="B5781" t="s">
        <v>1693</v>
      </c>
      <c r="C5781">
        <v>0</v>
      </c>
    </row>
    <row r="5782" spans="1:3" x14ac:dyDescent="0.25">
      <c r="A5782" t="s">
        <v>3609</v>
      </c>
      <c r="B5782" t="s">
        <v>1693</v>
      </c>
      <c r="C5782">
        <v>0</v>
      </c>
    </row>
    <row r="5783" spans="1:3" x14ac:dyDescent="0.25">
      <c r="A5783" t="s">
        <v>3610</v>
      </c>
      <c r="B5783" t="s">
        <v>1693</v>
      </c>
      <c r="C5783">
        <v>0</v>
      </c>
    </row>
    <row r="5784" spans="1:3" x14ac:dyDescent="0.25">
      <c r="A5784" t="s">
        <v>4069</v>
      </c>
      <c r="B5784" t="s">
        <v>1693</v>
      </c>
      <c r="C5784">
        <v>0</v>
      </c>
    </row>
    <row r="5785" spans="1:3" x14ac:dyDescent="0.25">
      <c r="A5785" t="s">
        <v>4275</v>
      </c>
      <c r="B5785" t="s">
        <v>1693</v>
      </c>
      <c r="C5785">
        <v>0</v>
      </c>
    </row>
    <row r="5786" spans="1:3" x14ac:dyDescent="0.25">
      <c r="A5786" t="s">
        <v>4276</v>
      </c>
      <c r="B5786" t="s">
        <v>1693</v>
      </c>
      <c r="C5786">
        <v>0</v>
      </c>
    </row>
    <row r="5787" spans="1:3" x14ac:dyDescent="0.25">
      <c r="A5787" t="s">
        <v>4483</v>
      </c>
      <c r="B5787" t="s">
        <v>1693</v>
      </c>
      <c r="C5787">
        <v>0</v>
      </c>
    </row>
    <row r="5788" spans="1:3" x14ac:dyDescent="0.25">
      <c r="A5788" t="s">
        <v>4484</v>
      </c>
      <c r="B5788" t="s">
        <v>1693</v>
      </c>
      <c r="C5788">
        <v>0</v>
      </c>
    </row>
    <row r="5789" spans="1:3" x14ac:dyDescent="0.25">
      <c r="A5789" t="s">
        <v>3944</v>
      </c>
      <c r="B5789" t="s">
        <v>1693</v>
      </c>
      <c r="C5789">
        <v>0</v>
      </c>
    </row>
    <row r="5790" spans="1:3" x14ac:dyDescent="0.25">
      <c r="A5790" t="s">
        <v>3297</v>
      </c>
      <c r="B5790" t="s">
        <v>1693</v>
      </c>
      <c r="C5790">
        <v>0</v>
      </c>
    </row>
    <row r="5791" spans="1:3" x14ac:dyDescent="0.25">
      <c r="A5791" t="s">
        <v>3605</v>
      </c>
      <c r="B5791" t="s">
        <v>1693</v>
      </c>
      <c r="C5791">
        <v>0</v>
      </c>
    </row>
    <row r="5792" spans="1:3" x14ac:dyDescent="0.25">
      <c r="A5792" t="s">
        <v>3606</v>
      </c>
      <c r="B5792" t="s">
        <v>1693</v>
      </c>
      <c r="C5792">
        <v>0</v>
      </c>
    </row>
    <row r="5793" spans="1:3" x14ac:dyDescent="0.25">
      <c r="A5793" t="s">
        <v>3298</v>
      </c>
      <c r="B5793" t="s">
        <v>1693</v>
      </c>
      <c r="C5793">
        <v>0</v>
      </c>
    </row>
    <row r="5794" spans="1:3" x14ac:dyDescent="0.25">
      <c r="A5794" t="s">
        <v>3299</v>
      </c>
      <c r="B5794" t="s">
        <v>1693</v>
      </c>
      <c r="C5794">
        <v>0</v>
      </c>
    </row>
    <row r="5795" spans="1:3" x14ac:dyDescent="0.25">
      <c r="A5795" t="s">
        <v>3604</v>
      </c>
      <c r="B5795" t="s">
        <v>1693</v>
      </c>
      <c r="C5795">
        <v>0</v>
      </c>
    </row>
    <row r="5796" spans="1:3" x14ac:dyDescent="0.25">
      <c r="A5796" t="s">
        <v>3300</v>
      </c>
      <c r="B5796" t="s">
        <v>1693</v>
      </c>
      <c r="C5796">
        <v>0</v>
      </c>
    </row>
    <row r="5797" spans="1:3" x14ac:dyDescent="0.25">
      <c r="A5797" t="s">
        <v>3301</v>
      </c>
      <c r="B5797" t="s">
        <v>1693</v>
      </c>
      <c r="C5797">
        <v>0</v>
      </c>
    </row>
    <row r="5798" spans="1:3" x14ac:dyDescent="0.25">
      <c r="A5798" t="s">
        <v>3603</v>
      </c>
      <c r="B5798" t="s">
        <v>1693</v>
      </c>
      <c r="C5798">
        <v>0</v>
      </c>
    </row>
    <row r="5799" spans="1:3" x14ac:dyDescent="0.25">
      <c r="A5799" t="s">
        <v>3302</v>
      </c>
      <c r="B5799" t="s">
        <v>1693</v>
      </c>
      <c r="C5799">
        <v>0</v>
      </c>
    </row>
    <row r="5800" spans="1:3" x14ac:dyDescent="0.25">
      <c r="A5800" t="s">
        <v>7097</v>
      </c>
      <c r="B5800" t="s">
        <v>1693</v>
      </c>
      <c r="C5800">
        <v>0</v>
      </c>
    </row>
    <row r="5801" spans="1:3" x14ac:dyDescent="0.25">
      <c r="A5801" t="s">
        <v>7175</v>
      </c>
      <c r="B5801" t="s">
        <v>1693</v>
      </c>
      <c r="C5801">
        <v>0</v>
      </c>
    </row>
    <row r="5802" spans="1:3" x14ac:dyDescent="0.25">
      <c r="A5802" t="s">
        <v>4210</v>
      </c>
      <c r="B5802" t="s">
        <v>1693</v>
      </c>
      <c r="C5802">
        <v>0</v>
      </c>
    </row>
    <row r="5803" spans="1:3" x14ac:dyDescent="0.25">
      <c r="A5803" t="s">
        <v>4487</v>
      </c>
      <c r="B5803" t="s">
        <v>1693</v>
      </c>
      <c r="C5803">
        <v>0</v>
      </c>
    </row>
    <row r="5804" spans="1:3" x14ac:dyDescent="0.25">
      <c r="A5804" t="s">
        <v>4488</v>
      </c>
      <c r="B5804" t="s">
        <v>1693</v>
      </c>
      <c r="C5804">
        <v>0</v>
      </c>
    </row>
    <row r="5805" spans="1:3" x14ac:dyDescent="0.25">
      <c r="A5805" t="s">
        <v>3945</v>
      </c>
      <c r="B5805" t="s">
        <v>1693</v>
      </c>
      <c r="C5805">
        <v>0</v>
      </c>
    </row>
    <row r="5806" spans="1:3" x14ac:dyDescent="0.25">
      <c r="A5806" t="s">
        <v>3304</v>
      </c>
      <c r="B5806" t="s">
        <v>1693</v>
      </c>
      <c r="C5806">
        <v>0</v>
      </c>
    </row>
    <row r="5807" spans="1:3" x14ac:dyDescent="0.25">
      <c r="A5807" t="s">
        <v>3595</v>
      </c>
      <c r="B5807" t="s">
        <v>1693</v>
      </c>
      <c r="C5807">
        <v>0</v>
      </c>
    </row>
    <row r="5808" spans="1:3" x14ac:dyDescent="0.25">
      <c r="A5808" t="s">
        <v>3596</v>
      </c>
      <c r="B5808" t="s">
        <v>1693</v>
      </c>
      <c r="C5808">
        <v>0</v>
      </c>
    </row>
    <row r="5809" spans="1:3" x14ac:dyDescent="0.25">
      <c r="A5809" t="s">
        <v>3303</v>
      </c>
      <c r="B5809" t="s">
        <v>1693</v>
      </c>
      <c r="C5809">
        <v>0</v>
      </c>
    </row>
    <row r="5810" spans="1:3" x14ac:dyDescent="0.25">
      <c r="A5810" t="s">
        <v>3597</v>
      </c>
      <c r="B5810" t="s">
        <v>1693</v>
      </c>
      <c r="C5810">
        <v>0</v>
      </c>
    </row>
    <row r="5811" spans="1:3" x14ac:dyDescent="0.25">
      <c r="A5811" t="s">
        <v>3598</v>
      </c>
      <c r="B5811" t="s">
        <v>1693</v>
      </c>
      <c r="C5811">
        <v>0</v>
      </c>
    </row>
    <row r="5812" spans="1:3" x14ac:dyDescent="0.25">
      <c r="A5812" t="s">
        <v>3599</v>
      </c>
      <c r="B5812" t="s">
        <v>1693</v>
      </c>
      <c r="C5812">
        <v>0</v>
      </c>
    </row>
    <row r="5813" spans="1:3" x14ac:dyDescent="0.25">
      <c r="A5813" t="s">
        <v>3600</v>
      </c>
      <c r="B5813" t="s">
        <v>1693</v>
      </c>
      <c r="C5813">
        <v>0</v>
      </c>
    </row>
    <row r="5814" spans="1:3" x14ac:dyDescent="0.25">
      <c r="A5814" t="s">
        <v>3601</v>
      </c>
      <c r="B5814" t="s">
        <v>1693</v>
      </c>
      <c r="C5814">
        <v>0</v>
      </c>
    </row>
    <row r="5815" spans="1:3" x14ac:dyDescent="0.25">
      <c r="A5815" t="s">
        <v>7098</v>
      </c>
      <c r="B5815" t="s">
        <v>1693</v>
      </c>
      <c r="C5815">
        <v>0</v>
      </c>
    </row>
    <row r="5816" spans="1:3" x14ac:dyDescent="0.25">
      <c r="A5816" t="s">
        <v>3602</v>
      </c>
      <c r="B5816" t="s">
        <v>1693</v>
      </c>
      <c r="C5816">
        <v>0</v>
      </c>
    </row>
    <row r="5817" spans="1:3" x14ac:dyDescent="0.25">
      <c r="A5817" t="s">
        <v>7155</v>
      </c>
      <c r="B5817" t="s">
        <v>1693</v>
      </c>
      <c r="C5817">
        <v>0</v>
      </c>
    </row>
    <row r="5818" spans="1:3" x14ac:dyDescent="0.25">
      <c r="A5818" t="s">
        <v>7202</v>
      </c>
      <c r="B5818" t="s">
        <v>1693</v>
      </c>
      <c r="C5818">
        <v>0</v>
      </c>
    </row>
    <row r="5819" spans="1:3" x14ac:dyDescent="0.25">
      <c r="A5819" t="s">
        <v>4490</v>
      </c>
      <c r="B5819" t="s">
        <v>1693</v>
      </c>
      <c r="C5819">
        <v>0</v>
      </c>
    </row>
    <row r="5820" spans="1:3" x14ac:dyDescent="0.25">
      <c r="A5820" t="s">
        <v>7154</v>
      </c>
      <c r="B5820" t="s">
        <v>1693</v>
      </c>
      <c r="C5820">
        <v>0</v>
      </c>
    </row>
    <row r="5821" spans="1:3" x14ac:dyDescent="0.25">
      <c r="A5821" t="s">
        <v>7099</v>
      </c>
      <c r="B5821" t="s">
        <v>1693</v>
      </c>
      <c r="C5821">
        <v>0</v>
      </c>
    </row>
    <row r="5822" spans="1:3" x14ac:dyDescent="0.25">
      <c r="A5822" t="s">
        <v>4011</v>
      </c>
      <c r="B5822" t="s">
        <v>1693</v>
      </c>
      <c r="C5822">
        <v>0</v>
      </c>
    </row>
    <row r="5823" spans="1:3" x14ac:dyDescent="0.25">
      <c r="A5823" t="s">
        <v>4012</v>
      </c>
      <c r="B5823" t="s">
        <v>1693</v>
      </c>
      <c r="C5823">
        <v>0</v>
      </c>
    </row>
    <row r="5824" spans="1:3" x14ac:dyDescent="0.25">
      <c r="A5824" t="s">
        <v>3946</v>
      </c>
      <c r="B5824" t="s">
        <v>1693</v>
      </c>
      <c r="C5824">
        <v>0</v>
      </c>
    </row>
    <row r="5825" spans="1:3" x14ac:dyDescent="0.25">
      <c r="A5825" t="s">
        <v>3947</v>
      </c>
      <c r="B5825" t="s">
        <v>1693</v>
      </c>
      <c r="C5825">
        <v>0</v>
      </c>
    </row>
    <row r="5826" spans="1:3" x14ac:dyDescent="0.25">
      <c r="A5826" t="s">
        <v>3594</v>
      </c>
      <c r="B5826" t="s">
        <v>1693</v>
      </c>
      <c r="C5826">
        <v>0</v>
      </c>
    </row>
    <row r="5827" spans="1:3" x14ac:dyDescent="0.25">
      <c r="A5827" t="s">
        <v>3305</v>
      </c>
      <c r="B5827" t="s">
        <v>1693</v>
      </c>
      <c r="C5827">
        <v>0</v>
      </c>
    </row>
    <row r="5828" spans="1:3" x14ac:dyDescent="0.25">
      <c r="A5828" t="s">
        <v>7153</v>
      </c>
      <c r="B5828" t="s">
        <v>1693</v>
      </c>
      <c r="C5828">
        <v>0</v>
      </c>
    </row>
    <row r="5829" spans="1:3" x14ac:dyDescent="0.25">
      <c r="A5829" t="s">
        <v>7100</v>
      </c>
      <c r="B5829" t="s">
        <v>1693</v>
      </c>
      <c r="C5829">
        <v>0</v>
      </c>
    </row>
    <row r="5830" spans="1:3" x14ac:dyDescent="0.25">
      <c r="A5830" t="s">
        <v>7101</v>
      </c>
      <c r="B5830" t="s">
        <v>1693</v>
      </c>
      <c r="C5830">
        <v>0</v>
      </c>
    </row>
    <row r="5831" spans="1:3" x14ac:dyDescent="0.25">
      <c r="A5831" t="s">
        <v>7102</v>
      </c>
      <c r="B5831" t="s">
        <v>1693</v>
      </c>
      <c r="C5831">
        <v>0</v>
      </c>
    </row>
    <row r="5832" spans="1:3" x14ac:dyDescent="0.25">
      <c r="A5832" t="s">
        <v>3592</v>
      </c>
      <c r="B5832" t="s">
        <v>1693</v>
      </c>
      <c r="C5832">
        <v>0</v>
      </c>
    </row>
    <row r="5833" spans="1:3" x14ac:dyDescent="0.25">
      <c r="A5833" t="s">
        <v>3593</v>
      </c>
      <c r="B5833" t="s">
        <v>1693</v>
      </c>
      <c r="C5833">
        <v>0</v>
      </c>
    </row>
    <row r="5834" spans="1:3" x14ac:dyDescent="0.25">
      <c r="A5834" t="s">
        <v>4068</v>
      </c>
      <c r="B5834" t="s">
        <v>1693</v>
      </c>
      <c r="C5834">
        <v>0</v>
      </c>
    </row>
    <row r="5835" spans="1:3" x14ac:dyDescent="0.25">
      <c r="A5835" t="s">
        <v>4265</v>
      </c>
      <c r="B5835" t="s">
        <v>1693</v>
      </c>
      <c r="C5835">
        <v>0</v>
      </c>
    </row>
    <row r="5836" spans="1:3" x14ac:dyDescent="0.25">
      <c r="A5836" t="s">
        <v>4266</v>
      </c>
      <c r="B5836" t="s">
        <v>1693</v>
      </c>
      <c r="C5836">
        <v>0</v>
      </c>
    </row>
    <row r="5837" spans="1:3" x14ac:dyDescent="0.25">
      <c r="A5837" t="s">
        <v>4206</v>
      </c>
      <c r="B5837" t="s">
        <v>1693</v>
      </c>
      <c r="C5837">
        <v>0</v>
      </c>
    </row>
    <row r="5838" spans="1:3" x14ac:dyDescent="0.25">
      <c r="A5838" t="s">
        <v>4207</v>
      </c>
      <c r="B5838" t="s">
        <v>1693</v>
      </c>
      <c r="C5838">
        <v>0</v>
      </c>
    </row>
    <row r="5839" spans="1:3" x14ac:dyDescent="0.25">
      <c r="A5839" t="s">
        <v>4208</v>
      </c>
      <c r="B5839" t="s">
        <v>1693</v>
      </c>
      <c r="C5839">
        <v>0</v>
      </c>
    </row>
    <row r="5840" spans="1:3" x14ac:dyDescent="0.25">
      <c r="A5840" t="s">
        <v>4327</v>
      </c>
      <c r="B5840" t="s">
        <v>1693</v>
      </c>
      <c r="C5840">
        <v>0</v>
      </c>
    </row>
    <row r="5841" spans="1:3" x14ac:dyDescent="0.25">
      <c r="A5841" t="s">
        <v>4328</v>
      </c>
      <c r="B5841" t="s">
        <v>1693</v>
      </c>
      <c r="C5841">
        <v>0</v>
      </c>
    </row>
    <row r="5842" spans="1:3" x14ac:dyDescent="0.25">
      <c r="A5842" t="s">
        <v>4115</v>
      </c>
      <c r="B5842" t="s">
        <v>1693</v>
      </c>
      <c r="C5842">
        <v>0</v>
      </c>
    </row>
    <row r="5843" spans="1:3" x14ac:dyDescent="0.25">
      <c r="A5843" t="s">
        <v>4516</v>
      </c>
      <c r="B5843" t="s">
        <v>1693</v>
      </c>
      <c r="C5843">
        <v>0</v>
      </c>
    </row>
    <row r="5844" spans="1:3" x14ac:dyDescent="0.25">
      <c r="A5844" t="s">
        <v>7152</v>
      </c>
      <c r="B5844" t="s">
        <v>1693</v>
      </c>
      <c r="C5844">
        <v>0</v>
      </c>
    </row>
    <row r="5845" spans="1:3" x14ac:dyDescent="0.25">
      <c r="A5845" t="s">
        <v>3312</v>
      </c>
      <c r="B5845" t="s">
        <v>1693</v>
      </c>
      <c r="C5845">
        <v>0</v>
      </c>
    </row>
    <row r="5846" spans="1:3" x14ac:dyDescent="0.25">
      <c r="A5846" t="s">
        <v>3830</v>
      </c>
      <c r="B5846" t="s">
        <v>1693</v>
      </c>
      <c r="C5846">
        <v>0</v>
      </c>
    </row>
    <row r="5847" spans="1:3" x14ac:dyDescent="0.25">
      <c r="A5847" t="s">
        <v>3831</v>
      </c>
      <c r="B5847" t="s">
        <v>1693</v>
      </c>
      <c r="C5847">
        <v>0</v>
      </c>
    </row>
    <row r="5848" spans="1:3" x14ac:dyDescent="0.25">
      <c r="A5848" t="s">
        <v>3313</v>
      </c>
      <c r="B5848" t="s">
        <v>1693</v>
      </c>
      <c r="C5848">
        <v>0</v>
      </c>
    </row>
    <row r="5849" spans="1:3" x14ac:dyDescent="0.25">
      <c r="A5849" t="s">
        <v>3314</v>
      </c>
      <c r="B5849" t="s">
        <v>1693</v>
      </c>
      <c r="C5849">
        <v>0</v>
      </c>
    </row>
    <row r="5850" spans="1:3" x14ac:dyDescent="0.25">
      <c r="A5850" t="s">
        <v>3829</v>
      </c>
      <c r="B5850" t="s">
        <v>1693</v>
      </c>
      <c r="C5850">
        <v>0</v>
      </c>
    </row>
    <row r="5851" spans="1:3" x14ac:dyDescent="0.25">
      <c r="A5851" t="s">
        <v>3315</v>
      </c>
      <c r="B5851" t="s">
        <v>1693</v>
      </c>
      <c r="C5851">
        <v>0</v>
      </c>
    </row>
    <row r="5852" spans="1:3" x14ac:dyDescent="0.25">
      <c r="A5852" t="s">
        <v>3316</v>
      </c>
      <c r="B5852" t="s">
        <v>1693</v>
      </c>
      <c r="C5852">
        <v>0</v>
      </c>
    </row>
    <row r="5853" spans="1:3" x14ac:dyDescent="0.25">
      <c r="A5853" t="s">
        <v>3828</v>
      </c>
      <c r="B5853" t="s">
        <v>1693</v>
      </c>
      <c r="C5853">
        <v>0</v>
      </c>
    </row>
    <row r="5854" spans="1:3" x14ac:dyDescent="0.25">
      <c r="A5854" t="s">
        <v>3317</v>
      </c>
      <c r="B5854" t="s">
        <v>1693</v>
      </c>
      <c r="C5854">
        <v>0</v>
      </c>
    </row>
    <row r="5855" spans="1:3" x14ac:dyDescent="0.25">
      <c r="A5855" t="s">
        <v>3827</v>
      </c>
      <c r="B5855" t="s">
        <v>1693</v>
      </c>
      <c r="C5855">
        <v>0</v>
      </c>
    </row>
    <row r="5856" spans="1:3" x14ac:dyDescent="0.25">
      <c r="A5856" t="s">
        <v>3318</v>
      </c>
      <c r="B5856" t="s">
        <v>1693</v>
      </c>
      <c r="C5856">
        <v>0</v>
      </c>
    </row>
    <row r="5857" spans="1:3" x14ac:dyDescent="0.25">
      <c r="A5857" t="s">
        <v>4517</v>
      </c>
      <c r="B5857" t="s">
        <v>1693</v>
      </c>
      <c r="C5857">
        <v>0</v>
      </c>
    </row>
    <row r="5858" spans="1:3" x14ac:dyDescent="0.25">
      <c r="A5858" t="s">
        <v>3319</v>
      </c>
      <c r="B5858" t="s">
        <v>1693</v>
      </c>
      <c r="C5858">
        <v>0</v>
      </c>
    </row>
    <row r="5859" spans="1:3" x14ac:dyDescent="0.25">
      <c r="A5859" t="s">
        <v>3320</v>
      </c>
      <c r="B5859" t="s">
        <v>1693</v>
      </c>
      <c r="C5859">
        <v>0</v>
      </c>
    </row>
    <row r="5860" spans="1:3" x14ac:dyDescent="0.25">
      <c r="A5860" t="s">
        <v>3321</v>
      </c>
      <c r="B5860" t="s">
        <v>1693</v>
      </c>
      <c r="C5860">
        <v>0</v>
      </c>
    </row>
    <row r="5861" spans="1:3" x14ac:dyDescent="0.25">
      <c r="A5861" t="s">
        <v>7103</v>
      </c>
      <c r="B5861" t="s">
        <v>1693</v>
      </c>
      <c r="C5861">
        <v>0</v>
      </c>
    </row>
    <row r="5862" spans="1:3" x14ac:dyDescent="0.25">
      <c r="A5862" t="s">
        <v>7151</v>
      </c>
      <c r="B5862" t="s">
        <v>1693</v>
      </c>
      <c r="C5862">
        <v>0</v>
      </c>
    </row>
    <row r="5863" spans="1:3" x14ac:dyDescent="0.25">
      <c r="A5863" t="s">
        <v>7104</v>
      </c>
      <c r="B5863" t="s">
        <v>1693</v>
      </c>
      <c r="C5863">
        <v>0</v>
      </c>
    </row>
    <row r="5864" spans="1:3" x14ac:dyDescent="0.25">
      <c r="A5864" t="s">
        <v>7150</v>
      </c>
      <c r="B5864" t="s">
        <v>1693</v>
      </c>
      <c r="C5864">
        <v>0</v>
      </c>
    </row>
    <row r="5865" spans="1:3" x14ac:dyDescent="0.25">
      <c r="A5865" t="s">
        <v>7105</v>
      </c>
      <c r="B5865" t="s">
        <v>1693</v>
      </c>
      <c r="C5865">
        <v>0</v>
      </c>
    </row>
    <row r="5866" spans="1:3" x14ac:dyDescent="0.25">
      <c r="A5866" t="s">
        <v>7149</v>
      </c>
      <c r="B5866" t="s">
        <v>1693</v>
      </c>
      <c r="C5866">
        <v>0</v>
      </c>
    </row>
    <row r="5867" spans="1:3" x14ac:dyDescent="0.25">
      <c r="A5867" t="s">
        <v>7106</v>
      </c>
      <c r="B5867" t="s">
        <v>1693</v>
      </c>
      <c r="C5867">
        <v>0</v>
      </c>
    </row>
    <row r="5868" spans="1:3" x14ac:dyDescent="0.25">
      <c r="A5868" t="s">
        <v>3322</v>
      </c>
      <c r="B5868" t="s">
        <v>1693</v>
      </c>
      <c r="C5868">
        <v>0</v>
      </c>
    </row>
    <row r="5869" spans="1:3" x14ac:dyDescent="0.25">
      <c r="A5869" t="s">
        <v>3967</v>
      </c>
      <c r="B5869" t="s">
        <v>1693</v>
      </c>
      <c r="C5869">
        <v>0</v>
      </c>
    </row>
    <row r="5870" spans="1:3" x14ac:dyDescent="0.25">
      <c r="A5870" t="s">
        <v>7107</v>
      </c>
      <c r="B5870" t="s">
        <v>1693</v>
      </c>
      <c r="C5870">
        <v>0</v>
      </c>
    </row>
    <row r="5871" spans="1:3" x14ac:dyDescent="0.25">
      <c r="A5871" t="s">
        <v>7108</v>
      </c>
      <c r="B5871" t="s">
        <v>1693</v>
      </c>
      <c r="C5871">
        <v>0</v>
      </c>
    </row>
    <row r="5872" spans="1:3" x14ac:dyDescent="0.25">
      <c r="A5872" t="s">
        <v>3323</v>
      </c>
      <c r="B5872" t="s">
        <v>1693</v>
      </c>
      <c r="C5872">
        <v>0</v>
      </c>
    </row>
    <row r="5873" spans="1:3" x14ac:dyDescent="0.25">
      <c r="A5873" t="s">
        <v>3324</v>
      </c>
      <c r="B5873" t="s">
        <v>1693</v>
      </c>
      <c r="C5873">
        <v>0</v>
      </c>
    </row>
    <row r="5874" spans="1:3" x14ac:dyDescent="0.25">
      <c r="A5874" t="s">
        <v>3825</v>
      </c>
      <c r="B5874" t="s">
        <v>1693</v>
      </c>
      <c r="C5874">
        <v>0</v>
      </c>
    </row>
    <row r="5875" spans="1:3" x14ac:dyDescent="0.25">
      <c r="A5875" t="s">
        <v>3826</v>
      </c>
      <c r="B5875" t="s">
        <v>1693</v>
      </c>
      <c r="C5875">
        <v>0</v>
      </c>
    </row>
    <row r="5876" spans="1:3" x14ac:dyDescent="0.25">
      <c r="A5876" t="s">
        <v>3325</v>
      </c>
      <c r="B5876" t="s">
        <v>1693</v>
      </c>
      <c r="C5876">
        <v>0</v>
      </c>
    </row>
    <row r="5877" spans="1:3" x14ac:dyDescent="0.25">
      <c r="A5877" t="s">
        <v>3824</v>
      </c>
      <c r="B5877" t="s">
        <v>1693</v>
      </c>
      <c r="C5877">
        <v>0</v>
      </c>
    </row>
    <row r="5878" spans="1:3" x14ac:dyDescent="0.25">
      <c r="A5878" t="s">
        <v>3326</v>
      </c>
      <c r="B5878" t="s">
        <v>1693</v>
      </c>
      <c r="C5878">
        <v>0</v>
      </c>
    </row>
    <row r="5879" spans="1:3" x14ac:dyDescent="0.25">
      <c r="A5879" t="s">
        <v>3327</v>
      </c>
      <c r="B5879" t="s">
        <v>1693</v>
      </c>
      <c r="C5879">
        <v>0</v>
      </c>
    </row>
    <row r="5880" spans="1:3" x14ac:dyDescent="0.25">
      <c r="A5880" t="s">
        <v>4214</v>
      </c>
      <c r="B5880" t="s">
        <v>1693</v>
      </c>
      <c r="C5880">
        <v>0</v>
      </c>
    </row>
    <row r="5881" spans="1:3" x14ac:dyDescent="0.25">
      <c r="A5881" t="s">
        <v>7109</v>
      </c>
      <c r="B5881" t="s">
        <v>1693</v>
      </c>
      <c r="C5881">
        <v>0</v>
      </c>
    </row>
    <row r="5882" spans="1:3" x14ac:dyDescent="0.25">
      <c r="A5882" t="s">
        <v>7147</v>
      </c>
      <c r="B5882" t="s">
        <v>1693</v>
      </c>
      <c r="C5882">
        <v>0</v>
      </c>
    </row>
    <row r="5883" spans="1:3" x14ac:dyDescent="0.25">
      <c r="A5883" t="s">
        <v>7148</v>
      </c>
      <c r="B5883" t="s">
        <v>1693</v>
      </c>
      <c r="C5883">
        <v>0</v>
      </c>
    </row>
    <row r="5884" spans="1:3" x14ac:dyDescent="0.25">
      <c r="A5884" t="s">
        <v>7110</v>
      </c>
      <c r="B5884" t="s">
        <v>1693</v>
      </c>
      <c r="C5884">
        <v>0</v>
      </c>
    </row>
    <row r="5885" spans="1:3" x14ac:dyDescent="0.25">
      <c r="A5885" t="s">
        <v>3328</v>
      </c>
      <c r="B5885" t="s">
        <v>1693</v>
      </c>
      <c r="C5885">
        <v>0</v>
      </c>
    </row>
    <row r="5886" spans="1:3" x14ac:dyDescent="0.25">
      <c r="A5886" t="s">
        <v>4514</v>
      </c>
      <c r="B5886" t="s">
        <v>1693</v>
      </c>
      <c r="C5886">
        <v>0</v>
      </c>
    </row>
    <row r="5887" spans="1:3" x14ac:dyDescent="0.25">
      <c r="A5887" t="s">
        <v>4515</v>
      </c>
      <c r="B5887" t="s">
        <v>1693</v>
      </c>
      <c r="C5887">
        <v>0</v>
      </c>
    </row>
    <row r="5888" spans="1:3" x14ac:dyDescent="0.25">
      <c r="A5888" t="s">
        <v>4116</v>
      </c>
      <c r="B5888" t="s">
        <v>1693</v>
      </c>
      <c r="C5888">
        <v>0</v>
      </c>
    </row>
    <row r="5889" spans="1:3" x14ac:dyDescent="0.25">
      <c r="A5889" t="s">
        <v>4117</v>
      </c>
      <c r="B5889" t="s">
        <v>1693</v>
      </c>
      <c r="C5889">
        <v>0</v>
      </c>
    </row>
    <row r="5890" spans="1:3" x14ac:dyDescent="0.25">
      <c r="A5890" t="s">
        <v>7176</v>
      </c>
      <c r="B5890" t="s">
        <v>1693</v>
      </c>
      <c r="C5890">
        <v>0</v>
      </c>
    </row>
    <row r="5891" spans="1:3" x14ac:dyDescent="0.25">
      <c r="A5891" t="s">
        <v>4291</v>
      </c>
      <c r="B5891" t="s">
        <v>1693</v>
      </c>
      <c r="C5891">
        <v>0</v>
      </c>
    </row>
    <row r="5892" spans="1:3" x14ac:dyDescent="0.25">
      <c r="A5892" t="s">
        <v>3823</v>
      </c>
      <c r="B5892" t="s">
        <v>1693</v>
      </c>
      <c r="C5892">
        <v>0</v>
      </c>
    </row>
    <row r="5893" spans="1:3" x14ac:dyDescent="0.25">
      <c r="A5893" t="s">
        <v>3329</v>
      </c>
      <c r="B5893" t="s">
        <v>1693</v>
      </c>
      <c r="C5893">
        <v>0</v>
      </c>
    </row>
    <row r="5894" spans="1:3" x14ac:dyDescent="0.25">
      <c r="A5894" t="s">
        <v>3330</v>
      </c>
      <c r="B5894" t="s">
        <v>1693</v>
      </c>
      <c r="C5894">
        <v>0</v>
      </c>
    </row>
    <row r="5895" spans="1:3" x14ac:dyDescent="0.25">
      <c r="A5895" t="s">
        <v>3822</v>
      </c>
      <c r="B5895" t="s">
        <v>1693</v>
      </c>
      <c r="C5895">
        <v>0</v>
      </c>
    </row>
    <row r="5896" spans="1:3" x14ac:dyDescent="0.25">
      <c r="A5896" t="s">
        <v>7111</v>
      </c>
      <c r="B5896" t="s">
        <v>1693</v>
      </c>
      <c r="C5896">
        <v>0</v>
      </c>
    </row>
    <row r="5897" spans="1:3" x14ac:dyDescent="0.25">
      <c r="A5897" t="s">
        <v>7146</v>
      </c>
      <c r="B5897" t="s">
        <v>1693</v>
      </c>
      <c r="C5897">
        <v>0</v>
      </c>
    </row>
    <row r="5898" spans="1:3" x14ac:dyDescent="0.25">
      <c r="A5898" t="s">
        <v>3331</v>
      </c>
      <c r="B5898" t="s">
        <v>1693</v>
      </c>
      <c r="C5898">
        <v>0</v>
      </c>
    </row>
    <row r="5899" spans="1:3" x14ac:dyDescent="0.25">
      <c r="A5899" t="s">
        <v>3821</v>
      </c>
      <c r="B5899" t="s">
        <v>1693</v>
      </c>
      <c r="C5899">
        <v>0</v>
      </c>
    </row>
    <row r="5900" spans="1:3" x14ac:dyDescent="0.25">
      <c r="A5900" t="s">
        <v>4518</v>
      </c>
      <c r="B5900" t="s">
        <v>1693</v>
      </c>
      <c r="C5900">
        <v>0</v>
      </c>
    </row>
    <row r="5901" spans="1:3" x14ac:dyDescent="0.25">
      <c r="A5901" t="s">
        <v>7112</v>
      </c>
      <c r="B5901" t="s">
        <v>1693</v>
      </c>
      <c r="C5901">
        <v>0</v>
      </c>
    </row>
    <row r="5902" spans="1:3" x14ac:dyDescent="0.25">
      <c r="A5902" t="s">
        <v>3332</v>
      </c>
      <c r="B5902" t="s">
        <v>1693</v>
      </c>
      <c r="C5902">
        <v>0</v>
      </c>
    </row>
    <row r="5903" spans="1:3" x14ac:dyDescent="0.25">
      <c r="A5903" t="s">
        <v>3820</v>
      </c>
      <c r="B5903" t="s">
        <v>1693</v>
      </c>
      <c r="C5903">
        <v>0</v>
      </c>
    </row>
    <row r="5904" spans="1:3" x14ac:dyDescent="0.25">
      <c r="A5904" t="s">
        <v>3333</v>
      </c>
      <c r="B5904" t="s">
        <v>1693</v>
      </c>
      <c r="C5904">
        <v>0</v>
      </c>
    </row>
    <row r="5905" spans="1:3" x14ac:dyDescent="0.25">
      <c r="A5905" t="s">
        <v>3334</v>
      </c>
      <c r="B5905" t="s">
        <v>1693</v>
      </c>
      <c r="C5905">
        <v>0</v>
      </c>
    </row>
    <row r="5906" spans="1:3" x14ac:dyDescent="0.25">
      <c r="A5906" t="s">
        <v>7113</v>
      </c>
      <c r="B5906" t="s">
        <v>1693</v>
      </c>
      <c r="C5906">
        <v>0</v>
      </c>
    </row>
    <row r="5907" spans="1:3" x14ac:dyDescent="0.25">
      <c r="A5907" t="s">
        <v>3819</v>
      </c>
      <c r="B5907" t="s">
        <v>1693</v>
      </c>
      <c r="C5907">
        <v>0</v>
      </c>
    </row>
    <row r="5908" spans="1:3" x14ac:dyDescent="0.25">
      <c r="A5908" t="s">
        <v>4114</v>
      </c>
      <c r="B5908" t="s">
        <v>1693</v>
      </c>
      <c r="C5908">
        <v>0</v>
      </c>
    </row>
    <row r="5909" spans="1:3" x14ac:dyDescent="0.25">
      <c r="A5909" t="s">
        <v>4213</v>
      </c>
      <c r="B5909" t="s">
        <v>1693</v>
      </c>
      <c r="C5909">
        <v>0</v>
      </c>
    </row>
    <row r="5910" spans="1:3" x14ac:dyDescent="0.25">
      <c r="A5910" t="s">
        <v>4158</v>
      </c>
      <c r="B5910" t="s">
        <v>1693</v>
      </c>
      <c r="C5910">
        <v>0</v>
      </c>
    </row>
    <row r="5911" spans="1:3" x14ac:dyDescent="0.25">
      <c r="A5911" t="s">
        <v>4159</v>
      </c>
      <c r="B5911" t="s">
        <v>1693</v>
      </c>
      <c r="C5911">
        <v>0</v>
      </c>
    </row>
    <row r="5912" spans="1:3" x14ac:dyDescent="0.25">
      <c r="A5912" t="s">
        <v>4519</v>
      </c>
      <c r="B5912" t="s">
        <v>1693</v>
      </c>
      <c r="C5912">
        <v>0</v>
      </c>
    </row>
    <row r="5913" spans="1:3" x14ac:dyDescent="0.25">
      <c r="A5913" t="s">
        <v>4520</v>
      </c>
      <c r="B5913" t="s">
        <v>1693</v>
      </c>
      <c r="C5913">
        <v>0</v>
      </c>
    </row>
    <row r="5914" spans="1:3" x14ac:dyDescent="0.25">
      <c r="A5914" t="s">
        <v>4521</v>
      </c>
      <c r="B5914" t="s">
        <v>1693</v>
      </c>
      <c r="C5914">
        <v>0</v>
      </c>
    </row>
    <row r="5915" spans="1:3" x14ac:dyDescent="0.25">
      <c r="A5915" t="s">
        <v>4522</v>
      </c>
      <c r="B5915" t="s">
        <v>1693</v>
      </c>
      <c r="C5915">
        <v>0</v>
      </c>
    </row>
    <row r="5916" spans="1:3" x14ac:dyDescent="0.25">
      <c r="A5916" t="s">
        <v>4523</v>
      </c>
      <c r="B5916" t="s">
        <v>1693</v>
      </c>
      <c r="C5916">
        <v>0</v>
      </c>
    </row>
    <row r="5917" spans="1:3" x14ac:dyDescent="0.25">
      <c r="A5917" t="s">
        <v>4524</v>
      </c>
      <c r="B5917" t="s">
        <v>1693</v>
      </c>
      <c r="C5917">
        <v>0</v>
      </c>
    </row>
    <row r="5918" spans="1:3" x14ac:dyDescent="0.25">
      <c r="A5918" t="s">
        <v>4525</v>
      </c>
      <c r="B5918" t="s">
        <v>1693</v>
      </c>
      <c r="C5918">
        <v>0</v>
      </c>
    </row>
    <row r="5919" spans="1:3" x14ac:dyDescent="0.25">
      <c r="A5919" t="s">
        <v>4526</v>
      </c>
      <c r="B5919" t="s">
        <v>1693</v>
      </c>
      <c r="C5919">
        <v>0</v>
      </c>
    </row>
    <row r="5920" spans="1:3" x14ac:dyDescent="0.25">
      <c r="A5920" t="s">
        <v>4527</v>
      </c>
      <c r="B5920" t="s">
        <v>1693</v>
      </c>
      <c r="C5920">
        <v>0</v>
      </c>
    </row>
    <row r="5921" spans="1:3" x14ac:dyDescent="0.25">
      <c r="A5921" t="s">
        <v>4528</v>
      </c>
      <c r="B5921" t="s">
        <v>1693</v>
      </c>
      <c r="C5921">
        <v>0</v>
      </c>
    </row>
    <row r="5922" spans="1:3" x14ac:dyDescent="0.25">
      <c r="A5922" t="s">
        <v>4529</v>
      </c>
      <c r="B5922" t="s">
        <v>1693</v>
      </c>
      <c r="C5922">
        <v>0</v>
      </c>
    </row>
    <row r="5923" spans="1:3" x14ac:dyDescent="0.25">
      <c r="A5923" t="s">
        <v>4530</v>
      </c>
      <c r="B5923" t="s">
        <v>1693</v>
      </c>
      <c r="C5923">
        <v>0</v>
      </c>
    </row>
    <row r="5924" spans="1:3" x14ac:dyDescent="0.25">
      <c r="A5924" t="s">
        <v>3968</v>
      </c>
      <c r="B5924" t="s">
        <v>1693</v>
      </c>
      <c r="C5924">
        <v>0</v>
      </c>
    </row>
    <row r="5925" spans="1:3" x14ac:dyDescent="0.25">
      <c r="A5925" t="s">
        <v>3969</v>
      </c>
      <c r="B5925" t="s">
        <v>1693</v>
      </c>
      <c r="C5925">
        <v>0</v>
      </c>
    </row>
    <row r="5926" spans="1:3" x14ac:dyDescent="0.25">
      <c r="A5926" t="s">
        <v>3970</v>
      </c>
      <c r="B5926" t="s">
        <v>1693</v>
      </c>
      <c r="C5926">
        <v>0</v>
      </c>
    </row>
    <row r="5927" spans="1:3" x14ac:dyDescent="0.25">
      <c r="A5927" t="s">
        <v>3971</v>
      </c>
      <c r="B5927" t="s">
        <v>1693</v>
      </c>
      <c r="C5927">
        <v>0</v>
      </c>
    </row>
    <row r="5928" spans="1:3" x14ac:dyDescent="0.25">
      <c r="A5928" t="s">
        <v>3335</v>
      </c>
      <c r="B5928" t="s">
        <v>1693</v>
      </c>
      <c r="C5928">
        <v>0</v>
      </c>
    </row>
    <row r="5929" spans="1:3" x14ac:dyDescent="0.25">
      <c r="A5929" t="s">
        <v>3336</v>
      </c>
      <c r="B5929" t="s">
        <v>1693</v>
      </c>
      <c r="C5929">
        <v>0</v>
      </c>
    </row>
    <row r="5930" spans="1:3" x14ac:dyDescent="0.25">
      <c r="A5930" t="s">
        <v>3337</v>
      </c>
      <c r="B5930" t="s">
        <v>1693</v>
      </c>
      <c r="C5930">
        <v>0</v>
      </c>
    </row>
    <row r="5931" spans="1:3" x14ac:dyDescent="0.25">
      <c r="A5931" t="s">
        <v>3338</v>
      </c>
      <c r="B5931" t="s">
        <v>1693</v>
      </c>
      <c r="C5931">
        <v>0</v>
      </c>
    </row>
    <row r="5932" spans="1:3" x14ac:dyDescent="0.25">
      <c r="A5932" t="s">
        <v>7114</v>
      </c>
      <c r="B5932" t="s">
        <v>1693</v>
      </c>
      <c r="C5932">
        <v>0</v>
      </c>
    </row>
    <row r="5933" spans="1:3" x14ac:dyDescent="0.25">
      <c r="A5933" t="s">
        <v>3339</v>
      </c>
      <c r="B5933" t="s">
        <v>1693</v>
      </c>
      <c r="C5933">
        <v>0</v>
      </c>
    </row>
    <row r="5934" spans="1:3" x14ac:dyDescent="0.25">
      <c r="A5934" t="s">
        <v>7115</v>
      </c>
      <c r="B5934" t="s">
        <v>1693</v>
      </c>
      <c r="C5934">
        <v>0</v>
      </c>
    </row>
    <row r="5935" spans="1:3" x14ac:dyDescent="0.25">
      <c r="A5935" t="s">
        <v>3340</v>
      </c>
      <c r="B5935" t="s">
        <v>1693</v>
      </c>
      <c r="C5935">
        <v>0</v>
      </c>
    </row>
    <row r="5936" spans="1:3" x14ac:dyDescent="0.25">
      <c r="A5936" t="s">
        <v>3341</v>
      </c>
      <c r="B5936" t="s">
        <v>1693</v>
      </c>
      <c r="C5936">
        <v>0</v>
      </c>
    </row>
    <row r="5937" spans="1:3" x14ac:dyDescent="0.25">
      <c r="A5937" t="s">
        <v>7116</v>
      </c>
      <c r="B5937" t="s">
        <v>1693</v>
      </c>
      <c r="C5937">
        <v>0</v>
      </c>
    </row>
    <row r="5938" spans="1:3" x14ac:dyDescent="0.25">
      <c r="A5938" t="s">
        <v>3815</v>
      </c>
      <c r="B5938" t="s">
        <v>1693</v>
      </c>
      <c r="C5938">
        <v>0</v>
      </c>
    </row>
    <row r="5939" spans="1:3" x14ac:dyDescent="0.25">
      <c r="A5939" t="s">
        <v>3816</v>
      </c>
      <c r="B5939" t="s">
        <v>1693</v>
      </c>
      <c r="C5939">
        <v>0</v>
      </c>
    </row>
    <row r="5940" spans="1:3" x14ac:dyDescent="0.25">
      <c r="A5940" t="s">
        <v>3817</v>
      </c>
      <c r="B5940" t="s">
        <v>1693</v>
      </c>
      <c r="C5940">
        <v>0</v>
      </c>
    </row>
    <row r="5941" spans="1:3" x14ac:dyDescent="0.25">
      <c r="A5941" t="s">
        <v>3818</v>
      </c>
      <c r="B5941" t="s">
        <v>1693</v>
      </c>
      <c r="C5941">
        <v>0</v>
      </c>
    </row>
    <row r="5942" spans="1:3" x14ac:dyDescent="0.25">
      <c r="A5942" t="s">
        <v>3342</v>
      </c>
      <c r="B5942" t="s">
        <v>1693</v>
      </c>
      <c r="C5942">
        <v>0</v>
      </c>
    </row>
    <row r="5943" spans="1:3" x14ac:dyDescent="0.25">
      <c r="A5943" t="s">
        <v>3343</v>
      </c>
      <c r="B5943" t="s">
        <v>1693</v>
      </c>
      <c r="C5943">
        <v>0</v>
      </c>
    </row>
    <row r="5944" spans="1:3" x14ac:dyDescent="0.25">
      <c r="A5944" t="s">
        <v>3812</v>
      </c>
      <c r="B5944" t="s">
        <v>1693</v>
      </c>
      <c r="C5944">
        <v>0</v>
      </c>
    </row>
    <row r="5945" spans="1:3" x14ac:dyDescent="0.25">
      <c r="A5945" t="s">
        <v>3813</v>
      </c>
      <c r="B5945" t="s">
        <v>1693</v>
      </c>
      <c r="C5945">
        <v>0</v>
      </c>
    </row>
    <row r="5946" spans="1:3" x14ac:dyDescent="0.25">
      <c r="A5946" t="s">
        <v>3814</v>
      </c>
      <c r="B5946" t="s">
        <v>1693</v>
      </c>
      <c r="C5946">
        <v>0</v>
      </c>
    </row>
    <row r="5947" spans="1:3" x14ac:dyDescent="0.25">
      <c r="A5947" t="s">
        <v>3344</v>
      </c>
      <c r="B5947" t="s">
        <v>1693</v>
      </c>
      <c r="C5947">
        <v>0</v>
      </c>
    </row>
    <row r="5948" spans="1:3" x14ac:dyDescent="0.25">
      <c r="A5948" t="s">
        <v>3345</v>
      </c>
      <c r="B5948" t="s">
        <v>1693</v>
      </c>
      <c r="C5948">
        <v>0</v>
      </c>
    </row>
    <row r="5949" spans="1:3" x14ac:dyDescent="0.25">
      <c r="A5949" t="s">
        <v>3811</v>
      </c>
      <c r="B5949" t="s">
        <v>1693</v>
      </c>
      <c r="C5949">
        <v>0</v>
      </c>
    </row>
    <row r="5950" spans="1:3" x14ac:dyDescent="0.25">
      <c r="A5950" t="s">
        <v>3346</v>
      </c>
      <c r="B5950" t="s">
        <v>1693</v>
      </c>
      <c r="C5950">
        <v>0</v>
      </c>
    </row>
    <row r="5951" spans="1:3" x14ac:dyDescent="0.25">
      <c r="A5951" t="s">
        <v>3810</v>
      </c>
      <c r="B5951" t="s">
        <v>1693</v>
      </c>
      <c r="C5951">
        <v>0</v>
      </c>
    </row>
    <row r="5952" spans="1:3" x14ac:dyDescent="0.25">
      <c r="A5952" t="s">
        <v>3355</v>
      </c>
      <c r="B5952" t="s">
        <v>1693</v>
      </c>
      <c r="C5952">
        <v>0</v>
      </c>
    </row>
    <row r="5953" spans="1:3" x14ac:dyDescent="0.25">
      <c r="A5953" t="s">
        <v>3859</v>
      </c>
      <c r="B5953" t="s">
        <v>1693</v>
      </c>
      <c r="C5953">
        <v>0</v>
      </c>
    </row>
    <row r="5954" spans="1:3" x14ac:dyDescent="0.25">
      <c r="A5954" t="s">
        <v>3347</v>
      </c>
      <c r="B5954" t="s">
        <v>1693</v>
      </c>
      <c r="C5954">
        <v>0</v>
      </c>
    </row>
    <row r="5955" spans="1:3" x14ac:dyDescent="0.25">
      <c r="A5955" t="s">
        <v>3348</v>
      </c>
      <c r="B5955" t="s">
        <v>1693</v>
      </c>
      <c r="C5955">
        <v>0</v>
      </c>
    </row>
    <row r="5956" spans="1:3" x14ac:dyDescent="0.25">
      <c r="A5956" t="s">
        <v>3806</v>
      </c>
      <c r="B5956" t="s">
        <v>1693</v>
      </c>
      <c r="C5956">
        <v>0</v>
      </c>
    </row>
    <row r="5957" spans="1:3" x14ac:dyDescent="0.25">
      <c r="A5957" t="s">
        <v>3807</v>
      </c>
      <c r="B5957" t="s">
        <v>1693</v>
      </c>
      <c r="C5957">
        <v>0</v>
      </c>
    </row>
    <row r="5958" spans="1:3" x14ac:dyDescent="0.25">
      <c r="A5958" t="s">
        <v>3808</v>
      </c>
      <c r="B5958" t="s">
        <v>1693</v>
      </c>
      <c r="C5958">
        <v>0</v>
      </c>
    </row>
    <row r="5959" spans="1:3" x14ac:dyDescent="0.25">
      <c r="A5959" t="s">
        <v>3809</v>
      </c>
      <c r="B5959" t="s">
        <v>1693</v>
      </c>
      <c r="C5959">
        <v>0</v>
      </c>
    </row>
    <row r="5960" spans="1:3" x14ac:dyDescent="0.25">
      <c r="A5960" t="s">
        <v>3349</v>
      </c>
      <c r="B5960" t="s">
        <v>1693</v>
      </c>
      <c r="C5960">
        <v>0</v>
      </c>
    </row>
    <row r="5961" spans="1:3" x14ac:dyDescent="0.25">
      <c r="A5961" t="s">
        <v>3350</v>
      </c>
      <c r="B5961" t="s">
        <v>1693</v>
      </c>
      <c r="C5961">
        <v>0</v>
      </c>
    </row>
    <row r="5962" spans="1:3" x14ac:dyDescent="0.25">
      <c r="A5962" t="s">
        <v>3351</v>
      </c>
      <c r="B5962" t="s">
        <v>1693</v>
      </c>
      <c r="C5962">
        <v>0</v>
      </c>
    </row>
    <row r="5963" spans="1:3" x14ac:dyDescent="0.25">
      <c r="A5963" t="s">
        <v>3802</v>
      </c>
      <c r="B5963" t="s">
        <v>1693</v>
      </c>
      <c r="C5963">
        <v>0</v>
      </c>
    </row>
    <row r="5964" spans="1:3" x14ac:dyDescent="0.25">
      <c r="A5964" t="s">
        <v>3803</v>
      </c>
      <c r="B5964" t="s">
        <v>1693</v>
      </c>
      <c r="C5964">
        <v>0</v>
      </c>
    </row>
    <row r="5965" spans="1:3" x14ac:dyDescent="0.25">
      <c r="A5965" t="s">
        <v>3804</v>
      </c>
      <c r="B5965" t="s">
        <v>1693</v>
      </c>
      <c r="C5965">
        <v>0</v>
      </c>
    </row>
    <row r="5966" spans="1:3" x14ac:dyDescent="0.25">
      <c r="A5966" t="s">
        <v>3805</v>
      </c>
      <c r="B5966" t="s">
        <v>1693</v>
      </c>
      <c r="C5966">
        <v>0</v>
      </c>
    </row>
    <row r="5967" spans="1:3" x14ac:dyDescent="0.25">
      <c r="A5967" t="s">
        <v>3352</v>
      </c>
      <c r="B5967" t="s">
        <v>1693</v>
      </c>
      <c r="C5967">
        <v>0</v>
      </c>
    </row>
    <row r="5968" spans="1:3" x14ac:dyDescent="0.25">
      <c r="A5968" t="s">
        <v>3353</v>
      </c>
      <c r="B5968" t="s">
        <v>1693</v>
      </c>
      <c r="C5968">
        <v>0</v>
      </c>
    </row>
    <row r="5969" spans="1:3" x14ac:dyDescent="0.25">
      <c r="A5969" t="s">
        <v>7117</v>
      </c>
      <c r="B5969" t="s">
        <v>1693</v>
      </c>
      <c r="C5969">
        <v>0</v>
      </c>
    </row>
    <row r="5970" spans="1:3" x14ac:dyDescent="0.25">
      <c r="A5970" t="s">
        <v>7144</v>
      </c>
      <c r="B5970" t="s">
        <v>1693</v>
      </c>
      <c r="C5970">
        <v>0</v>
      </c>
    </row>
    <row r="5971" spans="1:3" x14ac:dyDescent="0.25">
      <c r="A5971" t="s">
        <v>7145</v>
      </c>
      <c r="B5971" t="s">
        <v>1693</v>
      </c>
      <c r="C5971">
        <v>0</v>
      </c>
    </row>
    <row r="5972" spans="1:3" x14ac:dyDescent="0.25">
      <c r="A5972" t="s">
        <v>7118</v>
      </c>
      <c r="B5972" t="s">
        <v>1693</v>
      </c>
      <c r="C5972">
        <v>0</v>
      </c>
    </row>
    <row r="5973" spans="1:3" x14ac:dyDescent="0.25">
      <c r="A5973" t="s">
        <v>3800</v>
      </c>
      <c r="B5973" t="s">
        <v>1693</v>
      </c>
      <c r="C5973">
        <v>0</v>
      </c>
    </row>
    <row r="5974" spans="1:3" x14ac:dyDescent="0.25">
      <c r="A5974" t="s">
        <v>3801</v>
      </c>
      <c r="B5974" t="s">
        <v>1693</v>
      </c>
      <c r="C5974">
        <v>0</v>
      </c>
    </row>
    <row r="5975" spans="1:3" x14ac:dyDescent="0.25">
      <c r="A5975" t="s">
        <v>3354</v>
      </c>
      <c r="B5975" t="s">
        <v>1693</v>
      </c>
      <c r="C5975">
        <v>0</v>
      </c>
    </row>
    <row r="5976" spans="1:3" x14ac:dyDescent="0.25">
      <c r="A5976" t="s">
        <v>3797</v>
      </c>
      <c r="B5976" t="s">
        <v>1693</v>
      </c>
      <c r="C5976">
        <v>0</v>
      </c>
    </row>
    <row r="5977" spans="1:3" x14ac:dyDescent="0.25">
      <c r="A5977" t="s">
        <v>3798</v>
      </c>
      <c r="B5977" t="s">
        <v>1693</v>
      </c>
      <c r="C5977">
        <v>0</v>
      </c>
    </row>
    <row r="5978" spans="1:3" x14ac:dyDescent="0.25">
      <c r="A5978" t="s">
        <v>3799</v>
      </c>
      <c r="B5978" t="s">
        <v>1693</v>
      </c>
      <c r="C5978">
        <v>0</v>
      </c>
    </row>
    <row r="5979" spans="1:3" x14ac:dyDescent="0.25">
      <c r="A5979" t="s">
        <v>3356</v>
      </c>
      <c r="B5979" t="s">
        <v>1693</v>
      </c>
      <c r="C5979">
        <v>0</v>
      </c>
    </row>
    <row r="5980" spans="1:3" x14ac:dyDescent="0.25">
      <c r="A5980" t="s">
        <v>3796</v>
      </c>
      <c r="B5980" t="s">
        <v>1693</v>
      </c>
      <c r="C5980">
        <v>0</v>
      </c>
    </row>
    <row r="5981" spans="1:3" x14ac:dyDescent="0.25">
      <c r="A5981" t="s">
        <v>3362</v>
      </c>
      <c r="B5981" t="s">
        <v>1693</v>
      </c>
      <c r="C5981">
        <v>0</v>
      </c>
    </row>
    <row r="5982" spans="1:3" x14ac:dyDescent="0.25">
      <c r="A5982" t="s">
        <v>3785</v>
      </c>
      <c r="B5982" t="s">
        <v>1693</v>
      </c>
      <c r="C5982">
        <v>0</v>
      </c>
    </row>
    <row r="5983" spans="1:3" x14ac:dyDescent="0.25">
      <c r="A5983" t="s">
        <v>3786</v>
      </c>
      <c r="B5983" t="s">
        <v>1693</v>
      </c>
      <c r="C5983">
        <v>0</v>
      </c>
    </row>
    <row r="5984" spans="1:3" x14ac:dyDescent="0.25">
      <c r="A5984" t="s">
        <v>3357</v>
      </c>
      <c r="B5984" t="s">
        <v>1693</v>
      </c>
      <c r="C5984">
        <v>0</v>
      </c>
    </row>
    <row r="5985" spans="1:3" x14ac:dyDescent="0.25">
      <c r="A5985" t="s">
        <v>3793</v>
      </c>
      <c r="B5985" t="s">
        <v>1693</v>
      </c>
      <c r="C5985">
        <v>0</v>
      </c>
    </row>
    <row r="5986" spans="1:3" x14ac:dyDescent="0.25">
      <c r="A5986" t="s">
        <v>7119</v>
      </c>
      <c r="B5986" t="s">
        <v>1693</v>
      </c>
      <c r="C5986">
        <v>0</v>
      </c>
    </row>
    <row r="5987" spans="1:3" x14ac:dyDescent="0.25">
      <c r="A5987" t="s">
        <v>7141</v>
      </c>
      <c r="B5987" t="s">
        <v>1693</v>
      </c>
      <c r="C5987">
        <v>0</v>
      </c>
    </row>
    <row r="5988" spans="1:3" x14ac:dyDescent="0.25">
      <c r="A5988" t="s">
        <v>7142</v>
      </c>
      <c r="B5988" t="s">
        <v>1693</v>
      </c>
      <c r="C5988">
        <v>0</v>
      </c>
    </row>
    <row r="5989" spans="1:3" x14ac:dyDescent="0.25">
      <c r="A5989" t="s">
        <v>7143</v>
      </c>
      <c r="B5989" t="s">
        <v>1693</v>
      </c>
      <c r="C5989">
        <v>0</v>
      </c>
    </row>
    <row r="5990" spans="1:3" x14ac:dyDescent="0.25">
      <c r="A5990" t="s">
        <v>3794</v>
      </c>
      <c r="B5990" t="s">
        <v>1693</v>
      </c>
      <c r="C5990">
        <v>0</v>
      </c>
    </row>
    <row r="5991" spans="1:3" x14ac:dyDescent="0.25">
      <c r="A5991" t="s">
        <v>3795</v>
      </c>
      <c r="B5991" t="s">
        <v>1693</v>
      </c>
      <c r="C5991">
        <v>0</v>
      </c>
    </row>
    <row r="5992" spans="1:3" x14ac:dyDescent="0.25">
      <c r="A5992" t="s">
        <v>3358</v>
      </c>
      <c r="B5992" t="s">
        <v>1693</v>
      </c>
      <c r="C5992">
        <v>0</v>
      </c>
    </row>
    <row r="5993" spans="1:3" x14ac:dyDescent="0.25">
      <c r="A5993" t="s">
        <v>3792</v>
      </c>
      <c r="B5993" t="s">
        <v>1693</v>
      </c>
      <c r="C5993">
        <v>0</v>
      </c>
    </row>
    <row r="5994" spans="1:3" x14ac:dyDescent="0.25">
      <c r="A5994" t="s">
        <v>4118</v>
      </c>
      <c r="B5994" t="s">
        <v>1693</v>
      </c>
      <c r="C5994">
        <v>0</v>
      </c>
    </row>
    <row r="5995" spans="1:3" x14ac:dyDescent="0.25">
      <c r="A5995" t="s">
        <v>4155</v>
      </c>
      <c r="B5995" t="s">
        <v>1693</v>
      </c>
      <c r="C5995">
        <v>0</v>
      </c>
    </row>
    <row r="5996" spans="1:3" x14ac:dyDescent="0.25">
      <c r="A5996" t="s">
        <v>7179</v>
      </c>
      <c r="B5996" t="s">
        <v>1693</v>
      </c>
      <c r="C5996">
        <v>0</v>
      </c>
    </row>
    <row r="5997" spans="1:3" x14ac:dyDescent="0.25">
      <c r="A5997" t="s">
        <v>4330</v>
      </c>
      <c r="B5997" t="s">
        <v>1693</v>
      </c>
      <c r="C5997">
        <v>0</v>
      </c>
    </row>
    <row r="5998" spans="1:3" x14ac:dyDescent="0.25">
      <c r="A5998" t="s">
        <v>7180</v>
      </c>
      <c r="B5998" t="s">
        <v>1693</v>
      </c>
      <c r="C5998">
        <v>0</v>
      </c>
    </row>
    <row r="5999" spans="1:3" x14ac:dyDescent="0.25">
      <c r="A5999" t="s">
        <v>4511</v>
      </c>
      <c r="B5999" t="s">
        <v>1693</v>
      </c>
      <c r="C5999">
        <v>0</v>
      </c>
    </row>
    <row r="6000" spans="1:3" x14ac:dyDescent="0.25">
      <c r="A6000" t="s">
        <v>4512</v>
      </c>
      <c r="B6000" t="s">
        <v>1693</v>
      </c>
      <c r="C6000">
        <v>0</v>
      </c>
    </row>
    <row r="6001" spans="1:3" x14ac:dyDescent="0.25">
      <c r="A6001" t="s">
        <v>3363</v>
      </c>
      <c r="B6001" t="s">
        <v>1693</v>
      </c>
      <c r="C6001">
        <v>0</v>
      </c>
    </row>
    <row r="6002" spans="1:3" x14ac:dyDescent="0.25">
      <c r="A6002" t="s">
        <v>3783</v>
      </c>
      <c r="B6002" t="s">
        <v>1693</v>
      </c>
      <c r="C6002">
        <v>0</v>
      </c>
    </row>
    <row r="6003" spans="1:3" x14ac:dyDescent="0.25">
      <c r="A6003" t="s">
        <v>3784</v>
      </c>
      <c r="B6003" t="s">
        <v>1693</v>
      </c>
      <c r="C6003">
        <v>0</v>
      </c>
    </row>
    <row r="6004" spans="1:3" x14ac:dyDescent="0.25">
      <c r="A6004" t="s">
        <v>3359</v>
      </c>
      <c r="B6004" t="s">
        <v>1693</v>
      </c>
      <c r="C6004">
        <v>0</v>
      </c>
    </row>
    <row r="6005" spans="1:3" x14ac:dyDescent="0.25">
      <c r="A6005" t="s">
        <v>3360</v>
      </c>
      <c r="B6005" t="s">
        <v>1693</v>
      </c>
      <c r="C6005">
        <v>0</v>
      </c>
    </row>
    <row r="6006" spans="1:3" x14ac:dyDescent="0.25">
      <c r="A6006" t="s">
        <v>3361</v>
      </c>
      <c r="B6006" t="s">
        <v>1693</v>
      </c>
      <c r="C6006">
        <v>0</v>
      </c>
    </row>
    <row r="6007" spans="1:3" x14ac:dyDescent="0.25">
      <c r="A6007" t="s">
        <v>7137</v>
      </c>
      <c r="B6007" t="s">
        <v>1693</v>
      </c>
      <c r="C6007">
        <v>0</v>
      </c>
    </row>
    <row r="6008" spans="1:3" x14ac:dyDescent="0.25">
      <c r="A6008" t="s">
        <v>3787</v>
      </c>
      <c r="B6008" t="s">
        <v>1693</v>
      </c>
      <c r="C6008">
        <v>0</v>
      </c>
    </row>
    <row r="6009" spans="1:3" x14ac:dyDescent="0.25">
      <c r="A6009" t="s">
        <v>7138</v>
      </c>
      <c r="B6009" t="s">
        <v>1693</v>
      </c>
      <c r="C6009">
        <v>0</v>
      </c>
    </row>
    <row r="6010" spans="1:3" x14ac:dyDescent="0.25">
      <c r="A6010" t="s">
        <v>3788</v>
      </c>
      <c r="B6010" t="s">
        <v>1693</v>
      </c>
      <c r="C6010">
        <v>0</v>
      </c>
    </row>
    <row r="6011" spans="1:3" x14ac:dyDescent="0.25">
      <c r="A6011" t="s">
        <v>7139</v>
      </c>
      <c r="B6011" t="s">
        <v>1693</v>
      </c>
      <c r="C6011">
        <v>0</v>
      </c>
    </row>
    <row r="6012" spans="1:3" x14ac:dyDescent="0.25">
      <c r="A6012" t="s">
        <v>7140</v>
      </c>
      <c r="B6012" t="s">
        <v>1693</v>
      </c>
      <c r="C6012">
        <v>0</v>
      </c>
    </row>
    <row r="6013" spans="1:3" x14ac:dyDescent="0.25">
      <c r="A6013" t="s">
        <v>3789</v>
      </c>
      <c r="B6013" t="s">
        <v>1693</v>
      </c>
      <c r="C6013">
        <v>0</v>
      </c>
    </row>
    <row r="6014" spans="1:3" x14ac:dyDescent="0.25">
      <c r="A6014" t="s">
        <v>3790</v>
      </c>
      <c r="B6014" t="s">
        <v>1693</v>
      </c>
      <c r="C6014">
        <v>0</v>
      </c>
    </row>
    <row r="6015" spans="1:3" x14ac:dyDescent="0.25">
      <c r="A6015" t="s">
        <v>3791</v>
      </c>
      <c r="B6015" t="s">
        <v>1693</v>
      </c>
      <c r="C6015">
        <v>0</v>
      </c>
    </row>
    <row r="6016" spans="1:3" x14ac:dyDescent="0.25">
      <c r="A6016" t="s">
        <v>3364</v>
      </c>
      <c r="B6016" t="s">
        <v>1693</v>
      </c>
      <c r="C6016">
        <v>0</v>
      </c>
    </row>
    <row r="6017" spans="1:3" x14ac:dyDescent="0.25">
      <c r="A6017" t="s">
        <v>3782</v>
      </c>
      <c r="B6017" t="s">
        <v>1693</v>
      </c>
      <c r="C6017">
        <v>0</v>
      </c>
    </row>
    <row r="6018" spans="1:3" x14ac:dyDescent="0.25">
      <c r="A6018" t="s">
        <v>3365</v>
      </c>
      <c r="B6018" t="s">
        <v>1693</v>
      </c>
      <c r="C6018">
        <v>0</v>
      </c>
    </row>
    <row r="6019" spans="1:3" x14ac:dyDescent="0.25">
      <c r="A6019" t="s">
        <v>3781</v>
      </c>
      <c r="B6019" t="s">
        <v>1693</v>
      </c>
      <c r="C6019">
        <v>0</v>
      </c>
    </row>
    <row r="6020" spans="1:3" x14ac:dyDescent="0.25">
      <c r="A6020" t="s">
        <v>7136</v>
      </c>
      <c r="B6020" t="s">
        <v>1693</v>
      </c>
      <c r="C6020">
        <v>0</v>
      </c>
    </row>
    <row r="6021" spans="1:3" x14ac:dyDescent="0.25">
      <c r="A6021" t="s">
        <v>3366</v>
      </c>
      <c r="B6021" t="s">
        <v>1693</v>
      </c>
      <c r="C6021">
        <v>0</v>
      </c>
    </row>
    <row r="6022" spans="1:3" x14ac:dyDescent="0.25">
      <c r="A6022" t="s">
        <v>3367</v>
      </c>
      <c r="B6022" t="s">
        <v>1693</v>
      </c>
      <c r="C6022">
        <v>0</v>
      </c>
    </row>
    <row r="6023" spans="1:3" x14ac:dyDescent="0.25">
      <c r="A6023" t="s">
        <v>7120</v>
      </c>
      <c r="B6023" t="s">
        <v>1693</v>
      </c>
      <c r="C6023">
        <v>0</v>
      </c>
    </row>
    <row r="6024" spans="1:3" x14ac:dyDescent="0.25">
      <c r="A6024" t="s">
        <v>7135</v>
      </c>
      <c r="B6024" t="s">
        <v>1693</v>
      </c>
      <c r="C6024">
        <v>0</v>
      </c>
    </row>
    <row r="6025" spans="1:3" x14ac:dyDescent="0.25">
      <c r="A6025" t="s">
        <v>7121</v>
      </c>
      <c r="B6025" t="s">
        <v>1693</v>
      </c>
      <c r="C6025">
        <v>0</v>
      </c>
    </row>
    <row r="6026" spans="1:3" x14ac:dyDescent="0.25">
      <c r="A6026" t="s">
        <v>7134</v>
      </c>
      <c r="B6026" t="s">
        <v>1693</v>
      </c>
      <c r="C6026">
        <v>0</v>
      </c>
    </row>
    <row r="6027" spans="1:3" x14ac:dyDescent="0.25">
      <c r="A6027" t="s">
        <v>3780</v>
      </c>
      <c r="B6027" t="s">
        <v>1693</v>
      </c>
      <c r="C6027">
        <v>0</v>
      </c>
    </row>
    <row r="6028" spans="1:3" x14ac:dyDescent="0.25">
      <c r="A6028" t="s">
        <v>3860</v>
      </c>
      <c r="B6028" t="s">
        <v>1693</v>
      </c>
      <c r="C6028">
        <v>0</v>
      </c>
    </row>
    <row r="6029" spans="1:3" x14ac:dyDescent="0.25">
      <c r="A6029" t="s">
        <v>3861</v>
      </c>
      <c r="B6029" t="s">
        <v>1693</v>
      </c>
      <c r="C6029">
        <v>0</v>
      </c>
    </row>
    <row r="6030" spans="1:3" x14ac:dyDescent="0.25">
      <c r="A6030" t="s">
        <v>3764</v>
      </c>
      <c r="B6030" t="s">
        <v>1693</v>
      </c>
      <c r="C6030">
        <v>0</v>
      </c>
    </row>
    <row r="6031" spans="1:3" x14ac:dyDescent="0.25">
      <c r="A6031" t="s">
        <v>3368</v>
      </c>
      <c r="B6031" t="s">
        <v>1693</v>
      </c>
      <c r="C6031">
        <v>0</v>
      </c>
    </row>
    <row r="6032" spans="1:3" x14ac:dyDescent="0.25">
      <c r="A6032" t="s">
        <v>3779</v>
      </c>
      <c r="B6032" t="s">
        <v>1693</v>
      </c>
      <c r="C6032">
        <v>0</v>
      </c>
    </row>
    <row r="6033" spans="1:3" x14ac:dyDescent="0.25">
      <c r="A6033" t="s">
        <v>7133</v>
      </c>
      <c r="B6033" t="s">
        <v>1693</v>
      </c>
      <c r="C6033">
        <v>0</v>
      </c>
    </row>
    <row r="6034" spans="1:3" x14ac:dyDescent="0.25">
      <c r="A6034" t="s">
        <v>7173</v>
      </c>
      <c r="B6034" t="s">
        <v>1693</v>
      </c>
      <c r="C6034">
        <v>0</v>
      </c>
    </row>
    <row r="6035" spans="1:3" x14ac:dyDescent="0.25">
      <c r="A6035" t="s">
        <v>4156</v>
      </c>
      <c r="B6035" t="s">
        <v>1693</v>
      </c>
      <c r="C6035">
        <v>0</v>
      </c>
    </row>
    <row r="6036" spans="1:3" x14ac:dyDescent="0.25">
      <c r="A6036" t="s">
        <v>4157</v>
      </c>
      <c r="B6036" t="s">
        <v>1693</v>
      </c>
      <c r="C6036">
        <v>0</v>
      </c>
    </row>
    <row r="6037" spans="1:3" x14ac:dyDescent="0.25">
      <c r="A6037" t="s">
        <v>4289</v>
      </c>
      <c r="B6037" t="s">
        <v>1693</v>
      </c>
      <c r="C6037">
        <v>0</v>
      </c>
    </row>
    <row r="6038" spans="1:3" x14ac:dyDescent="0.25">
      <c r="A6038" t="s">
        <v>4290</v>
      </c>
      <c r="B6038" t="s">
        <v>1693</v>
      </c>
      <c r="C6038">
        <v>0</v>
      </c>
    </row>
    <row r="6039" spans="1:3" x14ac:dyDescent="0.25">
      <c r="A6039" t="s">
        <v>4215</v>
      </c>
      <c r="B6039" t="s">
        <v>1693</v>
      </c>
      <c r="C6039">
        <v>0</v>
      </c>
    </row>
    <row r="6040" spans="1:3" x14ac:dyDescent="0.25">
      <c r="A6040" t="s">
        <v>4216</v>
      </c>
      <c r="B6040" t="s">
        <v>1693</v>
      </c>
      <c r="C6040">
        <v>0</v>
      </c>
    </row>
    <row r="6041" spans="1:3" x14ac:dyDescent="0.25">
      <c r="A6041" t="s">
        <v>4217</v>
      </c>
      <c r="B6041" t="s">
        <v>1693</v>
      </c>
      <c r="C6041">
        <v>0</v>
      </c>
    </row>
    <row r="6042" spans="1:3" x14ac:dyDescent="0.25">
      <c r="A6042" t="s">
        <v>7177</v>
      </c>
      <c r="B6042" t="s">
        <v>1693</v>
      </c>
      <c r="C6042">
        <v>0</v>
      </c>
    </row>
    <row r="6043" spans="1:3" x14ac:dyDescent="0.25">
      <c r="A6043" t="s">
        <v>4218</v>
      </c>
      <c r="B6043" t="s">
        <v>1693</v>
      </c>
      <c r="C6043">
        <v>0</v>
      </c>
    </row>
    <row r="6044" spans="1:3" x14ac:dyDescent="0.25">
      <c r="A6044" t="s">
        <v>4219</v>
      </c>
      <c r="B6044" t="s">
        <v>1693</v>
      </c>
      <c r="C6044">
        <v>0</v>
      </c>
    </row>
    <row r="6045" spans="1:3" x14ac:dyDescent="0.25">
      <c r="A6045" t="s">
        <v>4220</v>
      </c>
      <c r="B6045" t="s">
        <v>1693</v>
      </c>
      <c r="C6045">
        <v>0</v>
      </c>
    </row>
    <row r="6046" spans="1:3" x14ac:dyDescent="0.25">
      <c r="A6046" t="s">
        <v>7178</v>
      </c>
      <c r="B6046" t="s">
        <v>1693</v>
      </c>
      <c r="C6046">
        <v>0</v>
      </c>
    </row>
    <row r="6047" spans="1:3" x14ac:dyDescent="0.25">
      <c r="A6047" t="s">
        <v>4329</v>
      </c>
      <c r="B6047" t="s">
        <v>1693</v>
      </c>
      <c r="C6047">
        <v>0</v>
      </c>
    </row>
    <row r="6048" spans="1:3" x14ac:dyDescent="0.25">
      <c r="A6048" t="s">
        <v>7181</v>
      </c>
      <c r="B6048" t="s">
        <v>1693</v>
      </c>
      <c r="C6048">
        <v>0</v>
      </c>
    </row>
    <row r="6049" spans="1:3" x14ac:dyDescent="0.25">
      <c r="A6049" t="s">
        <v>7188</v>
      </c>
      <c r="B6049" t="s">
        <v>1693</v>
      </c>
      <c r="C6049">
        <v>0</v>
      </c>
    </row>
    <row r="6050" spans="1:3" x14ac:dyDescent="0.25">
      <c r="A6050" t="s">
        <v>7189</v>
      </c>
      <c r="B6050" t="s">
        <v>1693</v>
      </c>
      <c r="C6050">
        <v>0</v>
      </c>
    </row>
    <row r="6051" spans="1:3" x14ac:dyDescent="0.25">
      <c r="A6051" t="s">
        <v>7190</v>
      </c>
      <c r="B6051" t="s">
        <v>1693</v>
      </c>
      <c r="C6051">
        <v>0</v>
      </c>
    </row>
    <row r="6052" spans="1:3" x14ac:dyDescent="0.25">
      <c r="A6052" t="s">
        <v>4513</v>
      </c>
      <c r="B6052" t="s">
        <v>1693</v>
      </c>
      <c r="C6052">
        <v>0</v>
      </c>
    </row>
    <row r="6053" spans="1:3" x14ac:dyDescent="0.25">
      <c r="A6053" t="s">
        <v>7191</v>
      </c>
      <c r="B6053" t="s">
        <v>1693</v>
      </c>
      <c r="C6053">
        <v>0</v>
      </c>
    </row>
    <row r="6054" spans="1:3" x14ac:dyDescent="0.25">
      <c r="A6054" t="s">
        <v>4295</v>
      </c>
      <c r="B6054" t="s">
        <v>1693</v>
      </c>
      <c r="C6054">
        <v>0</v>
      </c>
    </row>
    <row r="6055" spans="1:3" x14ac:dyDescent="0.25">
      <c r="A6055" t="s">
        <v>4493</v>
      </c>
      <c r="B6055" t="s">
        <v>1693</v>
      </c>
      <c r="C6055">
        <v>0</v>
      </c>
    </row>
    <row r="6056" spans="1:3" x14ac:dyDescent="0.25">
      <c r="A6056" t="s">
        <v>4357</v>
      </c>
      <c r="B6056" t="s">
        <v>1693</v>
      </c>
      <c r="C6056">
        <v>0</v>
      </c>
    </row>
    <row r="6057" spans="1:3" x14ac:dyDescent="0.25">
      <c r="A6057" t="s">
        <v>4491</v>
      </c>
      <c r="B6057" t="s">
        <v>1693</v>
      </c>
      <c r="C6057">
        <v>0</v>
      </c>
    </row>
    <row r="6058" spans="1:3" x14ac:dyDescent="0.25">
      <c r="A6058" t="s">
        <v>4492</v>
      </c>
      <c r="B6058" t="s">
        <v>1693</v>
      </c>
      <c r="C6058">
        <v>0</v>
      </c>
    </row>
    <row r="6059" spans="1:3" x14ac:dyDescent="0.25">
      <c r="A6059" t="s">
        <v>3369</v>
      </c>
      <c r="B6059" t="s">
        <v>1693</v>
      </c>
      <c r="C6059">
        <v>0</v>
      </c>
    </row>
    <row r="6060" spans="1:3" x14ac:dyDescent="0.25">
      <c r="A6060" t="s">
        <v>4494</v>
      </c>
      <c r="B6060" t="s">
        <v>1693</v>
      </c>
      <c r="C6060">
        <v>0</v>
      </c>
    </row>
    <row r="6061" spans="1:3" x14ac:dyDescent="0.25">
      <c r="A6061" t="s">
        <v>4495</v>
      </c>
      <c r="B6061" t="s">
        <v>1693</v>
      </c>
      <c r="C6061">
        <v>0</v>
      </c>
    </row>
    <row r="6062" spans="1:3" x14ac:dyDescent="0.25">
      <c r="A6062" t="s">
        <v>4496</v>
      </c>
      <c r="B6062" t="s">
        <v>1693</v>
      </c>
      <c r="C6062">
        <v>0</v>
      </c>
    </row>
    <row r="6063" spans="1:3" x14ac:dyDescent="0.25">
      <c r="A6063" t="s">
        <v>3774</v>
      </c>
      <c r="B6063" t="s">
        <v>1693</v>
      </c>
      <c r="C6063">
        <v>0</v>
      </c>
    </row>
    <row r="6064" spans="1:3" x14ac:dyDescent="0.25">
      <c r="A6064" t="s">
        <v>3775</v>
      </c>
      <c r="B6064" t="s">
        <v>1693</v>
      </c>
      <c r="C6064">
        <v>0</v>
      </c>
    </row>
    <row r="6065" spans="1:3" x14ac:dyDescent="0.25">
      <c r="A6065" t="s">
        <v>7131</v>
      </c>
      <c r="B6065" t="s">
        <v>1693</v>
      </c>
      <c r="C6065">
        <v>0</v>
      </c>
    </row>
    <row r="6066" spans="1:3" x14ac:dyDescent="0.25">
      <c r="A6066" t="s">
        <v>7132</v>
      </c>
      <c r="B6066" t="s">
        <v>1693</v>
      </c>
      <c r="C6066">
        <v>0</v>
      </c>
    </row>
    <row r="6067" spans="1:3" x14ac:dyDescent="0.25">
      <c r="A6067" t="s">
        <v>7122</v>
      </c>
      <c r="B6067" t="s">
        <v>1693</v>
      </c>
      <c r="C6067">
        <v>0</v>
      </c>
    </row>
    <row r="6068" spans="1:3" x14ac:dyDescent="0.25">
      <c r="A6068" t="s">
        <v>7130</v>
      </c>
      <c r="B6068" t="s">
        <v>1693</v>
      </c>
      <c r="C6068">
        <v>0</v>
      </c>
    </row>
    <row r="6069" spans="1:3" x14ac:dyDescent="0.25">
      <c r="A6069" t="s">
        <v>7193</v>
      </c>
      <c r="B6069" t="s">
        <v>1693</v>
      </c>
      <c r="C6069">
        <v>0</v>
      </c>
    </row>
    <row r="6070" spans="1:3" x14ac:dyDescent="0.25">
      <c r="A6070" t="s">
        <v>7194</v>
      </c>
      <c r="B6070" t="s">
        <v>1693</v>
      </c>
      <c r="C6070">
        <v>0</v>
      </c>
    </row>
    <row r="6071" spans="1:3" x14ac:dyDescent="0.25">
      <c r="A6071" t="s">
        <v>4497</v>
      </c>
      <c r="B6071" t="s">
        <v>1693</v>
      </c>
      <c r="C6071">
        <v>0</v>
      </c>
    </row>
    <row r="6072" spans="1:3" x14ac:dyDescent="0.25">
      <c r="A6072" t="s">
        <v>7195</v>
      </c>
      <c r="B6072" t="s">
        <v>1693</v>
      </c>
      <c r="C6072">
        <v>0</v>
      </c>
    </row>
    <row r="6073" spans="1:3" x14ac:dyDescent="0.25">
      <c r="A6073" t="s">
        <v>7196</v>
      </c>
      <c r="B6073" t="s">
        <v>1693</v>
      </c>
      <c r="C6073">
        <v>0</v>
      </c>
    </row>
    <row r="6074" spans="1:3" x14ac:dyDescent="0.25">
      <c r="A6074" t="s">
        <v>7197</v>
      </c>
      <c r="B6074" t="s">
        <v>1693</v>
      </c>
      <c r="C6074">
        <v>0</v>
      </c>
    </row>
    <row r="6075" spans="1:3" x14ac:dyDescent="0.25">
      <c r="A6075" t="s">
        <v>7198</v>
      </c>
      <c r="B6075" t="s">
        <v>1693</v>
      </c>
      <c r="C6075">
        <v>0</v>
      </c>
    </row>
    <row r="6076" spans="1:3" x14ac:dyDescent="0.25">
      <c r="A6076" t="s">
        <v>7199</v>
      </c>
      <c r="B6076" t="s">
        <v>1693</v>
      </c>
      <c r="C6076">
        <v>0</v>
      </c>
    </row>
    <row r="6077" spans="1:3" x14ac:dyDescent="0.25">
      <c r="A6077" t="s">
        <v>7200</v>
      </c>
      <c r="B6077" t="s">
        <v>1693</v>
      </c>
      <c r="C6077">
        <v>0</v>
      </c>
    </row>
    <row r="6078" spans="1:3" x14ac:dyDescent="0.25">
      <c r="A6078" t="s">
        <v>7201</v>
      </c>
      <c r="B6078" t="s">
        <v>1693</v>
      </c>
      <c r="C6078">
        <v>0</v>
      </c>
    </row>
    <row r="6079" spans="1:3" x14ac:dyDescent="0.25">
      <c r="A6079" t="s">
        <v>3370</v>
      </c>
      <c r="B6079" t="s">
        <v>1693</v>
      </c>
      <c r="C6079">
        <v>0</v>
      </c>
    </row>
    <row r="6080" spans="1:3" x14ac:dyDescent="0.25">
      <c r="A6080" t="s">
        <v>3776</v>
      </c>
      <c r="B6080" t="s">
        <v>1693</v>
      </c>
      <c r="C6080">
        <v>0</v>
      </c>
    </row>
    <row r="6081" spans="1:3" x14ac:dyDescent="0.25">
      <c r="A6081" t="s">
        <v>3777</v>
      </c>
      <c r="B6081" t="s">
        <v>1693</v>
      </c>
      <c r="C6081">
        <v>0</v>
      </c>
    </row>
    <row r="6082" spans="1:3" x14ac:dyDescent="0.25">
      <c r="A6082" t="s">
        <v>3778</v>
      </c>
      <c r="B6082" t="s">
        <v>1693</v>
      </c>
      <c r="C6082">
        <v>0</v>
      </c>
    </row>
    <row r="6083" spans="1:3" x14ac:dyDescent="0.25">
      <c r="A6083" t="s">
        <v>7123</v>
      </c>
      <c r="B6083" t="s">
        <v>1693</v>
      </c>
      <c r="C6083">
        <v>0</v>
      </c>
    </row>
    <row r="6084" spans="1:3" x14ac:dyDescent="0.25">
      <c r="A6084" t="s">
        <v>3371</v>
      </c>
      <c r="B6084" t="s">
        <v>1693</v>
      </c>
      <c r="C6084">
        <v>0</v>
      </c>
    </row>
    <row r="6085" spans="1:3" x14ac:dyDescent="0.25">
      <c r="A6085" t="s">
        <v>3773</v>
      </c>
      <c r="B6085" t="s">
        <v>1693</v>
      </c>
      <c r="C6085">
        <v>0</v>
      </c>
    </row>
    <row r="6086" spans="1:3" x14ac:dyDescent="0.25">
      <c r="A6086" t="s">
        <v>3372</v>
      </c>
      <c r="B6086" t="s">
        <v>1693</v>
      </c>
      <c r="C6086">
        <v>0</v>
      </c>
    </row>
    <row r="6087" spans="1:3" x14ac:dyDescent="0.25">
      <c r="A6087" t="s">
        <v>3373</v>
      </c>
      <c r="B6087" t="s">
        <v>1693</v>
      </c>
      <c r="C6087">
        <v>0</v>
      </c>
    </row>
    <row r="6088" spans="1:3" x14ac:dyDescent="0.25">
      <c r="A6088" t="s">
        <v>3772</v>
      </c>
      <c r="B6088" t="s">
        <v>1693</v>
      </c>
      <c r="C6088">
        <v>0</v>
      </c>
    </row>
    <row r="6089" spans="1:3" x14ac:dyDescent="0.25">
      <c r="A6089" t="s">
        <v>3374</v>
      </c>
      <c r="B6089" t="s">
        <v>1693</v>
      </c>
      <c r="C6089">
        <v>0</v>
      </c>
    </row>
    <row r="6090" spans="1:3" x14ac:dyDescent="0.25">
      <c r="A6090" t="s">
        <v>3862</v>
      </c>
      <c r="B6090" t="s">
        <v>1693</v>
      </c>
      <c r="C6090">
        <v>0</v>
      </c>
    </row>
    <row r="6091" spans="1:3" x14ac:dyDescent="0.25">
      <c r="A6091" t="s">
        <v>3375</v>
      </c>
      <c r="B6091" t="s">
        <v>1693</v>
      </c>
      <c r="C6091">
        <v>0</v>
      </c>
    </row>
    <row r="6092" spans="1:3" x14ac:dyDescent="0.25">
      <c r="A6092" t="s">
        <v>3376</v>
      </c>
      <c r="B6092" t="s">
        <v>1693</v>
      </c>
      <c r="C6092">
        <v>0</v>
      </c>
    </row>
    <row r="6093" spans="1:3" x14ac:dyDescent="0.25">
      <c r="A6093" t="s">
        <v>3770</v>
      </c>
      <c r="B6093" t="s">
        <v>1693</v>
      </c>
      <c r="C6093">
        <v>0</v>
      </c>
    </row>
    <row r="6094" spans="1:3" x14ac:dyDescent="0.25">
      <c r="A6094" t="s">
        <v>3771</v>
      </c>
      <c r="B6094" t="s">
        <v>1693</v>
      </c>
      <c r="C6094">
        <v>0</v>
      </c>
    </row>
    <row r="6095" spans="1:3" x14ac:dyDescent="0.25">
      <c r="A6095" t="s">
        <v>3380</v>
      </c>
      <c r="B6095" t="s">
        <v>1693</v>
      </c>
      <c r="C6095">
        <v>0</v>
      </c>
    </row>
    <row r="6096" spans="1:3" x14ac:dyDescent="0.25">
      <c r="A6096" t="s">
        <v>3766</v>
      </c>
      <c r="B6096" t="s">
        <v>1693</v>
      </c>
      <c r="C6096">
        <v>0</v>
      </c>
    </row>
    <row r="6097" spans="1:3" x14ac:dyDescent="0.25">
      <c r="A6097" t="s">
        <v>3767</v>
      </c>
      <c r="B6097" t="s">
        <v>1693</v>
      </c>
      <c r="C6097">
        <v>0</v>
      </c>
    </row>
    <row r="6098" spans="1:3" x14ac:dyDescent="0.25">
      <c r="A6098" t="s">
        <v>3377</v>
      </c>
      <c r="B6098" t="s">
        <v>1693</v>
      </c>
      <c r="C6098">
        <v>0</v>
      </c>
    </row>
    <row r="6099" spans="1:3" x14ac:dyDescent="0.25">
      <c r="A6099" t="s">
        <v>3378</v>
      </c>
      <c r="B6099" t="s">
        <v>1693</v>
      </c>
      <c r="C6099">
        <v>0</v>
      </c>
    </row>
    <row r="6100" spans="1:3" x14ac:dyDescent="0.25">
      <c r="A6100" t="s">
        <v>3379</v>
      </c>
      <c r="B6100" t="s">
        <v>1693</v>
      </c>
      <c r="C6100">
        <v>0</v>
      </c>
    </row>
    <row r="6101" spans="1:3" x14ac:dyDescent="0.25">
      <c r="A6101" t="s">
        <v>3966</v>
      </c>
      <c r="B6101" t="s">
        <v>1693</v>
      </c>
      <c r="C6101">
        <v>0</v>
      </c>
    </row>
    <row r="6102" spans="1:3" x14ac:dyDescent="0.25">
      <c r="A6102" t="s">
        <v>3768</v>
      </c>
      <c r="B6102" t="s">
        <v>1693</v>
      </c>
      <c r="C6102">
        <v>0</v>
      </c>
    </row>
    <row r="6103" spans="1:3" x14ac:dyDescent="0.25">
      <c r="A6103" t="s">
        <v>3769</v>
      </c>
      <c r="B6103" t="s">
        <v>1693</v>
      </c>
      <c r="C6103">
        <v>0</v>
      </c>
    </row>
    <row r="6104" spans="1:3" x14ac:dyDescent="0.25">
      <c r="A6104" t="s">
        <v>3381</v>
      </c>
      <c r="B6104" t="s">
        <v>1693</v>
      </c>
      <c r="C6104">
        <v>0</v>
      </c>
    </row>
    <row r="6105" spans="1:3" x14ac:dyDescent="0.25">
      <c r="A6105" t="s">
        <v>3382</v>
      </c>
      <c r="B6105" t="s">
        <v>1693</v>
      </c>
      <c r="C6105">
        <v>0</v>
      </c>
    </row>
    <row r="6106" spans="1:3" x14ac:dyDescent="0.25">
      <c r="A6106" t="s">
        <v>3383</v>
      </c>
      <c r="B6106" t="s">
        <v>1693</v>
      </c>
      <c r="C6106">
        <v>0</v>
      </c>
    </row>
    <row r="6107" spans="1:3" x14ac:dyDescent="0.25">
      <c r="A6107" t="s">
        <v>7480</v>
      </c>
      <c r="B6107" t="s">
        <v>1693</v>
      </c>
      <c r="C6107">
        <v>0</v>
      </c>
    </row>
    <row r="6108" spans="1:3" x14ac:dyDescent="0.25">
      <c r="A6108" t="s">
        <v>3864</v>
      </c>
      <c r="B6108" t="s">
        <v>1693</v>
      </c>
      <c r="C6108">
        <v>0</v>
      </c>
    </row>
    <row r="6109" spans="1:3" x14ac:dyDescent="0.25">
      <c r="A6109" t="s">
        <v>7481</v>
      </c>
      <c r="B6109" t="s">
        <v>1693</v>
      </c>
      <c r="C6109">
        <v>0</v>
      </c>
    </row>
    <row r="6110" spans="1:3" x14ac:dyDescent="0.25">
      <c r="A6110" t="s">
        <v>3765</v>
      </c>
      <c r="B6110" t="s">
        <v>1693</v>
      </c>
      <c r="C6110">
        <v>0</v>
      </c>
    </row>
    <row r="6111" spans="1:3" x14ac:dyDescent="0.25">
      <c r="A6111" t="s">
        <v>3384</v>
      </c>
      <c r="B6111" t="s">
        <v>1693</v>
      </c>
      <c r="C6111">
        <v>0</v>
      </c>
    </row>
    <row r="6112" spans="1:3" x14ac:dyDescent="0.25">
      <c r="A6112" t="s">
        <v>3763</v>
      </c>
      <c r="B6112" t="s">
        <v>1693</v>
      </c>
      <c r="C6112">
        <v>0</v>
      </c>
    </row>
    <row r="6113" spans="1:3" x14ac:dyDescent="0.25">
      <c r="A6113" t="s">
        <v>3863</v>
      </c>
      <c r="B6113" t="s">
        <v>1693</v>
      </c>
      <c r="C6113">
        <v>0</v>
      </c>
    </row>
    <row r="6114" spans="1:3" x14ac:dyDescent="0.25">
      <c r="A6114" t="s">
        <v>3385</v>
      </c>
      <c r="B6114" t="s">
        <v>1693</v>
      </c>
      <c r="C6114">
        <v>0</v>
      </c>
    </row>
    <row r="6115" spans="1:3" x14ac:dyDescent="0.25">
      <c r="A6115" t="s">
        <v>7482</v>
      </c>
      <c r="B6115" t="s">
        <v>1693</v>
      </c>
      <c r="C6115">
        <v>0</v>
      </c>
    </row>
    <row r="6116" spans="1:3" x14ac:dyDescent="0.25">
      <c r="A6116" t="s">
        <v>4109</v>
      </c>
      <c r="B6116" t="s">
        <v>1693</v>
      </c>
      <c r="C6116">
        <v>0</v>
      </c>
    </row>
    <row r="6117" spans="1:3" x14ac:dyDescent="0.25">
      <c r="A6117" t="s">
        <v>4211</v>
      </c>
      <c r="B6117" t="s">
        <v>1693</v>
      </c>
      <c r="C6117">
        <v>0</v>
      </c>
    </row>
    <row r="6118" spans="1:3" x14ac:dyDescent="0.25">
      <c r="A6118" t="s">
        <v>4502</v>
      </c>
      <c r="B6118" t="s">
        <v>1693</v>
      </c>
      <c r="C6118">
        <v>0</v>
      </c>
    </row>
    <row r="6119" spans="1:3" x14ac:dyDescent="0.25">
      <c r="A6119" t="s">
        <v>4503</v>
      </c>
      <c r="B6119" t="s">
        <v>1693</v>
      </c>
      <c r="C6119">
        <v>0</v>
      </c>
    </row>
    <row r="6120" spans="1:3" x14ac:dyDescent="0.25">
      <c r="A6120" t="s">
        <v>4504</v>
      </c>
      <c r="B6120" t="s">
        <v>1693</v>
      </c>
      <c r="C6120">
        <v>0</v>
      </c>
    </row>
    <row r="6121" spans="1:3" x14ac:dyDescent="0.25">
      <c r="A6121" t="s">
        <v>7192</v>
      </c>
      <c r="B6121" t="s">
        <v>1693</v>
      </c>
      <c r="C6121">
        <v>0</v>
      </c>
    </row>
    <row r="6122" spans="1:3" x14ac:dyDescent="0.25">
      <c r="A6122" t="s">
        <v>4505</v>
      </c>
      <c r="B6122" t="s">
        <v>1693</v>
      </c>
      <c r="C6122">
        <v>0</v>
      </c>
    </row>
    <row r="6123" spans="1:3" x14ac:dyDescent="0.25">
      <c r="A6123" t="s">
        <v>4506</v>
      </c>
      <c r="B6123" t="s">
        <v>1693</v>
      </c>
      <c r="C6123">
        <v>0</v>
      </c>
    </row>
    <row r="6124" spans="1:3" x14ac:dyDescent="0.25">
      <c r="A6124" t="s">
        <v>4507</v>
      </c>
      <c r="B6124" t="s">
        <v>1693</v>
      </c>
      <c r="C6124">
        <v>0</v>
      </c>
    </row>
    <row r="6125" spans="1:3" x14ac:dyDescent="0.25">
      <c r="A6125" t="s">
        <v>4508</v>
      </c>
      <c r="B6125" t="s">
        <v>1693</v>
      </c>
      <c r="C6125">
        <v>0</v>
      </c>
    </row>
    <row r="6126" spans="1:3" x14ac:dyDescent="0.25">
      <c r="A6126" t="s">
        <v>4509</v>
      </c>
      <c r="B6126" t="s">
        <v>1693</v>
      </c>
      <c r="C6126">
        <v>0</v>
      </c>
    </row>
    <row r="6127" spans="1:3" x14ac:dyDescent="0.25">
      <c r="A6127" t="s">
        <v>4108</v>
      </c>
      <c r="B6127" t="s">
        <v>1693</v>
      </c>
      <c r="C6127">
        <v>0</v>
      </c>
    </row>
    <row r="6128" spans="1:3" x14ac:dyDescent="0.25">
      <c r="A6128" t="s">
        <v>4212</v>
      </c>
      <c r="B6128" t="s">
        <v>1693</v>
      </c>
      <c r="C6128">
        <v>0</v>
      </c>
    </row>
    <row r="6129" spans="1:3" x14ac:dyDescent="0.25">
      <c r="A6129" t="s">
        <v>4498</v>
      </c>
      <c r="B6129" t="s">
        <v>1693</v>
      </c>
      <c r="C6129">
        <v>0</v>
      </c>
    </row>
    <row r="6130" spans="1:3" x14ac:dyDescent="0.25">
      <c r="A6130" t="s">
        <v>4499</v>
      </c>
      <c r="B6130" t="s">
        <v>1693</v>
      </c>
      <c r="C6130">
        <v>0</v>
      </c>
    </row>
    <row r="6131" spans="1:3" x14ac:dyDescent="0.25">
      <c r="A6131" t="s">
        <v>4500</v>
      </c>
      <c r="B6131" t="s">
        <v>1693</v>
      </c>
      <c r="C6131">
        <v>0</v>
      </c>
    </row>
    <row r="6132" spans="1:3" x14ac:dyDescent="0.25">
      <c r="A6132" t="s">
        <v>4501</v>
      </c>
      <c r="B6132" t="s">
        <v>1693</v>
      </c>
      <c r="C6132">
        <v>0</v>
      </c>
    </row>
    <row r="6133" spans="1:3" x14ac:dyDescent="0.25">
      <c r="A6133" t="s">
        <v>3865</v>
      </c>
      <c r="B6133" t="s">
        <v>1693</v>
      </c>
      <c r="C6133">
        <v>0</v>
      </c>
    </row>
    <row r="6134" spans="1:3" x14ac:dyDescent="0.25">
      <c r="A6134" t="s">
        <v>4107</v>
      </c>
      <c r="B6134" t="s">
        <v>1693</v>
      </c>
      <c r="C6134">
        <v>0</v>
      </c>
    </row>
    <row r="6135" spans="1:3" x14ac:dyDescent="0.25">
      <c r="A6135" t="s">
        <v>4292</v>
      </c>
      <c r="B6135" t="s">
        <v>1693</v>
      </c>
      <c r="C6135">
        <v>0</v>
      </c>
    </row>
    <row r="6136" spans="1:3" x14ac:dyDescent="0.25">
      <c r="A6136" t="s">
        <v>4293</v>
      </c>
      <c r="B6136" t="s">
        <v>1693</v>
      </c>
      <c r="C6136">
        <v>0</v>
      </c>
    </row>
    <row r="6137" spans="1:3" x14ac:dyDescent="0.25">
      <c r="A6137" t="s">
        <v>4294</v>
      </c>
      <c r="B6137" t="s">
        <v>1693</v>
      </c>
      <c r="C6137">
        <v>0</v>
      </c>
    </row>
    <row r="6138" spans="1:3" x14ac:dyDescent="0.25">
      <c r="A6138" t="s">
        <v>4110</v>
      </c>
      <c r="B6138" t="s">
        <v>1693</v>
      </c>
      <c r="C6138">
        <v>0</v>
      </c>
    </row>
    <row r="6139" spans="1:3" x14ac:dyDescent="0.25">
      <c r="A6139" t="s">
        <v>3388</v>
      </c>
      <c r="B6139" t="s">
        <v>1693</v>
      </c>
      <c r="C6139">
        <v>0</v>
      </c>
    </row>
    <row r="6140" spans="1:3" x14ac:dyDescent="0.25">
      <c r="A6140" t="s">
        <v>3759</v>
      </c>
      <c r="B6140" t="s">
        <v>1693</v>
      </c>
      <c r="C6140">
        <v>0</v>
      </c>
    </row>
    <row r="6141" spans="1:3" x14ac:dyDescent="0.25">
      <c r="A6141" t="s">
        <v>3760</v>
      </c>
      <c r="B6141" t="s">
        <v>1693</v>
      </c>
      <c r="C6141">
        <v>0</v>
      </c>
    </row>
    <row r="6142" spans="1:3" x14ac:dyDescent="0.25">
      <c r="A6142" t="s">
        <v>3386</v>
      </c>
      <c r="B6142" t="s">
        <v>1693</v>
      </c>
      <c r="C6142">
        <v>0</v>
      </c>
    </row>
    <row r="6143" spans="1:3" x14ac:dyDescent="0.25">
      <c r="A6143" t="s">
        <v>3387</v>
      </c>
      <c r="B6143" t="s">
        <v>1693</v>
      </c>
      <c r="C6143">
        <v>0</v>
      </c>
    </row>
    <row r="6144" spans="1:3" x14ac:dyDescent="0.25">
      <c r="A6144" t="s">
        <v>3761</v>
      </c>
      <c r="B6144" t="s">
        <v>1693</v>
      </c>
      <c r="C6144">
        <v>0</v>
      </c>
    </row>
    <row r="6145" spans="1:3" x14ac:dyDescent="0.25">
      <c r="A6145" t="s">
        <v>3762</v>
      </c>
      <c r="B6145" t="s">
        <v>1693</v>
      </c>
      <c r="C6145">
        <v>0</v>
      </c>
    </row>
    <row r="6146" spans="1:3" x14ac:dyDescent="0.25">
      <c r="A6146" t="s">
        <v>3389</v>
      </c>
      <c r="B6146" t="s">
        <v>1693</v>
      </c>
      <c r="C6146">
        <v>0</v>
      </c>
    </row>
    <row r="6147" spans="1:3" x14ac:dyDescent="0.25">
      <c r="A6147" t="s">
        <v>3390</v>
      </c>
      <c r="B6147" t="s">
        <v>1693</v>
      </c>
      <c r="C6147">
        <v>0</v>
      </c>
    </row>
    <row r="6148" spans="1:3" x14ac:dyDescent="0.25">
      <c r="A6148" t="s">
        <v>7129</v>
      </c>
      <c r="B6148" t="s">
        <v>1693</v>
      </c>
      <c r="C6148">
        <v>0</v>
      </c>
    </row>
    <row r="6149" spans="1:3" x14ac:dyDescent="0.25">
      <c r="A6149" t="s">
        <v>4013</v>
      </c>
      <c r="B6149" t="s">
        <v>1693</v>
      </c>
      <c r="C6149">
        <v>0</v>
      </c>
    </row>
    <row r="6150" spans="1:3" x14ac:dyDescent="0.25">
      <c r="A6150" t="s">
        <v>3984</v>
      </c>
      <c r="B6150" t="s">
        <v>1693</v>
      </c>
      <c r="C6150">
        <v>0</v>
      </c>
    </row>
    <row r="6151" spans="1:3" x14ac:dyDescent="0.25">
      <c r="A6151" t="s">
        <v>3391</v>
      </c>
      <c r="B6151" t="s">
        <v>1693</v>
      </c>
      <c r="C6151">
        <v>0</v>
      </c>
    </row>
    <row r="6152" spans="1:3" x14ac:dyDescent="0.25">
      <c r="A6152" t="s">
        <v>4510</v>
      </c>
      <c r="B6152" t="s">
        <v>1693</v>
      </c>
      <c r="C6152">
        <v>0</v>
      </c>
    </row>
    <row r="6153" spans="1:3" x14ac:dyDescent="0.25">
      <c r="A6153" t="s">
        <v>4160</v>
      </c>
      <c r="B6153" t="s">
        <v>1693</v>
      </c>
      <c r="C6153">
        <v>0</v>
      </c>
    </row>
    <row r="6154" spans="1:3" x14ac:dyDescent="0.25">
      <c r="A6154" t="s">
        <v>3866</v>
      </c>
      <c r="B6154" t="s">
        <v>1693</v>
      </c>
      <c r="C6154">
        <v>0</v>
      </c>
    </row>
    <row r="6155" spans="1:3" x14ac:dyDescent="0.25">
      <c r="A6155" t="s">
        <v>3867</v>
      </c>
      <c r="B6155" t="s">
        <v>1693</v>
      </c>
      <c r="C6155">
        <v>0</v>
      </c>
    </row>
    <row r="6156" spans="1:3" x14ac:dyDescent="0.25">
      <c r="A6156" t="s">
        <v>3868</v>
      </c>
      <c r="B6156" t="s">
        <v>1693</v>
      </c>
      <c r="C6156">
        <v>0</v>
      </c>
    </row>
    <row r="6157" spans="1:3" x14ac:dyDescent="0.25">
      <c r="A6157" t="s">
        <v>3758</v>
      </c>
      <c r="B6157" t="s">
        <v>1693</v>
      </c>
      <c r="C6157">
        <v>0</v>
      </c>
    </row>
    <row r="6158" spans="1:3" x14ac:dyDescent="0.25">
      <c r="A6158" t="s">
        <v>4111</v>
      </c>
      <c r="B6158" t="s">
        <v>1693</v>
      </c>
      <c r="C6158">
        <v>0</v>
      </c>
    </row>
    <row r="6159" spans="1:3" x14ac:dyDescent="0.25">
      <c r="A6159" t="s">
        <v>3394</v>
      </c>
      <c r="B6159" t="s">
        <v>1693</v>
      </c>
      <c r="C6159">
        <v>0</v>
      </c>
    </row>
    <row r="6160" spans="1:3" x14ac:dyDescent="0.25">
      <c r="A6160" t="s">
        <v>3963</v>
      </c>
      <c r="B6160" t="s">
        <v>1693</v>
      </c>
      <c r="C6160">
        <v>0</v>
      </c>
    </row>
    <row r="6161" spans="1:3" x14ac:dyDescent="0.25">
      <c r="A6161" t="s">
        <v>3964</v>
      </c>
      <c r="B6161" t="s">
        <v>1693</v>
      </c>
      <c r="C6161">
        <v>0</v>
      </c>
    </row>
    <row r="6162" spans="1:3" x14ac:dyDescent="0.25">
      <c r="A6162" t="s">
        <v>3395</v>
      </c>
      <c r="B6162" t="s">
        <v>1693</v>
      </c>
      <c r="C6162">
        <v>0</v>
      </c>
    </row>
    <row r="6163" spans="1:3" x14ac:dyDescent="0.25">
      <c r="A6163" t="s">
        <v>4112</v>
      </c>
      <c r="B6163" t="s">
        <v>1693</v>
      </c>
      <c r="C6163">
        <v>0</v>
      </c>
    </row>
    <row r="6164" spans="1:3" x14ac:dyDescent="0.25">
      <c r="A6164" t="s">
        <v>3392</v>
      </c>
      <c r="B6164" t="s">
        <v>1693</v>
      </c>
      <c r="C6164">
        <v>0</v>
      </c>
    </row>
    <row r="6165" spans="1:3" x14ac:dyDescent="0.25">
      <c r="A6165" t="s">
        <v>3393</v>
      </c>
      <c r="B6165" t="s">
        <v>1693</v>
      </c>
      <c r="C6165">
        <v>0</v>
      </c>
    </row>
    <row r="6166" spans="1:3" x14ac:dyDescent="0.25">
      <c r="A6166" t="s">
        <v>3754</v>
      </c>
      <c r="B6166" t="s">
        <v>1693</v>
      </c>
      <c r="C6166">
        <v>0</v>
      </c>
    </row>
    <row r="6167" spans="1:3" x14ac:dyDescent="0.25">
      <c r="A6167" t="s">
        <v>3755</v>
      </c>
      <c r="B6167" t="s">
        <v>1693</v>
      </c>
      <c r="C6167">
        <v>0</v>
      </c>
    </row>
    <row r="6168" spans="1:3" x14ac:dyDescent="0.25">
      <c r="A6168" t="s">
        <v>3756</v>
      </c>
      <c r="B6168" t="s">
        <v>1693</v>
      </c>
      <c r="C6168">
        <v>0</v>
      </c>
    </row>
    <row r="6169" spans="1:3" x14ac:dyDescent="0.25">
      <c r="A6169" t="s">
        <v>3757</v>
      </c>
      <c r="B6169" t="s">
        <v>1693</v>
      </c>
      <c r="C6169">
        <v>0</v>
      </c>
    </row>
    <row r="6170" spans="1:3" x14ac:dyDescent="0.25">
      <c r="A6170" t="s">
        <v>3869</v>
      </c>
      <c r="B6170" t="s">
        <v>1693</v>
      </c>
      <c r="C6170">
        <v>0</v>
      </c>
    </row>
    <row r="6171" spans="1:3" x14ac:dyDescent="0.25">
      <c r="A6171" t="s">
        <v>3965</v>
      </c>
      <c r="B6171" t="s">
        <v>1693</v>
      </c>
      <c r="C6171">
        <v>0</v>
      </c>
    </row>
    <row r="6172" spans="1:3" x14ac:dyDescent="0.25">
      <c r="A6172" t="s">
        <v>3872</v>
      </c>
      <c r="B6172" t="s">
        <v>1693</v>
      </c>
      <c r="C6172">
        <v>0</v>
      </c>
    </row>
    <row r="6173" spans="1:3" x14ac:dyDescent="0.25">
      <c r="A6173" t="s">
        <v>3752</v>
      </c>
      <c r="B6173" t="s">
        <v>1693</v>
      </c>
      <c r="C6173">
        <v>0</v>
      </c>
    </row>
    <row r="6174" spans="1:3" x14ac:dyDescent="0.25">
      <c r="A6174" t="s">
        <v>3753</v>
      </c>
      <c r="B6174" t="s">
        <v>1693</v>
      </c>
      <c r="C6174">
        <v>0</v>
      </c>
    </row>
    <row r="6175" spans="1:3" x14ac:dyDescent="0.25">
      <c r="A6175" t="s">
        <v>3870</v>
      </c>
      <c r="B6175" t="s">
        <v>1693</v>
      </c>
      <c r="C6175">
        <v>0</v>
      </c>
    </row>
    <row r="6176" spans="1:3" x14ac:dyDescent="0.25">
      <c r="A6176" t="s">
        <v>3871</v>
      </c>
      <c r="B6176" t="s">
        <v>1693</v>
      </c>
      <c r="C6176">
        <v>0</v>
      </c>
    </row>
    <row r="6177" spans="1:3" x14ac:dyDescent="0.25">
      <c r="A6177" t="s">
        <v>3396</v>
      </c>
      <c r="B6177" t="s">
        <v>1693</v>
      </c>
      <c r="C6177">
        <v>0</v>
      </c>
    </row>
    <row r="6178" spans="1:3" x14ac:dyDescent="0.25">
      <c r="A6178" t="s">
        <v>3751</v>
      </c>
      <c r="B6178" t="s">
        <v>1693</v>
      </c>
      <c r="C6178">
        <v>0</v>
      </c>
    </row>
    <row r="6179" spans="1:3" x14ac:dyDescent="0.25">
      <c r="A6179" t="s">
        <v>3401</v>
      </c>
      <c r="B6179" t="s">
        <v>1693</v>
      </c>
      <c r="C6179">
        <v>0</v>
      </c>
    </row>
    <row r="6180" spans="1:3" x14ac:dyDescent="0.25">
      <c r="A6180" t="s">
        <v>3746</v>
      </c>
      <c r="B6180" t="s">
        <v>1693</v>
      </c>
      <c r="C6180">
        <v>0</v>
      </c>
    </row>
    <row r="6181" spans="1:3" x14ac:dyDescent="0.25">
      <c r="A6181" t="s">
        <v>7124</v>
      </c>
      <c r="B6181" t="s">
        <v>1693</v>
      </c>
      <c r="C6181">
        <v>0</v>
      </c>
    </row>
    <row r="6182" spans="1:3" x14ac:dyDescent="0.25">
      <c r="A6182" t="s">
        <v>3397</v>
      </c>
      <c r="B6182" t="s">
        <v>1693</v>
      </c>
      <c r="C6182">
        <v>0</v>
      </c>
    </row>
    <row r="6183" spans="1:3" x14ac:dyDescent="0.25">
      <c r="A6183" t="s">
        <v>3398</v>
      </c>
      <c r="B6183" t="s">
        <v>1693</v>
      </c>
      <c r="C6183">
        <v>0</v>
      </c>
    </row>
    <row r="6184" spans="1:3" x14ac:dyDescent="0.25">
      <c r="A6184" t="s">
        <v>3749</v>
      </c>
      <c r="B6184" t="s">
        <v>1693</v>
      </c>
      <c r="C6184">
        <v>0</v>
      </c>
    </row>
    <row r="6185" spans="1:3" x14ac:dyDescent="0.25">
      <c r="A6185" t="s">
        <v>3750</v>
      </c>
      <c r="B6185" t="s">
        <v>1693</v>
      </c>
      <c r="C6185">
        <v>0</v>
      </c>
    </row>
    <row r="6186" spans="1:3" x14ac:dyDescent="0.25">
      <c r="A6186" t="s">
        <v>4113</v>
      </c>
      <c r="B6186" t="s">
        <v>1693</v>
      </c>
      <c r="C6186">
        <v>0</v>
      </c>
    </row>
    <row r="6187" spans="1:3" x14ac:dyDescent="0.25">
      <c r="A6187" t="s">
        <v>3734</v>
      </c>
      <c r="B6187" t="s">
        <v>1693</v>
      </c>
      <c r="C6187">
        <v>0</v>
      </c>
    </row>
    <row r="6188" spans="1:3" x14ac:dyDescent="0.25">
      <c r="A6188" t="s">
        <v>3399</v>
      </c>
      <c r="B6188" t="s">
        <v>1693</v>
      </c>
      <c r="C6188">
        <v>0</v>
      </c>
    </row>
    <row r="6189" spans="1:3" x14ac:dyDescent="0.25">
      <c r="A6189" t="s">
        <v>3400</v>
      </c>
      <c r="B6189" t="s">
        <v>1693</v>
      </c>
      <c r="C6189">
        <v>0</v>
      </c>
    </row>
    <row r="6190" spans="1:3" x14ac:dyDescent="0.25">
      <c r="A6190" t="s">
        <v>3747</v>
      </c>
      <c r="B6190" t="s">
        <v>1693</v>
      </c>
      <c r="C6190">
        <v>0</v>
      </c>
    </row>
    <row r="6191" spans="1:3" x14ac:dyDescent="0.25">
      <c r="A6191" t="s">
        <v>3748</v>
      </c>
      <c r="B6191" t="s">
        <v>1693</v>
      </c>
      <c r="C6191">
        <v>0</v>
      </c>
    </row>
    <row r="6192" spans="1:3" x14ac:dyDescent="0.25">
      <c r="A6192" t="s">
        <v>3402</v>
      </c>
      <c r="B6192" t="s">
        <v>1693</v>
      </c>
      <c r="C6192">
        <v>0</v>
      </c>
    </row>
    <row r="6193" spans="1:3" x14ac:dyDescent="0.25">
      <c r="A6193" t="s">
        <v>3745</v>
      </c>
      <c r="B6193" t="s">
        <v>1693</v>
      </c>
      <c r="C6193">
        <v>0</v>
      </c>
    </row>
    <row r="6194" spans="1:3" x14ac:dyDescent="0.25">
      <c r="A6194" t="s">
        <v>3873</v>
      </c>
      <c r="B6194" t="s">
        <v>1693</v>
      </c>
      <c r="C6194">
        <v>0</v>
      </c>
    </row>
    <row r="6195" spans="1:3" x14ac:dyDescent="0.25">
      <c r="A6195" t="s">
        <v>3403</v>
      </c>
      <c r="B6195" t="s">
        <v>1693</v>
      </c>
      <c r="C6195">
        <v>0</v>
      </c>
    </row>
    <row r="6196" spans="1:3" x14ac:dyDescent="0.25">
      <c r="A6196" t="s">
        <v>3404</v>
      </c>
      <c r="B6196" t="s">
        <v>1693</v>
      </c>
      <c r="C6196">
        <v>0</v>
      </c>
    </row>
    <row r="6197" spans="1:3" x14ac:dyDescent="0.25">
      <c r="A6197" t="s">
        <v>3744</v>
      </c>
      <c r="B6197" t="s">
        <v>1693</v>
      </c>
      <c r="C6197">
        <v>0</v>
      </c>
    </row>
    <row r="6198" spans="1:3" x14ac:dyDescent="0.25">
      <c r="A6198" t="s">
        <v>3405</v>
      </c>
      <c r="B6198" t="s">
        <v>1693</v>
      </c>
      <c r="C6198">
        <v>0</v>
      </c>
    </row>
    <row r="6199" spans="1:3" x14ac:dyDescent="0.25">
      <c r="A6199" t="s">
        <v>3874</v>
      </c>
      <c r="B6199" t="s">
        <v>1693</v>
      </c>
      <c r="C6199">
        <v>0</v>
      </c>
    </row>
    <row r="6200" spans="1:3" x14ac:dyDescent="0.25">
      <c r="A6200" t="s">
        <v>3875</v>
      </c>
      <c r="B6200" t="s">
        <v>1693</v>
      </c>
      <c r="C6200">
        <v>0</v>
      </c>
    </row>
    <row r="6201" spans="1:3" x14ac:dyDescent="0.25">
      <c r="A6201" t="s">
        <v>3406</v>
      </c>
      <c r="B6201" t="s">
        <v>1693</v>
      </c>
      <c r="C6201">
        <v>0</v>
      </c>
    </row>
    <row r="6202" spans="1:3" x14ac:dyDescent="0.25">
      <c r="A6202" t="s">
        <v>3743</v>
      </c>
      <c r="B6202" t="s">
        <v>1693</v>
      </c>
      <c r="C6202">
        <v>0</v>
      </c>
    </row>
    <row r="6203" spans="1:3" x14ac:dyDescent="0.25">
      <c r="A6203" t="s">
        <v>3407</v>
      </c>
      <c r="B6203" t="s">
        <v>1693</v>
      </c>
      <c r="C6203">
        <v>0</v>
      </c>
    </row>
    <row r="6204" spans="1:3" x14ac:dyDescent="0.25">
      <c r="A6204" t="s">
        <v>3408</v>
      </c>
      <c r="B6204" t="s">
        <v>1693</v>
      </c>
      <c r="C6204">
        <v>0</v>
      </c>
    </row>
    <row r="6205" spans="1:3" x14ac:dyDescent="0.25">
      <c r="A6205" t="s">
        <v>3742</v>
      </c>
      <c r="B6205" t="s">
        <v>1693</v>
      </c>
      <c r="C6205">
        <v>0</v>
      </c>
    </row>
    <row r="6206" spans="1:3" x14ac:dyDescent="0.25">
      <c r="A6206" t="s">
        <v>3409</v>
      </c>
      <c r="B6206" t="s">
        <v>1693</v>
      </c>
      <c r="C6206">
        <v>0</v>
      </c>
    </row>
    <row r="6207" spans="1:3" x14ac:dyDescent="0.25">
      <c r="A6207" t="s">
        <v>3410</v>
      </c>
      <c r="B6207" t="s">
        <v>1693</v>
      </c>
      <c r="C6207">
        <v>0</v>
      </c>
    </row>
    <row r="6208" spans="1:3" x14ac:dyDescent="0.25">
      <c r="A6208" t="s">
        <v>3741</v>
      </c>
      <c r="B6208" t="s">
        <v>1693</v>
      </c>
      <c r="C6208">
        <v>0</v>
      </c>
    </row>
    <row r="6209" spans="1:3" x14ac:dyDescent="0.25">
      <c r="A6209" t="s">
        <v>3411</v>
      </c>
      <c r="B6209" t="s">
        <v>1693</v>
      </c>
      <c r="C6209">
        <v>0</v>
      </c>
    </row>
    <row r="6210" spans="1:3" x14ac:dyDescent="0.25">
      <c r="A6210" t="s">
        <v>3740</v>
      </c>
      <c r="B6210" t="s">
        <v>1693</v>
      </c>
      <c r="C6210">
        <v>0</v>
      </c>
    </row>
    <row r="6211" spans="1:3" x14ac:dyDescent="0.25">
      <c r="A6211" t="s">
        <v>3876</v>
      </c>
      <c r="B6211" t="s">
        <v>1693</v>
      </c>
      <c r="C6211">
        <v>0</v>
      </c>
    </row>
    <row r="6212" spans="1:3" x14ac:dyDescent="0.25">
      <c r="A6212" t="s">
        <v>3414</v>
      </c>
      <c r="B6212" t="s">
        <v>1693</v>
      </c>
      <c r="C6212">
        <v>0</v>
      </c>
    </row>
    <row r="6213" spans="1:3" x14ac:dyDescent="0.25">
      <c r="A6213" t="s">
        <v>3738</v>
      </c>
      <c r="B6213" t="s">
        <v>1693</v>
      </c>
      <c r="C6213">
        <v>0</v>
      </c>
    </row>
    <row r="6214" spans="1:3" x14ac:dyDescent="0.25">
      <c r="A6214" t="s">
        <v>3412</v>
      </c>
      <c r="B6214" t="s">
        <v>1693</v>
      </c>
      <c r="C6214">
        <v>0</v>
      </c>
    </row>
    <row r="6215" spans="1:3" x14ac:dyDescent="0.25">
      <c r="A6215" t="s">
        <v>3413</v>
      </c>
      <c r="B6215" t="s">
        <v>1693</v>
      </c>
      <c r="C6215">
        <v>0</v>
      </c>
    </row>
    <row r="6216" spans="1:3" x14ac:dyDescent="0.25">
      <c r="A6216" t="s">
        <v>3739</v>
      </c>
      <c r="B6216" t="s">
        <v>1693</v>
      </c>
      <c r="C6216">
        <v>0</v>
      </c>
    </row>
    <row r="6217" spans="1:3" x14ac:dyDescent="0.25">
      <c r="A6217" t="s">
        <v>3877</v>
      </c>
      <c r="B6217" t="s">
        <v>1693</v>
      </c>
      <c r="C6217">
        <v>0</v>
      </c>
    </row>
    <row r="6218" spans="1:3" x14ac:dyDescent="0.25">
      <c r="A6218" t="s">
        <v>3415</v>
      </c>
      <c r="B6218" t="s">
        <v>1693</v>
      </c>
      <c r="C6218">
        <v>0</v>
      </c>
    </row>
    <row r="6219" spans="1:3" x14ac:dyDescent="0.25">
      <c r="A6219" t="s">
        <v>3737</v>
      </c>
      <c r="B6219" t="s">
        <v>1693</v>
      </c>
      <c r="C6219">
        <v>0</v>
      </c>
    </row>
    <row r="6220" spans="1:3" x14ac:dyDescent="0.25">
      <c r="A6220" t="s">
        <v>3416</v>
      </c>
      <c r="B6220" t="s">
        <v>1693</v>
      </c>
      <c r="C6220">
        <v>0</v>
      </c>
    </row>
    <row r="6221" spans="1:3" x14ac:dyDescent="0.25">
      <c r="A6221" t="s">
        <v>3417</v>
      </c>
      <c r="B6221" t="s">
        <v>1693</v>
      </c>
      <c r="C6221">
        <v>0</v>
      </c>
    </row>
    <row r="6222" spans="1:3" x14ac:dyDescent="0.25">
      <c r="A6222" t="s">
        <v>3736</v>
      </c>
      <c r="B6222" t="s">
        <v>1693</v>
      </c>
      <c r="C6222">
        <v>0</v>
      </c>
    </row>
    <row r="6223" spans="1:3" x14ac:dyDescent="0.25">
      <c r="A6223" t="s">
        <v>3418</v>
      </c>
      <c r="B6223" t="s">
        <v>1693</v>
      </c>
      <c r="C6223">
        <v>0</v>
      </c>
    </row>
    <row r="6224" spans="1:3" x14ac:dyDescent="0.25">
      <c r="A6224" t="s">
        <v>3878</v>
      </c>
      <c r="B6224" t="s">
        <v>1693</v>
      </c>
      <c r="C6224">
        <v>0</v>
      </c>
    </row>
    <row r="6225" spans="1:3" x14ac:dyDescent="0.25">
      <c r="A6225" t="s">
        <v>3735</v>
      </c>
      <c r="B6225" t="s">
        <v>1693</v>
      </c>
      <c r="C6225">
        <v>0</v>
      </c>
    </row>
    <row r="6226" spans="1:3" x14ac:dyDescent="0.25">
      <c r="A6226" t="s">
        <v>3419</v>
      </c>
      <c r="B6226" t="s">
        <v>1693</v>
      </c>
      <c r="C6226">
        <v>0</v>
      </c>
    </row>
    <row r="6227" spans="1:3" x14ac:dyDescent="0.25">
      <c r="A6227" t="s">
        <v>3959</v>
      </c>
      <c r="B6227" t="s">
        <v>1693</v>
      </c>
      <c r="C6227">
        <v>0</v>
      </c>
    </row>
    <row r="6228" spans="1:3" x14ac:dyDescent="0.25">
      <c r="A6228" t="s">
        <v>3960</v>
      </c>
      <c r="B6228" t="s">
        <v>1693</v>
      </c>
      <c r="C6228">
        <v>0</v>
      </c>
    </row>
    <row r="6229" spans="1:3" x14ac:dyDescent="0.25">
      <c r="A6229" t="s">
        <v>3420</v>
      </c>
      <c r="B6229" t="s">
        <v>1693</v>
      </c>
      <c r="C6229">
        <v>0</v>
      </c>
    </row>
    <row r="6230" spans="1:3" x14ac:dyDescent="0.25">
      <c r="A6230" t="s">
        <v>3732</v>
      </c>
      <c r="B6230" t="s">
        <v>1693</v>
      </c>
      <c r="C6230">
        <v>0</v>
      </c>
    </row>
    <row r="6231" spans="1:3" x14ac:dyDescent="0.25">
      <c r="A6231" t="s">
        <v>3733</v>
      </c>
      <c r="B6231" t="s">
        <v>1693</v>
      </c>
      <c r="C6231">
        <v>0</v>
      </c>
    </row>
    <row r="6232" spans="1:3" x14ac:dyDescent="0.25">
      <c r="A6232" t="s">
        <v>3961</v>
      </c>
      <c r="B6232" t="s">
        <v>1693</v>
      </c>
      <c r="C6232">
        <v>0</v>
      </c>
    </row>
    <row r="6233" spans="1:3" x14ac:dyDescent="0.25">
      <c r="A6233" t="s">
        <v>3879</v>
      </c>
      <c r="B6233" t="s">
        <v>1693</v>
      </c>
      <c r="C6233">
        <v>0</v>
      </c>
    </row>
    <row r="6234" spans="1:3" x14ac:dyDescent="0.25">
      <c r="A6234" t="s">
        <v>3731</v>
      </c>
      <c r="B6234" t="s">
        <v>1693</v>
      </c>
      <c r="C6234">
        <v>0</v>
      </c>
    </row>
    <row r="6235" spans="1:3" x14ac:dyDescent="0.25">
      <c r="A6235" t="s">
        <v>3421</v>
      </c>
      <c r="B6235" t="s">
        <v>1693</v>
      </c>
      <c r="C6235">
        <v>0</v>
      </c>
    </row>
    <row r="6236" spans="1:3" x14ac:dyDescent="0.25">
      <c r="A6236" t="s">
        <v>3422</v>
      </c>
      <c r="B6236" t="s">
        <v>1693</v>
      </c>
      <c r="C6236">
        <v>0</v>
      </c>
    </row>
    <row r="6237" spans="1:3" x14ac:dyDescent="0.25">
      <c r="A6237" t="s">
        <v>3730</v>
      </c>
      <c r="B6237" t="s">
        <v>1693</v>
      </c>
      <c r="C6237">
        <v>0</v>
      </c>
    </row>
    <row r="6238" spans="1:3" x14ac:dyDescent="0.25">
      <c r="A6238" t="s">
        <v>3423</v>
      </c>
      <c r="B6238" t="s">
        <v>1693</v>
      </c>
      <c r="C6238">
        <v>0</v>
      </c>
    </row>
    <row r="6239" spans="1:3" x14ac:dyDescent="0.25">
      <c r="A6239" t="s">
        <v>3424</v>
      </c>
      <c r="B6239" t="s">
        <v>1693</v>
      </c>
      <c r="C6239">
        <v>0</v>
      </c>
    </row>
    <row r="6240" spans="1:3" x14ac:dyDescent="0.25">
      <c r="A6240" t="s">
        <v>3728</v>
      </c>
      <c r="B6240" t="s">
        <v>1693</v>
      </c>
      <c r="C6240">
        <v>0</v>
      </c>
    </row>
    <row r="6241" spans="1:3" x14ac:dyDescent="0.25">
      <c r="A6241" t="s">
        <v>3729</v>
      </c>
      <c r="B6241" t="s">
        <v>1693</v>
      </c>
      <c r="C6241">
        <v>0</v>
      </c>
    </row>
    <row r="6242" spans="1:3" x14ac:dyDescent="0.25">
      <c r="A6242" t="s">
        <v>3425</v>
      </c>
      <c r="B6242" t="s">
        <v>1693</v>
      </c>
      <c r="C6242">
        <v>0</v>
      </c>
    </row>
    <row r="6243" spans="1:3" x14ac:dyDescent="0.25">
      <c r="A6243" t="s">
        <v>3727</v>
      </c>
      <c r="B6243" t="s">
        <v>1693</v>
      </c>
      <c r="C6243">
        <v>0</v>
      </c>
    </row>
    <row r="6244" spans="1:3" x14ac:dyDescent="0.25">
      <c r="A6244" t="s">
        <v>3426</v>
      </c>
      <c r="B6244" t="s">
        <v>1693</v>
      </c>
      <c r="C6244">
        <v>0</v>
      </c>
    </row>
    <row r="6245" spans="1:3" x14ac:dyDescent="0.25">
      <c r="A6245" t="s">
        <v>3880</v>
      </c>
      <c r="B6245" t="s">
        <v>1693</v>
      </c>
      <c r="C6245">
        <v>0</v>
      </c>
    </row>
    <row r="6246" spans="1:3" x14ac:dyDescent="0.25">
      <c r="A6246" t="s">
        <v>3721</v>
      </c>
      <c r="B6246" t="s">
        <v>1693</v>
      </c>
      <c r="C6246">
        <v>0</v>
      </c>
    </row>
    <row r="6247" spans="1:3" x14ac:dyDescent="0.25">
      <c r="A6247" t="s">
        <v>3427</v>
      </c>
      <c r="B6247" t="s">
        <v>1693</v>
      </c>
      <c r="C6247">
        <v>0</v>
      </c>
    </row>
    <row r="6248" spans="1:3" x14ac:dyDescent="0.25">
      <c r="A6248" t="s">
        <v>3428</v>
      </c>
      <c r="B6248" t="s">
        <v>1693</v>
      </c>
      <c r="C6248">
        <v>0</v>
      </c>
    </row>
    <row r="6249" spans="1:3" x14ac:dyDescent="0.25">
      <c r="A6249" t="s">
        <v>3726</v>
      </c>
      <c r="B6249" t="s">
        <v>1693</v>
      </c>
      <c r="C6249">
        <v>0</v>
      </c>
    </row>
    <row r="6250" spans="1:3" x14ac:dyDescent="0.25">
      <c r="A6250" t="s">
        <v>3881</v>
      </c>
      <c r="B6250" t="s">
        <v>1693</v>
      </c>
      <c r="C6250">
        <v>0</v>
      </c>
    </row>
    <row r="6251" spans="1:3" x14ac:dyDescent="0.25">
      <c r="A6251" t="s">
        <v>3882</v>
      </c>
      <c r="B6251" t="s">
        <v>1693</v>
      </c>
      <c r="C6251">
        <v>0</v>
      </c>
    </row>
    <row r="6252" spans="1:3" x14ac:dyDescent="0.25">
      <c r="A6252" t="s">
        <v>3429</v>
      </c>
      <c r="B6252" t="s">
        <v>1693</v>
      </c>
      <c r="C6252">
        <v>0</v>
      </c>
    </row>
    <row r="6253" spans="1:3" x14ac:dyDescent="0.25">
      <c r="A6253" t="s">
        <v>3723</v>
      </c>
      <c r="B6253" t="s">
        <v>1693</v>
      </c>
      <c r="C6253">
        <v>0</v>
      </c>
    </row>
    <row r="6254" spans="1:3" x14ac:dyDescent="0.25">
      <c r="A6254" t="s">
        <v>3430</v>
      </c>
      <c r="B6254" t="s">
        <v>1693</v>
      </c>
      <c r="C6254">
        <v>0</v>
      </c>
    </row>
    <row r="6255" spans="1:3" x14ac:dyDescent="0.25">
      <c r="A6255" t="s">
        <v>3958</v>
      </c>
      <c r="B6255" t="s">
        <v>1693</v>
      </c>
      <c r="C6255">
        <v>0</v>
      </c>
    </row>
    <row r="6256" spans="1:3" x14ac:dyDescent="0.25">
      <c r="A6256" t="s">
        <v>3724</v>
      </c>
      <c r="B6256" t="s">
        <v>1693</v>
      </c>
      <c r="C6256">
        <v>0</v>
      </c>
    </row>
    <row r="6257" spans="1:3" x14ac:dyDescent="0.25">
      <c r="A6257" t="s">
        <v>3725</v>
      </c>
      <c r="B6257" t="s">
        <v>1693</v>
      </c>
      <c r="C6257">
        <v>0</v>
      </c>
    </row>
    <row r="6258" spans="1:3" x14ac:dyDescent="0.25">
      <c r="A6258" t="s">
        <v>3883</v>
      </c>
      <c r="B6258" t="s">
        <v>1693</v>
      </c>
      <c r="C6258">
        <v>0</v>
      </c>
    </row>
    <row r="6259" spans="1:3" x14ac:dyDescent="0.25">
      <c r="A6259" t="s">
        <v>3884</v>
      </c>
      <c r="B6259" t="s">
        <v>1693</v>
      </c>
      <c r="C6259">
        <v>0</v>
      </c>
    </row>
    <row r="6260" spans="1:3" x14ac:dyDescent="0.25">
      <c r="A6260" t="s">
        <v>3722</v>
      </c>
      <c r="B6260" t="s">
        <v>1693</v>
      </c>
      <c r="C6260">
        <v>0</v>
      </c>
    </row>
    <row r="6261" spans="1:3" x14ac:dyDescent="0.25">
      <c r="A6261" t="s">
        <v>7125</v>
      </c>
      <c r="B6261" t="s">
        <v>1693</v>
      </c>
      <c r="C6261">
        <v>0</v>
      </c>
    </row>
    <row r="6262" spans="1:3" x14ac:dyDescent="0.25">
      <c r="A6262" t="s">
        <v>7128</v>
      </c>
      <c r="B6262" t="s">
        <v>1693</v>
      </c>
      <c r="C6262">
        <v>0</v>
      </c>
    </row>
    <row r="6263" spans="1:3" x14ac:dyDescent="0.25">
      <c r="A6263" t="s">
        <v>7158</v>
      </c>
      <c r="B6263" t="s">
        <v>1693</v>
      </c>
      <c r="C6263">
        <v>0</v>
      </c>
    </row>
    <row r="6264" spans="1:3" x14ac:dyDescent="0.25">
      <c r="A6264" t="s">
        <v>7159</v>
      </c>
      <c r="B6264" t="s">
        <v>1693</v>
      </c>
      <c r="C6264">
        <v>0</v>
      </c>
    </row>
    <row r="6265" spans="1:3" x14ac:dyDescent="0.25">
      <c r="A6265" t="s">
        <v>3431</v>
      </c>
      <c r="B6265" t="s">
        <v>1693</v>
      </c>
      <c r="C6265">
        <v>0</v>
      </c>
    </row>
    <row r="6266" spans="1:3" x14ac:dyDescent="0.25">
      <c r="A6266" t="s">
        <v>3720</v>
      </c>
      <c r="B6266" t="s">
        <v>1693</v>
      </c>
      <c r="C6266">
        <v>0</v>
      </c>
    </row>
    <row r="6267" spans="1:3" x14ac:dyDescent="0.25">
      <c r="A6267" t="s">
        <v>3432</v>
      </c>
      <c r="B6267" t="s">
        <v>1693</v>
      </c>
      <c r="C6267">
        <v>0</v>
      </c>
    </row>
    <row r="6268" spans="1:3" x14ac:dyDescent="0.25">
      <c r="A6268" t="s">
        <v>3433</v>
      </c>
      <c r="B6268" t="s">
        <v>1693</v>
      </c>
      <c r="C6268">
        <v>0</v>
      </c>
    </row>
    <row r="6269" spans="1:3" x14ac:dyDescent="0.25">
      <c r="A6269" t="s">
        <v>3719</v>
      </c>
      <c r="B6269" t="s">
        <v>1693</v>
      </c>
      <c r="C6269">
        <v>0</v>
      </c>
    </row>
    <row r="6270" spans="1:3" x14ac:dyDescent="0.25">
      <c r="A6270" t="s">
        <v>3434</v>
      </c>
      <c r="B6270" t="s">
        <v>1693</v>
      </c>
      <c r="C6270">
        <v>0</v>
      </c>
    </row>
    <row r="6271" spans="1:3" x14ac:dyDescent="0.25">
      <c r="A6271" t="s">
        <v>3717</v>
      </c>
      <c r="B6271" t="s">
        <v>1693</v>
      </c>
      <c r="C6271">
        <v>0</v>
      </c>
    </row>
    <row r="6272" spans="1:3" x14ac:dyDescent="0.25">
      <c r="A6272" t="s">
        <v>3718</v>
      </c>
      <c r="B6272" t="s">
        <v>1693</v>
      </c>
      <c r="C6272">
        <v>0</v>
      </c>
    </row>
    <row r="6273" spans="1:3" x14ac:dyDescent="0.25">
      <c r="A6273" t="s">
        <v>3437</v>
      </c>
      <c r="B6273" t="s">
        <v>1693</v>
      </c>
      <c r="C6273">
        <v>0</v>
      </c>
    </row>
    <row r="6274" spans="1:3" x14ac:dyDescent="0.25">
      <c r="A6274" t="s">
        <v>3438</v>
      </c>
      <c r="B6274" t="s">
        <v>1693</v>
      </c>
      <c r="C6274">
        <v>0</v>
      </c>
    </row>
    <row r="6275" spans="1:3" x14ac:dyDescent="0.25">
      <c r="A6275" t="s">
        <v>3716</v>
      </c>
      <c r="B6275" t="s">
        <v>1693</v>
      </c>
      <c r="C6275">
        <v>0</v>
      </c>
    </row>
    <row r="6276" spans="1:3" x14ac:dyDescent="0.25">
      <c r="A6276" t="s">
        <v>3439</v>
      </c>
      <c r="B6276" t="s">
        <v>1693</v>
      </c>
      <c r="C6276">
        <v>0</v>
      </c>
    </row>
    <row r="6277" spans="1:3" x14ac:dyDescent="0.25">
      <c r="A6277" t="s">
        <v>3962</v>
      </c>
      <c r="B6277" t="s">
        <v>1693</v>
      </c>
      <c r="C6277">
        <v>0</v>
      </c>
    </row>
    <row r="6278" spans="1:3" x14ac:dyDescent="0.25">
      <c r="A6278" t="s">
        <v>3435</v>
      </c>
      <c r="B6278" t="s">
        <v>1693</v>
      </c>
      <c r="C6278">
        <v>0</v>
      </c>
    </row>
    <row r="6279" spans="1:3" x14ac:dyDescent="0.25">
      <c r="A6279" t="s">
        <v>3436</v>
      </c>
      <c r="B6279" t="s">
        <v>1693</v>
      </c>
      <c r="C6279">
        <v>0</v>
      </c>
    </row>
    <row r="6280" spans="1:3" x14ac:dyDescent="0.25">
      <c r="A6280" t="s">
        <v>4227</v>
      </c>
      <c r="B6280" t="s">
        <v>1693</v>
      </c>
      <c r="C6280">
        <v>0</v>
      </c>
    </row>
    <row r="6281" spans="1:3" x14ac:dyDescent="0.25">
      <c r="A6281" t="s">
        <v>4228</v>
      </c>
      <c r="B6281" t="s">
        <v>1693</v>
      </c>
      <c r="C6281">
        <v>0</v>
      </c>
    </row>
    <row r="6282" spans="1:3" x14ac:dyDescent="0.25">
      <c r="A6282" t="s">
        <v>4229</v>
      </c>
      <c r="B6282" t="s">
        <v>1693</v>
      </c>
      <c r="C6282">
        <v>0</v>
      </c>
    </row>
    <row r="6283" spans="1:3" x14ac:dyDescent="0.25">
      <c r="A6283" t="s">
        <v>4230</v>
      </c>
      <c r="B6283" t="s">
        <v>1693</v>
      </c>
      <c r="C6283">
        <v>0</v>
      </c>
    </row>
    <row r="6284" spans="1:3" x14ac:dyDescent="0.25">
      <c r="A6284" t="s">
        <v>4231</v>
      </c>
      <c r="B6284" t="s">
        <v>1693</v>
      </c>
      <c r="C6284">
        <v>0</v>
      </c>
    </row>
    <row r="6285" spans="1:3" x14ac:dyDescent="0.25">
      <c r="A6285" t="s">
        <v>4586</v>
      </c>
      <c r="B6285" t="s">
        <v>1693</v>
      </c>
      <c r="C6285">
        <v>0</v>
      </c>
    </row>
    <row r="6286" spans="1:3" x14ac:dyDescent="0.25">
      <c r="A6286" t="s">
        <v>4587</v>
      </c>
      <c r="B6286" t="s">
        <v>1693</v>
      </c>
      <c r="C6286">
        <v>0</v>
      </c>
    </row>
    <row r="6287" spans="1:3" x14ac:dyDescent="0.25">
      <c r="A6287" t="s">
        <v>4588</v>
      </c>
      <c r="B6287" t="s">
        <v>1693</v>
      </c>
      <c r="C6287">
        <v>0</v>
      </c>
    </row>
    <row r="6288" spans="1:3" x14ac:dyDescent="0.25">
      <c r="A6288" t="s">
        <v>4332</v>
      </c>
      <c r="B6288" t="s">
        <v>1693</v>
      </c>
      <c r="C6288">
        <v>0</v>
      </c>
    </row>
    <row r="6289" spans="1:3" x14ac:dyDescent="0.25">
      <c r="A6289" t="s">
        <v>4333</v>
      </c>
      <c r="B6289" t="s">
        <v>1693</v>
      </c>
      <c r="C6289">
        <v>0</v>
      </c>
    </row>
    <row r="6290" spans="1:3" x14ac:dyDescent="0.25">
      <c r="A6290" t="s">
        <v>4334</v>
      </c>
      <c r="B6290" t="s">
        <v>1693</v>
      </c>
      <c r="C6290">
        <v>0</v>
      </c>
    </row>
    <row r="6291" spans="1:3" x14ac:dyDescent="0.25">
      <c r="A6291" t="s">
        <v>4583</v>
      </c>
      <c r="B6291" t="s">
        <v>1693</v>
      </c>
      <c r="C6291">
        <v>0</v>
      </c>
    </row>
    <row r="6292" spans="1:3" x14ac:dyDescent="0.25">
      <c r="A6292" t="s">
        <v>4584</v>
      </c>
      <c r="B6292" t="s">
        <v>1693</v>
      </c>
      <c r="C6292">
        <v>0</v>
      </c>
    </row>
    <row r="6293" spans="1:3" x14ac:dyDescent="0.25">
      <c r="A6293" t="s">
        <v>4585</v>
      </c>
      <c r="B6293" t="s">
        <v>1693</v>
      </c>
      <c r="C6293">
        <v>0</v>
      </c>
    </row>
    <row r="6294" spans="1:3" x14ac:dyDescent="0.25">
      <c r="A6294" t="s">
        <v>3892</v>
      </c>
      <c r="B6294" t="s">
        <v>1693</v>
      </c>
      <c r="C6294">
        <v>0</v>
      </c>
    </row>
    <row r="6295" spans="1:3" x14ac:dyDescent="0.25">
      <c r="A6295" t="s">
        <v>3700</v>
      </c>
      <c r="B6295" t="s">
        <v>1693</v>
      </c>
      <c r="C6295">
        <v>0</v>
      </c>
    </row>
    <row r="6296" spans="1:3" x14ac:dyDescent="0.25">
      <c r="A6296" t="s">
        <v>3701</v>
      </c>
      <c r="B6296" t="s">
        <v>1693</v>
      </c>
      <c r="C6296">
        <v>0</v>
      </c>
    </row>
    <row r="6297" spans="1:3" x14ac:dyDescent="0.25">
      <c r="A6297" t="s">
        <v>3440</v>
      </c>
      <c r="B6297" t="s">
        <v>1693</v>
      </c>
      <c r="C6297">
        <v>0</v>
      </c>
    </row>
    <row r="6298" spans="1:3" x14ac:dyDescent="0.25">
      <c r="A6298" t="s">
        <v>3441</v>
      </c>
      <c r="B6298" t="s">
        <v>1693</v>
      </c>
      <c r="C6298">
        <v>0</v>
      </c>
    </row>
    <row r="6299" spans="1:3" x14ac:dyDescent="0.25">
      <c r="A6299" t="s">
        <v>3442</v>
      </c>
      <c r="B6299" t="s">
        <v>1693</v>
      </c>
      <c r="C6299">
        <v>0</v>
      </c>
    </row>
    <row r="6300" spans="1:3" x14ac:dyDescent="0.25">
      <c r="A6300" t="s">
        <v>3710</v>
      </c>
      <c r="B6300" t="s">
        <v>1693</v>
      </c>
      <c r="C6300">
        <v>0</v>
      </c>
    </row>
    <row r="6301" spans="1:3" x14ac:dyDescent="0.25">
      <c r="A6301" t="s">
        <v>3711</v>
      </c>
      <c r="B6301" t="s">
        <v>1693</v>
      </c>
      <c r="C6301">
        <v>0</v>
      </c>
    </row>
    <row r="6302" spans="1:3" x14ac:dyDescent="0.25">
      <c r="A6302" t="s">
        <v>3712</v>
      </c>
      <c r="B6302" t="s">
        <v>1693</v>
      </c>
      <c r="C6302">
        <v>0</v>
      </c>
    </row>
    <row r="6303" spans="1:3" x14ac:dyDescent="0.25">
      <c r="A6303" t="s">
        <v>3713</v>
      </c>
      <c r="B6303" t="s">
        <v>1693</v>
      </c>
      <c r="C6303">
        <v>0</v>
      </c>
    </row>
    <row r="6304" spans="1:3" x14ac:dyDescent="0.25">
      <c r="A6304" t="s">
        <v>3714</v>
      </c>
      <c r="B6304" t="s">
        <v>1693</v>
      </c>
      <c r="C6304">
        <v>0</v>
      </c>
    </row>
    <row r="6305" spans="1:3" x14ac:dyDescent="0.25">
      <c r="A6305" t="s">
        <v>3715</v>
      </c>
      <c r="B6305" t="s">
        <v>1693</v>
      </c>
      <c r="C6305">
        <v>0</v>
      </c>
    </row>
    <row r="6306" spans="1:3" x14ac:dyDescent="0.25">
      <c r="A6306" t="s">
        <v>3443</v>
      </c>
      <c r="B6306" t="s">
        <v>1693</v>
      </c>
      <c r="C6306">
        <v>0</v>
      </c>
    </row>
    <row r="6307" spans="1:3" x14ac:dyDescent="0.25">
      <c r="A6307" t="s">
        <v>3444</v>
      </c>
      <c r="B6307" t="s">
        <v>1693</v>
      </c>
      <c r="C6307">
        <v>0</v>
      </c>
    </row>
    <row r="6308" spans="1:3" x14ac:dyDescent="0.25">
      <c r="A6308" t="s">
        <v>3445</v>
      </c>
      <c r="B6308" t="s">
        <v>1693</v>
      </c>
      <c r="C6308">
        <v>0</v>
      </c>
    </row>
    <row r="6309" spans="1:3" x14ac:dyDescent="0.25">
      <c r="A6309" t="s">
        <v>3704</v>
      </c>
      <c r="B6309" t="s">
        <v>1693</v>
      </c>
      <c r="C6309">
        <v>0</v>
      </c>
    </row>
    <row r="6310" spans="1:3" x14ac:dyDescent="0.25">
      <c r="A6310" t="s">
        <v>3705</v>
      </c>
      <c r="B6310" t="s">
        <v>1693</v>
      </c>
      <c r="C6310">
        <v>0</v>
      </c>
    </row>
    <row r="6311" spans="1:3" x14ac:dyDescent="0.25">
      <c r="A6311" t="s">
        <v>3706</v>
      </c>
      <c r="B6311" t="s">
        <v>1693</v>
      </c>
      <c r="C6311">
        <v>0</v>
      </c>
    </row>
    <row r="6312" spans="1:3" x14ac:dyDescent="0.25">
      <c r="A6312" t="s">
        <v>3707</v>
      </c>
      <c r="B6312" t="s">
        <v>1693</v>
      </c>
      <c r="C6312">
        <v>0</v>
      </c>
    </row>
    <row r="6313" spans="1:3" x14ac:dyDescent="0.25">
      <c r="A6313" t="s">
        <v>3708</v>
      </c>
      <c r="B6313" t="s">
        <v>1693</v>
      </c>
      <c r="C6313">
        <v>0</v>
      </c>
    </row>
    <row r="6314" spans="1:3" x14ac:dyDescent="0.25">
      <c r="A6314" t="s">
        <v>3709</v>
      </c>
      <c r="B6314" t="s">
        <v>1693</v>
      </c>
      <c r="C6314">
        <v>0</v>
      </c>
    </row>
    <row r="6315" spans="1:3" x14ac:dyDescent="0.25">
      <c r="A6315" t="s">
        <v>3447</v>
      </c>
      <c r="B6315" t="s">
        <v>1693</v>
      </c>
      <c r="C6315">
        <v>0</v>
      </c>
    </row>
    <row r="6316" spans="1:3" x14ac:dyDescent="0.25">
      <c r="A6316" t="s">
        <v>3699</v>
      </c>
      <c r="B6316" t="s">
        <v>1693</v>
      </c>
      <c r="C6316">
        <v>0</v>
      </c>
    </row>
    <row r="6317" spans="1:3" x14ac:dyDescent="0.25">
      <c r="A6317" t="s">
        <v>3446</v>
      </c>
      <c r="B6317" t="s">
        <v>1693</v>
      </c>
      <c r="C6317">
        <v>0</v>
      </c>
    </row>
    <row r="6318" spans="1:3" x14ac:dyDescent="0.25">
      <c r="A6318" t="s">
        <v>3702</v>
      </c>
      <c r="B6318" t="s">
        <v>1693</v>
      </c>
      <c r="C6318">
        <v>0</v>
      </c>
    </row>
    <row r="6319" spans="1:3" x14ac:dyDescent="0.25">
      <c r="A6319" t="s">
        <v>3703</v>
      </c>
      <c r="B6319" t="s">
        <v>1693</v>
      </c>
      <c r="C6319">
        <v>0</v>
      </c>
    </row>
    <row r="6320" spans="1:3" x14ac:dyDescent="0.25">
      <c r="A6320" t="s">
        <v>4607</v>
      </c>
      <c r="B6320" t="s">
        <v>1693</v>
      </c>
      <c r="C6320">
        <v>0</v>
      </c>
    </row>
    <row r="6321" spans="1:3" x14ac:dyDescent="0.25">
      <c r="A6321" t="s">
        <v>4608</v>
      </c>
      <c r="B6321" t="s">
        <v>1693</v>
      </c>
      <c r="C6321">
        <v>0</v>
      </c>
    </row>
    <row r="6322" spans="1:3" x14ac:dyDescent="0.25">
      <c r="A6322" t="s">
        <v>4609</v>
      </c>
      <c r="B6322" t="s">
        <v>1693</v>
      </c>
      <c r="C6322">
        <v>0</v>
      </c>
    </row>
    <row r="6323" spans="1:3" x14ac:dyDescent="0.25">
      <c r="A6323" t="s">
        <v>4610</v>
      </c>
      <c r="B6323" t="s">
        <v>1693</v>
      </c>
      <c r="C6323">
        <v>0</v>
      </c>
    </row>
    <row r="6324" spans="1:3" x14ac:dyDescent="0.25">
      <c r="A6324" t="s">
        <v>4611</v>
      </c>
      <c r="B6324" t="s">
        <v>1693</v>
      </c>
      <c r="C6324">
        <v>0</v>
      </c>
    </row>
    <row r="6325" spans="1:3" x14ac:dyDescent="0.25">
      <c r="A6325" t="s">
        <v>4612</v>
      </c>
      <c r="B6325" t="s">
        <v>1693</v>
      </c>
      <c r="C6325">
        <v>0</v>
      </c>
    </row>
    <row r="6326" spans="1:3" x14ac:dyDescent="0.25">
      <c r="A6326" t="s">
        <v>4580</v>
      </c>
      <c r="B6326" t="s">
        <v>1693</v>
      </c>
      <c r="C6326">
        <v>0</v>
      </c>
    </row>
    <row r="6327" spans="1:3" x14ac:dyDescent="0.25">
      <c r="A6327" t="s">
        <v>4581</v>
      </c>
      <c r="B6327" t="s">
        <v>1693</v>
      </c>
      <c r="C6327">
        <v>0</v>
      </c>
    </row>
    <row r="6328" spans="1:3" x14ac:dyDescent="0.25">
      <c r="A6328" t="s">
        <v>4582</v>
      </c>
      <c r="B6328" t="s">
        <v>1693</v>
      </c>
      <c r="C6328">
        <v>0</v>
      </c>
    </row>
    <row r="6329" spans="1:3" x14ac:dyDescent="0.25">
      <c r="A6329" t="s">
        <v>4222</v>
      </c>
      <c r="B6329" t="s">
        <v>1693</v>
      </c>
      <c r="C6329">
        <v>0</v>
      </c>
    </row>
    <row r="6330" spans="1:3" x14ac:dyDescent="0.25">
      <c r="A6330" t="s">
        <v>4223</v>
      </c>
      <c r="B6330" t="s">
        <v>1693</v>
      </c>
      <c r="C6330">
        <v>0</v>
      </c>
    </row>
    <row r="6331" spans="1:3" x14ac:dyDescent="0.25">
      <c r="A6331" t="s">
        <v>4224</v>
      </c>
      <c r="B6331" t="s">
        <v>1693</v>
      </c>
      <c r="C6331">
        <v>0</v>
      </c>
    </row>
    <row r="6332" spans="1:3" x14ac:dyDescent="0.25">
      <c r="A6332" t="s">
        <v>4225</v>
      </c>
      <c r="B6332" t="s">
        <v>1693</v>
      </c>
      <c r="C6332">
        <v>0</v>
      </c>
    </row>
    <row r="6333" spans="1:3" x14ac:dyDescent="0.25">
      <c r="A6333" t="s">
        <v>4226</v>
      </c>
      <c r="B6333" t="s">
        <v>1693</v>
      </c>
      <c r="C6333">
        <v>0</v>
      </c>
    </row>
    <row r="6334" spans="1:3" x14ac:dyDescent="0.25">
      <c r="A6334" t="s">
        <v>3450</v>
      </c>
      <c r="B6334" t="s">
        <v>1693</v>
      </c>
      <c r="C6334">
        <v>0</v>
      </c>
    </row>
    <row r="6335" spans="1:3" x14ac:dyDescent="0.25">
      <c r="A6335" t="s">
        <v>3697</v>
      </c>
      <c r="B6335" t="s">
        <v>1693</v>
      </c>
      <c r="C6335">
        <v>0</v>
      </c>
    </row>
    <row r="6336" spans="1:3" x14ac:dyDescent="0.25">
      <c r="A6336" t="s">
        <v>3698</v>
      </c>
      <c r="B6336" t="s">
        <v>1693</v>
      </c>
      <c r="C6336">
        <v>0</v>
      </c>
    </row>
    <row r="6337" spans="1:3" x14ac:dyDescent="0.25">
      <c r="A6337" t="s">
        <v>3448</v>
      </c>
      <c r="B6337" t="s">
        <v>1693</v>
      </c>
      <c r="C6337">
        <v>0</v>
      </c>
    </row>
    <row r="6338" spans="1:3" x14ac:dyDescent="0.25">
      <c r="A6338" t="s">
        <v>3449</v>
      </c>
      <c r="B6338" t="s">
        <v>1693</v>
      </c>
      <c r="C6338">
        <v>0</v>
      </c>
    </row>
    <row r="6339" spans="1:3" x14ac:dyDescent="0.25">
      <c r="A6339" t="s">
        <v>4335</v>
      </c>
      <c r="B6339" t="s">
        <v>1693</v>
      </c>
      <c r="C6339">
        <v>0</v>
      </c>
    </row>
    <row r="6340" spans="1:3" x14ac:dyDescent="0.25">
      <c r="A6340" t="s">
        <v>4573</v>
      </c>
      <c r="B6340" t="s">
        <v>1693</v>
      </c>
      <c r="C6340">
        <v>0</v>
      </c>
    </row>
    <row r="6341" spans="1:3" x14ac:dyDescent="0.25">
      <c r="A6341" t="s">
        <v>4574</v>
      </c>
      <c r="B6341" t="s">
        <v>1693</v>
      </c>
      <c r="C6341">
        <v>0</v>
      </c>
    </row>
    <row r="6342" spans="1:3" x14ac:dyDescent="0.25">
      <c r="A6342" t="s">
        <v>4575</v>
      </c>
      <c r="B6342" t="s">
        <v>1693</v>
      </c>
      <c r="C6342">
        <v>0</v>
      </c>
    </row>
    <row r="6343" spans="1:3" x14ac:dyDescent="0.25">
      <c r="A6343" t="s">
        <v>4576</v>
      </c>
      <c r="B6343" t="s">
        <v>1693</v>
      </c>
      <c r="C6343">
        <v>0</v>
      </c>
    </row>
    <row r="6344" spans="1:3" x14ac:dyDescent="0.25">
      <c r="A6344" t="s">
        <v>4577</v>
      </c>
      <c r="B6344" t="s">
        <v>1693</v>
      </c>
      <c r="C6344">
        <v>0</v>
      </c>
    </row>
    <row r="6345" spans="1:3" x14ac:dyDescent="0.25">
      <c r="A6345" t="s">
        <v>4578</v>
      </c>
      <c r="B6345" t="s">
        <v>1693</v>
      </c>
      <c r="C6345">
        <v>0</v>
      </c>
    </row>
    <row r="6346" spans="1:3" x14ac:dyDescent="0.25">
      <c r="A6346" t="s">
        <v>4122</v>
      </c>
      <c r="B6346" t="s">
        <v>1693</v>
      </c>
      <c r="C6346">
        <v>0</v>
      </c>
    </row>
    <row r="6347" spans="1:3" x14ac:dyDescent="0.25">
      <c r="A6347" t="s">
        <v>4154</v>
      </c>
      <c r="B6347" t="s">
        <v>1693</v>
      </c>
      <c r="C6347">
        <v>0</v>
      </c>
    </row>
    <row r="6348" spans="1:3" x14ac:dyDescent="0.25">
      <c r="A6348" t="s">
        <v>4123</v>
      </c>
      <c r="B6348" t="s">
        <v>1693</v>
      </c>
      <c r="C6348">
        <v>0</v>
      </c>
    </row>
    <row r="6349" spans="1:3" x14ac:dyDescent="0.25">
      <c r="A6349" t="s">
        <v>4579</v>
      </c>
      <c r="B6349" t="s">
        <v>1693</v>
      </c>
      <c r="C6349">
        <v>0</v>
      </c>
    </row>
    <row r="6350" spans="1:3" x14ac:dyDescent="0.25">
      <c r="A6350" t="s">
        <v>4121</v>
      </c>
      <c r="B6350" t="s">
        <v>1693</v>
      </c>
      <c r="C6350">
        <v>0</v>
      </c>
    </row>
    <row r="6351" spans="1:3" x14ac:dyDescent="0.25">
      <c r="A6351" t="s">
        <v>4221</v>
      </c>
      <c r="B6351" t="s">
        <v>1693</v>
      </c>
      <c r="C6351">
        <v>0</v>
      </c>
    </row>
    <row r="6352" spans="1:3" x14ac:dyDescent="0.25">
      <c r="A6352" t="s">
        <v>3451</v>
      </c>
      <c r="B6352" t="s">
        <v>1693</v>
      </c>
      <c r="C6352">
        <v>0</v>
      </c>
    </row>
    <row r="6353" spans="1:3" x14ac:dyDescent="0.25">
      <c r="A6353" t="s">
        <v>3696</v>
      </c>
      <c r="B6353" t="s">
        <v>1693</v>
      </c>
      <c r="C6353">
        <v>0</v>
      </c>
    </row>
    <row r="6354" spans="1:3" x14ac:dyDescent="0.25">
      <c r="A6354" t="s">
        <v>3885</v>
      </c>
      <c r="B6354" t="s">
        <v>1693</v>
      </c>
      <c r="C6354">
        <v>0</v>
      </c>
    </row>
    <row r="6355" spans="1:3" x14ac:dyDescent="0.25">
      <c r="A6355" t="s">
        <v>3452</v>
      </c>
      <c r="B6355" t="s">
        <v>1693</v>
      </c>
      <c r="C6355">
        <v>0</v>
      </c>
    </row>
    <row r="6356" spans="1:3" x14ac:dyDescent="0.25">
      <c r="A6356" t="s">
        <v>3694</v>
      </c>
      <c r="B6356" t="s">
        <v>1693</v>
      </c>
      <c r="C6356">
        <v>0</v>
      </c>
    </row>
    <row r="6357" spans="1:3" x14ac:dyDescent="0.25">
      <c r="A6357" t="s">
        <v>3695</v>
      </c>
      <c r="B6357" t="s">
        <v>1693</v>
      </c>
      <c r="C6357">
        <v>0</v>
      </c>
    </row>
    <row r="6358" spans="1:3" x14ac:dyDescent="0.25">
      <c r="A6358" t="s">
        <v>3886</v>
      </c>
      <c r="B6358" t="s">
        <v>1693</v>
      </c>
      <c r="C6358">
        <v>0</v>
      </c>
    </row>
    <row r="6359" spans="1:3" x14ac:dyDescent="0.25">
      <c r="A6359" t="s">
        <v>3453</v>
      </c>
      <c r="B6359" t="s">
        <v>1693</v>
      </c>
      <c r="C6359">
        <v>0</v>
      </c>
    </row>
    <row r="6360" spans="1:3" x14ac:dyDescent="0.25">
      <c r="A6360" t="s">
        <v>3957</v>
      </c>
      <c r="B6360" t="s">
        <v>1693</v>
      </c>
      <c r="C6360">
        <v>0</v>
      </c>
    </row>
    <row r="6361" spans="1:3" x14ac:dyDescent="0.25">
      <c r="A6361" t="s">
        <v>3887</v>
      </c>
      <c r="B6361" t="s">
        <v>1693</v>
      </c>
      <c r="C6361">
        <v>0</v>
      </c>
    </row>
    <row r="6362" spans="1:3" x14ac:dyDescent="0.25">
      <c r="A6362" t="s">
        <v>4119</v>
      </c>
      <c r="B6362" t="s">
        <v>1693</v>
      </c>
      <c r="C6362">
        <v>0</v>
      </c>
    </row>
    <row r="6363" spans="1:3" x14ac:dyDescent="0.25">
      <c r="A6363" t="s">
        <v>4120</v>
      </c>
      <c r="B6363" t="s">
        <v>1693</v>
      </c>
      <c r="C6363">
        <v>0</v>
      </c>
    </row>
    <row r="6364" spans="1:3" x14ac:dyDescent="0.25">
      <c r="A6364" t="s">
        <v>3454</v>
      </c>
      <c r="B6364" t="s">
        <v>1693</v>
      </c>
      <c r="C6364">
        <v>0</v>
      </c>
    </row>
    <row r="6365" spans="1:3" x14ac:dyDescent="0.25">
      <c r="A6365" t="s">
        <v>3692</v>
      </c>
      <c r="B6365" t="s">
        <v>1693</v>
      </c>
      <c r="C6365">
        <v>0</v>
      </c>
    </row>
    <row r="6366" spans="1:3" x14ac:dyDescent="0.25">
      <c r="A6366" t="s">
        <v>3693</v>
      </c>
      <c r="B6366" t="s">
        <v>1693</v>
      </c>
      <c r="C6366">
        <v>0</v>
      </c>
    </row>
    <row r="6367" spans="1:3" x14ac:dyDescent="0.25">
      <c r="A6367" t="s">
        <v>3455</v>
      </c>
      <c r="B6367" t="s">
        <v>1693</v>
      </c>
      <c r="C6367">
        <v>0</v>
      </c>
    </row>
    <row r="6368" spans="1:3" x14ac:dyDescent="0.25">
      <c r="A6368" t="s">
        <v>3690</v>
      </c>
      <c r="B6368" t="s">
        <v>1693</v>
      </c>
      <c r="C6368">
        <v>0</v>
      </c>
    </row>
    <row r="6369" spans="1:3" x14ac:dyDescent="0.25">
      <c r="A6369" t="s">
        <v>3691</v>
      </c>
      <c r="B6369" t="s">
        <v>1693</v>
      </c>
      <c r="C6369">
        <v>0</v>
      </c>
    </row>
    <row r="6370" spans="1:3" x14ac:dyDescent="0.25">
      <c r="A6370" t="s">
        <v>3456</v>
      </c>
      <c r="B6370" t="s">
        <v>1693</v>
      </c>
      <c r="C6370">
        <v>0</v>
      </c>
    </row>
    <row r="6371" spans="1:3" x14ac:dyDescent="0.25">
      <c r="A6371" t="s">
        <v>3689</v>
      </c>
      <c r="B6371" t="s">
        <v>1693</v>
      </c>
      <c r="C6371">
        <v>0</v>
      </c>
    </row>
    <row r="6372" spans="1:3" x14ac:dyDescent="0.25">
      <c r="A6372" t="s">
        <v>3457</v>
      </c>
      <c r="B6372" t="s">
        <v>1693</v>
      </c>
      <c r="C6372">
        <v>0</v>
      </c>
    </row>
    <row r="6373" spans="1:3" x14ac:dyDescent="0.25">
      <c r="A6373" t="s">
        <v>3888</v>
      </c>
      <c r="B6373" t="s">
        <v>1693</v>
      </c>
      <c r="C6373">
        <v>0</v>
      </c>
    </row>
    <row r="6374" spans="1:3" x14ac:dyDescent="0.25">
      <c r="A6374" t="s">
        <v>3680</v>
      </c>
      <c r="B6374" t="s">
        <v>1693</v>
      </c>
      <c r="C6374">
        <v>0</v>
      </c>
    </row>
    <row r="6375" spans="1:3" x14ac:dyDescent="0.25">
      <c r="A6375" t="s">
        <v>3458</v>
      </c>
      <c r="B6375" t="s">
        <v>1693</v>
      </c>
      <c r="C6375">
        <v>0</v>
      </c>
    </row>
    <row r="6376" spans="1:3" x14ac:dyDescent="0.25">
      <c r="A6376" t="s">
        <v>3687</v>
      </c>
      <c r="B6376" t="s">
        <v>1693</v>
      </c>
      <c r="C6376">
        <v>0</v>
      </c>
    </row>
    <row r="6377" spans="1:3" x14ac:dyDescent="0.25">
      <c r="A6377" t="s">
        <v>3688</v>
      </c>
      <c r="B6377" t="s">
        <v>1693</v>
      </c>
      <c r="C6377">
        <v>0</v>
      </c>
    </row>
    <row r="6378" spans="1:3" x14ac:dyDescent="0.25">
      <c r="A6378" t="s">
        <v>3889</v>
      </c>
      <c r="B6378" t="s">
        <v>1693</v>
      </c>
      <c r="C6378">
        <v>0</v>
      </c>
    </row>
    <row r="6379" spans="1:3" x14ac:dyDescent="0.25">
      <c r="A6379" t="s">
        <v>3459</v>
      </c>
      <c r="B6379" t="s">
        <v>1693</v>
      </c>
      <c r="C6379">
        <v>0</v>
      </c>
    </row>
    <row r="6380" spans="1:3" x14ac:dyDescent="0.25">
      <c r="A6380" t="s">
        <v>3460</v>
      </c>
      <c r="B6380" t="s">
        <v>1693</v>
      </c>
      <c r="C6380">
        <v>0</v>
      </c>
    </row>
    <row r="6381" spans="1:3" x14ac:dyDescent="0.25">
      <c r="A6381" t="s">
        <v>3685</v>
      </c>
      <c r="B6381" t="s">
        <v>1693</v>
      </c>
      <c r="C6381">
        <v>0</v>
      </c>
    </row>
    <row r="6382" spans="1:3" x14ac:dyDescent="0.25">
      <c r="A6382" t="s">
        <v>3686</v>
      </c>
      <c r="B6382" t="s">
        <v>1693</v>
      </c>
      <c r="C6382">
        <v>0</v>
      </c>
    </row>
    <row r="6383" spans="1:3" x14ac:dyDescent="0.25">
      <c r="A6383" t="s">
        <v>3461</v>
      </c>
      <c r="B6383" t="s">
        <v>1693</v>
      </c>
      <c r="C6383">
        <v>0</v>
      </c>
    </row>
    <row r="6384" spans="1:3" x14ac:dyDescent="0.25">
      <c r="A6384" t="s">
        <v>3462</v>
      </c>
      <c r="B6384" t="s">
        <v>1693</v>
      </c>
      <c r="C6384">
        <v>0</v>
      </c>
    </row>
    <row r="6385" spans="1:3" x14ac:dyDescent="0.25">
      <c r="A6385" t="s">
        <v>3683</v>
      </c>
      <c r="B6385" t="s">
        <v>1693</v>
      </c>
      <c r="C6385">
        <v>0</v>
      </c>
    </row>
    <row r="6386" spans="1:3" x14ac:dyDescent="0.25">
      <c r="A6386" t="s">
        <v>3684</v>
      </c>
      <c r="B6386" t="s">
        <v>1693</v>
      </c>
      <c r="C6386">
        <v>0</v>
      </c>
    </row>
    <row r="6387" spans="1:3" x14ac:dyDescent="0.25">
      <c r="A6387" t="s">
        <v>3890</v>
      </c>
      <c r="B6387" t="s">
        <v>1693</v>
      </c>
      <c r="C6387">
        <v>0</v>
      </c>
    </row>
    <row r="6388" spans="1:3" x14ac:dyDescent="0.25">
      <c r="A6388" t="s">
        <v>3891</v>
      </c>
      <c r="B6388" t="s">
        <v>1693</v>
      </c>
      <c r="C6388">
        <v>0</v>
      </c>
    </row>
    <row r="6389" spans="1:3" x14ac:dyDescent="0.25">
      <c r="A6389" t="s">
        <v>3681</v>
      </c>
      <c r="B6389" t="s">
        <v>1693</v>
      </c>
      <c r="C6389">
        <v>0</v>
      </c>
    </row>
    <row r="6390" spans="1:3" x14ac:dyDescent="0.25">
      <c r="A6390" t="s">
        <v>3682</v>
      </c>
      <c r="B6390" t="s">
        <v>1693</v>
      </c>
      <c r="C6390">
        <v>0</v>
      </c>
    </row>
    <row r="6391" spans="1:3" x14ac:dyDescent="0.25">
      <c r="A6391" t="s">
        <v>3471</v>
      </c>
      <c r="B6391" t="s">
        <v>1693</v>
      </c>
      <c r="C6391">
        <v>0</v>
      </c>
    </row>
    <row r="6392" spans="1:3" x14ac:dyDescent="0.25">
      <c r="A6392" t="s">
        <v>3677</v>
      </c>
      <c r="B6392" t="s">
        <v>1693</v>
      </c>
      <c r="C6392">
        <v>0</v>
      </c>
    </row>
    <row r="6393" spans="1:3" x14ac:dyDescent="0.25">
      <c r="A6393" t="s">
        <v>3463</v>
      </c>
      <c r="B6393" t="s">
        <v>1693</v>
      </c>
      <c r="C6393">
        <v>0</v>
      </c>
    </row>
    <row r="6394" spans="1:3" x14ac:dyDescent="0.25">
      <c r="A6394" t="s">
        <v>3464</v>
      </c>
      <c r="B6394" t="s">
        <v>1693</v>
      </c>
      <c r="C6394">
        <v>0</v>
      </c>
    </row>
    <row r="6395" spans="1:3" x14ac:dyDescent="0.25">
      <c r="A6395" t="s">
        <v>3465</v>
      </c>
      <c r="B6395" t="s">
        <v>1693</v>
      </c>
      <c r="C6395">
        <v>0</v>
      </c>
    </row>
    <row r="6396" spans="1:3" x14ac:dyDescent="0.25">
      <c r="A6396" t="s">
        <v>3679</v>
      </c>
      <c r="B6396" t="s">
        <v>1693</v>
      </c>
      <c r="C6396">
        <v>0</v>
      </c>
    </row>
    <row r="6397" spans="1:3" x14ac:dyDescent="0.25">
      <c r="A6397" t="s">
        <v>3893</v>
      </c>
      <c r="B6397" t="s">
        <v>1693</v>
      </c>
      <c r="C6397">
        <v>0</v>
      </c>
    </row>
    <row r="6398" spans="1:3" x14ac:dyDescent="0.25">
      <c r="A6398" t="s">
        <v>3466</v>
      </c>
      <c r="B6398" t="s">
        <v>1693</v>
      </c>
      <c r="C6398">
        <v>0</v>
      </c>
    </row>
    <row r="6399" spans="1:3" x14ac:dyDescent="0.25">
      <c r="A6399" t="s">
        <v>3467</v>
      </c>
      <c r="B6399" t="s">
        <v>1693</v>
      </c>
      <c r="C6399">
        <v>0</v>
      </c>
    </row>
    <row r="6400" spans="1:3" x14ac:dyDescent="0.25">
      <c r="A6400" t="s">
        <v>3468</v>
      </c>
      <c r="B6400" t="s">
        <v>1693</v>
      </c>
      <c r="C6400">
        <v>0</v>
      </c>
    </row>
    <row r="6401" spans="1:3" x14ac:dyDescent="0.25">
      <c r="A6401" t="s">
        <v>3469</v>
      </c>
      <c r="B6401" t="s">
        <v>1693</v>
      </c>
      <c r="C6401">
        <v>0</v>
      </c>
    </row>
    <row r="6402" spans="1:3" x14ac:dyDescent="0.25">
      <c r="A6402" t="s">
        <v>3952</v>
      </c>
      <c r="B6402" t="s">
        <v>1693</v>
      </c>
      <c r="C6402">
        <v>0</v>
      </c>
    </row>
    <row r="6403" spans="1:3" x14ac:dyDescent="0.25">
      <c r="A6403" t="s">
        <v>3953</v>
      </c>
      <c r="B6403" t="s">
        <v>1693</v>
      </c>
      <c r="C6403">
        <v>0</v>
      </c>
    </row>
    <row r="6404" spans="1:3" x14ac:dyDescent="0.25">
      <c r="A6404" t="s">
        <v>3954</v>
      </c>
      <c r="B6404" t="s">
        <v>1693</v>
      </c>
      <c r="C6404">
        <v>0</v>
      </c>
    </row>
    <row r="6405" spans="1:3" x14ac:dyDescent="0.25">
      <c r="A6405" t="s">
        <v>3955</v>
      </c>
      <c r="B6405" t="s">
        <v>1693</v>
      </c>
      <c r="C6405">
        <v>0</v>
      </c>
    </row>
    <row r="6406" spans="1:3" x14ac:dyDescent="0.25">
      <c r="A6406" t="s">
        <v>3956</v>
      </c>
      <c r="B6406" t="s">
        <v>1693</v>
      </c>
      <c r="C6406">
        <v>0</v>
      </c>
    </row>
    <row r="6407" spans="1:3" x14ac:dyDescent="0.25">
      <c r="A6407" t="s">
        <v>3678</v>
      </c>
      <c r="B6407" t="s">
        <v>1693</v>
      </c>
      <c r="C6407">
        <v>0</v>
      </c>
    </row>
    <row r="6408" spans="1:3" x14ac:dyDescent="0.25">
      <c r="A6408" t="s">
        <v>3470</v>
      </c>
      <c r="B6408" t="s">
        <v>1693</v>
      </c>
      <c r="C6408">
        <v>0</v>
      </c>
    </row>
    <row r="6409" spans="1:3" x14ac:dyDescent="0.25">
      <c r="A6409" t="s">
        <v>4124</v>
      </c>
      <c r="B6409" t="s">
        <v>1693</v>
      </c>
      <c r="C6409">
        <v>0</v>
      </c>
    </row>
    <row r="6410" spans="1:3" x14ac:dyDescent="0.25">
      <c r="A6410" t="s">
        <v>4539</v>
      </c>
      <c r="B6410" t="s">
        <v>1693</v>
      </c>
      <c r="C6410">
        <v>0</v>
      </c>
    </row>
    <row r="6411" spans="1:3" x14ac:dyDescent="0.25">
      <c r="A6411" t="s">
        <v>4540</v>
      </c>
      <c r="B6411" t="s">
        <v>1693</v>
      </c>
      <c r="C6411">
        <v>0</v>
      </c>
    </row>
    <row r="6412" spans="1:3" x14ac:dyDescent="0.25">
      <c r="A6412" t="s">
        <v>4541</v>
      </c>
      <c r="B6412" t="s">
        <v>1693</v>
      </c>
      <c r="C6412">
        <v>0</v>
      </c>
    </row>
    <row r="6413" spans="1:3" x14ac:dyDescent="0.25">
      <c r="A6413" t="s">
        <v>4542</v>
      </c>
      <c r="B6413" t="s">
        <v>1693</v>
      </c>
      <c r="C6413">
        <v>0</v>
      </c>
    </row>
    <row r="6414" spans="1:3" x14ac:dyDescent="0.25">
      <c r="A6414" t="s">
        <v>4543</v>
      </c>
      <c r="B6414" t="s">
        <v>1693</v>
      </c>
      <c r="C6414">
        <v>0</v>
      </c>
    </row>
    <row r="6415" spans="1:3" x14ac:dyDescent="0.25">
      <c r="A6415" t="s">
        <v>4331</v>
      </c>
      <c r="B6415" t="s">
        <v>1693</v>
      </c>
      <c r="C6415">
        <v>0</v>
      </c>
    </row>
    <row r="6416" spans="1:3" x14ac:dyDescent="0.25">
      <c r="A6416" t="s">
        <v>4287</v>
      </c>
      <c r="B6416" t="s">
        <v>1693</v>
      </c>
      <c r="C6416">
        <v>0</v>
      </c>
    </row>
    <row r="6417" spans="1:3" x14ac:dyDescent="0.25">
      <c r="A6417" t="s">
        <v>4288</v>
      </c>
      <c r="B6417" t="s">
        <v>1693</v>
      </c>
      <c r="C6417">
        <v>0</v>
      </c>
    </row>
    <row r="6418" spans="1:3" x14ac:dyDescent="0.25">
      <c r="A6418" t="s">
        <v>4544</v>
      </c>
      <c r="B6418" t="s">
        <v>1693</v>
      </c>
      <c r="C6418">
        <v>0</v>
      </c>
    </row>
    <row r="6419" spans="1:3" x14ac:dyDescent="0.25">
      <c r="A6419" t="s">
        <v>4545</v>
      </c>
      <c r="B6419" t="s">
        <v>1693</v>
      </c>
      <c r="C6419">
        <v>0</v>
      </c>
    </row>
    <row r="6420" spans="1:3" x14ac:dyDescent="0.25">
      <c r="A6420" t="s">
        <v>4546</v>
      </c>
      <c r="B6420" t="s">
        <v>1693</v>
      </c>
      <c r="C6420">
        <v>0</v>
      </c>
    </row>
    <row r="6421" spans="1:3" x14ac:dyDescent="0.25">
      <c r="A6421" t="s">
        <v>4547</v>
      </c>
      <c r="B6421" t="s">
        <v>1693</v>
      </c>
      <c r="C6421">
        <v>0</v>
      </c>
    </row>
    <row r="6422" spans="1:3" x14ac:dyDescent="0.25">
      <c r="A6422" t="s">
        <v>4548</v>
      </c>
      <c r="B6422" t="s">
        <v>1693</v>
      </c>
      <c r="C6422">
        <v>0</v>
      </c>
    </row>
    <row r="6423" spans="1:3" x14ac:dyDescent="0.25">
      <c r="A6423" t="s">
        <v>4549</v>
      </c>
      <c r="B6423" t="s">
        <v>1693</v>
      </c>
      <c r="C6423">
        <v>0</v>
      </c>
    </row>
    <row r="6424" spans="1:3" x14ac:dyDescent="0.25">
      <c r="A6424" t="s">
        <v>4550</v>
      </c>
      <c r="B6424" t="s">
        <v>1693</v>
      </c>
      <c r="C6424">
        <v>0</v>
      </c>
    </row>
    <row r="6425" spans="1:3" x14ac:dyDescent="0.25">
      <c r="A6425" t="s">
        <v>4551</v>
      </c>
      <c r="B6425" t="s">
        <v>1693</v>
      </c>
      <c r="C6425">
        <v>0</v>
      </c>
    </row>
    <row r="6426" spans="1:3" x14ac:dyDescent="0.25">
      <c r="A6426" t="s">
        <v>4552</v>
      </c>
      <c r="B6426" t="s">
        <v>1693</v>
      </c>
      <c r="C6426">
        <v>0</v>
      </c>
    </row>
    <row r="6427" spans="1:3" x14ac:dyDescent="0.25">
      <c r="A6427" t="s">
        <v>4553</v>
      </c>
      <c r="B6427" t="s">
        <v>1693</v>
      </c>
      <c r="C6427">
        <v>0</v>
      </c>
    </row>
    <row r="6428" spans="1:3" x14ac:dyDescent="0.25">
      <c r="A6428" t="s">
        <v>4554</v>
      </c>
      <c r="B6428" t="s">
        <v>1693</v>
      </c>
      <c r="C6428">
        <v>0</v>
      </c>
    </row>
    <row r="6429" spans="1:3" x14ac:dyDescent="0.25">
      <c r="A6429" t="s">
        <v>4555</v>
      </c>
      <c r="B6429" t="s">
        <v>1693</v>
      </c>
      <c r="C6429">
        <v>0</v>
      </c>
    </row>
    <row r="6430" spans="1:3" x14ac:dyDescent="0.25">
      <c r="A6430" t="s">
        <v>4556</v>
      </c>
      <c r="B6430" t="s">
        <v>1693</v>
      </c>
      <c r="C6430">
        <v>0</v>
      </c>
    </row>
    <row r="6431" spans="1:3" x14ac:dyDescent="0.25">
      <c r="A6431" t="s">
        <v>4557</v>
      </c>
      <c r="B6431" t="s">
        <v>1693</v>
      </c>
      <c r="C6431">
        <v>0</v>
      </c>
    </row>
    <row r="6432" spans="1:3" x14ac:dyDescent="0.25">
      <c r="A6432" t="s">
        <v>4558</v>
      </c>
      <c r="B6432" t="s">
        <v>1693</v>
      </c>
      <c r="C6432">
        <v>0</v>
      </c>
    </row>
    <row r="6433" spans="1:3" x14ac:dyDescent="0.25">
      <c r="A6433" t="s">
        <v>4559</v>
      </c>
      <c r="B6433" t="s">
        <v>1693</v>
      </c>
      <c r="C6433">
        <v>0</v>
      </c>
    </row>
    <row r="6434" spans="1:3" x14ac:dyDescent="0.25">
      <c r="A6434" t="s">
        <v>4560</v>
      </c>
      <c r="B6434" t="s">
        <v>1693</v>
      </c>
      <c r="C6434">
        <v>0</v>
      </c>
    </row>
    <row r="6435" spans="1:3" x14ac:dyDescent="0.25">
      <c r="A6435" t="s">
        <v>4561</v>
      </c>
      <c r="B6435" t="s">
        <v>1693</v>
      </c>
      <c r="C6435">
        <v>0</v>
      </c>
    </row>
    <row r="6436" spans="1:3" x14ac:dyDescent="0.25">
      <c r="A6436" t="s">
        <v>4125</v>
      </c>
      <c r="B6436" t="s">
        <v>1693</v>
      </c>
      <c r="C6436">
        <v>0</v>
      </c>
    </row>
    <row r="6437" spans="1:3" x14ac:dyDescent="0.25">
      <c r="A6437" t="s">
        <v>3895</v>
      </c>
      <c r="B6437" t="s">
        <v>1693</v>
      </c>
      <c r="C6437">
        <v>0</v>
      </c>
    </row>
    <row r="6438" spans="1:3" x14ac:dyDescent="0.25">
      <c r="A6438" t="s">
        <v>4563</v>
      </c>
      <c r="B6438" t="s">
        <v>1693</v>
      </c>
      <c r="C6438">
        <v>0</v>
      </c>
    </row>
    <row r="6439" spans="1:3" x14ac:dyDescent="0.25">
      <c r="A6439" t="s">
        <v>4564</v>
      </c>
      <c r="B6439" t="s">
        <v>1693</v>
      </c>
      <c r="C6439">
        <v>0</v>
      </c>
    </row>
    <row r="6440" spans="1:3" x14ac:dyDescent="0.25">
      <c r="A6440" t="s">
        <v>4565</v>
      </c>
      <c r="B6440" t="s">
        <v>1693</v>
      </c>
      <c r="C6440">
        <v>0</v>
      </c>
    </row>
    <row r="6441" spans="1:3" x14ac:dyDescent="0.25">
      <c r="A6441" t="s">
        <v>4566</v>
      </c>
      <c r="B6441" t="s">
        <v>1693</v>
      </c>
      <c r="C6441">
        <v>0</v>
      </c>
    </row>
    <row r="6442" spans="1:3" x14ac:dyDescent="0.25">
      <c r="A6442" t="s">
        <v>4567</v>
      </c>
      <c r="B6442" t="s">
        <v>1693</v>
      </c>
      <c r="C6442">
        <v>0</v>
      </c>
    </row>
    <row r="6443" spans="1:3" x14ac:dyDescent="0.25">
      <c r="A6443" t="s">
        <v>4568</v>
      </c>
      <c r="B6443" t="s">
        <v>1693</v>
      </c>
      <c r="C6443">
        <v>0</v>
      </c>
    </row>
    <row r="6444" spans="1:3" x14ac:dyDescent="0.25">
      <c r="A6444" t="s">
        <v>4569</v>
      </c>
      <c r="B6444" t="s">
        <v>1693</v>
      </c>
      <c r="C6444">
        <v>0</v>
      </c>
    </row>
    <row r="6445" spans="1:3" x14ac:dyDescent="0.25">
      <c r="A6445" t="s">
        <v>4570</v>
      </c>
      <c r="B6445" t="s">
        <v>1693</v>
      </c>
      <c r="C6445">
        <v>0</v>
      </c>
    </row>
    <row r="6446" spans="1:3" x14ac:dyDescent="0.25">
      <c r="A6446" t="s">
        <v>4571</v>
      </c>
      <c r="B6446" t="s">
        <v>1693</v>
      </c>
      <c r="C6446">
        <v>0</v>
      </c>
    </row>
    <row r="6447" spans="1:3" x14ac:dyDescent="0.25">
      <c r="A6447" t="s">
        <v>4572</v>
      </c>
      <c r="B6447" t="s">
        <v>1693</v>
      </c>
      <c r="C6447">
        <v>0</v>
      </c>
    </row>
    <row r="6448" spans="1:3" x14ac:dyDescent="0.25">
      <c r="A6448" t="s">
        <v>3894</v>
      </c>
      <c r="B6448" t="s">
        <v>1693</v>
      </c>
      <c r="C6448">
        <v>0</v>
      </c>
    </row>
    <row r="6449" spans="1:3" x14ac:dyDescent="0.25">
      <c r="A6449" t="s">
        <v>3676</v>
      </c>
      <c r="B6449" t="s">
        <v>1693</v>
      </c>
      <c r="C6449">
        <v>0</v>
      </c>
    </row>
    <row r="6450" spans="1:3" x14ac:dyDescent="0.25">
      <c r="A6450" t="s">
        <v>4562</v>
      </c>
      <c r="B6450" t="s">
        <v>1693</v>
      </c>
      <c r="C6450">
        <v>0</v>
      </c>
    </row>
    <row r="6451" spans="1:3" x14ac:dyDescent="0.25">
      <c r="A6451" t="s">
        <v>3472</v>
      </c>
      <c r="B6451" t="s">
        <v>1693</v>
      </c>
      <c r="C6451">
        <v>0</v>
      </c>
    </row>
    <row r="6452" spans="1:3" x14ac:dyDescent="0.25">
      <c r="A6452" t="s">
        <v>3473</v>
      </c>
      <c r="B6452" t="s">
        <v>1693</v>
      </c>
      <c r="C6452">
        <v>0</v>
      </c>
    </row>
    <row r="6453" spans="1:3" x14ac:dyDescent="0.25">
      <c r="A6453" t="s">
        <v>3672</v>
      </c>
      <c r="B6453" t="s">
        <v>1693</v>
      </c>
      <c r="C6453">
        <v>0</v>
      </c>
    </row>
    <row r="6454" spans="1:3" x14ac:dyDescent="0.25">
      <c r="A6454" t="s">
        <v>3673</v>
      </c>
      <c r="B6454" t="s">
        <v>1693</v>
      </c>
      <c r="C6454">
        <v>0</v>
      </c>
    </row>
    <row r="6455" spans="1:3" x14ac:dyDescent="0.25">
      <c r="A6455" t="s">
        <v>3674</v>
      </c>
      <c r="B6455" t="s">
        <v>1693</v>
      </c>
      <c r="C6455">
        <v>0</v>
      </c>
    </row>
    <row r="6456" spans="1:3" x14ac:dyDescent="0.25">
      <c r="A6456" t="s">
        <v>3675</v>
      </c>
      <c r="B6456" t="s">
        <v>1693</v>
      </c>
      <c r="C6456">
        <v>0</v>
      </c>
    </row>
    <row r="6457" spans="1:3" x14ac:dyDescent="0.25">
      <c r="A6457" t="s">
        <v>3474</v>
      </c>
      <c r="B6457" t="s">
        <v>1693</v>
      </c>
      <c r="C6457">
        <v>0</v>
      </c>
    </row>
    <row r="6458" spans="1:3" x14ac:dyDescent="0.25">
      <c r="A6458" t="s">
        <v>4283</v>
      </c>
      <c r="B6458" t="s">
        <v>1693</v>
      </c>
      <c r="C6458">
        <v>0</v>
      </c>
    </row>
    <row r="6459" spans="1:3" x14ac:dyDescent="0.25">
      <c r="A6459" t="s">
        <v>3671</v>
      </c>
      <c r="B6459" t="s">
        <v>1693</v>
      </c>
      <c r="C6459">
        <v>0</v>
      </c>
    </row>
    <row r="6460" spans="1:3" x14ac:dyDescent="0.25">
      <c r="A6460" t="s">
        <v>3896</v>
      </c>
      <c r="B6460" t="s">
        <v>1693</v>
      </c>
      <c r="C6460">
        <v>0</v>
      </c>
    </row>
    <row r="6461" spans="1:3" x14ac:dyDescent="0.25">
      <c r="A6461" t="s">
        <v>3475</v>
      </c>
      <c r="B6461" t="s">
        <v>1693</v>
      </c>
      <c r="C6461">
        <v>0</v>
      </c>
    </row>
    <row r="6462" spans="1:3" x14ac:dyDescent="0.25">
      <c r="A6462" t="s">
        <v>3670</v>
      </c>
      <c r="B6462" t="s">
        <v>1693</v>
      </c>
      <c r="C6462">
        <v>0</v>
      </c>
    </row>
    <row r="6463" spans="1:3" x14ac:dyDescent="0.25">
      <c r="A6463" t="s">
        <v>3476</v>
      </c>
      <c r="B6463" t="s">
        <v>1693</v>
      </c>
      <c r="C6463">
        <v>0</v>
      </c>
    </row>
    <row r="6464" spans="1:3" x14ac:dyDescent="0.25">
      <c r="A6464" t="s">
        <v>3669</v>
      </c>
      <c r="B6464" t="s">
        <v>1693</v>
      </c>
      <c r="C6464">
        <v>0</v>
      </c>
    </row>
    <row r="6465" spans="1:3" x14ac:dyDescent="0.25">
      <c r="A6465" t="s">
        <v>3477</v>
      </c>
      <c r="B6465" t="s">
        <v>1693</v>
      </c>
      <c r="C6465">
        <v>0</v>
      </c>
    </row>
    <row r="6466" spans="1:3" x14ac:dyDescent="0.25">
      <c r="A6466" t="s">
        <v>3667</v>
      </c>
      <c r="B6466" t="s">
        <v>1693</v>
      </c>
      <c r="C6466">
        <v>0</v>
      </c>
    </row>
    <row r="6467" spans="1:3" x14ac:dyDescent="0.25">
      <c r="A6467" t="s">
        <v>3478</v>
      </c>
      <c r="B6467" t="s">
        <v>1693</v>
      </c>
      <c r="C6467">
        <v>0</v>
      </c>
    </row>
    <row r="6468" spans="1:3" x14ac:dyDescent="0.25">
      <c r="A6468" t="s">
        <v>4285</v>
      </c>
      <c r="B6468" t="s">
        <v>1693</v>
      </c>
      <c r="C6468">
        <v>0</v>
      </c>
    </row>
    <row r="6469" spans="1:3" x14ac:dyDescent="0.25">
      <c r="A6469" t="s">
        <v>4286</v>
      </c>
      <c r="B6469" t="s">
        <v>1693</v>
      </c>
      <c r="C6469">
        <v>0</v>
      </c>
    </row>
    <row r="6470" spans="1:3" x14ac:dyDescent="0.25">
      <c r="A6470" t="s">
        <v>4232</v>
      </c>
      <c r="B6470" t="s">
        <v>1693</v>
      </c>
      <c r="C6470">
        <v>0</v>
      </c>
    </row>
    <row r="6471" spans="1:3" x14ac:dyDescent="0.25">
      <c r="A6471" t="s">
        <v>4233</v>
      </c>
      <c r="B6471" t="s">
        <v>1693</v>
      </c>
      <c r="C6471">
        <v>0</v>
      </c>
    </row>
    <row r="6472" spans="1:3" x14ac:dyDescent="0.25">
      <c r="A6472" t="s">
        <v>4282</v>
      </c>
      <c r="B6472" t="s">
        <v>1693</v>
      </c>
      <c r="C6472">
        <v>0</v>
      </c>
    </row>
    <row r="6473" spans="1:3" x14ac:dyDescent="0.25">
      <c r="A6473" t="s">
        <v>4531</v>
      </c>
      <c r="B6473" t="s">
        <v>1693</v>
      </c>
      <c r="C6473">
        <v>0</v>
      </c>
    </row>
    <row r="6474" spans="1:3" x14ac:dyDescent="0.25">
      <c r="A6474" t="s">
        <v>4532</v>
      </c>
      <c r="B6474" t="s">
        <v>1693</v>
      </c>
      <c r="C6474">
        <v>0</v>
      </c>
    </row>
    <row r="6475" spans="1:3" x14ac:dyDescent="0.25">
      <c r="A6475" t="s">
        <v>4533</v>
      </c>
      <c r="B6475" t="s">
        <v>1693</v>
      </c>
      <c r="C6475">
        <v>0</v>
      </c>
    </row>
    <row r="6476" spans="1:3" x14ac:dyDescent="0.25">
      <c r="A6476" t="s">
        <v>4534</v>
      </c>
      <c r="B6476" t="s">
        <v>1693</v>
      </c>
      <c r="C6476">
        <v>0</v>
      </c>
    </row>
    <row r="6477" spans="1:3" x14ac:dyDescent="0.25">
      <c r="A6477" t="s">
        <v>4535</v>
      </c>
      <c r="B6477" t="s">
        <v>1693</v>
      </c>
      <c r="C6477">
        <v>0</v>
      </c>
    </row>
    <row r="6478" spans="1:3" x14ac:dyDescent="0.25">
      <c r="A6478" t="s">
        <v>4536</v>
      </c>
      <c r="B6478" t="s">
        <v>1693</v>
      </c>
      <c r="C6478">
        <v>0</v>
      </c>
    </row>
    <row r="6479" spans="1:3" x14ac:dyDescent="0.25">
      <c r="A6479" t="s">
        <v>4537</v>
      </c>
      <c r="B6479" t="s">
        <v>1693</v>
      </c>
      <c r="C6479">
        <v>0</v>
      </c>
    </row>
    <row r="6480" spans="1:3" x14ac:dyDescent="0.25">
      <c r="A6480" t="s">
        <v>4538</v>
      </c>
      <c r="B6480" t="s">
        <v>1693</v>
      </c>
      <c r="C6480">
        <v>0</v>
      </c>
    </row>
    <row r="6481" spans="1:3" x14ac:dyDescent="0.25">
      <c r="A6481" t="s">
        <v>4356</v>
      </c>
      <c r="B6481" t="s">
        <v>1693</v>
      </c>
      <c r="C6481">
        <v>0</v>
      </c>
    </row>
    <row r="6482" spans="1:3" x14ac:dyDescent="0.25">
      <c r="A6482" t="s">
        <v>4284</v>
      </c>
      <c r="B6482" t="s">
        <v>1693</v>
      </c>
      <c r="C6482">
        <v>0</v>
      </c>
    </row>
    <row r="6483" spans="1:3" x14ac:dyDescent="0.25">
      <c r="A6483" t="s">
        <v>3668</v>
      </c>
      <c r="B6483" t="s">
        <v>1693</v>
      </c>
      <c r="C6483">
        <v>0</v>
      </c>
    </row>
    <row r="6484" spans="1:3" x14ac:dyDescent="0.25">
      <c r="A6484" t="s">
        <v>3897</v>
      </c>
      <c r="B6484" t="s">
        <v>1693</v>
      </c>
      <c r="C6484">
        <v>0</v>
      </c>
    </row>
    <row r="6485" spans="1:3" x14ac:dyDescent="0.25">
      <c r="A6485" t="s">
        <v>3479</v>
      </c>
      <c r="B6485" t="s">
        <v>1693</v>
      </c>
      <c r="C6485">
        <v>0</v>
      </c>
    </row>
    <row r="6486" spans="1:3" x14ac:dyDescent="0.25">
      <c r="A6486" t="s">
        <v>3666</v>
      </c>
      <c r="B6486" t="s">
        <v>1693</v>
      </c>
      <c r="C6486">
        <v>0</v>
      </c>
    </row>
    <row r="6487" spans="1:3" x14ac:dyDescent="0.25">
      <c r="A6487" t="s">
        <v>3480</v>
      </c>
      <c r="B6487" t="s">
        <v>1693</v>
      </c>
      <c r="C6487">
        <v>0</v>
      </c>
    </row>
    <row r="6488" spans="1:3" x14ac:dyDescent="0.25">
      <c r="A6488" t="s">
        <v>3665</v>
      </c>
      <c r="B6488" t="s">
        <v>1693</v>
      </c>
      <c r="C6488">
        <v>0</v>
      </c>
    </row>
    <row r="6489" spans="1:3" x14ac:dyDescent="0.25">
      <c r="A6489" t="s">
        <v>3482</v>
      </c>
      <c r="B6489" t="s">
        <v>1693</v>
      </c>
      <c r="C6489">
        <v>0</v>
      </c>
    </row>
    <row r="6490" spans="1:3" x14ac:dyDescent="0.25">
      <c r="A6490" t="s">
        <v>3658</v>
      </c>
      <c r="B6490" t="s">
        <v>1693</v>
      </c>
      <c r="C6490">
        <v>0</v>
      </c>
    </row>
    <row r="6491" spans="1:3" x14ac:dyDescent="0.25">
      <c r="A6491" t="s">
        <v>3659</v>
      </c>
      <c r="B6491" t="s">
        <v>1693</v>
      </c>
      <c r="C6491">
        <v>0</v>
      </c>
    </row>
    <row r="6492" spans="1:3" x14ac:dyDescent="0.25">
      <c r="A6492" t="s">
        <v>3481</v>
      </c>
      <c r="B6492" t="s">
        <v>1693</v>
      </c>
      <c r="C6492">
        <v>0</v>
      </c>
    </row>
    <row r="6493" spans="1:3" x14ac:dyDescent="0.25">
      <c r="A6493" t="s">
        <v>3660</v>
      </c>
      <c r="B6493" t="s">
        <v>1693</v>
      </c>
      <c r="C6493">
        <v>0</v>
      </c>
    </row>
    <row r="6494" spans="1:3" x14ac:dyDescent="0.25">
      <c r="A6494" t="s">
        <v>3661</v>
      </c>
      <c r="B6494" t="s">
        <v>1693</v>
      </c>
      <c r="C6494">
        <v>0</v>
      </c>
    </row>
    <row r="6495" spans="1:3" x14ac:dyDescent="0.25">
      <c r="A6495" t="s">
        <v>7320</v>
      </c>
      <c r="B6495" t="s">
        <v>1693</v>
      </c>
      <c r="C6495">
        <v>0</v>
      </c>
    </row>
    <row r="6496" spans="1:3" x14ac:dyDescent="0.25">
      <c r="A6496" t="s">
        <v>3662</v>
      </c>
      <c r="B6496" t="s">
        <v>1693</v>
      </c>
      <c r="C6496">
        <v>0</v>
      </c>
    </row>
    <row r="6497" spans="1:3" x14ac:dyDescent="0.25">
      <c r="A6497" t="s">
        <v>3663</v>
      </c>
      <c r="B6497" t="s">
        <v>1693</v>
      </c>
      <c r="C6497">
        <v>0</v>
      </c>
    </row>
    <row r="6498" spans="1:3" x14ac:dyDescent="0.25">
      <c r="A6498" t="s">
        <v>3664</v>
      </c>
      <c r="B6498" t="s">
        <v>1693</v>
      </c>
      <c r="C6498">
        <v>0</v>
      </c>
    </row>
    <row r="6499" spans="1:3" x14ac:dyDescent="0.25">
      <c r="A6499" t="s">
        <v>3483</v>
      </c>
      <c r="B6499" t="s">
        <v>1693</v>
      </c>
      <c r="C6499">
        <v>0</v>
      </c>
    </row>
    <row r="6500" spans="1:3" x14ac:dyDescent="0.25">
      <c r="A6500" t="s">
        <v>3484</v>
      </c>
      <c r="B6500" t="s">
        <v>1693</v>
      </c>
      <c r="C6500">
        <v>0</v>
      </c>
    </row>
    <row r="6501" spans="1:3" x14ac:dyDescent="0.25">
      <c r="A6501" t="s">
        <v>3898</v>
      </c>
      <c r="B6501" t="s">
        <v>1693</v>
      </c>
      <c r="C6501">
        <v>0</v>
      </c>
    </row>
    <row r="6502" spans="1:3" x14ac:dyDescent="0.25">
      <c r="A6502" t="s">
        <v>3656</v>
      </c>
      <c r="B6502" t="s">
        <v>1693</v>
      </c>
      <c r="C6502">
        <v>0</v>
      </c>
    </row>
    <row r="6503" spans="1:3" x14ac:dyDescent="0.25">
      <c r="A6503" t="s">
        <v>3657</v>
      </c>
      <c r="B6503" t="s">
        <v>1693</v>
      </c>
      <c r="C6503">
        <v>0</v>
      </c>
    </row>
    <row r="6504" spans="1:3" x14ac:dyDescent="0.25">
      <c r="A6504" t="s">
        <v>3485</v>
      </c>
      <c r="B6504" t="s">
        <v>1693</v>
      </c>
      <c r="C6504">
        <v>0</v>
      </c>
    </row>
    <row r="6505" spans="1:3" x14ac:dyDescent="0.25">
      <c r="A6505" t="s">
        <v>3654</v>
      </c>
      <c r="B6505" t="s">
        <v>1693</v>
      </c>
      <c r="C6505">
        <v>0</v>
      </c>
    </row>
    <row r="6506" spans="1:3" x14ac:dyDescent="0.25">
      <c r="A6506" t="s">
        <v>3655</v>
      </c>
      <c r="B6506" t="s">
        <v>1693</v>
      </c>
      <c r="C6506">
        <v>0</v>
      </c>
    </row>
    <row r="6507" spans="1:3" x14ac:dyDescent="0.25">
      <c r="A6507" t="s">
        <v>3486</v>
      </c>
      <c r="B6507" t="s">
        <v>1693</v>
      </c>
      <c r="C6507">
        <v>0</v>
      </c>
    </row>
    <row r="6508" spans="1:3" x14ac:dyDescent="0.25">
      <c r="A6508" t="s">
        <v>7319</v>
      </c>
      <c r="B6508" t="s">
        <v>1693</v>
      </c>
      <c r="C6508">
        <v>0</v>
      </c>
    </row>
    <row r="6509" spans="1:3" x14ac:dyDescent="0.25">
      <c r="A6509" t="s">
        <v>3487</v>
      </c>
      <c r="B6509" t="s">
        <v>1693</v>
      </c>
      <c r="C6509">
        <v>0</v>
      </c>
    </row>
    <row r="6510" spans="1:3" x14ac:dyDescent="0.25">
      <c r="A6510" t="s">
        <v>3653</v>
      </c>
      <c r="B6510" t="s">
        <v>1693</v>
      </c>
      <c r="C6510">
        <v>0</v>
      </c>
    </row>
    <row r="6511" spans="1:3" x14ac:dyDescent="0.25">
      <c r="A6511" t="s">
        <v>3488</v>
      </c>
      <c r="B6511" t="s">
        <v>1693</v>
      </c>
      <c r="C6511">
        <v>0</v>
      </c>
    </row>
    <row r="6512" spans="1:3" x14ac:dyDescent="0.25">
      <c r="A6512" t="s">
        <v>3899</v>
      </c>
      <c r="B6512" t="s">
        <v>1693</v>
      </c>
      <c r="C6512">
        <v>0</v>
      </c>
    </row>
    <row r="6513" spans="1:3" x14ac:dyDescent="0.25">
      <c r="A6513" t="s">
        <v>3900</v>
      </c>
      <c r="B6513" t="s">
        <v>1693</v>
      </c>
      <c r="C6513">
        <v>0</v>
      </c>
    </row>
    <row r="6514" spans="1:3" x14ac:dyDescent="0.25">
      <c r="A6514" t="s">
        <v>3489</v>
      </c>
      <c r="B6514" t="s">
        <v>1693</v>
      </c>
      <c r="C6514">
        <v>0</v>
      </c>
    </row>
    <row r="6515" spans="1:3" x14ac:dyDescent="0.25">
      <c r="A6515" t="s">
        <v>3652</v>
      </c>
      <c r="B6515" t="s">
        <v>1693</v>
      </c>
      <c r="C6515">
        <v>0</v>
      </c>
    </row>
    <row r="6516" spans="1:3" x14ac:dyDescent="0.25">
      <c r="A6516" t="s">
        <v>3490</v>
      </c>
      <c r="B6516" t="s">
        <v>1693</v>
      </c>
      <c r="C6516">
        <v>0</v>
      </c>
    </row>
    <row r="6517" spans="1:3" x14ac:dyDescent="0.25">
      <c r="A6517" t="s">
        <v>3651</v>
      </c>
      <c r="B6517" t="s">
        <v>1693</v>
      </c>
      <c r="C6517">
        <v>0</v>
      </c>
    </row>
    <row r="6518" spans="1:3" x14ac:dyDescent="0.25">
      <c r="A6518" t="s">
        <v>3494</v>
      </c>
      <c r="B6518" t="s">
        <v>1693</v>
      </c>
      <c r="C6518">
        <v>0</v>
      </c>
    </row>
    <row r="6519" spans="1:3" x14ac:dyDescent="0.25">
      <c r="A6519" t="s">
        <v>3647</v>
      </c>
      <c r="B6519" t="s">
        <v>1693</v>
      </c>
      <c r="C6519">
        <v>0</v>
      </c>
    </row>
    <row r="6520" spans="1:3" x14ac:dyDescent="0.25">
      <c r="A6520" t="s">
        <v>3648</v>
      </c>
      <c r="B6520" t="s">
        <v>1693</v>
      </c>
      <c r="C6520">
        <v>0</v>
      </c>
    </row>
    <row r="6521" spans="1:3" x14ac:dyDescent="0.25">
      <c r="A6521" t="s">
        <v>3491</v>
      </c>
      <c r="B6521" t="s">
        <v>1693</v>
      </c>
      <c r="C6521">
        <v>0</v>
      </c>
    </row>
    <row r="6522" spans="1:3" x14ac:dyDescent="0.25">
      <c r="A6522" t="s">
        <v>3492</v>
      </c>
      <c r="B6522" t="s">
        <v>1693</v>
      </c>
      <c r="C6522">
        <v>0</v>
      </c>
    </row>
    <row r="6523" spans="1:3" x14ac:dyDescent="0.25">
      <c r="A6523" t="s">
        <v>3493</v>
      </c>
      <c r="B6523" t="s">
        <v>1693</v>
      </c>
      <c r="C6523">
        <v>0</v>
      </c>
    </row>
    <row r="6524" spans="1:3" x14ac:dyDescent="0.25">
      <c r="A6524" t="s">
        <v>3649</v>
      </c>
      <c r="B6524" t="s">
        <v>1693</v>
      </c>
      <c r="C6524">
        <v>0</v>
      </c>
    </row>
    <row r="6525" spans="1:3" x14ac:dyDescent="0.25">
      <c r="A6525" t="s">
        <v>3650</v>
      </c>
      <c r="B6525" t="s">
        <v>1693</v>
      </c>
      <c r="C6525">
        <v>0</v>
      </c>
    </row>
    <row r="6526" spans="1:3" x14ac:dyDescent="0.25">
      <c r="A6526" t="s">
        <v>3495</v>
      </c>
      <c r="B6526" t="s">
        <v>1693</v>
      </c>
      <c r="C6526">
        <v>0</v>
      </c>
    </row>
    <row r="6527" spans="1:3" x14ac:dyDescent="0.25">
      <c r="A6527" t="s">
        <v>3645</v>
      </c>
      <c r="B6527" t="s">
        <v>1693</v>
      </c>
      <c r="C6527">
        <v>0</v>
      </c>
    </row>
    <row r="6528" spans="1:3" x14ac:dyDescent="0.25">
      <c r="A6528" t="s">
        <v>3646</v>
      </c>
      <c r="B6528" t="s">
        <v>1693</v>
      </c>
      <c r="C6528">
        <v>0</v>
      </c>
    </row>
    <row r="6529" spans="1:3" x14ac:dyDescent="0.25">
      <c r="A6529" t="s">
        <v>3496</v>
      </c>
      <c r="B6529" t="s">
        <v>1693</v>
      </c>
      <c r="C6529">
        <v>0</v>
      </c>
    </row>
    <row r="6530" spans="1:3" x14ac:dyDescent="0.25">
      <c r="A6530" t="s">
        <v>3644</v>
      </c>
      <c r="B6530" t="s">
        <v>1693</v>
      </c>
      <c r="C6530">
        <v>0</v>
      </c>
    </row>
    <row r="6531" spans="1:3" x14ac:dyDescent="0.25">
      <c r="A6531" t="s">
        <v>3497</v>
      </c>
      <c r="B6531" t="s">
        <v>1693</v>
      </c>
      <c r="C6531">
        <v>0</v>
      </c>
    </row>
    <row r="6532" spans="1:3" x14ac:dyDescent="0.25">
      <c r="A6532" t="s">
        <v>3901</v>
      </c>
      <c r="B6532" t="s">
        <v>1693</v>
      </c>
      <c r="C6532">
        <v>0</v>
      </c>
    </row>
    <row r="6533" spans="1:3" x14ac:dyDescent="0.25">
      <c r="A6533" t="s">
        <v>3834</v>
      </c>
      <c r="B6533" t="s">
        <v>1693</v>
      </c>
      <c r="C6533">
        <v>0</v>
      </c>
    </row>
    <row r="6534" spans="1:3" x14ac:dyDescent="0.25">
      <c r="A6534" t="s">
        <v>3498</v>
      </c>
      <c r="B6534" t="s">
        <v>1693</v>
      </c>
      <c r="C6534">
        <v>0</v>
      </c>
    </row>
    <row r="6535" spans="1:3" x14ac:dyDescent="0.25">
      <c r="A6535" t="s">
        <v>3948</v>
      </c>
      <c r="B6535" t="s">
        <v>1693</v>
      </c>
      <c r="C6535">
        <v>0</v>
      </c>
    </row>
    <row r="6536" spans="1:3" x14ac:dyDescent="0.25">
      <c r="A6536" t="s">
        <v>3949</v>
      </c>
      <c r="B6536" t="s">
        <v>1693</v>
      </c>
      <c r="C6536">
        <v>0</v>
      </c>
    </row>
    <row r="6537" spans="1:3" x14ac:dyDescent="0.25">
      <c r="A6537" t="s">
        <v>3950</v>
      </c>
      <c r="B6537" t="s">
        <v>1693</v>
      </c>
      <c r="C6537">
        <v>0</v>
      </c>
    </row>
    <row r="6538" spans="1:3" x14ac:dyDescent="0.25">
      <c r="A6538" t="s">
        <v>3951</v>
      </c>
      <c r="B6538" t="s">
        <v>1693</v>
      </c>
      <c r="C6538">
        <v>0</v>
      </c>
    </row>
    <row r="6539" spans="1:3" x14ac:dyDescent="0.25">
      <c r="A6539" t="s">
        <v>3857</v>
      </c>
      <c r="B6539" t="s">
        <v>1693</v>
      </c>
      <c r="C6539">
        <v>0</v>
      </c>
    </row>
    <row r="6540" spans="1:3" x14ac:dyDescent="0.25">
      <c r="A6540" t="s">
        <v>3972</v>
      </c>
      <c r="B6540" t="s">
        <v>1693</v>
      </c>
      <c r="C6540">
        <v>0</v>
      </c>
    </row>
    <row r="6541" spans="1:3" x14ac:dyDescent="0.25">
      <c r="A6541" t="s">
        <v>3973</v>
      </c>
      <c r="B6541" t="s">
        <v>1693</v>
      </c>
      <c r="C6541">
        <v>0</v>
      </c>
    </row>
    <row r="6542" spans="1:3" x14ac:dyDescent="0.25">
      <c r="A6542" t="s">
        <v>4238</v>
      </c>
      <c r="B6542" t="s">
        <v>1693</v>
      </c>
      <c r="C6542">
        <v>0</v>
      </c>
    </row>
    <row r="6543" spans="1:3" x14ac:dyDescent="0.25">
      <c r="A6543" t="s">
        <v>4592</v>
      </c>
      <c r="B6543" t="s">
        <v>1693</v>
      </c>
      <c r="C6543">
        <v>0</v>
      </c>
    </row>
    <row r="6544" spans="1:3" x14ac:dyDescent="0.25">
      <c r="A6544" t="s">
        <v>4593</v>
      </c>
      <c r="B6544" t="s">
        <v>1693</v>
      </c>
      <c r="C6544">
        <v>0</v>
      </c>
    </row>
    <row r="6545" spans="1:3" x14ac:dyDescent="0.25">
      <c r="A6545" t="s">
        <v>4594</v>
      </c>
      <c r="B6545" t="s">
        <v>1693</v>
      </c>
      <c r="C6545">
        <v>0</v>
      </c>
    </row>
    <row r="6546" spans="1:3" x14ac:dyDescent="0.25">
      <c r="A6546" t="s">
        <v>4595</v>
      </c>
      <c r="B6546" t="s">
        <v>1693</v>
      </c>
      <c r="C6546">
        <v>0</v>
      </c>
    </row>
    <row r="6547" spans="1:3" x14ac:dyDescent="0.25">
      <c r="A6547" t="s">
        <v>4596</v>
      </c>
      <c r="B6547" t="s">
        <v>1693</v>
      </c>
      <c r="C6547">
        <v>0</v>
      </c>
    </row>
    <row r="6548" spans="1:3" x14ac:dyDescent="0.25">
      <c r="A6548" t="s">
        <v>4597</v>
      </c>
      <c r="B6548" t="s">
        <v>1693</v>
      </c>
      <c r="C6548">
        <v>0</v>
      </c>
    </row>
    <row r="6549" spans="1:3" x14ac:dyDescent="0.25">
      <c r="A6549" t="s">
        <v>4598</v>
      </c>
      <c r="B6549" t="s">
        <v>1693</v>
      </c>
      <c r="C6549">
        <v>0</v>
      </c>
    </row>
    <row r="6550" spans="1:3" x14ac:dyDescent="0.25">
      <c r="A6550" t="s">
        <v>3308</v>
      </c>
      <c r="B6550" t="s">
        <v>1693</v>
      </c>
      <c r="C6550">
        <v>0</v>
      </c>
    </row>
    <row r="6551" spans="1:3" x14ac:dyDescent="0.25">
      <c r="A6551" t="s">
        <v>4601</v>
      </c>
      <c r="B6551" t="s">
        <v>1693</v>
      </c>
      <c r="C6551">
        <v>0</v>
      </c>
    </row>
    <row r="6552" spans="1:3" x14ac:dyDescent="0.25">
      <c r="A6552" t="s">
        <v>3835</v>
      </c>
      <c r="B6552" t="s">
        <v>1693</v>
      </c>
      <c r="C6552">
        <v>0</v>
      </c>
    </row>
    <row r="6553" spans="1:3" x14ac:dyDescent="0.25">
      <c r="A6553" t="s">
        <v>3836</v>
      </c>
      <c r="B6553" t="s">
        <v>1693</v>
      </c>
      <c r="C6553">
        <v>0</v>
      </c>
    </row>
    <row r="6554" spans="1:3" x14ac:dyDescent="0.25">
      <c r="A6554" t="s">
        <v>3309</v>
      </c>
      <c r="B6554" t="s">
        <v>1693</v>
      </c>
      <c r="C6554">
        <v>0</v>
      </c>
    </row>
    <row r="6555" spans="1:3" x14ac:dyDescent="0.25">
      <c r="A6555" t="s">
        <v>3856</v>
      </c>
      <c r="B6555" t="s">
        <v>1693</v>
      </c>
      <c r="C6555">
        <v>0</v>
      </c>
    </row>
    <row r="6556" spans="1:3" x14ac:dyDescent="0.25">
      <c r="A6556" t="s">
        <v>4599</v>
      </c>
      <c r="B6556" t="s">
        <v>1693</v>
      </c>
      <c r="C6556">
        <v>0</v>
      </c>
    </row>
    <row r="6557" spans="1:3" x14ac:dyDescent="0.25">
      <c r="A6557" t="s">
        <v>4600</v>
      </c>
      <c r="B6557" t="s">
        <v>1693</v>
      </c>
      <c r="C6557">
        <v>0</v>
      </c>
    </row>
    <row r="6558" spans="1:3" x14ac:dyDescent="0.25">
      <c r="A6558" t="s">
        <v>4237</v>
      </c>
      <c r="B6558" t="s">
        <v>1693</v>
      </c>
      <c r="C6558">
        <v>0</v>
      </c>
    </row>
    <row r="6559" spans="1:3" x14ac:dyDescent="0.25">
      <c r="A6559" t="s">
        <v>4128</v>
      </c>
      <c r="B6559" t="s">
        <v>1693</v>
      </c>
      <c r="C6559">
        <v>0</v>
      </c>
    </row>
    <row r="6560" spans="1:3" x14ac:dyDescent="0.25">
      <c r="A6560" t="s">
        <v>4129</v>
      </c>
      <c r="B6560" t="s">
        <v>1693</v>
      </c>
      <c r="C6560">
        <v>0</v>
      </c>
    </row>
    <row r="6561" spans="1:3" x14ac:dyDescent="0.25">
      <c r="A6561" t="s">
        <v>4591</v>
      </c>
      <c r="B6561" t="s">
        <v>1693</v>
      </c>
      <c r="C6561">
        <v>0</v>
      </c>
    </row>
    <row r="6562" spans="1:3" x14ac:dyDescent="0.25">
      <c r="A6562" t="s">
        <v>3983</v>
      </c>
      <c r="B6562" t="s">
        <v>1693</v>
      </c>
      <c r="C6562">
        <v>0</v>
      </c>
    </row>
    <row r="6563" spans="1:3" x14ac:dyDescent="0.25">
      <c r="A6563" t="s">
        <v>3858</v>
      </c>
      <c r="B6563" t="s">
        <v>1693</v>
      </c>
      <c r="C6563">
        <v>0</v>
      </c>
    </row>
    <row r="6564" spans="1:3" x14ac:dyDescent="0.25">
      <c r="A6564" t="s">
        <v>4590</v>
      </c>
      <c r="B6564" t="s">
        <v>1693</v>
      </c>
      <c r="C6564">
        <v>0</v>
      </c>
    </row>
    <row r="6565" spans="1:3" x14ac:dyDescent="0.25">
      <c r="A6565" t="s">
        <v>4281</v>
      </c>
      <c r="B6565" t="s">
        <v>1693</v>
      </c>
      <c r="C6565">
        <v>0</v>
      </c>
    </row>
    <row r="6566" spans="1:3" x14ac:dyDescent="0.25">
      <c r="A6566" t="s">
        <v>4589</v>
      </c>
      <c r="B6566" t="s">
        <v>1693</v>
      </c>
      <c r="C6566">
        <v>0</v>
      </c>
    </row>
    <row r="6567" spans="1:3" x14ac:dyDescent="0.25">
      <c r="A6567" t="s">
        <v>4126</v>
      </c>
      <c r="B6567" t="s">
        <v>1693</v>
      </c>
      <c r="C6567">
        <v>0</v>
      </c>
    </row>
    <row r="6568" spans="1:3" x14ac:dyDescent="0.25">
      <c r="A6568" t="s">
        <v>4127</v>
      </c>
      <c r="B6568" t="s">
        <v>1693</v>
      </c>
      <c r="C6568">
        <v>0</v>
      </c>
    </row>
    <row r="6569" spans="1:3" x14ac:dyDescent="0.25">
      <c r="A6569" t="s">
        <v>4602</v>
      </c>
      <c r="B6569" t="s">
        <v>1693</v>
      </c>
      <c r="C6569">
        <v>0</v>
      </c>
    </row>
    <row r="6570" spans="1:3" x14ac:dyDescent="0.25">
      <c r="A6570" t="s">
        <v>4130</v>
      </c>
      <c r="B6570" t="s">
        <v>1693</v>
      </c>
      <c r="C6570">
        <v>0</v>
      </c>
    </row>
    <row r="6571" spans="1:3" x14ac:dyDescent="0.25">
      <c r="A6571" t="s">
        <v>4234</v>
      </c>
      <c r="B6571" t="s">
        <v>1693</v>
      </c>
      <c r="C6571">
        <v>0</v>
      </c>
    </row>
    <row r="6572" spans="1:3" x14ac:dyDescent="0.25">
      <c r="A6572" t="s">
        <v>4235</v>
      </c>
      <c r="B6572" t="s">
        <v>1693</v>
      </c>
      <c r="C6572">
        <v>0</v>
      </c>
    </row>
    <row r="6573" spans="1:3" x14ac:dyDescent="0.25">
      <c r="A6573" t="s">
        <v>4236</v>
      </c>
      <c r="B6573" t="s">
        <v>1693</v>
      </c>
      <c r="C6573">
        <v>0</v>
      </c>
    </row>
    <row r="6574" spans="1:3" x14ac:dyDescent="0.25">
      <c r="A6574" t="s">
        <v>3310</v>
      </c>
      <c r="B6574" t="s">
        <v>1693</v>
      </c>
      <c r="C6574">
        <v>0</v>
      </c>
    </row>
    <row r="6575" spans="1:3" x14ac:dyDescent="0.25">
      <c r="A6575" t="s">
        <v>3311</v>
      </c>
      <c r="B6575" t="s">
        <v>1693</v>
      </c>
      <c r="C6575">
        <v>0</v>
      </c>
    </row>
    <row r="6576" spans="1:3" x14ac:dyDescent="0.25">
      <c r="A6576" t="s">
        <v>3832</v>
      </c>
      <c r="B6576" t="s">
        <v>1693</v>
      </c>
      <c r="C6576">
        <v>0</v>
      </c>
    </row>
    <row r="6577" spans="1:3" x14ac:dyDescent="0.25">
      <c r="A6577" t="s">
        <v>3833</v>
      </c>
      <c r="B6577" t="s">
        <v>1693</v>
      </c>
      <c r="C6577">
        <v>0</v>
      </c>
    </row>
    <row r="6578" spans="1:3" x14ac:dyDescent="0.25">
      <c r="A6578" t="s">
        <v>3306</v>
      </c>
      <c r="B6578" t="s">
        <v>1693</v>
      </c>
      <c r="C6578">
        <v>0</v>
      </c>
    </row>
    <row r="6579" spans="1:3" x14ac:dyDescent="0.25">
      <c r="A6579" t="s">
        <v>3855</v>
      </c>
      <c r="B6579" t="s">
        <v>1693</v>
      </c>
      <c r="C6579">
        <v>0</v>
      </c>
    </row>
    <row r="6580" spans="1:3" x14ac:dyDescent="0.25">
      <c r="A6580" t="s">
        <v>4603</v>
      </c>
      <c r="B6580" t="s">
        <v>1693</v>
      </c>
      <c r="C6580">
        <v>0</v>
      </c>
    </row>
    <row r="6581" spans="1:3" x14ac:dyDescent="0.25">
      <c r="A6581" t="s">
        <v>3837</v>
      </c>
      <c r="B6581" t="s">
        <v>1693</v>
      </c>
      <c r="C6581">
        <v>0</v>
      </c>
    </row>
    <row r="6582" spans="1:3" x14ac:dyDescent="0.25">
      <c r="A6582" t="s">
        <v>3307</v>
      </c>
      <c r="B6582" t="s">
        <v>1693</v>
      </c>
      <c r="C6582">
        <v>0</v>
      </c>
    </row>
    <row r="6583" spans="1:3" x14ac:dyDescent="0.25">
      <c r="A6583" t="s">
        <v>7483</v>
      </c>
      <c r="B6583" t="s">
        <v>1693</v>
      </c>
      <c r="C6583">
        <v>0</v>
      </c>
    </row>
    <row r="6584" spans="1:3" x14ac:dyDescent="0.25">
      <c r="A6584" t="s">
        <v>7484</v>
      </c>
      <c r="B6584" t="s">
        <v>1693</v>
      </c>
      <c r="C6584">
        <v>0</v>
      </c>
    </row>
    <row r="6585" spans="1:3" x14ac:dyDescent="0.25">
      <c r="A6585" t="s">
        <v>6937</v>
      </c>
      <c r="B6585" t="s">
        <v>1693</v>
      </c>
      <c r="C6585">
        <v>0</v>
      </c>
    </row>
    <row r="6586" spans="1:3" x14ac:dyDescent="0.25">
      <c r="A6586" t="s">
        <v>7485</v>
      </c>
      <c r="B6586" t="s">
        <v>1693</v>
      </c>
      <c r="C6586">
        <v>0</v>
      </c>
    </row>
    <row r="6587" spans="1:3" x14ac:dyDescent="0.25">
      <c r="A6587" t="s">
        <v>7486</v>
      </c>
      <c r="B6587" t="s">
        <v>1693</v>
      </c>
      <c r="C6587">
        <v>0</v>
      </c>
    </row>
    <row r="6588" spans="1:3" x14ac:dyDescent="0.25">
      <c r="A6588" t="s">
        <v>7487</v>
      </c>
      <c r="B6588" t="s">
        <v>1693</v>
      </c>
      <c r="C6588">
        <v>0</v>
      </c>
    </row>
    <row r="6589" spans="1:3" x14ac:dyDescent="0.25">
      <c r="A6589" t="s">
        <v>7488</v>
      </c>
      <c r="B6589" t="s">
        <v>1693</v>
      </c>
      <c r="C6589">
        <v>0</v>
      </c>
    </row>
    <row r="6590" spans="1:3" x14ac:dyDescent="0.25">
      <c r="A6590" t="s">
        <v>7489</v>
      </c>
      <c r="B6590" t="s">
        <v>1693</v>
      </c>
      <c r="C6590">
        <v>0</v>
      </c>
    </row>
    <row r="6591" spans="1:3" x14ac:dyDescent="0.25">
      <c r="A6591" t="s">
        <v>7490</v>
      </c>
      <c r="B6591" t="s">
        <v>1693</v>
      </c>
      <c r="C6591">
        <v>0</v>
      </c>
    </row>
    <row r="6592" spans="1:3" x14ac:dyDescent="0.25">
      <c r="A6592" t="s">
        <v>7491</v>
      </c>
      <c r="B6592" t="s">
        <v>1693</v>
      </c>
      <c r="C6592">
        <v>0</v>
      </c>
    </row>
    <row r="6593" spans="1:3" x14ac:dyDescent="0.25">
      <c r="A6593" t="s">
        <v>7492</v>
      </c>
      <c r="B6593" t="s">
        <v>1693</v>
      </c>
      <c r="C6593">
        <v>0</v>
      </c>
    </row>
    <row r="6594" spans="1:3" x14ac:dyDescent="0.25">
      <c r="A6594" t="s">
        <v>7493</v>
      </c>
      <c r="B6594" t="s">
        <v>1693</v>
      </c>
      <c r="C6594">
        <v>0</v>
      </c>
    </row>
    <row r="6595" spans="1:3" x14ac:dyDescent="0.25">
      <c r="A6595" t="s">
        <v>7494</v>
      </c>
      <c r="B6595" t="s">
        <v>1693</v>
      </c>
      <c r="C6595">
        <v>0</v>
      </c>
    </row>
    <row r="6596" spans="1:3" x14ac:dyDescent="0.25">
      <c r="A6596" t="s">
        <v>7495</v>
      </c>
      <c r="B6596" t="s">
        <v>1693</v>
      </c>
      <c r="C6596">
        <v>0</v>
      </c>
    </row>
    <row r="6597" spans="1:3" x14ac:dyDescent="0.25">
      <c r="A6597" t="s">
        <v>7496</v>
      </c>
      <c r="B6597" t="s">
        <v>1693</v>
      </c>
      <c r="C6597">
        <v>0</v>
      </c>
    </row>
    <row r="6598" spans="1:3" x14ac:dyDescent="0.25">
      <c r="A6598" t="s">
        <v>7497</v>
      </c>
      <c r="B6598" t="s">
        <v>1693</v>
      </c>
      <c r="C6598">
        <v>0</v>
      </c>
    </row>
    <row r="6599" spans="1:3" x14ac:dyDescent="0.25">
      <c r="A6599" t="s">
        <v>7498</v>
      </c>
      <c r="B6599" t="s">
        <v>1693</v>
      </c>
      <c r="C6599">
        <v>0</v>
      </c>
    </row>
    <row r="6600" spans="1:3" x14ac:dyDescent="0.25">
      <c r="A6600" t="s">
        <v>7499</v>
      </c>
      <c r="B6600" t="s">
        <v>1693</v>
      </c>
      <c r="C6600">
        <v>0</v>
      </c>
    </row>
    <row r="6601" spans="1:3" x14ac:dyDescent="0.25">
      <c r="A6601" t="s">
        <v>7500</v>
      </c>
      <c r="B6601" t="s">
        <v>1693</v>
      </c>
      <c r="C6601">
        <v>0</v>
      </c>
    </row>
    <row r="6602" spans="1:3" x14ac:dyDescent="0.25">
      <c r="A6602" t="s">
        <v>7501</v>
      </c>
      <c r="B6602" t="s">
        <v>1693</v>
      </c>
      <c r="C6602">
        <v>0</v>
      </c>
    </row>
    <row r="6603" spans="1:3" x14ac:dyDescent="0.25">
      <c r="A6603" t="s">
        <v>6818</v>
      </c>
      <c r="B6603" t="s">
        <v>1693</v>
      </c>
      <c r="C6603">
        <v>50</v>
      </c>
    </row>
    <row r="6604" spans="1:3" x14ac:dyDescent="0.25">
      <c r="A6604" t="s">
        <v>852</v>
      </c>
      <c r="B6604" t="s">
        <v>1693</v>
      </c>
      <c r="C6604">
        <v>4</v>
      </c>
    </row>
    <row r="6605" spans="1:3" x14ac:dyDescent="0.25">
      <c r="A6605" t="s">
        <v>855</v>
      </c>
      <c r="B6605" t="s">
        <v>1693</v>
      </c>
      <c r="C6605">
        <v>4</v>
      </c>
    </row>
    <row r="6606" spans="1:3" x14ac:dyDescent="0.25">
      <c r="A6606" t="s">
        <v>7502</v>
      </c>
      <c r="B6606" t="s">
        <v>1693</v>
      </c>
      <c r="C6606">
        <v>0</v>
      </c>
    </row>
    <row r="6607" spans="1:3" x14ac:dyDescent="0.25">
      <c r="A6607" t="s">
        <v>7364</v>
      </c>
      <c r="B6607" t="s">
        <v>1693</v>
      </c>
      <c r="C6607">
        <v>0</v>
      </c>
    </row>
    <row r="6608" spans="1:3" x14ac:dyDescent="0.25">
      <c r="A6608" t="s">
        <v>1663</v>
      </c>
      <c r="B6608" t="s">
        <v>1693</v>
      </c>
      <c r="C6608">
        <v>0</v>
      </c>
    </row>
    <row r="6609" spans="1:3" x14ac:dyDescent="0.25">
      <c r="A6609" t="s">
        <v>7503</v>
      </c>
      <c r="B6609" t="s">
        <v>1693</v>
      </c>
      <c r="C6609">
        <v>0</v>
      </c>
    </row>
    <row r="6610" spans="1:3" x14ac:dyDescent="0.25">
      <c r="A6610" t="s">
        <v>1664</v>
      </c>
      <c r="B6610" t="s">
        <v>1693</v>
      </c>
      <c r="C6610">
        <v>0</v>
      </c>
    </row>
    <row r="6611" spans="1:3" x14ac:dyDescent="0.25">
      <c r="A6611" t="s">
        <v>7504</v>
      </c>
      <c r="B6611" t="s">
        <v>1693</v>
      </c>
      <c r="C6611">
        <v>0</v>
      </c>
    </row>
    <row r="6612" spans="1:3" x14ac:dyDescent="0.25">
      <c r="A6612" t="s">
        <v>7505</v>
      </c>
      <c r="B6612" t="s">
        <v>1693</v>
      </c>
      <c r="C6612">
        <v>0</v>
      </c>
    </row>
    <row r="6613" spans="1:3" x14ac:dyDescent="0.25">
      <c r="A6613" t="s">
        <v>7506</v>
      </c>
      <c r="B6613" t="s">
        <v>1693</v>
      </c>
      <c r="C6613">
        <v>0</v>
      </c>
    </row>
    <row r="6614" spans="1:3" x14ac:dyDescent="0.25">
      <c r="A6614" t="s">
        <v>7507</v>
      </c>
      <c r="B6614" t="s">
        <v>1693</v>
      </c>
      <c r="C6614">
        <v>0</v>
      </c>
    </row>
    <row r="6615" spans="1:3" x14ac:dyDescent="0.25">
      <c r="A6615" t="s">
        <v>7508</v>
      </c>
      <c r="B6615" t="s">
        <v>1693</v>
      </c>
      <c r="C6615">
        <v>0</v>
      </c>
    </row>
    <row r="6616" spans="1:3" x14ac:dyDescent="0.25">
      <c r="A6616" t="s">
        <v>7509</v>
      </c>
      <c r="B6616" t="s">
        <v>1693</v>
      </c>
      <c r="C6616">
        <v>0</v>
      </c>
    </row>
    <row r="6617" spans="1:3" x14ac:dyDescent="0.25">
      <c r="A6617" t="s">
        <v>7510</v>
      </c>
      <c r="B6617" t="s">
        <v>1693</v>
      </c>
      <c r="C6617">
        <v>0</v>
      </c>
    </row>
    <row r="6618" spans="1:3" x14ac:dyDescent="0.25">
      <c r="A6618" t="s">
        <v>7276</v>
      </c>
      <c r="B6618" t="s">
        <v>1693</v>
      </c>
      <c r="C6618">
        <v>0</v>
      </c>
    </row>
    <row r="6619" spans="1:3" x14ac:dyDescent="0.25">
      <c r="A6619" t="s">
        <v>7277</v>
      </c>
      <c r="B6619" t="s">
        <v>1693</v>
      </c>
      <c r="C6619">
        <v>0</v>
      </c>
    </row>
    <row r="6620" spans="1:3" x14ac:dyDescent="0.25">
      <c r="A6620" t="s">
        <v>7278</v>
      </c>
      <c r="B6620" t="s">
        <v>1693</v>
      </c>
      <c r="C6620">
        <v>0</v>
      </c>
    </row>
    <row r="6621" spans="1:3" x14ac:dyDescent="0.25">
      <c r="A6621" t="s">
        <v>1665</v>
      </c>
      <c r="B6621" t="s">
        <v>1693</v>
      </c>
      <c r="C6621">
        <v>0</v>
      </c>
    </row>
    <row r="6622" spans="1:3" x14ac:dyDescent="0.25">
      <c r="A6622" t="s">
        <v>7307</v>
      </c>
      <c r="B6622" t="s">
        <v>1693</v>
      </c>
      <c r="C6622">
        <v>0</v>
      </c>
    </row>
    <row r="6623" spans="1:3" x14ac:dyDescent="0.25">
      <c r="A6623" t="s">
        <v>7308</v>
      </c>
      <c r="B6623" t="s">
        <v>1693</v>
      </c>
      <c r="C6623">
        <v>0</v>
      </c>
    </row>
    <row r="6624" spans="1:3" x14ac:dyDescent="0.25">
      <c r="A6624" t="s">
        <v>7294</v>
      </c>
      <c r="B6624" t="s">
        <v>1693</v>
      </c>
      <c r="C6624">
        <v>0</v>
      </c>
    </row>
    <row r="6625" spans="1:3" x14ac:dyDescent="0.25">
      <c r="A6625" t="s">
        <v>7309</v>
      </c>
      <c r="B6625" t="s">
        <v>1693</v>
      </c>
      <c r="C6625">
        <v>0</v>
      </c>
    </row>
    <row r="6626" spans="1:3" x14ac:dyDescent="0.25">
      <c r="A6626" t="s">
        <v>7295</v>
      </c>
      <c r="B6626" t="s">
        <v>1693</v>
      </c>
      <c r="C6626">
        <v>0</v>
      </c>
    </row>
    <row r="6627" spans="1:3" x14ac:dyDescent="0.25">
      <c r="A6627" t="s">
        <v>7274</v>
      </c>
      <c r="B6627" t="s">
        <v>1693</v>
      </c>
      <c r="C6627">
        <v>0</v>
      </c>
    </row>
    <row r="6628" spans="1:3" x14ac:dyDescent="0.25">
      <c r="A6628" t="s">
        <v>6365</v>
      </c>
      <c r="B6628" t="s">
        <v>1693</v>
      </c>
      <c r="C6628">
        <v>50</v>
      </c>
    </row>
    <row r="6629" spans="1:3" x14ac:dyDescent="0.25">
      <c r="A6629" t="s">
        <v>6366</v>
      </c>
      <c r="B6629" t="s">
        <v>1693</v>
      </c>
      <c r="C6629">
        <v>20</v>
      </c>
    </row>
    <row r="6630" spans="1:3" x14ac:dyDescent="0.25">
      <c r="A6630" t="s">
        <v>3077</v>
      </c>
      <c r="B6630" t="s">
        <v>1693</v>
      </c>
      <c r="C6630">
        <v>0</v>
      </c>
    </row>
    <row r="6631" spans="1:3" x14ac:dyDescent="0.25">
      <c r="A6631" t="s">
        <v>6846</v>
      </c>
      <c r="B6631" t="s">
        <v>1693</v>
      </c>
      <c r="C6631">
        <v>0</v>
      </c>
    </row>
    <row r="6632" spans="1:3" x14ac:dyDescent="0.25">
      <c r="A6632" t="s">
        <v>6844</v>
      </c>
      <c r="B6632" t="s">
        <v>1693</v>
      </c>
      <c r="C6632">
        <v>0</v>
      </c>
    </row>
    <row r="6633" spans="1:3" x14ac:dyDescent="0.25">
      <c r="A6633" t="s">
        <v>6845</v>
      </c>
      <c r="B6633" t="s">
        <v>1693</v>
      </c>
      <c r="C6633">
        <v>0</v>
      </c>
    </row>
    <row r="6634" spans="1:3" x14ac:dyDescent="0.25">
      <c r="A6634" t="s">
        <v>7511</v>
      </c>
      <c r="B6634" t="s">
        <v>1693</v>
      </c>
      <c r="C6634">
        <v>0</v>
      </c>
    </row>
    <row r="6635" spans="1:3" x14ac:dyDescent="0.25">
      <c r="A6635" t="s">
        <v>7512</v>
      </c>
      <c r="B6635" t="s">
        <v>1693</v>
      </c>
      <c r="C6635">
        <v>0</v>
      </c>
    </row>
    <row r="6636" spans="1:3" x14ac:dyDescent="0.25">
      <c r="A6636" t="s">
        <v>7513</v>
      </c>
      <c r="B6636" t="s">
        <v>1693</v>
      </c>
      <c r="C6636">
        <v>0</v>
      </c>
    </row>
    <row r="6637" spans="1:3" x14ac:dyDescent="0.25">
      <c r="A6637" t="s">
        <v>7275</v>
      </c>
      <c r="B6637" t="s">
        <v>1693</v>
      </c>
      <c r="C6637">
        <v>0</v>
      </c>
    </row>
    <row r="6638" spans="1:3" x14ac:dyDescent="0.25">
      <c r="A6638" t="s">
        <v>7514</v>
      </c>
      <c r="B6638" t="s">
        <v>1693</v>
      </c>
      <c r="C6638">
        <v>0</v>
      </c>
    </row>
    <row r="6639" spans="1:3" x14ac:dyDescent="0.25">
      <c r="A6639" t="s">
        <v>7515</v>
      </c>
      <c r="B6639" t="s">
        <v>1693</v>
      </c>
      <c r="C6639">
        <v>0</v>
      </c>
    </row>
    <row r="6640" spans="1:3" x14ac:dyDescent="0.25">
      <c r="A6640" t="s">
        <v>7516</v>
      </c>
      <c r="B6640" t="s">
        <v>1693</v>
      </c>
      <c r="C6640">
        <v>0</v>
      </c>
    </row>
    <row r="6641" spans="1:3" x14ac:dyDescent="0.25">
      <c r="A6641" t="s">
        <v>7517</v>
      </c>
      <c r="B6641" t="s">
        <v>1693</v>
      </c>
      <c r="C6641">
        <v>0</v>
      </c>
    </row>
    <row r="6642" spans="1:3" x14ac:dyDescent="0.25">
      <c r="A6642" t="s">
        <v>7518</v>
      </c>
      <c r="B6642" t="s">
        <v>1693</v>
      </c>
      <c r="C6642">
        <v>0</v>
      </c>
    </row>
    <row r="6643" spans="1:3" x14ac:dyDescent="0.25">
      <c r="A6643" t="s">
        <v>7310</v>
      </c>
      <c r="B6643" t="s">
        <v>1693</v>
      </c>
      <c r="C6643">
        <v>0</v>
      </c>
    </row>
    <row r="6644" spans="1:3" x14ac:dyDescent="0.25">
      <c r="A6644" t="s">
        <v>1666</v>
      </c>
      <c r="B6644" t="s">
        <v>1693</v>
      </c>
      <c r="C6644">
        <v>0</v>
      </c>
    </row>
    <row r="6645" spans="1:3" x14ac:dyDescent="0.25">
      <c r="A6645" t="s">
        <v>7519</v>
      </c>
      <c r="B6645" t="s">
        <v>1693</v>
      </c>
      <c r="C6645">
        <v>0</v>
      </c>
    </row>
    <row r="6646" spans="1:3" x14ac:dyDescent="0.25">
      <c r="A6646" t="s">
        <v>7520</v>
      </c>
      <c r="B6646" t="s">
        <v>1693</v>
      </c>
      <c r="C6646">
        <v>0</v>
      </c>
    </row>
    <row r="6647" spans="1:3" x14ac:dyDescent="0.25">
      <c r="A6647" t="s">
        <v>7521</v>
      </c>
      <c r="B6647" t="s">
        <v>1693</v>
      </c>
      <c r="C6647">
        <v>0</v>
      </c>
    </row>
    <row r="6648" spans="1:3" x14ac:dyDescent="0.25">
      <c r="A6648" t="s">
        <v>1667</v>
      </c>
      <c r="B6648" t="s">
        <v>1693</v>
      </c>
      <c r="C6648">
        <v>0</v>
      </c>
    </row>
    <row r="6649" spans="1:3" x14ac:dyDescent="0.25">
      <c r="A6649" t="s">
        <v>7522</v>
      </c>
      <c r="B6649" t="s">
        <v>1693</v>
      </c>
      <c r="C6649">
        <v>0</v>
      </c>
    </row>
    <row r="6650" spans="1:3" x14ac:dyDescent="0.25">
      <c r="A6650" t="s">
        <v>7523</v>
      </c>
      <c r="B6650" t="s">
        <v>1693</v>
      </c>
      <c r="C6650">
        <v>0</v>
      </c>
    </row>
    <row r="6651" spans="1:3" x14ac:dyDescent="0.25">
      <c r="A6651" t="s">
        <v>7524</v>
      </c>
      <c r="B6651" t="s">
        <v>1693</v>
      </c>
      <c r="C6651">
        <v>0</v>
      </c>
    </row>
    <row r="6652" spans="1:3" x14ac:dyDescent="0.25">
      <c r="A6652" t="s">
        <v>7525</v>
      </c>
      <c r="B6652" t="s">
        <v>1693</v>
      </c>
      <c r="C6652">
        <v>0</v>
      </c>
    </row>
    <row r="6653" spans="1:3" x14ac:dyDescent="0.25">
      <c r="A6653" t="s">
        <v>7526</v>
      </c>
      <c r="B6653" t="s">
        <v>1693</v>
      </c>
      <c r="C6653">
        <v>0</v>
      </c>
    </row>
    <row r="6654" spans="1:3" x14ac:dyDescent="0.25">
      <c r="A6654" t="s">
        <v>7527</v>
      </c>
      <c r="B6654" t="s">
        <v>1693</v>
      </c>
      <c r="C6654">
        <v>0</v>
      </c>
    </row>
    <row r="6655" spans="1:3" x14ac:dyDescent="0.25">
      <c r="A6655" t="s">
        <v>7528</v>
      </c>
      <c r="B6655" t="s">
        <v>1693</v>
      </c>
      <c r="C6655">
        <v>0</v>
      </c>
    </row>
    <row r="6656" spans="1:3" x14ac:dyDescent="0.25">
      <c r="A6656" t="s">
        <v>7529</v>
      </c>
      <c r="B6656" t="s">
        <v>1693</v>
      </c>
      <c r="C6656">
        <v>0</v>
      </c>
    </row>
    <row r="6657" spans="1:3" x14ac:dyDescent="0.25">
      <c r="A6657" t="s">
        <v>7530</v>
      </c>
      <c r="B6657" t="s">
        <v>1693</v>
      </c>
      <c r="C6657">
        <v>0</v>
      </c>
    </row>
    <row r="6658" spans="1:3" x14ac:dyDescent="0.25">
      <c r="A6658" t="s">
        <v>7311</v>
      </c>
      <c r="B6658" t="s">
        <v>1693</v>
      </c>
      <c r="C6658">
        <v>0</v>
      </c>
    </row>
    <row r="6659" spans="1:3" x14ac:dyDescent="0.25">
      <c r="A6659" t="s">
        <v>7531</v>
      </c>
      <c r="B6659" t="s">
        <v>1693</v>
      </c>
      <c r="C6659">
        <v>0</v>
      </c>
    </row>
    <row r="6660" spans="1:3" x14ac:dyDescent="0.25">
      <c r="A6660" t="s">
        <v>7532</v>
      </c>
      <c r="B6660" t="s">
        <v>1693</v>
      </c>
      <c r="C6660">
        <v>0</v>
      </c>
    </row>
    <row r="6661" spans="1:3" x14ac:dyDescent="0.25">
      <c r="A6661" t="s">
        <v>7533</v>
      </c>
      <c r="B6661" t="s">
        <v>1693</v>
      </c>
      <c r="C6661">
        <v>0</v>
      </c>
    </row>
    <row r="6662" spans="1:3" x14ac:dyDescent="0.25">
      <c r="A6662" t="s">
        <v>7534</v>
      </c>
      <c r="B6662" t="s">
        <v>1693</v>
      </c>
      <c r="C6662">
        <v>0</v>
      </c>
    </row>
    <row r="6663" spans="1:3" x14ac:dyDescent="0.25">
      <c r="A6663" t="s">
        <v>7535</v>
      </c>
      <c r="B6663" t="s">
        <v>1693</v>
      </c>
      <c r="C6663">
        <v>0</v>
      </c>
    </row>
    <row r="6664" spans="1:3" x14ac:dyDescent="0.25">
      <c r="A6664" t="s">
        <v>7536</v>
      </c>
      <c r="B6664" t="s">
        <v>1693</v>
      </c>
      <c r="C6664">
        <v>0</v>
      </c>
    </row>
    <row r="6665" spans="1:3" x14ac:dyDescent="0.25">
      <c r="A6665" t="s">
        <v>7537</v>
      </c>
      <c r="B6665" t="s">
        <v>1693</v>
      </c>
      <c r="C6665">
        <v>0</v>
      </c>
    </row>
    <row r="6666" spans="1:3" x14ac:dyDescent="0.25">
      <c r="A6666" t="s">
        <v>7538</v>
      </c>
      <c r="B6666" t="s">
        <v>1693</v>
      </c>
      <c r="C6666">
        <v>0</v>
      </c>
    </row>
    <row r="6667" spans="1:3" x14ac:dyDescent="0.25">
      <c r="A6667" t="s">
        <v>7539</v>
      </c>
      <c r="B6667" t="s">
        <v>1693</v>
      </c>
      <c r="C6667">
        <v>0</v>
      </c>
    </row>
    <row r="6668" spans="1:3" x14ac:dyDescent="0.25">
      <c r="A6668" t="s">
        <v>7540</v>
      </c>
      <c r="B6668" t="s">
        <v>1693</v>
      </c>
      <c r="C6668">
        <v>0</v>
      </c>
    </row>
    <row r="6669" spans="1:3" x14ac:dyDescent="0.25">
      <c r="A6669" t="s">
        <v>7541</v>
      </c>
      <c r="B6669" t="s">
        <v>1693</v>
      </c>
      <c r="C6669">
        <v>0</v>
      </c>
    </row>
    <row r="6670" spans="1:3" x14ac:dyDescent="0.25">
      <c r="A6670" t="s">
        <v>7542</v>
      </c>
      <c r="B6670" t="s">
        <v>1693</v>
      </c>
      <c r="C6670">
        <v>0</v>
      </c>
    </row>
    <row r="6671" spans="1:3" x14ac:dyDescent="0.25">
      <c r="A6671" t="s">
        <v>7543</v>
      </c>
      <c r="B6671" t="s">
        <v>1693</v>
      </c>
      <c r="C6671">
        <v>0</v>
      </c>
    </row>
    <row r="6672" spans="1:3" x14ac:dyDescent="0.25">
      <c r="A6672" t="s">
        <v>7544</v>
      </c>
      <c r="B6672" t="s">
        <v>1693</v>
      </c>
      <c r="C6672">
        <v>0</v>
      </c>
    </row>
    <row r="6673" spans="1:3" x14ac:dyDescent="0.25">
      <c r="A6673" t="s">
        <v>1668</v>
      </c>
      <c r="B6673" t="s">
        <v>1693</v>
      </c>
      <c r="C6673">
        <v>0</v>
      </c>
    </row>
    <row r="6674" spans="1:3" x14ac:dyDescent="0.25">
      <c r="A6674" t="s">
        <v>1669</v>
      </c>
      <c r="B6674" t="s">
        <v>1693</v>
      </c>
      <c r="C6674">
        <v>0</v>
      </c>
    </row>
    <row r="6675" spans="1:3" x14ac:dyDescent="0.25">
      <c r="A6675" t="s">
        <v>1670</v>
      </c>
      <c r="B6675" t="s">
        <v>1693</v>
      </c>
      <c r="C6675">
        <v>0</v>
      </c>
    </row>
    <row r="6676" spans="1:3" x14ac:dyDescent="0.25">
      <c r="A6676" t="s">
        <v>1671</v>
      </c>
      <c r="B6676" t="s">
        <v>1693</v>
      </c>
      <c r="C6676">
        <v>0</v>
      </c>
    </row>
    <row r="6677" spans="1:3" x14ac:dyDescent="0.25">
      <c r="A6677" t="s">
        <v>7545</v>
      </c>
      <c r="B6677" t="s">
        <v>1693</v>
      </c>
      <c r="C6677">
        <v>0</v>
      </c>
    </row>
    <row r="6678" spans="1:3" x14ac:dyDescent="0.25">
      <c r="A6678" t="s">
        <v>7546</v>
      </c>
      <c r="B6678" t="s">
        <v>1693</v>
      </c>
      <c r="C6678">
        <v>0</v>
      </c>
    </row>
    <row r="6679" spans="1:3" x14ac:dyDescent="0.25">
      <c r="A6679" t="s">
        <v>7547</v>
      </c>
      <c r="B6679" t="s">
        <v>1693</v>
      </c>
      <c r="C6679">
        <v>0</v>
      </c>
    </row>
    <row r="6680" spans="1:3" x14ac:dyDescent="0.25">
      <c r="A6680" t="s">
        <v>7312</v>
      </c>
      <c r="B6680" t="s">
        <v>1693</v>
      </c>
      <c r="C6680">
        <v>0</v>
      </c>
    </row>
    <row r="6681" spans="1:3" x14ac:dyDescent="0.25">
      <c r="A6681" t="s">
        <v>7548</v>
      </c>
      <c r="B6681" t="s">
        <v>1693</v>
      </c>
      <c r="C6681">
        <v>0</v>
      </c>
    </row>
    <row r="6682" spans="1:3" x14ac:dyDescent="0.25">
      <c r="A6682" t="s">
        <v>7313</v>
      </c>
      <c r="B6682" t="s">
        <v>1693</v>
      </c>
      <c r="C6682">
        <v>0</v>
      </c>
    </row>
    <row r="6683" spans="1:3" x14ac:dyDescent="0.25">
      <c r="A6683" t="s">
        <v>7314</v>
      </c>
      <c r="B6683" t="s">
        <v>1693</v>
      </c>
      <c r="C6683">
        <v>0</v>
      </c>
    </row>
    <row r="6684" spans="1:3" x14ac:dyDescent="0.25">
      <c r="A6684" t="s">
        <v>7549</v>
      </c>
      <c r="B6684" t="s">
        <v>1693</v>
      </c>
      <c r="C6684">
        <v>0</v>
      </c>
    </row>
    <row r="6685" spans="1:3" x14ac:dyDescent="0.25">
      <c r="A6685" t="s">
        <v>7315</v>
      </c>
      <c r="B6685" t="s">
        <v>1693</v>
      </c>
      <c r="C6685">
        <v>0</v>
      </c>
    </row>
    <row r="6686" spans="1:3" x14ac:dyDescent="0.25">
      <c r="A6686" t="s">
        <v>7550</v>
      </c>
      <c r="B6686" t="s">
        <v>1693</v>
      </c>
      <c r="C6686">
        <v>0</v>
      </c>
    </row>
    <row r="6687" spans="1:3" x14ac:dyDescent="0.25">
      <c r="A6687" t="s">
        <v>7551</v>
      </c>
      <c r="B6687" t="s">
        <v>1693</v>
      </c>
      <c r="C6687">
        <v>0</v>
      </c>
    </row>
    <row r="6688" spans="1:3" x14ac:dyDescent="0.25">
      <c r="A6688" t="s">
        <v>7552</v>
      </c>
      <c r="B6688" t="s">
        <v>1693</v>
      </c>
      <c r="C6688">
        <v>0</v>
      </c>
    </row>
    <row r="6689" spans="1:3" x14ac:dyDescent="0.25">
      <c r="A6689" t="s">
        <v>7553</v>
      </c>
      <c r="B6689" t="s">
        <v>1693</v>
      </c>
      <c r="C6689">
        <v>0</v>
      </c>
    </row>
    <row r="6690" spans="1:3" x14ac:dyDescent="0.25">
      <c r="A6690" t="s">
        <v>7554</v>
      </c>
      <c r="B6690" t="s">
        <v>1693</v>
      </c>
      <c r="C6690">
        <v>0</v>
      </c>
    </row>
    <row r="6691" spans="1:3" x14ac:dyDescent="0.25">
      <c r="A6691" t="s">
        <v>7555</v>
      </c>
      <c r="B6691" t="s">
        <v>1693</v>
      </c>
      <c r="C6691">
        <v>0</v>
      </c>
    </row>
    <row r="6692" spans="1:3" x14ac:dyDescent="0.25">
      <c r="A6692" t="s">
        <v>7556</v>
      </c>
      <c r="B6692" t="s">
        <v>1693</v>
      </c>
      <c r="C6692">
        <v>0</v>
      </c>
    </row>
    <row r="6693" spans="1:3" x14ac:dyDescent="0.25">
      <c r="A6693" t="s">
        <v>7557</v>
      </c>
      <c r="B6693" t="s">
        <v>1693</v>
      </c>
      <c r="C6693">
        <v>0</v>
      </c>
    </row>
    <row r="6694" spans="1:3" x14ac:dyDescent="0.25">
      <c r="A6694" t="s">
        <v>7558</v>
      </c>
      <c r="B6694" t="s">
        <v>1693</v>
      </c>
      <c r="C6694">
        <v>0</v>
      </c>
    </row>
    <row r="6695" spans="1:3" x14ac:dyDescent="0.25">
      <c r="A6695" t="s">
        <v>7559</v>
      </c>
      <c r="B6695" t="s">
        <v>1693</v>
      </c>
      <c r="C6695">
        <v>0</v>
      </c>
    </row>
    <row r="6696" spans="1:3" x14ac:dyDescent="0.25">
      <c r="A6696" t="s">
        <v>7560</v>
      </c>
      <c r="B6696" t="s">
        <v>1693</v>
      </c>
      <c r="C6696">
        <v>0</v>
      </c>
    </row>
    <row r="6697" spans="1:3" x14ac:dyDescent="0.25">
      <c r="A6697" t="s">
        <v>7561</v>
      </c>
      <c r="B6697" t="s">
        <v>1693</v>
      </c>
      <c r="C6697">
        <v>0</v>
      </c>
    </row>
    <row r="6698" spans="1:3" x14ac:dyDescent="0.25">
      <c r="A6698" t="s">
        <v>1672</v>
      </c>
      <c r="B6698" t="s">
        <v>1693</v>
      </c>
      <c r="C6698">
        <v>0</v>
      </c>
    </row>
    <row r="6699" spans="1:3" x14ac:dyDescent="0.25">
      <c r="A6699" t="s">
        <v>1673</v>
      </c>
      <c r="B6699" t="s">
        <v>1693</v>
      </c>
      <c r="C6699">
        <v>0</v>
      </c>
    </row>
    <row r="6700" spans="1:3" x14ac:dyDescent="0.25">
      <c r="A6700" t="s">
        <v>7562</v>
      </c>
      <c r="B6700" t="s">
        <v>1693</v>
      </c>
      <c r="C6700">
        <v>0</v>
      </c>
    </row>
    <row r="6701" spans="1:3" x14ac:dyDescent="0.25">
      <c r="A6701" t="s">
        <v>1674</v>
      </c>
      <c r="B6701" t="s">
        <v>1693</v>
      </c>
      <c r="C6701">
        <v>0</v>
      </c>
    </row>
    <row r="6702" spans="1:3" x14ac:dyDescent="0.25">
      <c r="A6702" t="s">
        <v>1675</v>
      </c>
      <c r="B6702" t="s">
        <v>1693</v>
      </c>
      <c r="C6702">
        <v>0</v>
      </c>
    </row>
    <row r="6703" spans="1:3" x14ac:dyDescent="0.25">
      <c r="A6703" t="s">
        <v>7563</v>
      </c>
      <c r="B6703" t="s">
        <v>1693</v>
      </c>
      <c r="C6703">
        <v>0</v>
      </c>
    </row>
    <row r="6704" spans="1:3" x14ac:dyDescent="0.25">
      <c r="A6704" t="s">
        <v>7564</v>
      </c>
      <c r="B6704" t="s">
        <v>1693</v>
      </c>
      <c r="C6704">
        <v>0</v>
      </c>
    </row>
    <row r="6705" spans="1:3" x14ac:dyDescent="0.25">
      <c r="A6705" t="s">
        <v>7565</v>
      </c>
      <c r="B6705" t="s">
        <v>1693</v>
      </c>
      <c r="C6705">
        <v>0</v>
      </c>
    </row>
    <row r="6706" spans="1:3" x14ac:dyDescent="0.25">
      <c r="A6706" t="s">
        <v>1676</v>
      </c>
      <c r="B6706" t="s">
        <v>1693</v>
      </c>
      <c r="C6706">
        <v>0</v>
      </c>
    </row>
    <row r="6707" spans="1:3" x14ac:dyDescent="0.25">
      <c r="A6707" t="s">
        <v>1677</v>
      </c>
      <c r="B6707" t="s">
        <v>1693</v>
      </c>
      <c r="C6707">
        <v>0</v>
      </c>
    </row>
    <row r="6708" spans="1:3" x14ac:dyDescent="0.25">
      <c r="A6708" t="s">
        <v>7566</v>
      </c>
      <c r="B6708" t="s">
        <v>1693</v>
      </c>
      <c r="C6708">
        <v>0</v>
      </c>
    </row>
    <row r="6709" spans="1:3" x14ac:dyDescent="0.25">
      <c r="A6709" t="s">
        <v>7567</v>
      </c>
      <c r="B6709" t="s">
        <v>1693</v>
      </c>
      <c r="C6709">
        <v>0</v>
      </c>
    </row>
    <row r="6710" spans="1:3" x14ac:dyDescent="0.25">
      <c r="A6710" t="s">
        <v>7568</v>
      </c>
      <c r="B6710" t="s">
        <v>1693</v>
      </c>
      <c r="C6710">
        <v>0</v>
      </c>
    </row>
    <row r="6711" spans="1:3" x14ac:dyDescent="0.25">
      <c r="A6711" t="s">
        <v>7569</v>
      </c>
      <c r="B6711" t="s">
        <v>1693</v>
      </c>
      <c r="C6711">
        <v>0</v>
      </c>
    </row>
    <row r="6712" spans="1:3" x14ac:dyDescent="0.25">
      <c r="A6712" t="s">
        <v>7570</v>
      </c>
      <c r="B6712" t="s">
        <v>1693</v>
      </c>
      <c r="C6712">
        <v>0</v>
      </c>
    </row>
    <row r="6713" spans="1:3" x14ac:dyDescent="0.25">
      <c r="A6713" t="s">
        <v>7571</v>
      </c>
      <c r="B6713" t="s">
        <v>1693</v>
      </c>
      <c r="C6713">
        <v>0</v>
      </c>
    </row>
    <row r="6714" spans="1:3" x14ac:dyDescent="0.25">
      <c r="A6714" t="s">
        <v>7572</v>
      </c>
      <c r="B6714" t="s">
        <v>1693</v>
      </c>
      <c r="C6714">
        <v>0</v>
      </c>
    </row>
    <row r="6715" spans="1:3" x14ac:dyDescent="0.25">
      <c r="A6715" t="s">
        <v>7573</v>
      </c>
      <c r="B6715" t="s">
        <v>1693</v>
      </c>
      <c r="C6715">
        <v>0</v>
      </c>
    </row>
    <row r="6716" spans="1:3" x14ac:dyDescent="0.25">
      <c r="A6716" t="s">
        <v>7574</v>
      </c>
      <c r="B6716" t="s">
        <v>1693</v>
      </c>
      <c r="C6716">
        <v>0</v>
      </c>
    </row>
    <row r="6717" spans="1:3" x14ac:dyDescent="0.25">
      <c r="A6717" t="s">
        <v>7575</v>
      </c>
      <c r="B6717" t="s">
        <v>1693</v>
      </c>
      <c r="C6717">
        <v>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e e 4 1 a 9 b - f 3 4 8 - 4 9 e 5 - a 0 2 9 - 2 b 4 1 0 1 2 d c c 8 d "   x m l n s = " h t t p : / / s c h e m a s . m i c r o s o f t . c o m / D a t a M a s h u p " > A A A A A C 8 G A A B Q S w M E F A A C A A g A q V Z 8 T M e 5 7 U m n A A A A + A A A A B I A H A B D b 2 5 m a W c v U G F j a 2 F n Z S 5 4 b W w g o h g A K K A U A A A A A A A A A A A A A A A A A A A A A A A A A A A A h Y + 9 D o I w G E V f h X S n P 8 C A 5 K M k O r h I Y m J i X J t a o R G K o c X y b g 4 + k q 8 g i a J u j v f k D O c + b n c o x r Y J r q q 3 u j M 5 Y p i i Q B n Z H b W p c j S 4 U 5 i i g s N W y L O o V D D J x m a j P e a o d u 6 S E e K 9 x z 7 G X V + R i F J G D u V m J 2 v V C v S R 9 X 8 5 1 M Y 6 Y a R C H P a v G B 7 h Z I G T N G Y 4 T h m Q G U O p z V e J p m J M g f x A W A 2 N G 3 r F l Q n X S y D z B P J + w Z 9 Q S w M E F A A C A A g A q V Z 8 T 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l W f E x Y 0 o v M J g M A A O I W A A A T A B w A R m 9 y b X V s Y X M v U 2 V j d G l v b j E u b S C i G A A o o B Q A A A A A A A A A A A A A A A A A A A A A A A A A A A D t W F t v 2 j A U f k f i P 1 j u C 0 i s g l 6 m V R 2 T K K V r J Q q M 7 P K A U G S S M 4 j q J M y x 2 1 W I / z 6 b S 8 j N Q F v 6 M C m 8 E I 7 P + X w + + / M x O Q F Y 3 P E 9 Z C y / a 5 f F Q r E Q T A g D G 9 3 3 u + Y d B 9 e 8 F v z Z N D g Z O 9 7 4 B N U R B V 4 s I P k x f M E s k B b j D z 2 + J p y M S A A l T G z X Y Y R + Y D D 1 G Q 9 w B W G F d e / b Q K n E w O X K M t 4 e + a Z 2 l i X 4 b G B Y E 3 B J H U t n X F G e d Z w d g 4 f z g U p i W C w 4 3 q 4 J o k Q f n 5 q C M f C 4 s c y v x x w L g n 2 I O k y R c w l 7 A C 4 D + y v C U X 5 a 8 C 3 8 s m N C f i v 0 I 3 z j U A 6 K Q d 9 / C r D E / E 5 G F I 5 l l N x O Z S v p M 6 g g I N Y E l Q a B G A 3 R 5 y / I E 5 Q i 4 t k o t O B a F S c s J 5 9 S l o u k 5 b S K y w t T a a D o I L n k X A S o K b d / K H P E 7 b u f r d D D I B T W Y y q 4 W q 2 Z v R V i c u y s W t W O n S / G y u X N 3 i e X J 3 P H m 3 7 A 3 2 e 7 Y 8 j 7 7 P U m Q C P k D M 8 4 p x v B B Y P X U L I Y c c Y J H h l o W 2 k k / b U s k o 5 x E p u j u m L 7 W h Z N 9 S u S d I e 4 U M c L a / I k L f P K m n n h r i G c 8 t c y T n k m y + w V A / J g X g M n D n 2 P A p v A 3 1 F a o 9 5 b i m r U b R s h s 0 G p K d P a T 5 B v o R a b 6 Q U k N 3 F 7 0 t 0 E x M U b + r X V W N e j z z s p B 2 n O a 4 o x 4 i k l x 5 c l U 9 G Z 6 c T i N N J O B 6 Y v n z 6 4 / q N k 3 f S p c L 3 I 9 b M c W J l L u k w q M 9 z 6 O 2 U 1 P C + H k I a k n 7 7 N p L G U n q 4 y m + G m C L j v A u s I V w q l y 2 x g x 4 3 A A s + W 1 O Y V N M M 9 5 t v C 4 u q e 0 H h 0 4 G k N s y h H X 5 k v p l o 0 6 d B 2 A i 5 X Q o f X p X Z P l j b 5 U + M 0 j 9 1 R U c p R L R 1 l 7 g I q n Z R x L q l c U o e U 1 G k u q V x S h 5 X U W S 6 p X F K H l d R 5 L q l c U q + X V P r l b q + / U l v f k L N e G L e + I h / o j V F 3 R D 7 u e U Q k o / / j W O z b 3 8 o 4 E e v u l i F G k S 5 R 2 L 5 K m C 8 y z a q R 9 Y K G 0 o i M 4 W 2 C C j F 2 9 I u U 1 1 u 6 g S o + X K G w L 9 d q N G 8 l 4 Z c W p e T E s h h 9 k 7 p F U 2 D o h + d w 5 P 9 G 9 0 A C w d Q J x m 3 w x n y i n n 4 5 9 v L h F p z x h C 9 M 4 V O r 0 U G r S r O B u 5 I L m M K M 1 4 B k 0 p f / A F B L A Q I t A B Q A A g A I A K l W f E z H u e 1 J p w A A A P g A A A A S A A A A A A A A A A A A A A A A A A A A A A B D b 2 5 m a W c v U G F j a 2 F n Z S 5 4 b W x Q S w E C L Q A U A A I A C A C p V n x M D 8 r p q 6 Q A A A D p A A A A E w A A A A A A A A A A A A A A A A D z A A A A W 0 N v b n R l b n R f V H l w Z X N d L n h t b F B L A Q I t A B Q A A g A I A K l W f E x Y 0 o v M J g M A A O I W A A A T A A A A A A A A A A A A A A A A A O Q B A A B G b 3 J t d W x h c y 9 T Z W N 0 a W 9 u M S 5 t U E s F B g A A A A A D A A M A w g A A A F c 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g 6 4 A Q A A A A A A 7 L c 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1 S T 1 9 J d G V t X 0 R 1 d H l f U 3 R h Z 2 l u Z z I 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E N v d W 5 0 I i B W Y W x 1 Z T 0 i b D k x M C I g L z 4 8 R W 5 0 c n k g V H l w Z T 0 i R m l s b E N v b H V t b l R 5 c G V z I i B W Y W x 1 Z T 0 i c 0 J n Y 1 B C d 1 l I Q n d Z S E J 3 O F B E d z B D Q W c 4 U C I g L z 4 8 R W 5 0 c n k g V H l w Z T 0 i R m l s b E V y c m 9 y Q 2 9 k Z S I g V m F s d W U 9 I n N V b m t u b 3 d u I i A v P j x F b n R y e S B U e X B l P S J G a W x s Q 2 9 s d W 1 u T m F t Z X M i I F Z h b H V l P S J z W y Z x d W 9 0 O 0 l 0 Z W 0 g T m 9 f J n F 1 b 3 Q 7 L C Z x d W 9 0 O 0 R 1 d H l W b 2 x 1 b W V T d G F y d E R h d G U m c X V v d D s s J n F 1 b 3 Q 7 R H V 0 e S B W b 2 x 1 b W U g K G x p d H J l c y k m c X V v d D s s J n F 1 b 3 Q 7 R H V 0 e V Z v b H V t Z U V u Z E R h d G U m c X V v d D s s J n F 1 b 3 Q 7 V W 5 p d C B v Z i B N Z W F z d X J l I E N v Z G U m c X V v d D s s J n F 1 b 3 Q 7 R H V 0 e U N h d G V n b 3 J 5 U 3 R h c n R E Y X R l J n F 1 b 3 Q 7 L C Z x d W 9 0 O 0 R 1 d H l D Y X R l Z 2 9 y e U V u Z E R h d G U m c X V v d D s s J n F 1 b 3 Q 7 R H V 0 e S B D Y X R l Z 2 9 y e S B D b 2 R l J n F 1 b 3 Q 7 L C Z x d W 9 0 O 0 R 1 d H l H c m 9 1 c F N 0 Y X J 0 R G F 0 Z S Z x d W 9 0 O y w m c X V v d D t E d X R 5 R 3 J v d X B F b m R E Y X R l J n F 1 b 3 Q 7 L C Z x d W 9 0 O 0 F t b 3 V u d C B Q Z X I g b G l 0 c m U m c X V v d D s s J n F 1 b 3 Q 7 T G 9 3 Z X I g Q U J W J S B U a H J l c 2 h v b G Q m c X V v d D s s J n F 1 b 3 Q 7 V X B w Z X I g Q U J W J S B U a H J l c 2 h v b G Q m c X V v d D s s J n F 1 b 3 Q 7 S W 5 j b H V k Z S B B Q l Y l I G l u I E R 1 d H k g Q 2 F s Y 1 8 m c X V v d D s s J n F 1 b 3 Q 7 T G 9 3 Z X I g Q U J W J S B S Z W x h d G l v b m F s I E 9 w Z X J h d G 9 y J n F 1 b 3 Q 7 L C Z x d W 9 0 O 1 V w c G V y I E F C V i U g U m V s Y X R p b 2 5 h b C B P c G V y Y X R v c i Z x d W 9 0 O y w m c X V v d D t B Q l Y l J n F 1 b 3 Q 7 L C Z x d W 9 0 O 0 R 1 d H l B b W 9 1 b n Q m c X V v d D t d I i A v P j x F b n R y e S B U e X B l P S J B Z G R l Z F R v R G F 0 Y U 1 v Z G V s I i B W Y W x 1 Z T 0 i b D A i I C 8 + P E V u d H J 5 I F R 5 c G U 9 I k Z p b G x l Z E N v b X B s Z X R l U m V z d W x 0 V G 9 X b 3 J r c 2 h l Z X Q i I F Z h b H V l P S J s M S I g L z 4 8 R W 5 0 c n k g V H l w Z T 0 i U X V l c n l J R C I g V m F s d W U 9 I n N j O D l i N T V h N S 0 5 Y j M w L T R i Y T Y t Y m E 3 O S 0 w M j A y Y m V j N z c 5 Z G U i I C 8 + P E V u d H J 5 I F R 5 c G U 9 I l J l b G F 0 a W 9 u c 2 h p c E l u Z m 9 D b 2 5 0 Y W l u Z X I i I F Z h b H V l P S J z e y Z x d W 9 0 O 2 N v b H V t b k N v d W 5 0 J n F 1 b 3 Q 7 O j E 4 L C Z x d W 9 0 O 2 t l e U N v b H V t b k 5 h b W V z J n F 1 b 3 Q 7 O l t d L C Z x d W 9 0 O 3 F 1 Z X J 5 U m V s Y X R p b 2 5 z a G l w c y Z x d W 9 0 O z p b X S w m c X V v d D t j b 2 x 1 b W 5 J Z G V u d G l 0 a W V z J n F 1 b 3 Q 7 O l s m c X V v d D t T Z X J 2 Z X I u R G F 0 Y W J h c 2 V c X C 8 y L 1 N R T C 9 h Z G 1 p c m F s L X J l c G 9 y d H M 7 T V J P X 0 1 v Z G V s b G l u Z y 9 k Y m 8 v T V J P X 0 l 0 Z W 1 f R H V 0 e V 9 T d G F n a W 5 n M i 5 7 S X R l b S B O b 1 8 s M H 0 m c X V v d D s s J n F 1 b 3 Q 7 U 2 V y d m V y L k R h d G F i Y X N l X F w v M i 9 T U U w v Y W R t a X J h b C 1 y Z X B v c n R z O 0 1 S T 1 9 N b 2 R l b G x p b m c v Z G J v L 0 1 S T 1 9 J d G V t X 0 R 1 d H l f U 3 R h Z 2 l u Z z I u e 0 R 1 d H l W b 2 x 1 b W V T d G F y d E R h d G U s M X 0 m c X V v d D s s J n F 1 b 3 Q 7 U 2 V y d m V y L k R h d G F i Y X N l X F w v M i 9 T U U w v Y W R t a X J h b C 1 y Z X B v c n R z O 0 1 S T 1 9 N b 2 R l b G x p b m c v Z G J v L 0 1 S T 1 9 J d G V t X 0 R 1 d H l f U 3 R h Z 2 l u Z z I u e 0 R 1 d H k g V m 9 s d W 1 l I C h s a X R y Z X M p L D J 9 J n F 1 b 3 Q 7 L C Z x d W 9 0 O 1 N l c n Z l c i 5 E Y X R h Y m F z Z V x c L z I v U 1 F M L 2 F k b W l y Y W w t c m V w b 3 J 0 c z t N U k 9 f T W 9 k Z W x s a W 5 n L 2 R i b y 9 N U k 9 f S X R l b V 9 E d X R 5 X 1 N 0 Y W d p b m c y L n t E d X R 5 V m 9 s d W 1 l R W 5 k R G F 0 Z S w z f S Z x d W 9 0 O y w m c X V v d D t T Z X J 2 Z X I u R G F 0 Y W J h c 2 V c X C 8 y L 1 N R T C 9 h Z G 1 p c m F s L X J l c G 9 y d H M 7 T V J P X 0 1 v Z G V s b G l u Z y 9 k Y m 8 v T V J P X 0 l 0 Z W 1 f R H V 0 e V 9 T d G F n a W 5 n M i 5 7 V W 5 p d C B v Z i B N Z W F z d X J l I E N v Z G U s N H 0 m c X V v d D s s J n F 1 b 3 Q 7 U 2 V y d m V y L k R h d G F i Y X N l X F w v M i 9 T U U w v Y W R t a X J h b C 1 y Z X B v c n R z O 0 1 S T 1 9 N b 2 R l b G x p b m c v Z G J v L 0 1 S T 1 9 J d G V t X 0 R 1 d H l f U 3 R h Z 2 l u Z z I u e 0 R 1 d H l D Y X R l Z 2 9 y e V N 0 Y X J 0 R G F 0 Z S w 1 f S Z x d W 9 0 O y w m c X V v d D t T Z X J 2 Z X I u R G F 0 Y W J h c 2 V c X C 8 y L 1 N R T C 9 h Z G 1 p c m F s L X J l c G 9 y d H M 7 T V J P X 0 1 v Z G V s b G l u Z y 9 k Y m 8 v T V J P X 0 l 0 Z W 1 f R H V 0 e V 9 T d G F n a W 5 n M i 5 7 R H V 0 e U N h d G V n b 3 J 5 R W 5 k R G F 0 Z S w 2 f S Z x d W 9 0 O y w m c X V v d D t T Z X J 2 Z X I u R G F 0 Y W J h c 2 V c X C 8 y L 1 N R T C 9 h Z G 1 p c m F s L X J l c G 9 y d H M 7 T V J P X 0 1 v Z G V s b G l u Z y 9 k Y m 8 v T V J P X 0 l 0 Z W 1 f R H V 0 e V 9 T d G F n a W 5 n M i 5 7 R H V 0 e S B D Y X R l Z 2 9 y e S B D b 2 R l L D d 9 J n F 1 b 3 Q 7 L C Z x d W 9 0 O 1 N l c n Z l c i 5 E Y X R h Y m F z Z V x c L z I v U 1 F M L 2 F k b W l y Y W w t c m V w b 3 J 0 c z t N U k 9 f T W 9 k Z W x s a W 5 n L 2 R i b y 9 N U k 9 f S X R l b V 9 E d X R 5 X 1 N 0 Y W d p b m c y L n t E d X R 5 R 3 J v d X B T d G F y d E R h d G U s O H 0 m c X V v d D s s J n F 1 b 3 Q 7 U 2 V y d m V y L k R h d G F i Y X N l X F w v M i 9 T U U w v Y W R t a X J h b C 1 y Z X B v c n R z O 0 1 S T 1 9 N b 2 R l b G x p b m c v Z G J v L 0 1 S T 1 9 J d G V t X 0 R 1 d H l f U 3 R h Z 2 l u Z z I u e 0 R 1 d H l H c m 9 1 c E V u Z E R h d G U s O X 0 m c X V v d D s s J n F 1 b 3 Q 7 U 2 V y d m V y L k R h d G F i Y X N l X F w v M i 9 T U U w v Y W R t a X J h b C 1 y Z X B v c n R z O 0 1 S T 1 9 N b 2 R l b G x p b m c v Z G J v L 0 1 S T 1 9 J d G V t X 0 R 1 d H l f U 3 R h Z 2 l u Z z I u e 0 F t b 3 V u d C B Q Z X I g b G l 0 c m U s M T B 9 J n F 1 b 3 Q 7 L C Z x d W 9 0 O 1 N l c n Z l c i 5 E Y X R h Y m F z Z V x c L z I v U 1 F M L 2 F k b W l y Y W w t c m V w b 3 J 0 c z t N U k 9 f T W 9 k Z W x s a W 5 n L 2 R i b y 9 N U k 9 f S X R l b V 9 E d X R 5 X 1 N 0 Y W d p b m c y L n t M b 3 d l c i B B Q l Y l I F R o c m V z a G 9 s Z C w x M X 0 m c X V v d D s s J n F 1 b 3 Q 7 U 2 V y d m V y L k R h d G F i Y X N l X F w v M i 9 T U U w v Y W R t a X J h b C 1 y Z X B v c n R z O 0 1 S T 1 9 N b 2 R l b G x p b m c v Z G J v L 0 1 S T 1 9 J d G V t X 0 R 1 d H l f U 3 R h Z 2 l u Z z I u e 1 V w c G V y I E F C V i U g V G h y Z X N o b 2 x k L D E y f S Z x d W 9 0 O y w m c X V v d D t T Z X J 2 Z X I u R G F 0 Y W J h c 2 V c X C 8 y L 1 N R T C 9 h Z G 1 p c m F s L X J l c G 9 y d H M 7 T V J P X 0 1 v Z G V s b G l u Z y 9 k Y m 8 v T V J P X 0 l 0 Z W 1 f R H V 0 e V 9 T d G F n a W 5 n M i 5 7 S W 5 j b H V k Z S B B Q l Y l I G l u I E R 1 d H k g Q 2 F s Y 1 8 s M T N 9 J n F 1 b 3 Q 7 L C Z x d W 9 0 O 1 N l c n Z l c i 5 E Y X R h Y m F z Z V x c L z I v U 1 F M L 2 F k b W l y Y W w t c m V w b 3 J 0 c z t N U k 9 f T W 9 k Z W x s a W 5 n L 2 R i b y 9 N U k 9 f S X R l b V 9 E d X R 5 X 1 N 0 Y W d p b m c y L n t M b 3 d l c i B B Q l Y l I F J l b G F 0 a W 9 u Y W w g T 3 B l c m F 0 b 3 I s M T R 9 J n F 1 b 3 Q 7 L C Z x d W 9 0 O 1 N l c n Z l c i 5 E Y X R h Y m F z Z V x c L z I v U 1 F M L 2 F k b W l y Y W w t c m V w b 3 J 0 c z t N U k 9 f T W 9 k Z W x s a W 5 n L 2 R i b y 9 N U k 9 f S X R l b V 9 E d X R 5 X 1 N 0 Y W d p b m c y L n t V c H B l c i B B Q l Y l I F J l b G F 0 a W 9 u Y W w g T 3 B l c m F 0 b 3 I s M T V 9 J n F 1 b 3 Q 7 L C Z x d W 9 0 O 1 N l c n Z l c i 5 E Y X R h Y m F z Z V x c L z I v U 1 F M L 2 F k b W l y Y W w t c m V w b 3 J 0 c z t N U k 9 f T W 9 k Z W x s a W 5 n L 2 R i b y 9 N U k 9 f S X R l b V 9 E d X R 5 X 1 N 0 Y W d p b m c y L n t B Q l Y l L D E 2 f S Z x d W 9 0 O y w m c X V v d D t T Z X J 2 Z X I u R G F 0 Y W J h c 2 V c X C 8 y L 1 N R T C 9 h Z G 1 p c m F s L X J l c G 9 y d H M 7 T V J P X 0 1 v Z G V s b G l u Z y 9 k Y m 8 v T V J P X 0 l 0 Z W 1 f R H V 0 e V 9 T d G F n a W 5 n M i 5 7 R H V 0 e U F t b 3 V u d C w x N 3 0 m c X V v d D t d L C Z x d W 9 0 O 0 N v b H V t b k N v d W 5 0 J n F 1 b 3 Q 7 O j E 4 L C Z x d W 9 0 O 0 t l e U N v b H V t b k 5 h b W V z J n F 1 b 3 Q 7 O l t d L C Z x d W 9 0 O 0 N v b H V t b k l k Z W 5 0 a X R p Z X M m c X V v d D s 6 W y Z x d W 9 0 O 1 N l c n Z l c i 5 E Y X R h Y m F z Z V x c L z I v U 1 F M L 2 F k b W l y Y W w t c m V w b 3 J 0 c z t N U k 9 f T W 9 k Z W x s a W 5 n L 2 R i b y 9 N U k 9 f S X R l b V 9 E d X R 5 X 1 N 0 Y W d p b m c y L n t J d G V t I E 5 v X y w w f S Z x d W 9 0 O y w m c X V v d D t T Z X J 2 Z X I u R G F 0 Y W J h c 2 V c X C 8 y L 1 N R T C 9 h Z G 1 p c m F s L X J l c G 9 y d H M 7 T V J P X 0 1 v Z G V s b G l u Z y 9 k Y m 8 v T V J P X 0 l 0 Z W 1 f R H V 0 e V 9 T d G F n a W 5 n M i 5 7 R H V 0 e V Z v b H V t Z V N 0 Y X J 0 R G F 0 Z S w x f S Z x d W 9 0 O y w m c X V v d D t T Z X J 2 Z X I u R G F 0 Y W J h c 2 V c X C 8 y L 1 N R T C 9 h Z G 1 p c m F s L X J l c G 9 y d H M 7 T V J P X 0 1 v Z G V s b G l u Z y 9 k Y m 8 v T V J P X 0 l 0 Z W 1 f R H V 0 e V 9 T d G F n a W 5 n M i 5 7 R H V 0 e S B W b 2 x 1 b W U g K G x p d H J l c y k s M n 0 m c X V v d D s s J n F 1 b 3 Q 7 U 2 V y d m V y L k R h d G F i Y X N l X F w v M i 9 T U U w v Y W R t a X J h b C 1 y Z X B v c n R z O 0 1 S T 1 9 N b 2 R l b G x p b m c v Z G J v L 0 1 S T 1 9 J d G V t X 0 R 1 d H l f U 3 R h Z 2 l u Z z I u e 0 R 1 d H l W b 2 x 1 b W V F b m R E Y X R l L D N 9 J n F 1 b 3 Q 7 L C Z x d W 9 0 O 1 N l c n Z l c i 5 E Y X R h Y m F z Z V x c L z I v U 1 F M L 2 F k b W l y Y W w t c m V w b 3 J 0 c z t N U k 9 f T W 9 k Z W x s a W 5 n L 2 R i b y 9 N U k 9 f S X R l b V 9 E d X R 5 X 1 N 0 Y W d p b m c y L n t V b m l 0 I G 9 m I E 1 l Y X N 1 c m U g Q 2 9 k Z S w 0 f S Z x d W 9 0 O y w m c X V v d D t T Z X J 2 Z X I u R G F 0 Y W J h c 2 V c X C 8 y L 1 N R T C 9 h Z G 1 p c m F s L X J l c G 9 y d H M 7 T V J P X 0 1 v Z G V s b G l u Z y 9 k Y m 8 v T V J P X 0 l 0 Z W 1 f R H V 0 e V 9 T d G F n a W 5 n M i 5 7 R H V 0 e U N h d G V n b 3 J 5 U 3 R h c n R E Y X R l L D V 9 J n F 1 b 3 Q 7 L C Z x d W 9 0 O 1 N l c n Z l c i 5 E Y X R h Y m F z Z V x c L z I v U 1 F M L 2 F k b W l y Y W w t c m V w b 3 J 0 c z t N U k 9 f T W 9 k Z W x s a W 5 n L 2 R i b y 9 N U k 9 f S X R l b V 9 E d X R 5 X 1 N 0 Y W d p b m c y L n t E d X R 5 Q 2 F 0 Z W d v c n l F b m R E Y X R l L D Z 9 J n F 1 b 3 Q 7 L C Z x d W 9 0 O 1 N l c n Z l c i 5 E Y X R h Y m F z Z V x c L z I v U 1 F M L 2 F k b W l y Y W w t c m V w b 3 J 0 c z t N U k 9 f T W 9 k Z W x s a W 5 n L 2 R i b y 9 N U k 9 f S X R l b V 9 E d X R 5 X 1 N 0 Y W d p b m c y L n t E d X R 5 I E N h d G V n b 3 J 5 I E N v Z G U s N 3 0 m c X V v d D s s J n F 1 b 3 Q 7 U 2 V y d m V y L k R h d G F i Y X N l X F w v M i 9 T U U w v Y W R t a X J h b C 1 y Z X B v c n R z O 0 1 S T 1 9 N b 2 R l b G x p b m c v Z G J v L 0 1 S T 1 9 J d G V t X 0 R 1 d H l f U 3 R h Z 2 l u Z z I u e 0 R 1 d H l H c m 9 1 c F N 0 Y X J 0 R G F 0 Z S w 4 f S Z x d W 9 0 O y w m c X V v d D t T Z X J 2 Z X I u R G F 0 Y W J h c 2 V c X C 8 y L 1 N R T C 9 h Z G 1 p c m F s L X J l c G 9 y d H M 7 T V J P X 0 1 v Z G V s b G l u Z y 9 k Y m 8 v T V J P X 0 l 0 Z W 1 f R H V 0 e V 9 T d G F n a W 5 n M i 5 7 R H V 0 e U d y b 3 V w R W 5 k R G F 0 Z S w 5 f S Z x d W 9 0 O y w m c X V v d D t T Z X J 2 Z X I u R G F 0 Y W J h c 2 V c X C 8 y L 1 N R T C 9 h Z G 1 p c m F s L X J l c G 9 y d H M 7 T V J P X 0 1 v Z G V s b G l u Z y 9 k Y m 8 v T V J P X 0 l 0 Z W 1 f R H V 0 e V 9 T d G F n a W 5 n M i 5 7 Q W 1 v d W 5 0 I F B l c i B s a X R y Z S w x M H 0 m c X V v d D s s J n F 1 b 3 Q 7 U 2 V y d m V y L k R h d G F i Y X N l X F w v M i 9 T U U w v Y W R t a X J h b C 1 y Z X B v c n R z O 0 1 S T 1 9 N b 2 R l b G x p b m c v Z G J v L 0 1 S T 1 9 J d G V t X 0 R 1 d H l f U 3 R h Z 2 l u Z z I u e 0 x v d 2 V y I E F C V i U g V G h y Z X N o b 2 x k L D E x f S Z x d W 9 0 O y w m c X V v d D t T Z X J 2 Z X I u R G F 0 Y W J h c 2 V c X C 8 y L 1 N R T C 9 h Z G 1 p c m F s L X J l c G 9 y d H M 7 T V J P X 0 1 v Z G V s b G l u Z y 9 k Y m 8 v T V J P X 0 l 0 Z W 1 f R H V 0 e V 9 T d G F n a W 5 n M i 5 7 V X B w Z X I g Q U J W J S B U a H J l c 2 h v b G Q s M T J 9 J n F 1 b 3 Q 7 L C Z x d W 9 0 O 1 N l c n Z l c i 5 E Y X R h Y m F z Z V x c L z I v U 1 F M L 2 F k b W l y Y W w t c m V w b 3 J 0 c z t N U k 9 f T W 9 k Z W x s a W 5 n L 2 R i b y 9 N U k 9 f S X R l b V 9 E d X R 5 X 1 N 0 Y W d p b m c y L n t J b m N s d W R l I E F C V i U g a W 4 g R H V 0 e S B D Y W x j X y w x M 3 0 m c X V v d D s s J n F 1 b 3 Q 7 U 2 V y d m V y L k R h d G F i Y X N l X F w v M i 9 T U U w v Y W R t a X J h b C 1 y Z X B v c n R z O 0 1 S T 1 9 N b 2 R l b G x p b m c v Z G J v L 0 1 S T 1 9 J d G V t X 0 R 1 d H l f U 3 R h Z 2 l u Z z I u e 0 x v d 2 V y I E F C V i U g U m V s Y X R p b 2 5 h b C B P c G V y Y X R v c i w x N H 0 m c X V v d D s s J n F 1 b 3 Q 7 U 2 V y d m V y L k R h d G F i Y X N l X F w v M i 9 T U U w v Y W R t a X J h b C 1 y Z X B v c n R z O 0 1 S T 1 9 N b 2 R l b G x p b m c v Z G J v L 0 1 S T 1 9 J d G V t X 0 R 1 d H l f U 3 R h Z 2 l u Z z I u e 1 V w c G V y I E F C V i U g U m V s Y X R p b 2 5 h b C B P c G V y Y X R v c i w x N X 0 m c X V v d D s s J n F 1 b 3 Q 7 U 2 V y d m V y L k R h d G F i Y X N l X F w v M i 9 T U U w v Y W R t a X J h b C 1 y Z X B v c n R z O 0 1 S T 1 9 N b 2 R l b G x p b m c v Z G J v L 0 1 S T 1 9 J d G V t X 0 R 1 d H l f U 3 R h Z 2 l u Z z I u e 0 F C V i U s M T Z 9 J n F 1 b 3 Q 7 L C Z x d W 9 0 O 1 N l c n Z l c i 5 E Y X R h Y m F z Z V x c L z I v U 1 F M L 2 F k b W l y Y W w t c m V w b 3 J 0 c z t N U k 9 f T W 9 k Z W x s a W 5 n L 2 R i b y 9 N U k 9 f S X R l b V 9 E d X R 5 X 1 N 0 Y W d p b m c y L n t E d X R 5 Q W 1 v d W 5 0 L D E 3 f S Z x d W 9 0 O 1 0 s J n F 1 b 3 Q 7 U m V s Y X R p b 2 5 z a G l w S W 5 m b y Z x d W 9 0 O z p b X X 0 i I C 8 + P E V u d H J 5 I F R 5 c G U 9 I k Z p b G x M Y X N 0 V X B k Y X R l Z C I g V m F s d W U 9 I m Q y M D E 4 L T A y L T E z V D E z O j U 2 O j A 1 L j I w M D E 0 N j l a I i A v P j x F b n R y e S B U e X B l P S J G a W x s R X J y b 3 J D b 3 V u d C I g V m F s d W U 9 I m w w I i A v P j x F b n R y e S B U e X B l P S J G a W x s U 3 R h d H V z I i B W Y W x 1 Z T 0 i c 0 N v b X B s Z X R l I i A v P j w v U 3 R h Y m x l R W 5 0 c m l l c z 4 8 L 0 l 0 Z W 0 + P E l 0 Z W 0 + P E l 0 Z W 1 M b 2 N h d G l v b j 4 8 S X R l b V R 5 c G U + R m 9 y b X V s Y T w v S X R l b V R 5 c G U + P E l 0 Z W 1 Q Y X R o P l N l Y 3 R p b 2 4 x L 0 1 S T 1 9 J d G V t X 0 R 1 d H l f U 3 R h Z 2 l u Z z I v U 2 9 1 c m N l P C 9 J d G V t U G F 0 a D 4 8 L 0 l 0 Z W 1 M b 2 N h d G l v b j 4 8 U 3 R h Y m x l R W 5 0 c m l l c y A v P j w v S X R l b T 4 8 S X R l b T 4 8 S X R l b U x v Y 2 F 0 a W 9 u P j x J d G V t V H l w Z T 5 G b 3 J t d W x h P C 9 J d G V t V H l w Z T 4 8 S X R l b V B h d G g + U 2 V j d G l v b j E v T V J P X 0 l 0 Z W 1 f R H V 0 e V 9 T d G F n a W 5 n M i 9 k Y m 9 f T V J P X 0 l 0 Z W 1 f R H V 0 e V 9 T d G F n a W 5 n M j w v S X R l b V B h d G g + P C 9 J d G V t T G 9 j Y X R p b 2 4 + P F N 0 Y W J s Z U V u d H J p Z X M g L z 4 8 L 0 l 0 Z W 0 + P E l 0 Z W 0 + P E l 0 Z W 1 M b 2 N h d G l v b j 4 8 S X R l b V R 5 c G U + R m 9 y b X V s Y T w v S X R l b V R 5 c G U + P E l 0 Z W 1 Q Y X R o P l N l Y 3 R p b 2 4 x L 3 Z 3 Q 3 V y c m V u d F N l b G x p b m d Q c m l j Z X M 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S I g L z 4 8 R W 5 0 c n k g V H l w Z T 0 i U m V z d W x 0 V H l w Z S I g V m F s d W U 9 I n N U Y W J s Z S I g L z 4 8 R W 5 0 c n k g V H l w Z T 0 i Q n V m Z m V y T m V 4 d F J l Z n J l c 2 g i I F Z h b H V l P S J s M S I g L z 4 8 R W 5 0 c n k g V H l w Z T 0 i R m l s b F N 0 Y X R 1 c y I g V m F s d W U 9 I n N D b 2 1 w b G V 0 Z S I g L z 4 8 R W 5 0 c n k g V H l w Z T 0 i R m l s b E V y c m 9 y Q 2 9 k Z S I g V m F s d W U 9 I n N V b m t u b 3 d u I i A v P j x F b n R y e S B U e X B l P S J B Z G R l Z F R v R G F 0 Y U 1 v Z G V s I i B W Y W x 1 Z T 0 i b D E i I C 8 + P E V u d H J 5 I F R 5 c G U 9 I k Z p b G x l Z E N v b X B s Z X R l U m V z d W x 0 V G 9 X b 3 J r c 2 h l Z X Q i I F Z h b H V l P S J s M S I g L z 4 8 R W 5 0 c n k g V H l w Z T 0 i U X V l c n l J R C I g V m F s d W U 9 I n M 0 Y 2 U 3 O D I x M i 1 l N G Q w L T R k O T c t Y j c 3 N S 1 l Z D d k Y j E y N j Z l N D A i I C 8 + P E V u d H J 5 I F R 5 c G U 9 I l J l b G F 0 a W 9 u c 2 h p c E l u Z m 9 D b 2 5 0 Y W l u Z X I i I F Z h b H V l P S J z e y Z x d W 9 0 O 2 N v b H V t b k N v d W 5 0 J n F 1 b 3 Q 7 O j E 4 L C Z x d W 9 0 O 2 t l e U N v b H V t b k 5 h b W V z J n F 1 b 3 Q 7 O l t d L C Z x d W 9 0 O 3 F 1 Z X J 5 U m V s Y X R p b 2 5 z a G l w c y Z x d W 9 0 O z p b X S w m c X V v d D t j b 2 x 1 b W 5 J Z G V u d G l 0 a W V z J n F 1 b 3 Q 7 O l s m c X V v d D t T Z X J 2 Z X I u R G F 0 Y W J h c 2 V c X C 8 y L 1 N R T C 9 h a X I 7 b W F y a 2 V 0 a W 5 n U m V w b 3 J 0 c y 9 k Y m 8 v d n d D d X J y Z W 5 0 U 2 V s b G l u Z 1 B y a W N l c y 5 7 T m 9 f L D B 9 J n F 1 b 3 Q 7 L C Z x d W 9 0 O 1 N l c n Z l c i 5 E Y X R h Y m F z Z V x c L z I v U 1 F M L 2 F p c j t t Y X J r Z X R p b m d S Z X B v c n R z L 2 R i b y 9 2 d 0 N 1 c n J l b n R T Z W x s a W 5 n U H J p Y 2 V z L n t E Z X N j c m l w d G l v b i w x f S Z x d W 9 0 O y w m c X V v d D t T Z X J 2 Z X I u R G F 0 Y W J h c 2 V c X C 8 y L 1 N R T C 9 h a X I 7 b W F y a 2 V 0 a W 5 n U m V w b 3 J 0 c y 9 k Y m 8 v d n d D d X J y Z W 5 0 U 2 V s b G l u Z 1 B y a W N l c y 5 7 Q U J W J S w y f S Z x d W 9 0 O y w m c X V v d D t T Z X J 2 Z X I u R G F 0 Y W J h c 2 V c X C 8 y L 1 N R T C 9 h a X I 7 b W F y a 2 V 0 a W 5 n U m V w b 3 J 0 c y 9 k Y m 8 v d n d D d X J y Z W 5 0 U 2 V s b G l u Z 1 B y a W N l c y 5 7 b W F p b i w z f S Z x d W 9 0 O y w m c X V v d D t T Z X J 2 Z X I u R G F 0 Y W J h c 2 V c X C 8 y L 1 N R T C 9 h a X I 7 b W F y a 2 V 0 a W 5 n U m V w b 3 J 0 c y 9 k Y m 8 v d n d D d X J y Z W 5 0 U 2 V s b G l u Z 1 B y a W N l c y 5 7 c 3 V i L D R 9 J n F 1 b 3 Q 7 L C Z x d W 9 0 O 1 N l c n Z l c i 5 E Y X R h Y m F z Z V x c L z I v U 1 F M L 2 F p c j t t Y X J r Z X R p b m d S Z X B v c n R z L 2 R i b y 9 2 d 0 N 1 c n J l b n R T Z W x s a W 5 n U H J p Y 2 V z L n t t a W 5 v c i w 1 f S Z x d W 9 0 O y w m c X V v d D t T Z X J 2 Z X I u R G F 0 Y W J h c 2 V c X C 8 y L 1 N R T C 9 h a X I 7 b W F y a 2 V 0 a W 5 n U m V w b 3 J 0 c y 9 k Y m 8 v d n d D d X J y Z W 5 0 U 2 V s b G l u Z 1 B y a W N l c y 5 7 U 3 R h c n R p b m c g R G F 0 Z S w 2 f S Z x d W 9 0 O y w m c X V v d D t T Z X J 2 Z X I u R G F 0 Y W J h c 2 V c X C 8 y L 1 N R T C 9 h a X I 7 b W F y a 2 V 0 a W 5 n U m V w b 3 J 0 c y 9 k Y m 8 v d n d D d X J y Z W 5 0 U 2 V s b G l u Z 1 B y a W N l c y 5 7 R W 5 k a W 5 n I E R h d G U s N 3 0 m c X V v d D s s J n F 1 b 3 Q 7 U 2 V y d m V y L k R h d G F i Y X N l X F w v M i 9 T U U w v Y W l y O 2 1 h c m t l d G l u Z 1 J l c G 9 y d H M v Z G J v L 3 Z 3 Q 3 V y c m V u d F N l b G x p b m d Q c m l j Z X M u e 1 N h b G V z I E N v Z G U s O H 0 m c X V v d D s s J n F 1 b 3 Q 7 U 2 V y d m V y L k R h d G F i Y X N l X F w v M i 9 T U U w v Y W l y O 2 1 h c m t l d G l u Z 1 J l c G 9 y d H M v Z G J v L 3 Z 3 Q 3 V y c m V u d F N l b G x p b m d Q c m l j Z X M u e 1 V u a X Q g U H J p Y 2 U s O X 0 m c X V v d D s s J n F 1 b 3 Q 7 U 2 V y d m V y L k R h d G F i Y X N l X F w v M i 9 T U U w v Y W l y O 2 1 h c m t l d G l u Z 1 J l c G 9 y d H M v Z G J v L 3 Z 3 Q 3 V y c m V u d F N l b G x p b m d Q c m l j Z X M u e 0 F s b G 9 3 I E l u d m 9 p Y 2 U g R G l z Y 1 8 s M T B 9 J n F 1 b 3 Q 7 L C Z x d W 9 0 O 1 N l c n Z l c i 5 E Y X R h Y m F z Z V x c L z I v U 1 F M L 2 F p c j t t Y X J r Z X R p b m d S Z X B v c n R z L 2 R i b y 9 2 d 0 N 1 c n J l b n R T Z W x s a W 5 n U H J p Y 2 V z L n t B b G x v d y B M a W 5 l I E R p c 2 N f L D E x f S Z x d W 9 0 O y w m c X V v d D t T Z X J 2 Z X I u R G F 0 Y W J h c 2 V c X C 8 y L 1 N R T C 9 h a X I 7 b W F y a 2 V 0 a W 5 n U m V w b 3 J 0 c y 9 k Y m 8 v d n d D d X J y Z W 5 0 U 2 V s b G l u Z 1 B y a W N l c y 5 7 T W l u a W 1 1 b S B R d W F u d G l 0 e S w x M n 0 m c X V v d D s s J n F 1 b 3 Q 7 U 2 V y d m V y L k R h d G F i Y X N l X F w v M i 9 T U U w v Y W l y O 2 1 h c m t l d G l u Z 1 J l c G 9 y d H M v Z G J v L 3 Z 3 Q 3 V y c m V u d F N l b G x p b m d Q c m l j Z X M u e 1 Z v b H V t Z S B v b i B J d G V t L D E z f S Z x d W 9 0 O y w m c X V v d D t T Z X J 2 Z X I u R G F 0 Y W J h c 2 V c X C 8 y L 1 N R T C 9 h a X I 7 b W F y a 2 V 0 a W 5 n U m V w b 3 J 0 c y 9 k Y m 8 v d n d D d X J y Z W 5 0 U 2 V s b G l u Z 1 B y a W N l c y 5 7 V m 9 s d W 1 l I G 9 u I F V u a X Q g b 2 Y g T W V h c 3 V y Z S w x N H 0 m c X V v d D s s J n F 1 b 3 Q 7 U 2 V y d m V y L k R h d G F i Y X N l X F w v M i 9 T U U w v Y W l y O 2 1 h c m t l d G l u Z 1 J l c G 9 y d H M v Z G J v L 3 Z 3 Q 3 V y c m V u d F N l b G x p b m d Q c m l j Z X M u e 0 l 0 Z W 0 g U 3 R h d H V z I E N v Z G U s M T V 9 J n F 1 b 3 Q 7 L C Z x d W 9 0 O 1 N l c n Z l c i 5 E Y X R h Y m F z Z V x c L z I v U 1 F M L 2 F p c j t t Y X J r Z X R p b m d S Z X B v c n R z L 2 R i b y 9 2 d 0 N 1 c n J l b n R T Z W x s a W 5 n U H J p Y 2 V z L n t P b i B Q c m 9 t b 3 R p b 2 4 s M T Z 9 J n F 1 b 3 Q 7 L C Z x d W 9 0 O 1 N l c n Z l c i 5 E Y X R h Y m F z Z V x c L z I v U 1 F M L 2 F p c j t t Y X J r Z X R p b m d S Z X B v c n R z L 2 R i b y 9 2 d 0 N 1 c n J l b n R T Z W x s a W 5 n U H J p Y 2 V z L n t E d X R 5 I E N h d G V n b 3 J 5 I E N v Z G U s M T d 9 J n F 1 b 3 Q 7 X S w m c X V v d D t D b 2 x 1 b W 5 D b 3 V u d C Z x d W 9 0 O z o x O C w m c X V v d D t L Z X l D b 2 x 1 b W 5 O Y W 1 l c y Z x d W 9 0 O z p b X S w m c X V v d D t D b 2 x 1 b W 5 J Z G V u d G l 0 a W V z J n F 1 b 3 Q 7 O l s m c X V v d D t T Z X J 2 Z X I u R G F 0 Y W J h c 2 V c X C 8 y L 1 N R T C 9 h a X I 7 b W F y a 2 V 0 a W 5 n U m V w b 3 J 0 c y 9 k Y m 8 v d n d D d X J y Z W 5 0 U 2 V s b G l u Z 1 B y a W N l c y 5 7 T m 9 f L D B 9 J n F 1 b 3 Q 7 L C Z x d W 9 0 O 1 N l c n Z l c i 5 E Y X R h Y m F z Z V x c L z I v U 1 F M L 2 F p c j t t Y X J r Z X R p b m d S Z X B v c n R z L 2 R i b y 9 2 d 0 N 1 c n J l b n R T Z W x s a W 5 n U H J p Y 2 V z L n t E Z X N j c m l w d G l v b i w x f S Z x d W 9 0 O y w m c X V v d D t T Z X J 2 Z X I u R G F 0 Y W J h c 2 V c X C 8 y L 1 N R T C 9 h a X I 7 b W F y a 2 V 0 a W 5 n U m V w b 3 J 0 c y 9 k Y m 8 v d n d D d X J y Z W 5 0 U 2 V s b G l u Z 1 B y a W N l c y 5 7 Q U J W J S w y f S Z x d W 9 0 O y w m c X V v d D t T Z X J 2 Z X I u R G F 0 Y W J h c 2 V c X C 8 y L 1 N R T C 9 h a X I 7 b W F y a 2 V 0 a W 5 n U m V w b 3 J 0 c y 9 k Y m 8 v d n d D d X J y Z W 5 0 U 2 V s b G l u Z 1 B y a W N l c y 5 7 b W F p b i w z f S Z x d W 9 0 O y w m c X V v d D t T Z X J 2 Z X I u R G F 0 Y W J h c 2 V c X C 8 y L 1 N R T C 9 h a X I 7 b W F y a 2 V 0 a W 5 n U m V w b 3 J 0 c y 9 k Y m 8 v d n d D d X J y Z W 5 0 U 2 V s b G l u Z 1 B y a W N l c y 5 7 c 3 V i L D R 9 J n F 1 b 3 Q 7 L C Z x d W 9 0 O 1 N l c n Z l c i 5 E Y X R h Y m F z Z V x c L z I v U 1 F M L 2 F p c j t t Y X J r Z X R p b m d S Z X B v c n R z L 2 R i b y 9 2 d 0 N 1 c n J l b n R T Z W x s a W 5 n U H J p Y 2 V z L n t t a W 5 v c i w 1 f S Z x d W 9 0 O y w m c X V v d D t T Z X J 2 Z X I u R G F 0 Y W J h c 2 V c X C 8 y L 1 N R T C 9 h a X I 7 b W F y a 2 V 0 a W 5 n U m V w b 3 J 0 c y 9 k Y m 8 v d n d D d X J y Z W 5 0 U 2 V s b G l u Z 1 B y a W N l c y 5 7 U 3 R h c n R p b m c g R G F 0 Z S w 2 f S Z x d W 9 0 O y w m c X V v d D t T Z X J 2 Z X I u R G F 0 Y W J h c 2 V c X C 8 y L 1 N R T C 9 h a X I 7 b W F y a 2 V 0 a W 5 n U m V w b 3 J 0 c y 9 k Y m 8 v d n d D d X J y Z W 5 0 U 2 V s b G l u Z 1 B y a W N l c y 5 7 R W 5 k a W 5 n I E R h d G U s N 3 0 m c X V v d D s s J n F 1 b 3 Q 7 U 2 V y d m V y L k R h d G F i Y X N l X F w v M i 9 T U U w v Y W l y O 2 1 h c m t l d G l u Z 1 J l c G 9 y d H M v Z G J v L 3 Z 3 Q 3 V y c m V u d F N l b G x p b m d Q c m l j Z X M u e 1 N h b G V z I E N v Z G U s O H 0 m c X V v d D s s J n F 1 b 3 Q 7 U 2 V y d m V y L k R h d G F i Y X N l X F w v M i 9 T U U w v Y W l y O 2 1 h c m t l d G l u Z 1 J l c G 9 y d H M v Z G J v L 3 Z 3 Q 3 V y c m V u d F N l b G x p b m d Q c m l j Z X M u e 1 V u a X Q g U H J p Y 2 U s O X 0 m c X V v d D s s J n F 1 b 3 Q 7 U 2 V y d m V y L k R h d G F i Y X N l X F w v M i 9 T U U w v Y W l y O 2 1 h c m t l d G l u Z 1 J l c G 9 y d H M v Z G J v L 3 Z 3 Q 3 V y c m V u d F N l b G x p b m d Q c m l j Z X M u e 0 F s b G 9 3 I E l u d m 9 p Y 2 U g R G l z Y 1 8 s M T B 9 J n F 1 b 3 Q 7 L C Z x d W 9 0 O 1 N l c n Z l c i 5 E Y X R h Y m F z Z V x c L z I v U 1 F M L 2 F p c j t t Y X J r Z X R p b m d S Z X B v c n R z L 2 R i b y 9 2 d 0 N 1 c n J l b n R T Z W x s a W 5 n U H J p Y 2 V z L n t B b G x v d y B M a W 5 l I E R p c 2 N f L D E x f S Z x d W 9 0 O y w m c X V v d D t T Z X J 2 Z X I u R G F 0 Y W J h c 2 V c X C 8 y L 1 N R T C 9 h a X I 7 b W F y a 2 V 0 a W 5 n U m V w b 3 J 0 c y 9 k Y m 8 v d n d D d X J y Z W 5 0 U 2 V s b G l u Z 1 B y a W N l c y 5 7 T W l u a W 1 1 b S B R d W F u d G l 0 e S w x M n 0 m c X V v d D s s J n F 1 b 3 Q 7 U 2 V y d m V y L k R h d G F i Y X N l X F w v M i 9 T U U w v Y W l y O 2 1 h c m t l d G l u Z 1 J l c G 9 y d H M v Z G J v L 3 Z 3 Q 3 V y c m V u d F N l b G x p b m d Q c m l j Z X M u e 1 Z v b H V t Z S B v b i B J d G V t L D E z f S Z x d W 9 0 O y w m c X V v d D t T Z X J 2 Z X I u R G F 0 Y W J h c 2 V c X C 8 y L 1 N R T C 9 h a X I 7 b W F y a 2 V 0 a W 5 n U m V w b 3 J 0 c y 9 k Y m 8 v d n d D d X J y Z W 5 0 U 2 V s b G l u Z 1 B y a W N l c y 5 7 V m 9 s d W 1 l I G 9 u I F V u a X Q g b 2 Y g T W V h c 3 V y Z S w x N H 0 m c X V v d D s s J n F 1 b 3 Q 7 U 2 V y d m V y L k R h d G F i Y X N l X F w v M i 9 T U U w v Y W l y O 2 1 h c m t l d G l u Z 1 J l c G 9 y d H M v Z G J v L 3 Z 3 Q 3 V y c m V u d F N l b G x p b m d Q c m l j Z X M u e 0 l 0 Z W 0 g U 3 R h d H V z I E N v Z G U s M T V 9 J n F 1 b 3 Q 7 L C Z x d W 9 0 O 1 N l c n Z l c i 5 E Y X R h Y m F z Z V x c L z I v U 1 F M L 2 F p c j t t Y X J r Z X R p b m d S Z X B v c n R z L 2 R i b y 9 2 d 0 N 1 c n J l b n R T Z W x s a W 5 n U H J p Y 2 V z L n t P b i B Q c m 9 t b 3 R p b 2 4 s M T Z 9 J n F 1 b 3 Q 7 L C Z x d W 9 0 O 1 N l c n Z l c i 5 E Y X R h Y m F z Z V x c L z I v U 1 F M L 2 F p c j t t Y X J r Z X R p b m d S Z X B v c n R z L 2 R i b y 9 2 d 0 N 1 c n J l b n R T Z W x s a W 5 n U H J p Y 2 V z L n t E d X R 5 I E N h d G V n b 3 J 5 I E N v Z G U s M T d 9 J n F 1 b 3 Q 7 X S w m c X V v d D t S Z W x h d G l v b n N o a X B J b m Z v J n F 1 b 3 Q 7 O l t d f S I g L z 4 8 R W 5 0 c n k g V H l w Z T 0 i R m l s b E N v b H V t b l R 5 c G V z I i B W Y W x 1 Z T 0 i c 0 J n W V B C Z 1 l H Q n d j R 0 R 3 W U d E d z h Q Q m c w R y I g L z 4 8 R W 5 0 c n k g V H l w Z T 0 i R m l s b E N v d W 5 0 I i B W Y W x 1 Z T 0 i b D E x N T I i I C 8 + P E V u d H J 5 I F R 5 c G U 9 I k Z p b G x D b 2 x 1 b W 5 O Y W 1 l c y I g V m F s d W U 9 I n N b J n F 1 b 3 Q 7 T m 9 f J n F 1 b 3 Q 7 L C Z x d W 9 0 O 0 R l c 2 N y a X B 0 a W 9 u J n F 1 b 3 Q 7 L C Z x d W 9 0 O 0 F C V i U m c X V v d D s s J n F 1 b 3 Q 7 b W F p b i Z x d W 9 0 O y w m c X V v d D t z d W I m c X V v d D s s J n F 1 b 3 Q 7 b W l u b 3 I m c X V v d D s s J n F 1 b 3 Q 7 U 3 R h c n R p b m c g R G F 0 Z S Z x d W 9 0 O y w m c X V v d D t F b m R p b m c g R G F 0 Z S Z x d W 9 0 O y w m c X V v d D t T Y W x l c y B D b 2 R l J n F 1 b 3 Q 7 L C Z x d W 9 0 O 1 V u a X Q g U H J p Y 2 U m c X V v d D s s J n F 1 b 3 Q 7 Q W x s b 3 c g S W 5 2 b 2 l j Z S B E a X N j X y Z x d W 9 0 O y w m c X V v d D t B b G x v d y B M a W 5 l I E R p c 2 N f J n F 1 b 3 Q 7 L C Z x d W 9 0 O 0 1 p b m l t d W 0 g U X V h b n R p d H k m c X V v d D s s J n F 1 b 3 Q 7 V m 9 s d W 1 l I G 9 u I E l 0 Z W 0 m c X V v d D s s J n F 1 b 3 Q 7 V m 9 s d W 1 l I G 9 u I F V u a X Q g b 2 Y g T W V h c 3 V y Z S Z x d W 9 0 O y w m c X V v d D t J d G V t I F N 0 Y X R 1 c y B D b 2 R l J n F 1 b 3 Q 7 L C Z x d W 9 0 O 0 9 u I F B y b 2 1 v d G l v b i Z x d W 9 0 O y w m c X V v d D t E d X R 5 I E N h d G V n b 3 J 5 I E N v Z G U m c X V v d D t d I i A v P j x F b n R y e S B U e X B l P S J G a W x s V G F y Z 2 V 0 I i B W Y W x 1 Z T 0 i c 1 R h Y m x l X 3 Z 3 Q 3 V y c m V u d F N l b G x p b m d Q c m l j Z X M i I C 8 + P E V u d H J 5 I F R 5 c G U 9 I k Z p b G x M Y X N 0 V X B k Y X R l Z C I g V m F s d W U 9 I m Q y M D E 4 L T A z L T I 4 V D A 5 O j M 4 O j M 3 L j c 3 N j c x N j V a I i A v P j x F b n R y e S B U e X B l P S J G a W x s R X J y b 3 J D b 3 V u d C I g V m F s d W U 9 I m w w I i A v P j w v U 3 R h Y m x l R W 5 0 c m l l c z 4 8 L 0 l 0 Z W 0 + P E l 0 Z W 0 + P E l 0 Z W 1 M b 2 N h d G l v b j 4 8 S X R l b V R 5 c G U + R m 9 y b X V s Y T w v S X R l b V R 5 c G U + P E l 0 Z W 1 Q Y X R o P l N l Y 3 R p b 2 4 x L 3 Z 3 Q 3 V y c m V u d F N l b G x p b m d Q c m l j Z X M v U 2 9 1 c m N l P C 9 J d G V t U G F 0 a D 4 8 L 0 l 0 Z W 1 M b 2 N h d G l v b j 4 8 U 3 R h Y m x l R W 5 0 c m l l c y A v P j w v S X R l b T 4 8 S X R l b T 4 8 S X R l b U x v Y 2 F 0 a W 9 u P j x J d G V t V H l w Z T 5 G b 3 J t d W x h P C 9 J d G V t V H l w Z T 4 8 S X R l b V B h d G g + U 2 V j d G l v b j E v d n d D d X J y Z W 5 0 U 2 V s b G l u Z 1 B y a W N l c y 9 k Y m 9 f d n d D d X J y Z W 5 0 U 2 V s b G l u Z 1 B y a W N l c z w v S X R l b V B h d G g + P C 9 J d G V t T G 9 j Y X R p b 2 4 + P F N 0 Y W J s Z U V u d H J p Z X M g L z 4 8 L 0 l 0 Z W 0 + P E l 0 Z W 0 + P E l 0 Z W 1 M b 2 N h d G l v b j 4 8 S X R l b V R 5 c G U + R m 9 y b X V s Y T w v S X R l b V R 5 c G U + P E l 0 Z W 1 Q Y X R o P l N l Y 3 R p b 2 4 x L 3 Z 3 Q 3 V y c m V u d E N v c 3 R Q c m l j Z X M 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R m l s b E x h c 3 R V c G R h d G V k I i B W Y W x 1 Z T 0 i Z D I w M T g t M D M t M j h U M D k 6 M z g 6 M z c u O D Q z N z c 3 N V o i I C 8 + P E V u d H J 5 I F R 5 c G U 9 I l J l b G F 0 a W 9 u c 2 h p c E l u Z m 9 D b 2 5 0 Y W l u Z X I i I F Z h b H V l P S J z e y Z x d W 9 0 O 2 N v b H V t b k N v d W 5 0 J n F 1 b 3 Q 7 O j E 1 L C Z x d W 9 0 O 2 t l e U N v b H V t b k 5 h b W V z J n F 1 b 3 Q 7 O l t d L C Z x d W 9 0 O 3 F 1 Z X J 5 U m V s Y X R p b 2 5 z a G l w c y Z x d W 9 0 O z p b X S w m c X V v d D t j b 2 x 1 b W 5 J Z G V u d G l 0 a W V z J n F 1 b 3 Q 7 O l s m c X V v d D t T Z X J 2 Z X I u R G F 0 Y W J h c 2 V c X C 8 y L 1 N R T C 9 h a X I 7 b W F y a 2 V 0 a W 5 n U m V w b 3 J 0 c y 9 k Y m 8 v d n d D d X J y Z W 5 0 Q 2 9 z d F B y a W N l c y 5 7 T m 9 f L D B 9 J n F 1 b 3 Q 7 L C Z x d W 9 0 O 1 N l c n Z l c i 5 E Y X R h Y m F z Z V x c L z I v U 1 F M L 2 F p c j t t Y X J r Z X R p b m d S Z X B v c n R z L 2 R i b y 9 2 d 0 N 1 c n J l b n R D b 3 N 0 U H J p Y 2 V z L n t E Z X N j c m l w d G l v b i w x f S Z x d W 9 0 O y w m c X V v d D t T Z X J 2 Z X I u R G F 0 Y W J h c 2 V c X C 8 y L 1 N R T C 9 h a X I 7 b W F y a 2 V 0 a W 5 n U m V w b 3 J 0 c y 9 k Y m 8 v d n d D d X J y Z W 5 0 Q 2 9 z d F B y a W N l c y 5 7 Q U J W J S w y f S Z x d W 9 0 O y w m c X V v d D t T Z X J 2 Z X I u R G F 0 Y W J h c 2 V c X C 8 y L 1 N R T C 9 h a X I 7 b W F y a 2 V 0 a W 5 n U m V w b 3 J 0 c y 9 k Y m 8 v d n d D d X J y Z W 5 0 Q 2 9 z d F B y a W N l c y 5 7 b W F p b i w z f S Z x d W 9 0 O y w m c X V v d D t T Z X J 2 Z X I u R G F 0 Y W J h c 2 V c X C 8 y L 1 N R T C 9 h a X I 7 b W F y a 2 V 0 a W 5 n U m V w b 3 J 0 c y 9 k Y m 8 v d n d D d X J y Z W 5 0 Q 2 9 z d F B y a W N l c y 5 7 c 3 V i L D R 9 J n F 1 b 3 Q 7 L C Z x d W 9 0 O 1 N l c n Z l c i 5 E Y X R h Y m F z Z V x c L z I v U 1 F M L 2 F p c j t t Y X J r Z X R p b m d S Z X B v c n R z L 2 R i b y 9 2 d 0 N 1 c n J l b n R D b 3 N 0 U H J p Y 2 V z L n t t a W 5 v c i w 1 f S Z x d W 9 0 O y w m c X V v d D t T Z X J 2 Z X I u R G F 0 Y W J h c 2 V c X C 8 y L 1 N R T C 9 h a X I 7 b W F y a 2 V 0 a W 5 n U m V w b 3 J 0 c y 9 k Y m 8 v d n d D d X J y Z W 5 0 Q 2 9 z d F B y a W N l c y 5 7 U 3 R h c n R p b m c g R G F 0 Z S w 2 f S Z x d W 9 0 O y w m c X V v d D t T Z X J 2 Z X I u R G F 0 Y W J h c 2 V c X C 8 y L 1 N R T C 9 h a X I 7 b W F y a 2 V 0 a W 5 n U m V w b 3 J 0 c y 9 k Y m 8 v d n d D d X J y Z W 5 0 Q 2 9 z d F B y a W N l c y 5 7 R W 5 k a W 5 n I E R h d G U s N 3 0 m c X V v d D s s J n F 1 b 3 Q 7 U 2 V y d m V y L k R h d G F i Y X N l X F w v M i 9 T U U w v Y W l y O 2 1 h c m t l d G l u Z 1 J l c G 9 y d H M v Z G J v L 3 Z 3 Q 3 V y c m V u d E N v c 3 R Q c m l j Z X M u e 1 Z l b m R v c i B O b 1 8 s O H 0 m c X V v d D s s J n F 1 b 3 Q 7 U 2 V y d m V y L k R h d G F i Y X N l X F w v M i 9 T U U w v Y W l y O 2 1 h c m t l d G l u Z 1 J l c G 9 y d H M v Z G J v L 3 Z 3 Q 3 V y c m V u d E N v c 3 R Q c m l j Z X M u e 0 5 h b W U s O X 0 m c X V v d D s s J n F 1 b 3 Q 7 U 2 V y d m V y L k R h d G F i Y X N l X F w v M i 9 T U U w v Y W l y O 2 1 h c m t l d G l u Z 1 J l c G 9 y d H M v Z G J v L 3 Z 3 Q 3 V y c m V u d E N v c 3 R Q c m l j Z X M u e 0 R p c m V j d C B V b m l 0 I E N v c 3 Q s M T B 9 J n F 1 b 3 Q 7 L C Z x d W 9 0 O 1 N l c n Z l c i 5 E Y X R h Y m F z Z V x c L z I v U 1 F M L 2 F p c j t t Y X J r Z X R p b m d S Z X B v c n R z L 2 R i b y 9 2 d 0 N 1 c n J l b n R D b 3 N 0 U H J p Y 2 V z L n t W b 2 x 1 b W U g b 2 4 g S X R l b S w x M X 0 m c X V v d D s s J n F 1 b 3 Q 7 U 2 V y d m V y L k R h d G F i Y X N l X F w v M i 9 T U U w v Y W l y O 2 1 h c m t l d G l u Z 1 J l c G 9 y d H M v Z G J v L 3 Z 3 Q 3 V y c m V u d E N v c 3 R Q c m l j Z X M u e 1 Z v b H V t Z S B v b i B V b m l 0 I G 9 m I E 1 l Y X N 1 c m U s M T J 9 J n F 1 b 3 Q 7 L C Z x d W 9 0 O 1 N l c n Z l c i 5 E Y X R h Y m F z Z V x c L z I v U 1 F M L 2 F p c j t t Y X J r Z X R p b m d S Z X B v c n R z L 2 R i b y 9 2 d 0 N 1 c n J l b n R D b 3 N 0 U H J p Y 2 V z L n t J d G V t I F N 0 Y X R 1 c y B D b 2 R l L D E z f S Z x d W 9 0 O y w m c X V v d D t T Z X J 2 Z X I u R G F 0 Y W J h c 2 V c X C 8 y L 1 N R T C 9 h a X I 7 b W F y a 2 V 0 a W 5 n U m V w b 3 J 0 c y 9 k Y m 8 v d n d D d X J y Z W 5 0 Q 2 9 z d F B y a W N l c y 5 7 R H V 0 e S B D Y X R l Z 2 9 y e S B D b 2 R l L D E 0 f S Z x d W 9 0 O 1 0 s J n F 1 b 3 Q 7 Q 2 9 s d W 1 u Q 2 9 1 b n Q m c X V v d D s 6 M T U s J n F 1 b 3 Q 7 S 2 V 5 Q 2 9 s d W 1 u T m F t Z X M m c X V v d D s 6 W 1 0 s J n F 1 b 3 Q 7 Q 2 9 s d W 1 u S W R l b n R p d G l l c y Z x d W 9 0 O z p b J n F 1 b 3 Q 7 U 2 V y d m V y L k R h d G F i Y X N l X F w v M i 9 T U U w v Y W l y O 2 1 h c m t l d G l u Z 1 J l c G 9 y d H M v Z G J v L 3 Z 3 Q 3 V y c m V u d E N v c 3 R Q c m l j Z X M u e 0 5 v X y w w f S Z x d W 9 0 O y w m c X V v d D t T Z X J 2 Z X I u R G F 0 Y W J h c 2 V c X C 8 y L 1 N R T C 9 h a X I 7 b W F y a 2 V 0 a W 5 n U m V w b 3 J 0 c y 9 k Y m 8 v d n d D d X J y Z W 5 0 Q 2 9 z d F B y a W N l c y 5 7 R G V z Y 3 J p c H R p b 2 4 s M X 0 m c X V v d D s s J n F 1 b 3 Q 7 U 2 V y d m V y L k R h d G F i Y X N l X F w v M i 9 T U U w v Y W l y O 2 1 h c m t l d G l u Z 1 J l c G 9 y d H M v Z G J v L 3 Z 3 Q 3 V y c m V u d E N v c 3 R Q c m l j Z X M u e 0 F C V i U s M n 0 m c X V v d D s s J n F 1 b 3 Q 7 U 2 V y d m V y L k R h d G F i Y X N l X F w v M i 9 T U U w v Y W l y O 2 1 h c m t l d G l u Z 1 J l c G 9 y d H M v Z G J v L 3 Z 3 Q 3 V y c m V u d E N v c 3 R Q c m l j Z X M u e 2 1 h a W 4 s M 3 0 m c X V v d D s s J n F 1 b 3 Q 7 U 2 V y d m V y L k R h d G F i Y X N l X F w v M i 9 T U U w v Y W l y O 2 1 h c m t l d G l u Z 1 J l c G 9 y d H M v Z G J v L 3 Z 3 Q 3 V y c m V u d E N v c 3 R Q c m l j Z X M u e 3 N 1 Y i w 0 f S Z x d W 9 0 O y w m c X V v d D t T Z X J 2 Z X I u R G F 0 Y W J h c 2 V c X C 8 y L 1 N R T C 9 h a X I 7 b W F y a 2 V 0 a W 5 n U m V w b 3 J 0 c y 9 k Y m 8 v d n d D d X J y Z W 5 0 Q 2 9 z d F B y a W N l c y 5 7 b W l u b 3 I s N X 0 m c X V v d D s s J n F 1 b 3 Q 7 U 2 V y d m V y L k R h d G F i Y X N l X F w v M i 9 T U U w v Y W l y O 2 1 h c m t l d G l u Z 1 J l c G 9 y d H M v Z G J v L 3 Z 3 Q 3 V y c m V u d E N v c 3 R Q c m l j Z X M u e 1 N 0 Y X J 0 a W 5 n I E R h d G U s N n 0 m c X V v d D s s J n F 1 b 3 Q 7 U 2 V y d m V y L k R h d G F i Y X N l X F w v M i 9 T U U w v Y W l y O 2 1 h c m t l d G l u Z 1 J l c G 9 y d H M v Z G J v L 3 Z 3 Q 3 V y c m V u d E N v c 3 R Q c m l j Z X M u e 0 V u Z G l u Z y B E Y X R l L D d 9 J n F 1 b 3 Q 7 L C Z x d W 9 0 O 1 N l c n Z l c i 5 E Y X R h Y m F z Z V x c L z I v U 1 F M L 2 F p c j t t Y X J r Z X R p b m d S Z X B v c n R z L 2 R i b y 9 2 d 0 N 1 c n J l b n R D b 3 N 0 U H J p Y 2 V z L n t W Z W 5 k b 3 I g T m 9 f L D h 9 J n F 1 b 3 Q 7 L C Z x d W 9 0 O 1 N l c n Z l c i 5 E Y X R h Y m F z Z V x c L z I v U 1 F M L 2 F p c j t t Y X J r Z X R p b m d S Z X B v c n R z L 2 R i b y 9 2 d 0 N 1 c n J l b n R D b 3 N 0 U H J p Y 2 V z L n t O Y W 1 l L D l 9 J n F 1 b 3 Q 7 L C Z x d W 9 0 O 1 N l c n Z l c i 5 E Y X R h Y m F z Z V x c L z I v U 1 F M L 2 F p c j t t Y X J r Z X R p b m d S Z X B v c n R z L 2 R i b y 9 2 d 0 N 1 c n J l b n R D b 3 N 0 U H J p Y 2 V z L n t E a X J l Y 3 Q g V W 5 p d C B D b 3 N 0 L D E w f S Z x d W 9 0 O y w m c X V v d D t T Z X J 2 Z X I u R G F 0 Y W J h c 2 V c X C 8 y L 1 N R T C 9 h a X I 7 b W F y a 2 V 0 a W 5 n U m V w b 3 J 0 c y 9 k Y m 8 v d n d D d X J y Z W 5 0 Q 2 9 z d F B y a W N l c y 5 7 V m 9 s d W 1 l I G 9 u I E l 0 Z W 0 s M T F 9 J n F 1 b 3 Q 7 L C Z x d W 9 0 O 1 N l c n Z l c i 5 E Y X R h Y m F z Z V x c L z I v U 1 F M L 2 F p c j t t Y X J r Z X R p b m d S Z X B v c n R z L 2 R i b y 9 2 d 0 N 1 c n J l b n R D b 3 N 0 U H J p Y 2 V z L n t W b 2 x 1 b W U g b 2 4 g V W 5 p d C B v Z i B N Z W F z d X J l L D E y f S Z x d W 9 0 O y w m c X V v d D t T Z X J 2 Z X I u R G F 0 Y W J h c 2 V c X C 8 y L 1 N R T C 9 h a X I 7 b W F y a 2 V 0 a W 5 n U m V w b 3 J 0 c y 9 k Y m 8 v d n d D d X J y Z W 5 0 Q 2 9 z d F B y a W N l c y 5 7 S X R l b S B T d G F 0 d X M g Q 2 9 k Z S w x M 3 0 m c X V v d D s s J n F 1 b 3 Q 7 U 2 V y d m V y L k R h d G F i Y X N l X F w v M i 9 T U U w v Y W l y O 2 1 h c m t l d G l u Z 1 J l c G 9 y d H M v Z G J v L 3 Z 3 Q 3 V y c m V u d E N v c 3 R Q c m l j Z X M u e 0 R 1 d H k g Q 2 F 0 Z W d v c n k g Q 2 9 k Z S w x N H 0 m c X V v d D t d L C Z x d W 9 0 O 1 J l b G F 0 a W 9 u c 2 h p c E l u Z m 8 m c X V v d D s 6 W 1 1 9 I i A v P j x F b n R y e S B U e X B l P S J G a W x s U 3 R h d H V z I i B W Y W x 1 Z T 0 i c 0 N v b X B s Z X R l I i A v P j x F b n R y e S B U e X B l P S J B Z G R l Z F R v R G F 0 Y U 1 v Z G V s I i B W Y W x 1 Z T 0 i b D E i I C 8 + P E V u d H J 5 I F R 5 c G U 9 I k Z p b G x l Z E N v b X B s Z X R l U m V z d W x 0 V G 9 X b 3 J r c 2 h l Z X Q i I F Z h b H V l P S J s M C I g L z 4 8 R W 5 0 c n k g V H l w Z T 0 i Q n V m Z m V y T m V 4 d F J l Z n J l c 2 g i I F Z h b H V l P S J s M S I g L z 4 8 R W 5 0 c n k g V H l w Z T 0 i U m V z d W x 0 V H l w Z S I g V m F s d W U 9 I n N U Y W J s Z S I g L z 4 8 R W 5 0 c n k g V H l w Z T 0 i U X V l c n l J R C I g V m F s d W U 9 I n M 3 M j J m O G E 1 N y 1 m Z j U 5 L T Q w N D c t O T B j Y S 1 k M z Q 4 M D d i M T Y x N W U i I C 8 + P E V u d H J 5 I F R 5 c G U 9 I k Z p b G x D b 2 x 1 b W 5 U e X B l c y I g V m F s d W U 9 I n N C Z 1 l Q Q m d Z R 0 J 3 Y 0 d C Z z h Q R H d Z R y I g L z 4 8 R W 5 0 c n k g V H l w Z T 0 i R m l s b E N v d W 5 0 I i B W Y W x 1 Z T 0 i b D Y 1 N T A i I C 8 + P E V u d H J 5 I F R 5 c G U 9 I k Z p b G x F c n J v c k N v Z G U i I F Z h b H V l P S J z V W 5 r b m 9 3 b i I g L z 4 8 R W 5 0 c n k g V H l w Z T 0 i R m l s b E N v b H V t b k 5 h b W V z I i B W Y W x 1 Z T 0 i c 1 s m c X V v d D t O b 1 8 m c X V v d D s s J n F 1 b 3 Q 7 R G V z Y 3 J p c H R p b 2 4 m c X V v d D s s J n F 1 b 3 Q 7 Q U J W J S Z x d W 9 0 O y w m c X V v d D t t Y W l u J n F 1 b 3 Q 7 L C Z x d W 9 0 O 3 N 1 Y i Z x d W 9 0 O y w m c X V v d D t t a W 5 v c i Z x d W 9 0 O y w m c X V v d D t T d G F y d G l u Z y B E Y X R l J n F 1 b 3 Q 7 L C Z x d W 9 0 O 0 V u Z G l u Z y B E Y X R l J n F 1 b 3 Q 7 L C Z x d W 9 0 O 1 Z l b m R v c i B O b 1 8 m c X V v d D s s J n F 1 b 3 Q 7 T m F t Z S Z x d W 9 0 O y w m c X V v d D t E a X J l Y 3 Q g V W 5 p d C B D b 3 N 0 J n F 1 b 3 Q 7 L C Z x d W 9 0 O 1 Z v b H V t Z S B v b i B J d G V t J n F 1 b 3 Q 7 L C Z x d W 9 0 O 1 Z v b H V t Z S B v b i B V b m l 0 I G 9 m I E 1 l Y X N 1 c m U m c X V v d D s s J n F 1 b 3 Q 7 S X R l b S B T d G F 0 d X M g Q 2 9 k Z S Z x d W 9 0 O y w m c X V v d D t E d X R 5 I E N h d G V n b 3 J 5 I E N v Z G U m c X V v d D t d I i A v P j x F b n R y e S B U e X B l P S J G a W x s R X J y b 3 J D b 3 V u d C I g V m F s d W U 9 I m w w I i A v P j w v U 3 R h Y m x l R W 5 0 c m l l c z 4 8 L 0 l 0 Z W 0 + P E l 0 Z W 0 + P E l 0 Z W 1 M b 2 N h d G l v b j 4 8 S X R l b V R 5 c G U + R m 9 y b X V s Y T w v S X R l b V R 5 c G U + P E l 0 Z W 1 Q Y X R o P l N l Y 3 R p b 2 4 x L 3 Z 3 Q 3 V y c m V u d E N v c 3 R Q c m l j Z X M v U 2 9 1 c m N l P C 9 J d G V t U G F 0 a D 4 8 L 0 l 0 Z W 1 M b 2 N h d G l v b j 4 8 U 3 R h Y m x l R W 5 0 c m l l c y A v P j w v S X R l b T 4 8 S X R l b T 4 8 S X R l b U x v Y 2 F 0 a W 9 u P j x J d G V t V H l w Z T 5 G b 3 J t d W x h P C 9 J d G V t V H l w Z T 4 8 S X R l b V B h d G g + U 2 V j d G l v b j E v d n d D d X J y Z W 5 0 Q 2 9 z d F B y a W N l c y 9 k Y m 9 f d n d D d X J y Z W 5 0 Q 2 9 z d F B y a W N l c z w v S X R l b V B h d G g + P C 9 J d G V t T G 9 j Y X R p b 2 4 + P F N 0 Y W J s Z U V u d H J p Z X M g L z 4 8 L 0 l 0 Z W 0 + P E l 0 Z W 0 + P E l 0 Z W 1 M b 2 N h d G l v b j 4 8 S X R l b V R 5 c G U + R m 9 y b X V s Y T w v S X R l b V R 5 c G U + P E l 0 Z W 1 Q Y X R o P l N l Y 3 R p b 2 4 x L 3 Z 3 R n V 0 d X J l Q 2 9 z d F B y a W N l c z 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R X J y b 3 J D b 3 V u d C I g V m F s d W U 9 I m w w I i A v P j x F b n R y e S B U e X B l P S J B Z G R l Z F R v R G F 0 Y U 1 v Z G V s I i B W Y W x 1 Z T 0 i b D A i I C 8 + P E V u d H J 5 I F R 5 c G U 9 I k Z p b G x l Z E N v b X B s Z X R l U m V z d W x 0 V G 9 X b 3 J r c 2 h l Z X Q i I F Z h b H V l P S J s M S I g L z 4 8 R W 5 0 c n k g V H l w Z T 0 i U X V l c n l J R C I g V m F s d W U 9 I n N l M T J h M G M 1 N i 1 m Y j h k L T Q y O G Q t Y W U 3 Z S 0 5 M z Q 2 O G Z m O D k 0 Y m E i I C 8 + P E V u d H J 5 I F R 5 c G U 9 I l J l b G F 0 a W 9 u c 2 h p c E l u Z m 9 D b 2 5 0 Y W l u Z X I i I F Z h b H V l P S J z e y Z x d W 9 0 O 2 N v b H V t b k N v d W 5 0 J n F 1 b 3 Q 7 O j E 1 L C Z x d W 9 0 O 2 t l e U N v b H V t b k 5 h b W V z J n F 1 b 3 Q 7 O l t d L C Z x d W 9 0 O 3 F 1 Z X J 5 U m V s Y X R p b 2 5 z a G l w c y Z x d W 9 0 O z p b X S w m c X V v d D t j b 2 x 1 b W 5 J Z G V u d G l 0 a W V z J n F 1 b 3 Q 7 O l s m c X V v d D t T Z X J 2 Z X I u R G F 0 Y W J h c 2 V c X C 8 y L 1 N R T C 9 h a X I 7 Y 3 J h a W c v Z G J v L 3 Z 3 R n V 0 d X J l Q 2 9 z d F B y a W N l c y 5 7 T m 9 f L D B 9 J n F 1 b 3 Q 7 L C Z x d W 9 0 O 1 N l c n Z l c i 5 E Y X R h Y m F z Z V x c L z I v U 1 F M L 2 F p c j t j c m F p Z y 9 k Y m 8 v d n d G d X R 1 c m V D b 3 N 0 U H J p Y 2 V z L n t E Z X N j c m l w d G l v b i w x f S Z x d W 9 0 O y w m c X V v d D t T Z X J 2 Z X I u R G F 0 Y W J h c 2 V c X C 8 y L 1 N R T C 9 h a X I 7 Y 3 J h a W c v Z G J v L 3 Z 3 R n V 0 d X J l Q 2 9 z d F B y a W N l c y 5 7 Q U J W J S w y f S Z x d W 9 0 O y w m c X V v d D t T Z X J 2 Z X I u R G F 0 Y W J h c 2 V c X C 8 y L 1 N R T C 9 h a X I 7 Y 3 J h a W c v Z G J v L 3 Z 3 R n V 0 d X J l Q 2 9 z d F B y a W N l c y 5 7 b W F p b i w z f S Z x d W 9 0 O y w m c X V v d D t T Z X J 2 Z X I u R G F 0 Y W J h c 2 V c X C 8 y L 1 N R T C 9 h a X I 7 Y 3 J h a W c v Z G J v L 3 Z 3 R n V 0 d X J l Q 2 9 z d F B y a W N l c y 5 7 c 3 V i L D R 9 J n F 1 b 3 Q 7 L C Z x d W 9 0 O 1 N l c n Z l c i 5 E Y X R h Y m F z Z V x c L z I v U 1 F M L 2 F p c j t j c m F p Z y 9 k Y m 8 v d n d G d X R 1 c m V D b 3 N 0 U H J p Y 2 V z L n t t a W 5 v c i w 1 f S Z x d W 9 0 O y w m c X V v d D t T Z X J 2 Z X I u R G F 0 Y W J h c 2 V c X C 8 y L 1 N R T C 9 h a X I 7 Y 3 J h a W c v Z G J v L 3 Z 3 R n V 0 d X J l Q 2 9 z d F B y a W N l c y 5 7 U 3 R h c n R p b m c g R G F 0 Z S w 2 f S Z x d W 9 0 O y w m c X V v d D t T Z X J 2 Z X I u R G F 0 Y W J h c 2 V c X C 8 y L 1 N R T C 9 h a X I 7 Y 3 J h a W c v Z G J v L 3 Z 3 R n V 0 d X J l Q 2 9 z d F B y a W N l c y 5 7 R W 5 k a W 5 n I E R h d G U s N 3 0 m c X V v d D s s J n F 1 b 3 Q 7 U 2 V y d m V y L k R h d G F i Y X N l X F w v M i 9 T U U w v Y W l y O 2 N y Y W l n L 2 R i b y 9 2 d 0 Z 1 d H V y Z U N v c 3 R Q c m l j Z X M u e 1 Z l b m R v c i B O b 1 8 s O H 0 m c X V v d D s s J n F 1 b 3 Q 7 U 2 V y d m V y L k R h d G F i Y X N l X F w v M i 9 T U U w v Y W l y O 2 N y Y W l n L 2 R i b y 9 2 d 0 Z 1 d H V y Z U N v c 3 R Q c m l j Z X M u e 0 5 h b W U s O X 0 m c X V v d D s s J n F 1 b 3 Q 7 U 2 V y d m V y L k R h d G F i Y X N l X F w v M i 9 T U U w v Y W l y O 2 N y Y W l n L 2 R i b y 9 2 d 0 Z 1 d H V y Z U N v c 3 R Q c m l j Z X M u e 0 R p c m V j d C B V b m l 0 I E N v c 3 Q s M T B 9 J n F 1 b 3 Q 7 L C Z x d W 9 0 O 1 N l c n Z l c i 5 E Y X R h Y m F z Z V x c L z I v U 1 F M L 2 F p c j t j c m F p Z y 9 k Y m 8 v d n d G d X R 1 c m V D b 3 N 0 U H J p Y 2 V z L n t W b 2 x 1 b W U g b 2 4 g S X R l b S w x M X 0 m c X V v d D s s J n F 1 b 3 Q 7 U 2 V y d m V y L k R h d G F i Y X N l X F w v M i 9 T U U w v Y W l y O 2 N y Y W l n L 2 R i b y 9 2 d 0 Z 1 d H V y Z U N v c 3 R Q c m l j Z X M u e 1 Z v b H V t Z S B v b i B V b m l 0 I G 9 m I E 1 l Y X N 1 c m U s M T J 9 J n F 1 b 3 Q 7 L C Z x d W 9 0 O 1 N l c n Z l c i 5 E Y X R h Y m F z Z V x c L z I v U 1 F M L 2 F p c j t j c m F p Z y 9 k Y m 8 v d n d G d X R 1 c m V D b 3 N 0 U H J p Y 2 V z L n t J d G V t I F N 0 Y X R 1 c y B D b 2 R l L D E z f S Z x d W 9 0 O y w m c X V v d D t T Z X J 2 Z X I u R G F 0 Y W J h c 2 V c X C 8 y L 1 N R T C 9 h a X I 7 Y 3 J h a W c v Z G J v L 3 Z 3 R n V 0 d X J l Q 2 9 z d F B y a W N l c y 5 7 R H V 0 e S B D Y X R l Z 2 9 y e S B D b 2 R l L D E 0 f S Z x d W 9 0 O 1 0 s J n F 1 b 3 Q 7 Q 2 9 s d W 1 u Q 2 9 1 b n Q m c X V v d D s 6 M T U s J n F 1 b 3 Q 7 S 2 V 5 Q 2 9 s d W 1 u T m F t Z X M m c X V v d D s 6 W 1 0 s J n F 1 b 3 Q 7 Q 2 9 s d W 1 u S W R l b n R p d G l l c y Z x d W 9 0 O z p b J n F 1 b 3 Q 7 U 2 V y d m V y L k R h d G F i Y X N l X F w v M i 9 T U U w v Y W l y O 2 N y Y W l n L 2 R i b y 9 2 d 0 Z 1 d H V y Z U N v c 3 R Q c m l j Z X M u e 0 5 v X y w w f S Z x d W 9 0 O y w m c X V v d D t T Z X J 2 Z X I u R G F 0 Y W J h c 2 V c X C 8 y L 1 N R T C 9 h a X I 7 Y 3 J h a W c v Z G J v L 3 Z 3 R n V 0 d X J l Q 2 9 z d F B y a W N l c y 5 7 R G V z Y 3 J p c H R p b 2 4 s M X 0 m c X V v d D s s J n F 1 b 3 Q 7 U 2 V y d m V y L k R h d G F i Y X N l X F w v M i 9 T U U w v Y W l y O 2 N y Y W l n L 2 R i b y 9 2 d 0 Z 1 d H V y Z U N v c 3 R Q c m l j Z X M u e 0 F C V i U s M n 0 m c X V v d D s s J n F 1 b 3 Q 7 U 2 V y d m V y L k R h d G F i Y X N l X F w v M i 9 T U U w v Y W l y O 2 N y Y W l n L 2 R i b y 9 2 d 0 Z 1 d H V y Z U N v c 3 R Q c m l j Z X M u e 2 1 h a W 4 s M 3 0 m c X V v d D s s J n F 1 b 3 Q 7 U 2 V y d m V y L k R h d G F i Y X N l X F w v M i 9 T U U w v Y W l y O 2 N y Y W l n L 2 R i b y 9 2 d 0 Z 1 d H V y Z U N v c 3 R Q c m l j Z X M u e 3 N 1 Y i w 0 f S Z x d W 9 0 O y w m c X V v d D t T Z X J 2 Z X I u R G F 0 Y W J h c 2 V c X C 8 y L 1 N R T C 9 h a X I 7 Y 3 J h a W c v Z G J v L 3 Z 3 R n V 0 d X J l Q 2 9 z d F B y a W N l c y 5 7 b W l u b 3 I s N X 0 m c X V v d D s s J n F 1 b 3 Q 7 U 2 V y d m V y L k R h d G F i Y X N l X F w v M i 9 T U U w v Y W l y O 2 N y Y W l n L 2 R i b y 9 2 d 0 Z 1 d H V y Z U N v c 3 R Q c m l j Z X M u e 1 N 0 Y X J 0 a W 5 n I E R h d G U s N n 0 m c X V v d D s s J n F 1 b 3 Q 7 U 2 V y d m V y L k R h d G F i Y X N l X F w v M i 9 T U U w v Y W l y O 2 N y Y W l n L 2 R i b y 9 2 d 0 Z 1 d H V y Z U N v c 3 R Q c m l j Z X M u e 0 V u Z G l u Z y B E Y X R l L D d 9 J n F 1 b 3 Q 7 L C Z x d W 9 0 O 1 N l c n Z l c i 5 E Y X R h Y m F z Z V x c L z I v U 1 F M L 2 F p c j t j c m F p Z y 9 k Y m 8 v d n d G d X R 1 c m V D b 3 N 0 U H J p Y 2 V z L n t W Z W 5 k b 3 I g T m 9 f L D h 9 J n F 1 b 3 Q 7 L C Z x d W 9 0 O 1 N l c n Z l c i 5 E Y X R h Y m F z Z V x c L z I v U 1 F M L 2 F p c j t j c m F p Z y 9 k Y m 8 v d n d G d X R 1 c m V D b 3 N 0 U H J p Y 2 V z L n t O Y W 1 l L D l 9 J n F 1 b 3 Q 7 L C Z x d W 9 0 O 1 N l c n Z l c i 5 E Y X R h Y m F z Z V x c L z I v U 1 F M L 2 F p c j t j c m F p Z y 9 k Y m 8 v d n d G d X R 1 c m V D b 3 N 0 U H J p Y 2 V z L n t E a X J l Y 3 Q g V W 5 p d C B D b 3 N 0 L D E w f S Z x d W 9 0 O y w m c X V v d D t T Z X J 2 Z X I u R G F 0 Y W J h c 2 V c X C 8 y L 1 N R T C 9 h a X I 7 Y 3 J h a W c v Z G J v L 3 Z 3 R n V 0 d X J l Q 2 9 z d F B y a W N l c y 5 7 V m 9 s d W 1 l I G 9 u I E l 0 Z W 0 s M T F 9 J n F 1 b 3 Q 7 L C Z x d W 9 0 O 1 N l c n Z l c i 5 E Y X R h Y m F z Z V x c L z I v U 1 F M L 2 F p c j t j c m F p Z y 9 k Y m 8 v d n d G d X R 1 c m V D b 3 N 0 U H J p Y 2 V z L n t W b 2 x 1 b W U g b 2 4 g V W 5 p d C B v Z i B N Z W F z d X J l L D E y f S Z x d W 9 0 O y w m c X V v d D t T Z X J 2 Z X I u R G F 0 Y W J h c 2 V c X C 8 y L 1 N R T C 9 h a X I 7 Y 3 J h a W c v Z G J v L 3 Z 3 R n V 0 d X J l Q 2 9 z d F B y a W N l c y 5 7 S X R l b S B T d G F 0 d X M g Q 2 9 k Z S w x M 3 0 m c X V v d D s s J n F 1 b 3 Q 7 U 2 V y d m V y L k R h d G F i Y X N l X F w v M i 9 T U U w v Y W l y O 2 N y Y W l n L 2 R i b y 9 2 d 0 Z 1 d H V y Z U N v c 3 R Q c m l j Z X M u e 0 R 1 d H k g Q 2 F 0 Z W d v c n k g Q 2 9 k Z S w x N H 0 m c X V v d D t d L C Z x d W 9 0 O 1 J l b G F 0 a W 9 u c 2 h p c E l u Z m 8 m c X V v d D s 6 W 1 1 9 I i A v P j x F b n R y e S B U e X B l P S J G a W x s T G F z d F V w Z G F 0 Z W Q i I F Z h b H V l P S J k M j A x O C 0 w M y 0 y O F Q w O T o z N z o 1 N y 4 z N j U 5 N D Q 3 W i I g L z 4 8 R W 5 0 c n k g V H l w Z T 0 i R m l s b E N v b H V t b k 5 h b W V z I i B W Y W x 1 Z T 0 i c 1 s m c X V v d D t O b 1 8 m c X V v d D s s J n F 1 b 3 Q 7 R G V z Y 3 J p c H R p b 2 4 m c X V v d D s s J n F 1 b 3 Q 7 Q U J W J S Z x d W 9 0 O y w m c X V v d D t t Y W l u J n F 1 b 3 Q 7 L C Z x d W 9 0 O 3 N 1 Y i Z x d W 9 0 O y w m c X V v d D t t a W 5 v c i Z x d W 9 0 O y w m c X V v d D t T d G F y d G l u Z y B E Y X R l J n F 1 b 3 Q 7 L C Z x d W 9 0 O 0 V u Z G l u Z y B E Y X R l J n F 1 b 3 Q 7 L C Z x d W 9 0 O 1 Z l b m R v c i B O b 1 8 m c X V v d D s s J n F 1 b 3 Q 7 T m F t Z S Z x d W 9 0 O y w m c X V v d D t E a X J l Y 3 Q g V W 5 p d C B D b 3 N 0 J n F 1 b 3 Q 7 L C Z x d W 9 0 O 1 Z v b H V t Z S B v b i B J d G V t J n F 1 b 3 Q 7 L C Z x d W 9 0 O 1 Z v b H V t Z S B v b i B V b m l 0 I G 9 m I E 1 l Y X N 1 c m U m c X V v d D s s J n F 1 b 3 Q 7 S X R l b S B T d G F 0 d X M g Q 2 9 k Z S Z x d W 9 0 O y w m c X V v d D t E d X R 5 I E N h d G V n b 3 J 5 I E N v Z G U m c X V v d D t d I i A v P j x F b n R y e S B U e X B l P S J G a W x s U 3 R h d H V z I i B W Y W x 1 Z T 0 i c 0 N v b X B s Z X R l I i A v P j x F b n R y e S B U e X B l P S J G a W x s R X J y b 3 J D b 2 R l I i B W Y W x 1 Z T 0 i c 1 V u a 2 5 v d 2 4 i I C 8 + P E V u d H J 5 I F R 5 c G U 9 I k Z p b G x D b 2 x 1 b W 5 U e X B l c y I g V m F s d W U 9 I n N C Z 1 l Q Q m d Z R 0 J 3 Y 0 d C Z z h Q R H d Z R y I g L z 4 8 R W 5 0 c n k g V H l w Z T 0 i R m l s b E N v d W 5 0 I i B W Y W x 1 Z T 0 i b D I w I i A v P j w v U 3 R h Y m x l R W 5 0 c m l l c z 4 8 L 0 l 0 Z W 0 + P E l 0 Z W 0 + P E l 0 Z W 1 M b 2 N h d G l v b j 4 8 S X R l b V R 5 c G U + R m 9 y b X V s Y T w v S X R l b V R 5 c G U + P E l 0 Z W 1 Q Y X R o P l N l Y 3 R p b 2 4 x L 3 Z 3 R n V 0 d X J l Q 2 9 z d F B y a W N l c y 9 T b 3 V y Y 2 U 8 L 0 l 0 Z W 1 Q Y X R o P j w v S X R l b U x v Y 2 F 0 a W 9 u P j x T d G F i b G V F b n R y a W V z I C 8 + P C 9 J d G V t P j x J d G V t P j x J d G V t T G 9 j Y X R p b 2 4 + P E l 0 Z W 1 U e X B l P k Z v c m 1 1 b G E 8 L 0 l 0 Z W 1 U e X B l P j x J d G V t U G F 0 a D 5 T Z W N 0 a W 9 u M S 9 2 d 0 Z 1 d H V y Z U N v c 3 R Q c m l j Z X M v Z G J v X 3 Z 3 R n V 0 d X J l Q 2 9 z d F B y a W N l c z w v S X R l b V B h d G g + P C 9 J d G V t T G 9 j Y X R p b 2 4 + P F N 0 Y W J s Z U V u d H J p Z X M g L z 4 8 L 0 l 0 Z W 0 + P E l 0 Z W 0 + P E l 0 Z W 1 M b 2 N h d G l v b j 4 8 S X R l b V R 5 c G U + R m 9 y b X V s Y T w v S X R l b V R 5 c G U + P E l 0 Z W 1 Q Y X R o P l N l Y 3 R p b 2 4 x L 3 Z 3 S X R l b V 9 E d X R 5 X 0 N 1 c n J l b n Q 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F c n J v c k N v Z G U i I F Z h b H V l P S J z V W 5 r b m 9 3 b i I g L z 4 8 R W 5 0 c n k g V H l w Z T 0 i R m l s b E N v b H V t b k 5 h b W V z I i B W Y W x 1 Z T 0 i c 1 s m c X V v d D t J d G V t I E 5 v X y Z x d W 9 0 O y w m c X V v d D t E d X R 5 V m 9 s d W 1 l U 3 R h c n R E Y X R l J n F 1 b 3 Q 7 L C Z x d W 9 0 O 0 R 1 d H k g V m 9 s d W 1 l I C h s a X R y Z X M p J n F 1 b 3 Q 7 L C Z x d W 9 0 O 0 R 1 d H l W b 2 x 1 b W V F b m R E Y X R l J n F 1 b 3 Q 7 L C Z x d W 9 0 O 1 V u a X Q g b 2 Y g T W V h c 3 V y Z S B D b 2 R l J n F 1 b 3 Q 7 L C Z x d W 9 0 O 0 R 1 d H l D Y X R l Z 2 9 y e V N 0 Y X J 0 R G F 0 Z S Z x d W 9 0 O y w m c X V v d D t E d X R 5 Q 2 F 0 Z W d v c n l F b m R E Y X R l J n F 1 b 3 Q 7 L C Z x d W 9 0 O 0 R 1 d H k g Q 2 F 0 Z W d v c n k g Q 2 9 k Z S Z x d W 9 0 O y w m c X V v d D t E d X R 5 R 3 J v d X B T d G F y d E R h d G U m c X V v d D s s J n F 1 b 3 Q 7 R H V 0 e U d y b 3 V w R W 5 k R G F 0 Z S Z x d W 9 0 O y w m c X V v d D t B b W 9 1 b n Q g U G V y I G x p d H J l J n F 1 b 3 Q 7 L C Z x d W 9 0 O 0 x v d 2 V y I E F C V i U g V G h y Z X N o b 2 x k J n F 1 b 3 Q 7 L C Z x d W 9 0 O 1 V w c G V y I E F C V i U g V G h y Z X N o b 2 x k J n F 1 b 3 Q 7 L C Z x d W 9 0 O 0 l u Y 2 x 1 Z G U g Q U J W J S B p b i B E d X R 5 I E N h b G N f J n F 1 b 3 Q 7 L C Z x d W 9 0 O 0 x v d 2 V y I E F C V i U g U m V s Y X R p b 2 5 h b C B P c G V y Y X R v c i Z x d W 9 0 O y w m c X V v d D t V c H B l c i B B Q l Y l I F J l b G F 0 a W 9 u Y W w g T 3 B l c m F 0 b 3 I m c X V v d D s s J n F 1 b 3 Q 7 Q U J W J S Z x d W 9 0 O y w m c X V v d D t E d X R 5 Q W 1 v d W 5 0 J n F 1 b 3 Q 7 X S I g L z 4 8 R W 5 0 c n k g V H l w Z T 0 i Q W R k Z W R U b 0 R h d G F N b 2 R l b C I g V m F s d W U 9 I m w w I i A v P j x F b n R y e S B U e X B l P S J G a W x s Z W R D b 2 1 w b G V 0 Z V J l c 3 V s d F R v V 2 9 y a 3 N o Z W V 0 I i B W Y W x 1 Z T 0 i b D E i I C 8 + P E V u d H J 5 I F R 5 c G U 9 I l J l b G F 0 a W 9 u c 2 h p c E l u Z m 9 D b 2 5 0 Y W l u Z X I i I F Z h b H V l P S J z e y Z x d W 9 0 O 2 N v b H V t b k N v d W 5 0 J n F 1 b 3 Q 7 O j E 4 L C Z x d W 9 0 O 2 t l e U N v b H V t b k 5 h b W V z J n F 1 b 3 Q 7 O l t d L C Z x d W 9 0 O 3 F 1 Z X J 5 U m V s Y X R p b 2 5 z a G l w c y Z x d W 9 0 O z p b X S w m c X V v d D t j b 2 x 1 b W 5 J Z G V u d G l 0 a W V z J n F 1 b 3 Q 7 O l s m c X V v d D t T Z X J 2 Z X I u R G F 0 Y W J h c 2 V c X C 8 y L 1 N R T C 9 h Z G 1 p c m F s L X J l c G 9 y d H M 7 Q 3 J h a W c v Z G J v L 3 Z 3 S X R l b V 9 E d X R 5 X 0 N 1 c n J l b n Q u e 0 l 0 Z W 0 g T m 9 f L D B 9 J n F 1 b 3 Q 7 L C Z x d W 9 0 O 1 N l c n Z l c i 5 E Y X R h Y m F z Z V x c L z I v U 1 F M L 2 F k b W l y Y W w t c m V w b 3 J 0 c z t D c m F p Z y 9 k Y m 8 v d n d J d G V t X 0 R 1 d H l f Q 3 V y c m V u d C 5 7 R H V 0 e V Z v b H V t Z V N 0 Y X J 0 R G F 0 Z S w x f S Z x d W 9 0 O y w m c X V v d D t T Z X J 2 Z X I u R G F 0 Y W J h c 2 V c X C 8 y L 1 N R T C 9 h Z G 1 p c m F s L X J l c G 9 y d H M 7 Q 3 J h a W c v Z G J v L 3 Z 3 S X R l b V 9 E d X R 5 X 0 N 1 c n J l b n Q u e 0 R 1 d H k g V m 9 s d W 1 l I C h s a X R y Z X M p L D J 9 J n F 1 b 3 Q 7 L C Z x d W 9 0 O 1 N l c n Z l c i 5 E Y X R h Y m F z Z V x c L z I v U 1 F M L 2 F k b W l y Y W w t c m V w b 3 J 0 c z t D c m F p Z y 9 k Y m 8 v d n d J d G V t X 0 R 1 d H l f Q 3 V y c m V u d C 5 7 R H V 0 e V Z v b H V t Z U V u Z E R h d G U s M 3 0 m c X V v d D s s J n F 1 b 3 Q 7 U 2 V y d m V y L k R h d G F i Y X N l X F w v M i 9 T U U w v Y W R t a X J h b C 1 y Z X B v c n R z O 0 N y Y W l n L 2 R i b y 9 2 d 0 l 0 Z W 1 f R H V 0 e V 9 D d X J y Z W 5 0 L n t V b m l 0 I G 9 m I E 1 l Y X N 1 c m U g Q 2 9 k Z S w 0 f S Z x d W 9 0 O y w m c X V v d D t T Z X J 2 Z X I u R G F 0 Y W J h c 2 V c X C 8 y L 1 N R T C 9 h Z G 1 p c m F s L X J l c G 9 y d H M 7 Q 3 J h a W c v Z G J v L 3 Z 3 S X R l b V 9 E d X R 5 X 0 N 1 c n J l b n Q u e 0 R 1 d H l D Y X R l Z 2 9 y e V N 0 Y X J 0 R G F 0 Z S w 1 f S Z x d W 9 0 O y w m c X V v d D t T Z X J 2 Z X I u R G F 0 Y W J h c 2 V c X C 8 y L 1 N R T C 9 h Z G 1 p c m F s L X J l c G 9 y d H M 7 Q 3 J h a W c v Z G J v L 3 Z 3 S X R l b V 9 E d X R 5 X 0 N 1 c n J l b n Q u e 0 R 1 d H l D Y X R l Z 2 9 y e U V u Z E R h d G U s N n 0 m c X V v d D s s J n F 1 b 3 Q 7 U 2 V y d m V y L k R h d G F i Y X N l X F w v M i 9 T U U w v Y W R t a X J h b C 1 y Z X B v c n R z O 0 N y Y W l n L 2 R i b y 9 2 d 0 l 0 Z W 1 f R H V 0 e V 9 D d X J y Z W 5 0 L n t E d X R 5 I E N h d G V n b 3 J 5 I E N v Z G U s N 3 0 m c X V v d D s s J n F 1 b 3 Q 7 U 2 V y d m V y L k R h d G F i Y X N l X F w v M i 9 T U U w v Y W R t a X J h b C 1 y Z X B v c n R z O 0 N y Y W l n L 2 R i b y 9 2 d 0 l 0 Z W 1 f R H V 0 e V 9 D d X J y Z W 5 0 L n t E d X R 5 R 3 J v d X B T d G F y d E R h d G U s O H 0 m c X V v d D s s J n F 1 b 3 Q 7 U 2 V y d m V y L k R h d G F i Y X N l X F w v M i 9 T U U w v Y W R t a X J h b C 1 y Z X B v c n R z O 0 N y Y W l n L 2 R i b y 9 2 d 0 l 0 Z W 1 f R H V 0 e V 9 D d X J y Z W 5 0 L n t E d X R 5 R 3 J v d X B F b m R E Y X R l L D l 9 J n F 1 b 3 Q 7 L C Z x d W 9 0 O 1 N l c n Z l c i 5 E Y X R h Y m F z Z V x c L z I v U 1 F M L 2 F k b W l y Y W w t c m V w b 3 J 0 c z t D c m F p Z y 9 k Y m 8 v d n d J d G V t X 0 R 1 d H l f Q 3 V y c m V u d C 5 7 Q W 1 v d W 5 0 I F B l c i B s a X R y Z S w x M H 0 m c X V v d D s s J n F 1 b 3 Q 7 U 2 V y d m V y L k R h d G F i Y X N l X F w v M i 9 T U U w v Y W R t a X J h b C 1 y Z X B v c n R z O 0 N y Y W l n L 2 R i b y 9 2 d 0 l 0 Z W 1 f R H V 0 e V 9 D d X J y Z W 5 0 L n t M b 3 d l c i B B Q l Y l I F R o c m V z a G 9 s Z C w x M X 0 m c X V v d D s s J n F 1 b 3 Q 7 U 2 V y d m V y L k R h d G F i Y X N l X F w v M i 9 T U U w v Y W R t a X J h b C 1 y Z X B v c n R z O 0 N y Y W l n L 2 R i b y 9 2 d 0 l 0 Z W 1 f R H V 0 e V 9 D d X J y Z W 5 0 L n t V c H B l c i B B Q l Y l I F R o c m V z a G 9 s Z C w x M n 0 m c X V v d D s s J n F 1 b 3 Q 7 U 2 V y d m V y L k R h d G F i Y X N l X F w v M i 9 T U U w v Y W R t a X J h b C 1 y Z X B v c n R z O 0 N y Y W l n L 2 R i b y 9 2 d 0 l 0 Z W 1 f R H V 0 e V 9 D d X J y Z W 5 0 L n t J b m N s d W R l I E F C V i U g a W 4 g R H V 0 e S B D Y W x j X y w x M 3 0 m c X V v d D s s J n F 1 b 3 Q 7 U 2 V y d m V y L k R h d G F i Y X N l X F w v M i 9 T U U w v Y W R t a X J h b C 1 y Z X B v c n R z O 0 N y Y W l n L 2 R i b y 9 2 d 0 l 0 Z W 1 f R H V 0 e V 9 D d X J y Z W 5 0 L n t M b 3 d l c i B B Q l Y l I F J l b G F 0 a W 9 u Y W w g T 3 B l c m F 0 b 3 I s M T R 9 J n F 1 b 3 Q 7 L C Z x d W 9 0 O 1 N l c n Z l c i 5 E Y X R h Y m F z Z V x c L z I v U 1 F M L 2 F k b W l y Y W w t c m V w b 3 J 0 c z t D c m F p Z y 9 k Y m 8 v d n d J d G V t X 0 R 1 d H l f Q 3 V y c m V u d C 5 7 V X B w Z X I g Q U J W J S B S Z W x h d G l v b m F s I E 9 w Z X J h d G 9 y L D E 1 f S Z x d W 9 0 O y w m c X V v d D t T Z X J 2 Z X I u R G F 0 Y W J h c 2 V c X C 8 y L 1 N R T C 9 h Z G 1 p c m F s L X J l c G 9 y d H M 7 Q 3 J h a W c v Z G J v L 3 Z 3 S X R l b V 9 E d X R 5 X 0 N 1 c n J l b n Q u e 0 F C V i U s M T Z 9 J n F 1 b 3 Q 7 L C Z x d W 9 0 O 1 N l c n Z l c i 5 E Y X R h Y m F z Z V x c L z I v U 1 F M L 2 F k b W l y Y W w t c m V w b 3 J 0 c z t D c m F p Z y 9 k Y m 8 v d n d J d G V t X 0 R 1 d H l f Q 3 V y c m V u d C 5 7 R H V 0 e U F t b 3 V u d C w x N 3 0 m c X V v d D t d L C Z x d W 9 0 O 0 N v b H V t b k N v d W 5 0 J n F 1 b 3 Q 7 O j E 4 L C Z x d W 9 0 O 0 t l e U N v b H V t b k 5 h b W V z J n F 1 b 3 Q 7 O l t d L C Z x d W 9 0 O 0 N v b H V t b k l k Z W 5 0 a X R p Z X M m c X V v d D s 6 W y Z x d W 9 0 O 1 N l c n Z l c i 5 E Y X R h Y m F z Z V x c L z I v U 1 F M L 2 F k b W l y Y W w t c m V w b 3 J 0 c z t D c m F p Z y 9 k Y m 8 v d n d J d G V t X 0 R 1 d H l f Q 3 V y c m V u d C 5 7 S X R l b S B O b 1 8 s M H 0 m c X V v d D s s J n F 1 b 3 Q 7 U 2 V y d m V y L k R h d G F i Y X N l X F w v M i 9 T U U w v Y W R t a X J h b C 1 y Z X B v c n R z O 0 N y Y W l n L 2 R i b y 9 2 d 0 l 0 Z W 1 f R H V 0 e V 9 D d X J y Z W 5 0 L n t E d X R 5 V m 9 s d W 1 l U 3 R h c n R E Y X R l L D F 9 J n F 1 b 3 Q 7 L C Z x d W 9 0 O 1 N l c n Z l c i 5 E Y X R h Y m F z Z V x c L z I v U 1 F M L 2 F k b W l y Y W w t c m V w b 3 J 0 c z t D c m F p Z y 9 k Y m 8 v d n d J d G V t X 0 R 1 d H l f Q 3 V y c m V u d C 5 7 R H V 0 e S B W b 2 x 1 b W U g K G x p d H J l c y k s M n 0 m c X V v d D s s J n F 1 b 3 Q 7 U 2 V y d m V y L k R h d G F i Y X N l X F w v M i 9 T U U w v Y W R t a X J h b C 1 y Z X B v c n R z O 0 N y Y W l n L 2 R i b y 9 2 d 0 l 0 Z W 1 f R H V 0 e V 9 D d X J y Z W 5 0 L n t E d X R 5 V m 9 s d W 1 l R W 5 k R G F 0 Z S w z f S Z x d W 9 0 O y w m c X V v d D t T Z X J 2 Z X I u R G F 0 Y W J h c 2 V c X C 8 y L 1 N R T C 9 h Z G 1 p c m F s L X J l c G 9 y d H M 7 Q 3 J h a W c v Z G J v L 3 Z 3 S X R l b V 9 E d X R 5 X 0 N 1 c n J l b n Q u e 1 V u a X Q g b 2 Y g T W V h c 3 V y Z S B D b 2 R l L D R 9 J n F 1 b 3 Q 7 L C Z x d W 9 0 O 1 N l c n Z l c i 5 E Y X R h Y m F z Z V x c L z I v U 1 F M L 2 F k b W l y Y W w t c m V w b 3 J 0 c z t D c m F p Z y 9 k Y m 8 v d n d J d G V t X 0 R 1 d H l f Q 3 V y c m V u d C 5 7 R H V 0 e U N h d G V n b 3 J 5 U 3 R h c n R E Y X R l L D V 9 J n F 1 b 3 Q 7 L C Z x d W 9 0 O 1 N l c n Z l c i 5 E Y X R h Y m F z Z V x c L z I v U 1 F M L 2 F k b W l y Y W w t c m V w b 3 J 0 c z t D c m F p Z y 9 k Y m 8 v d n d J d G V t X 0 R 1 d H l f Q 3 V y c m V u d C 5 7 R H V 0 e U N h d G V n b 3 J 5 R W 5 k R G F 0 Z S w 2 f S Z x d W 9 0 O y w m c X V v d D t T Z X J 2 Z X I u R G F 0 Y W J h c 2 V c X C 8 y L 1 N R T C 9 h Z G 1 p c m F s L X J l c G 9 y d H M 7 Q 3 J h a W c v Z G J v L 3 Z 3 S X R l b V 9 E d X R 5 X 0 N 1 c n J l b n Q u e 0 R 1 d H k g Q 2 F 0 Z W d v c n k g Q 2 9 k Z S w 3 f S Z x d W 9 0 O y w m c X V v d D t T Z X J 2 Z X I u R G F 0 Y W J h c 2 V c X C 8 y L 1 N R T C 9 h Z G 1 p c m F s L X J l c G 9 y d H M 7 Q 3 J h a W c v Z G J v L 3 Z 3 S X R l b V 9 E d X R 5 X 0 N 1 c n J l b n Q u e 0 R 1 d H l H c m 9 1 c F N 0 Y X J 0 R G F 0 Z S w 4 f S Z x d W 9 0 O y w m c X V v d D t T Z X J 2 Z X I u R G F 0 Y W J h c 2 V c X C 8 y L 1 N R T C 9 h Z G 1 p c m F s L X J l c G 9 y d H M 7 Q 3 J h a W c v Z G J v L 3 Z 3 S X R l b V 9 E d X R 5 X 0 N 1 c n J l b n Q u e 0 R 1 d H l H c m 9 1 c E V u Z E R h d G U s O X 0 m c X V v d D s s J n F 1 b 3 Q 7 U 2 V y d m V y L k R h d G F i Y X N l X F w v M i 9 T U U w v Y W R t a X J h b C 1 y Z X B v c n R z O 0 N y Y W l n L 2 R i b y 9 2 d 0 l 0 Z W 1 f R H V 0 e V 9 D d X J y Z W 5 0 L n t B b W 9 1 b n Q g U G V y I G x p d H J l L D E w f S Z x d W 9 0 O y w m c X V v d D t T Z X J 2 Z X I u R G F 0 Y W J h c 2 V c X C 8 y L 1 N R T C 9 h Z G 1 p c m F s L X J l c G 9 y d H M 7 Q 3 J h a W c v Z G J v L 3 Z 3 S X R l b V 9 E d X R 5 X 0 N 1 c n J l b n Q u e 0 x v d 2 V y I E F C V i U g V G h y Z X N o b 2 x k L D E x f S Z x d W 9 0 O y w m c X V v d D t T Z X J 2 Z X I u R G F 0 Y W J h c 2 V c X C 8 y L 1 N R T C 9 h Z G 1 p c m F s L X J l c G 9 y d H M 7 Q 3 J h a W c v Z G J v L 3 Z 3 S X R l b V 9 E d X R 5 X 0 N 1 c n J l b n Q u e 1 V w c G V y I E F C V i U g V G h y Z X N o b 2 x k L D E y f S Z x d W 9 0 O y w m c X V v d D t T Z X J 2 Z X I u R G F 0 Y W J h c 2 V c X C 8 y L 1 N R T C 9 h Z G 1 p c m F s L X J l c G 9 y d H M 7 Q 3 J h a W c v Z G J v L 3 Z 3 S X R l b V 9 E d X R 5 X 0 N 1 c n J l b n Q u e 0 l u Y 2 x 1 Z G U g Q U J W J S B p b i B E d X R 5 I E N h b G N f L D E z f S Z x d W 9 0 O y w m c X V v d D t T Z X J 2 Z X I u R G F 0 Y W J h c 2 V c X C 8 y L 1 N R T C 9 h Z G 1 p c m F s L X J l c G 9 y d H M 7 Q 3 J h a W c v Z G J v L 3 Z 3 S X R l b V 9 E d X R 5 X 0 N 1 c n J l b n Q u e 0 x v d 2 V y I E F C V i U g U m V s Y X R p b 2 5 h b C B P c G V y Y X R v c i w x N H 0 m c X V v d D s s J n F 1 b 3 Q 7 U 2 V y d m V y L k R h d G F i Y X N l X F w v M i 9 T U U w v Y W R t a X J h b C 1 y Z X B v c n R z O 0 N y Y W l n L 2 R i b y 9 2 d 0 l 0 Z W 1 f R H V 0 e V 9 D d X J y Z W 5 0 L n t V c H B l c i B B Q l Y l I F J l b G F 0 a W 9 u Y W w g T 3 B l c m F 0 b 3 I s M T V 9 J n F 1 b 3 Q 7 L C Z x d W 9 0 O 1 N l c n Z l c i 5 E Y X R h Y m F z Z V x c L z I v U 1 F M L 2 F k b W l y Y W w t c m V w b 3 J 0 c z t D c m F p Z y 9 k Y m 8 v d n d J d G V t X 0 R 1 d H l f Q 3 V y c m V u d C 5 7 Q U J W J S w x N n 0 m c X V v d D s s J n F 1 b 3 Q 7 U 2 V y d m V y L k R h d G F i Y X N l X F w v M i 9 T U U w v Y W R t a X J h b C 1 y Z X B v c n R z O 0 N y Y W l n L 2 R i b y 9 2 d 0 l 0 Z W 1 f R H V 0 e V 9 D d X J y Z W 5 0 L n t E d X R 5 Q W 1 v d W 5 0 L D E 3 f S Z x d W 9 0 O 1 0 s J n F 1 b 3 Q 7 U m V s Y X R p b 2 5 z a G l w S W 5 m b y Z x d W 9 0 O z p b X X 0 i I C 8 + P E V u d H J 5 I F R 5 c G U 9 I l F 1 Z X J 5 S U Q i I F Z h b H V l P S J z N 2 Y 0 Z D g z M z I t N W Y 3 M y 0 0 Z W J h L W F j Y W Q t Y j Y 1 O G E x Z W I 3 Z G R l I i A v P j x F b n R y e S B U e X B l P S J G a W x s Q 2 9 1 b n Q i I F Z h b H V l P S J s M C I g L z 4 8 R W 5 0 c n k g V H l w Z T 0 i R m l s b E N v b H V t b l R 5 c G V z I i B W Y W x 1 Z T 0 i c 0 J n Y 1 B C d 1 l I Q n d Z S E J 3 O F B E d z B D Q W c 4 U C I g L z 4 8 R W 5 0 c n k g V H l w Z T 0 i R m l s b E V y c m 9 y Q 2 9 1 b n Q i I F Z h b H V l P S J s M C I g L z 4 8 R W 5 0 c n k g V H l w Z T 0 i R m l s b F N 0 Y X R 1 c y I g V m F s d W U 9 I n N X Y W l 0 a W 5 n R m 9 y R X h j Z W x S Z W Z y Z X N o I i A v P j x F b n R y e S B U e X B l P S J G a W x s T G F z d F V w Z G F 0 Z W Q i I F Z h b H V l P S J k M j A x O C 0 w M y 0 w N l Q x M T o 1 M D o 1 M y 4 x O D M 1 O T I w W i I g L z 4 8 L 1 N 0 Y W J s Z U V u d H J p Z X M + P C 9 J d G V t P j x J d G V t P j x J d G V t T G 9 j Y X R p b 2 4 + P E l 0 Z W 1 U e X B l P k Z v c m 1 1 b G E 8 L 0 l 0 Z W 1 U e X B l P j x J d G V t U G F 0 a D 5 T Z W N 0 a W 9 u M S 9 2 d 0 l 0 Z W 1 f R H V 0 e V 9 D d X J y Z W 5 0 L 1 N v d X J j Z T w v S X R l b V B h d G g + P C 9 J d G V t T G 9 j Y X R p b 2 4 + P F N 0 Y W J s Z U V u d H J p Z X M g L z 4 8 L 0 l 0 Z W 0 + P E l 0 Z W 0 + P E l 0 Z W 1 M b 2 N h d G l v b j 4 8 S X R l b V R 5 c G U + R m 9 y b X V s Y T w v S X R l b V R 5 c G U + P E l 0 Z W 1 Q Y X R o P l N l Y 3 R p b 2 4 x L 3 Z 3 S X R l b V 9 E d X R 5 X 0 N 1 c n J l b n Q v Q 3 J h a W c 8 L 0 l 0 Z W 1 Q Y X R o P j w v S X R l b U x v Y 2 F 0 a W 9 u P j x T d G F i b G V F b n R y a W V z I C 8 + P C 9 J d G V t P j x J d G V t P j x J d G V t T G 9 j Y X R p b 2 4 + P E l 0 Z W 1 U e X B l P k Z v c m 1 1 b G E 8 L 0 l 0 Z W 1 U e X B l P j x J d G V t U G F 0 a D 5 T Z W N 0 a W 9 u M S 9 2 d 0 l 0 Z W 1 f R H V 0 e V 9 D d X J y Z W 5 0 L 2 R i b 1 9 2 d 0 l 0 Z W 1 f R H V 0 e V 9 D d X J y Z W 5 0 P C 9 J d G V t U G F 0 a D 4 8 L 0 l 0 Z W 1 M b 2 N h d G l v b j 4 8 U 3 R h Y m x l R W 5 0 c m l l c y A v P j w v S X R l b T 4 8 S X R l b T 4 8 S X R l b U x v Y 2 F 0 a W 9 u P j x J d G V t V H l w Z T 5 G b 3 J t d W x h P C 9 J d G V t V H l w Z T 4 8 S X R l b V B h d G g + U 2 V j d G l v b j E v T V J P X 0 J y Z W F r X 0 R l d G F p b D 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B Z G R l Z F R v R G F 0 Y U 1 v Z G V s I i B W Y W x 1 Z T 0 i b D E i I C 8 + P E V u d H J 5 I F R 5 c G U 9 I k Z p b G x l Z E N v b X B s Z X R l U m V z d W x 0 V G 9 X b 3 J r c 2 h l Z X Q i I F Z h b H V l P S J s M C I g L z 4 8 R W 5 0 c n k g V H l w Z T 0 i U X V l c n l J R C I g V m F s d W U 9 I n M 2 M D Z i Y j V i Z C 0 4 Y z Q w L T R i N T M t Y T Z h Z C 0 w N T I z Y T Y 0 N z R m Y j E i I C 8 + P E V u d H J 5 I F R 5 c G U 9 I k Z p b G x D b 3 V u d C I g V m F s d W U 9 I m w z M z M w M C I g L z 4 8 R W 5 0 c n k g V H l w Z T 0 i R m l s b F N 0 Y X R 1 c y I g V m F s d W U 9 I n N D b 2 1 w b G V 0 Z S I g L z 4 8 R W 5 0 c n k g V H l w Z T 0 i U m V s Y X R p b 2 5 z a G l w S W 5 m b 0 N v b n R h a W 5 l c i I g V m F s d W U 9 I n N 7 J n F 1 b 3 Q 7 Y 2 9 s d W 1 u Q 2 9 1 b n Q m c X V v d D s 6 M j g s J n F 1 b 3 Q 7 a 2 V 5 Q 2 9 s d W 1 u T m F t Z X M m c X V v d D s 6 W 1 0 s J n F 1 b 3 Q 7 c X V l c n l S Z W x h d G l v b n N o a X B z J n F 1 b 3 Q 7 O l t d L C Z x d W 9 0 O 2 N v b H V t b k l k Z W 5 0 a X R p Z X M m c X V v d D s 6 W y Z x d W 9 0 O 1 N l c n Z l c i 5 E Y X R h Y m F z Z V x c L z I v U 1 F M L 2 F k b W l y Y W w t c m V w b 3 J 0 c z t N U k 9 f T W 9 k Z W x s a W 5 n L 2 R i b y 9 N U k 9 f Q n J l Y W t f R G V 0 Y W l s L n t Q c m l j Z U x p c 3 R E Y X R l L D B 9 J n F 1 b 3 Q 7 L C Z x d W 9 0 O 1 N l c n Z l c i 5 E Y X R h Y m F z Z V x c L z I v U 1 F M L 2 F k b W l y Y W w t c m V w b 3 J 0 c z t N U k 9 f T W 9 k Z W x s a W 5 n L 2 R i b y 9 N U k 9 f Q n J l Y W t f R G V 0 Y W l s L n t D d X N 0 b 2 1 l c k 5 1 b S w x f S Z x d W 9 0 O y w m c X V v d D t T Z X J 2 Z X I u R G F 0 Y W J h c 2 V c X C 8 y L 1 N R T C 9 h Z G 1 p c m F s L X J l c G 9 y d H M 7 T V J P X 0 1 v Z G V s b G l u Z y 9 k Y m 8 v T V J P X 0 J y Z W F r X 0 R l d G F p b C 5 7 Q W d y Z W V t Z W 5 0 T n V t L D J 9 J n F 1 b 3 Q 7 L C Z x d W 9 0 O 1 N l c n Z l c i 5 E Y X R h Y m F z Z V x c L z I v U 1 F M L 2 F k b W l y Y W w t c m V w b 3 J 0 c z t N U k 9 f T W 9 k Z W x s a W 5 n L 2 R i b y 9 N U k 9 f Q n J l Y W t f R G V 0 Y W l s L n t Q c m 9 k d W N 0 Q 2 9 k Z S w z f S Z x d W 9 0 O y w m c X V v d D t T Z X J 2 Z X I u R G F 0 Y W J h c 2 V c X C 8 y L 1 N R T C 9 h Z G 1 p c m F s L X J l c G 9 y d H M 7 T V J P X 0 1 v Z G V s b G l u Z y 9 k Y m 8 v T V J P X 0 J y Z W F r X 0 R l d G F p b C 5 7 R G V z Y 3 J p c H R p b 2 4 s N H 0 m c X V v d D s s J n F 1 b 3 Q 7 U 2 V y d m V y L k R h d G F i Y X N l X F w v M i 9 T U U w v Y W R t a X J h b C 1 y Z X B v c n R z O 0 1 S T 1 9 N b 2 R l b G x p b m c v Z G J v L 0 1 S T 1 9 C c m V h a 1 9 E Z X R h a W w u e 1 N 1 Y i B D b 2 R l L D V 9 J n F 1 b 3 Q 7 L C Z x d W 9 0 O 1 N l c n Z l c i 5 E Y X R h Y m F z Z V x c L z I v U 1 F M L 2 F k b W l y Y W w t c m V w b 3 J 0 c z t N U k 9 f T W 9 k Z W x s a W 5 n L 2 R i b y 9 N U k 9 f Q n J l Y W t f R G V 0 Y W l s L n t T d W I g R G V z Y 3 J p c H R p b 2 4 s N n 0 m c X V v d D s s J n F 1 b 3 Q 7 U 2 V y d m V y L k R h d G F i Y X N l X F w v M i 9 T U U w v Y W R t a X J h b C 1 y Z X B v c n R z O 0 1 S T 1 9 N b 2 R l b G x p b m c v Z G J v L 0 1 S T 1 9 C c m V h a 1 9 E Z X R h a W w u e 0 1 p b m 9 y I E N v Z G U s N 3 0 m c X V v d D s s J n F 1 b 3 Q 7 U 2 V y d m V y L k R h d G F i Y X N l X F w v M i 9 T U U w v Y W R t a X J h b C 1 y Z X B v c n R z O 0 1 S T 1 9 N b 2 R l b G x p b m c v Z G J v L 0 1 S T 1 9 C c m V h a 1 9 E Z X R h a W w u e 0 N v b n R y Y W N 0 d W F s Q 2 9 t c G F y a X N v b l B y a W N l L D h 9 J n F 1 b 3 Q 7 L C Z x d W 9 0 O 1 N l c n Z l c i 5 E Y X R h Y m F z Z V x c L z I v U 1 F M L 2 F k b W l y Y W w t c m V w b 3 J 0 c z t N U k 9 f T W 9 k Z W x s a W 5 n L 2 R i b y 9 N U k 9 f Q n J l Y W t f R G V 0 Y W l s L n t R d W F u d G l 0 e S w 5 f S Z x d W 9 0 O y w m c X V v d D t T Z X J 2 Z X I u R G F 0 Y W J h c 2 V c X C 8 y L 1 N R T C 9 h Z G 1 p c m F s L X J l c G 9 y d H M 7 T V J P X 0 1 v Z G V s b G l u Z y 9 k Y m 8 v T V J P X 0 J y Z W F r X 0 R l d G F p b C 5 7 S G l z d G 9 y a W N h b F V u a X R Q c m l j Z S w x M H 0 m c X V v d D s s J n F 1 b 3 Q 7 U 2 V y d m V y L k R h d G F i Y X N l X F w v M i 9 T U U w v Y W R t a X J h b C 1 y Z X B v c n R z O 0 1 S T 1 9 N b 2 R l b G x p b m c v Z G J v L 0 1 S T 1 9 C c m V h a 1 9 E Z X R h a W w u e 0 N 1 c n J l b n R D b 2 1 w Y X J p c 2 9 u U H J p Y 2 U s M T F 9 J n F 1 b 3 Q 7 L C Z x d W 9 0 O 1 N l c n Z l c i 5 E Y X R h Y m F z Z V x c L z I v U 1 F M L 2 F k b W l y Y W w t c m V w b 3 J 0 c z t N U k 9 f T W 9 k Z W x s a W 5 n L 2 R i b y 9 N U k 9 f Q n J l Y W t f R G V 0 Y W l s L n t Q Z X J j Z W 5 0 S W 5 j c m V h c 2 U s M T J 9 J n F 1 b 3 Q 7 L C Z x d W 9 0 O 1 N l c n Z l c i 5 E Y X R h Y m F z Z V x c L z I v U 1 F M L 2 F k b W l y Y W w t c m V w b 3 J 0 c z t N U k 9 f T W 9 k Z W x s a W 5 n L 2 R i b y 9 N U k 9 f Q n J l Y W t f R G V 0 Y W l s L n t N U k 9 f Q 2 F s Y 3 V s Y X R p b 2 5 f T G l t a X Q s M T N 9 J n F 1 b 3 Q 7 L C Z x d W 9 0 O 1 N l c n Z l c i 5 E Y X R h Y m F z Z V x c L z I v U 1 F M L 2 F k b W l y Y W w t c m V w b 3 J 0 c z t N U k 9 f T W 9 k Z W x s a W 5 n L 2 R i b y 9 N U k 9 f Q n J l Y W t f R G V 0 Y W l s L n t D U E k s M T R 9 J n F 1 b 3 Q 7 L C Z x d W 9 0 O 1 N l c n Z l c i 5 E Y X R h Y m F z Z V x c L z I v U 1 F M L 2 F k b W l y Y W w t c m V w b 3 J 0 c z t N U k 9 f T W 9 k Z W x s a W 5 n L 2 R i b y 9 N U k 9 f Q n J l Y W t f R G V 0 Y W l s L n t C c m V h a 3 N N U k 8 s M T V 9 J n F 1 b 3 Q 7 L C Z x d W 9 0 O 1 N l c n Z l c i 5 E Y X R h Y m F z Z V x c L z I v U 1 F M L 2 F k b W l y Y W w t c m V w b 3 J 0 c z t N U k 9 f T W 9 k Z W x s a W 5 n L 2 R i b y 9 N U k 9 f Q n J l Y W t f R G V 0 Y W l s L n t V b m l 0 R n J h Y 3 R p b 2 5 C Y X J y Z W w s M T Z 9 J n F 1 b 3 Q 7 L C Z x d W 9 0 O 1 N l c n Z l c i 5 E Y X R h Y m F z Z V x c L z I v U 1 F M L 2 F k b W l y Y W w t c m V w b 3 J 0 c z t N U k 9 f T W 9 k Z W x s a W 5 n L 2 R i b y 9 N U k 9 f Q n J l Y W t f R G V 0 Y W l s L n t D b 2 5 0 c m F j d H V h b F V u a X R Q c m l j Z S w x N 3 0 m c X V v d D s s J n F 1 b 3 Q 7 U 2 V y d m V y L k R h d G F i Y X N l X F w v M i 9 T U U w v Y W R t a X J h b C 1 y Z X B v c n R z O 0 1 S T 1 9 N b 2 R l b G x p b m c v Z G J v L 0 1 S T 1 9 C c m V h a 1 9 E Z X R h a W w u e 0 N v b n R y Y W N 0 d W F s Q 3 V z d G 9 t Z X J Q c m l j Z U d y b 3 V w L D E 4 f S Z x d W 9 0 O y w m c X V v d D t T Z X J 2 Z X I u R G F 0 Y W J h c 2 V c X C 8 y L 1 N R T C 9 h Z G 1 p c m F s L X J l c G 9 y d H M 7 T V J P X 0 1 v Z G V s b G l u Z y 9 k Y m 8 v T V J P X 0 J y Z W F r X 0 R l d G F p b C 5 7 Q 2 9 u d H J h Y 3 R 1 Y W x B b G x v d 0 R p c 2 N v d W 5 0 L D E 5 f S Z x d W 9 0 O y w m c X V v d D t T Z X J 2 Z X I u R G F 0 Y W J h c 2 V c X C 8 y L 1 N R T C 9 h Z G 1 p c m F s L X J l c G 9 y d H M 7 T V J P X 0 1 v Z G V s b G l u Z y 9 k Y m 8 v T V J P X 0 J y Z W F r X 0 R l d G F p b C 5 7 Q 2 9 u d H J h Y 3 R 1 Y W x H c m 9 1 c E R p c 2 N v d W 5 0 Q 2 9 k Z S w y M H 0 m c X V v d D s s J n F 1 b 3 Q 7 U 2 V y d m V y L k R h d G F i Y X N l X F w v M i 9 T U U w v Y W R t a X J h b C 1 y Z X B v c n R z O 0 1 S T 1 9 N b 2 R l b G x p b m c v Z G J v L 0 1 S T 1 9 C c m V h a 1 9 E Z X R h a W w u e 0 N v b n R y Y W N 0 d W F s R 3 J v d X B E a X N j b 3 V u d C w y M X 0 m c X V v d D s s J n F 1 b 3 Q 7 U 2 V y d m V y L k R h d G F i Y X N l X F w v M i 9 T U U w v Y W R t a X J h b C 1 y Z X B v c n R z O 0 1 S T 1 9 N b 2 R l b G x p b m c v Z G J v L 0 1 S T 1 9 C c m V h a 1 9 E Z X R h a W w u e 0 N v b n R y Y W N 0 d W F s S X R l b U d y b 3 V w R G l z Y 2 9 1 b n Q s M j J 9 J n F 1 b 3 Q 7 L C Z x d W 9 0 O 1 N l c n Z l c i 5 E Y X R h Y m F z Z V x c L z I v U 1 F M L 2 F k b W l y Y W w t c m V w b 3 J 0 c z t N U k 9 f T W 9 k Z W x s a W 5 n L 2 R i b y 9 N U k 9 f Q n J l Y W t f R G V 0 Y W l s L n t D b 2 5 0 c m F j d H V h b E x p b m V E a X N j b 3 V u d C w y M 3 0 m c X V v d D s s J n F 1 b 3 Q 7 U 2 V y d m V y L k R h d G F i Y X N l X F w v M i 9 T U U w v Y W R t a X J h b C 1 y Z X B v c n R z O 0 1 S T 1 9 N b 2 R l b G x p b m c v Z G J v L 0 1 S T 1 9 C c m V h a 1 9 E Z X R h a W w u e 0 N v b n R y Y W N 0 d W F s Q X B w b G l l Z E R p c 2 N v d W 5 0 Q W 1 v d W 5 0 L D I 0 f S Z x d W 9 0 O y w m c X V v d D t T Z X J 2 Z X I u R G F 0 Y W J h c 2 V c X C 8 y L 1 N R T C 9 h Z G 1 p c m F s L X J l c G 9 y d H M 7 T V J P X 0 1 v Z G V s b G l u Z y 9 k Y m 8 v T V J P X 0 J y Z W F r X 0 R l d G F p b C 5 7 Q 2 9 u d H J h Y 3 R 1 Y W x E d X R 5 Q W 1 v d W 5 0 L D I 1 f S Z x d W 9 0 O y w m c X V v d D t T Z X J 2 Z X I u R G F 0 Y W J h c 2 V c X C 8 y L 1 N R T C 9 h Z G 1 p c m F s L X J l c G 9 y d H M 7 T V J P X 0 1 v Z G V s b G l u Z y 9 k Y m 8 v T V J P X 0 J y Z W F r X 0 R l d G F p b C 5 7 U H J v c G 9 z Z W R E a X N j b 3 V u d E F t b 3 V u d C w y N n 0 m c X V v d D s s J n F 1 b 3 Q 7 U 2 V y d m V y L k R h d G F i Y X N l X F w v M i 9 T U U w v Y W R t a X J h b C 1 y Z X B v c n R z O 0 1 S T 1 9 N b 2 R l b G x p b m c v Z G J v L 0 1 S T 1 9 C c m V h a 1 9 E Z X R h a W w u e 0 1 h a W 4 g R G V z Y 3 J p c H R p b 2 4 s M j d 9 J n F 1 b 3 Q 7 X S w m c X V v d D t D b 2 x 1 b W 5 D b 3 V u d C Z x d W 9 0 O z o y O C w m c X V v d D t L Z X l D b 2 x 1 b W 5 O Y W 1 l c y Z x d W 9 0 O z p b X S w m c X V v d D t D b 2 x 1 b W 5 J Z G V u d G l 0 a W V z J n F 1 b 3 Q 7 O l s m c X V v d D t T Z X J 2 Z X I u R G F 0 Y W J h c 2 V c X C 8 y L 1 N R T C 9 h Z G 1 p c m F s L X J l c G 9 y d H M 7 T V J P X 0 1 v Z G V s b G l u Z y 9 k Y m 8 v T V J P X 0 J y Z W F r X 0 R l d G F p b C 5 7 U H J p Y 2 V M a X N 0 R G F 0 Z S w w f S Z x d W 9 0 O y w m c X V v d D t T Z X J 2 Z X I u R G F 0 Y W J h c 2 V c X C 8 y L 1 N R T C 9 h Z G 1 p c m F s L X J l c G 9 y d H M 7 T V J P X 0 1 v Z G V s b G l u Z y 9 k Y m 8 v T V J P X 0 J y Z W F r X 0 R l d G F p b C 5 7 Q 3 V z d G 9 t Z X J O d W 0 s M X 0 m c X V v d D s s J n F 1 b 3 Q 7 U 2 V y d m V y L k R h d G F i Y X N l X F w v M i 9 T U U w v Y W R t a X J h b C 1 y Z X B v c n R z O 0 1 S T 1 9 N b 2 R l b G x p b m c v Z G J v L 0 1 S T 1 9 C c m V h a 1 9 E Z X R h a W w u e 0 F n c m V l b W V u d E 5 1 b S w y f S Z x d W 9 0 O y w m c X V v d D t T Z X J 2 Z X I u R G F 0 Y W J h c 2 V c X C 8 y L 1 N R T C 9 h Z G 1 p c m F s L X J l c G 9 y d H M 7 T V J P X 0 1 v Z G V s b G l u Z y 9 k Y m 8 v T V J P X 0 J y Z W F r X 0 R l d G F p b C 5 7 U H J v Z H V j d E N v Z G U s M 3 0 m c X V v d D s s J n F 1 b 3 Q 7 U 2 V y d m V y L k R h d G F i Y X N l X F w v M i 9 T U U w v Y W R t a X J h b C 1 y Z X B v c n R z O 0 1 S T 1 9 N b 2 R l b G x p b m c v Z G J v L 0 1 S T 1 9 C c m V h a 1 9 E Z X R h a W w u e 0 R l c 2 N y a X B 0 a W 9 u L D R 9 J n F 1 b 3 Q 7 L C Z x d W 9 0 O 1 N l c n Z l c i 5 E Y X R h Y m F z Z V x c L z I v U 1 F M L 2 F k b W l y Y W w t c m V w b 3 J 0 c z t N U k 9 f T W 9 k Z W x s a W 5 n L 2 R i b y 9 N U k 9 f Q n J l Y W t f R G V 0 Y W l s L n t T d W I g Q 2 9 k Z S w 1 f S Z x d W 9 0 O y w m c X V v d D t T Z X J 2 Z X I u R G F 0 Y W J h c 2 V c X C 8 y L 1 N R T C 9 h Z G 1 p c m F s L X J l c G 9 y d H M 7 T V J P X 0 1 v Z G V s b G l u Z y 9 k Y m 8 v T V J P X 0 J y Z W F r X 0 R l d G F p b C 5 7 U 3 V i I E R l c 2 N y a X B 0 a W 9 u L D Z 9 J n F 1 b 3 Q 7 L C Z x d W 9 0 O 1 N l c n Z l c i 5 E Y X R h Y m F z Z V x c L z I v U 1 F M L 2 F k b W l y Y W w t c m V w b 3 J 0 c z t N U k 9 f T W 9 k Z W x s a W 5 n L 2 R i b y 9 N U k 9 f Q n J l Y W t f R G V 0 Y W l s L n t N a W 5 v c i B D b 2 R l L D d 9 J n F 1 b 3 Q 7 L C Z x d W 9 0 O 1 N l c n Z l c i 5 E Y X R h Y m F z Z V x c L z I v U 1 F M L 2 F k b W l y Y W w t c m V w b 3 J 0 c z t N U k 9 f T W 9 k Z W x s a W 5 n L 2 R i b y 9 N U k 9 f Q n J l Y W t f R G V 0 Y W l s L n t D b 2 5 0 c m F j d H V h b E N v b X B h c m l z b 2 5 Q c m l j Z S w 4 f S Z x d W 9 0 O y w m c X V v d D t T Z X J 2 Z X I u R G F 0 Y W J h c 2 V c X C 8 y L 1 N R T C 9 h Z G 1 p c m F s L X J l c G 9 y d H M 7 T V J P X 0 1 v Z G V s b G l u Z y 9 k Y m 8 v T V J P X 0 J y Z W F r X 0 R l d G F p b C 5 7 U X V h b n R p d H k s O X 0 m c X V v d D s s J n F 1 b 3 Q 7 U 2 V y d m V y L k R h d G F i Y X N l X F w v M i 9 T U U w v Y W R t a X J h b C 1 y Z X B v c n R z O 0 1 S T 1 9 N b 2 R l b G x p b m c v Z G J v L 0 1 S T 1 9 C c m V h a 1 9 E Z X R h a W w u e 0 h p c 3 R v c m l j Y W x V b m l 0 U H J p Y 2 U s M T B 9 J n F 1 b 3 Q 7 L C Z x d W 9 0 O 1 N l c n Z l c i 5 E Y X R h Y m F z Z V x c L z I v U 1 F M L 2 F k b W l y Y W w t c m V w b 3 J 0 c z t N U k 9 f T W 9 k Z W x s a W 5 n L 2 R i b y 9 N U k 9 f Q n J l Y W t f R G V 0 Y W l s L n t D d X J y Z W 5 0 Q 2 9 t c G F y a X N v b l B y a W N l L D E x f S Z x d W 9 0 O y w m c X V v d D t T Z X J 2 Z X I u R G F 0 Y W J h c 2 V c X C 8 y L 1 N R T C 9 h Z G 1 p c m F s L X J l c G 9 y d H M 7 T V J P X 0 1 v Z G V s b G l u Z y 9 k Y m 8 v T V J P X 0 J y Z W F r X 0 R l d G F p b C 5 7 U G V y Y 2 V u d E l u Y 3 J l Y X N l L D E y f S Z x d W 9 0 O y w m c X V v d D t T Z X J 2 Z X I u R G F 0 Y W J h c 2 V c X C 8 y L 1 N R T C 9 h Z G 1 p c m F s L X J l c G 9 y d H M 7 T V J P X 0 1 v Z G V s b G l u Z y 9 k Y m 8 v T V J P X 0 J y Z W F r X 0 R l d G F p b C 5 7 T V J P X 0 N h b G N 1 b G F 0 a W 9 u X 0 x p b W l 0 L D E z f S Z x d W 9 0 O y w m c X V v d D t T Z X J 2 Z X I u R G F 0 Y W J h c 2 V c X C 8 y L 1 N R T C 9 h Z G 1 p c m F s L X J l c G 9 y d H M 7 T V J P X 0 1 v Z G V s b G l u Z y 9 k Y m 8 v T V J P X 0 J y Z W F r X 0 R l d G F p b C 5 7 Q 1 B J L D E 0 f S Z x d W 9 0 O y w m c X V v d D t T Z X J 2 Z X I u R G F 0 Y W J h c 2 V c X C 8 y L 1 N R T C 9 h Z G 1 p c m F s L X J l c G 9 y d H M 7 T V J P X 0 1 v Z G V s b G l u Z y 9 k Y m 8 v T V J P X 0 J y Z W F r X 0 R l d G F p b C 5 7 Q n J l Y W t z T V J P L D E 1 f S Z x d W 9 0 O y w m c X V v d D t T Z X J 2 Z X I u R G F 0 Y W J h c 2 V c X C 8 y L 1 N R T C 9 h Z G 1 p c m F s L X J l c G 9 y d H M 7 T V J P X 0 1 v Z G V s b G l u Z y 9 k Y m 8 v T V J P X 0 J y Z W F r X 0 R l d G F p b C 5 7 V W 5 p d E Z y Y W N 0 a W 9 u Q m F y c m V s L D E 2 f S Z x d W 9 0 O y w m c X V v d D t T Z X J 2 Z X I u R G F 0 Y W J h c 2 V c X C 8 y L 1 N R T C 9 h Z G 1 p c m F s L X J l c G 9 y d H M 7 T V J P X 0 1 v Z G V s b G l u Z y 9 k Y m 8 v T V J P X 0 J y Z W F r X 0 R l d G F p b C 5 7 Q 2 9 u d H J h Y 3 R 1 Y W x V b m l 0 U H J p Y 2 U s M T d 9 J n F 1 b 3 Q 7 L C Z x d W 9 0 O 1 N l c n Z l c i 5 E Y X R h Y m F z Z V x c L z I v U 1 F M L 2 F k b W l y Y W w t c m V w b 3 J 0 c z t N U k 9 f T W 9 k Z W x s a W 5 n L 2 R i b y 9 N U k 9 f Q n J l Y W t f R G V 0 Y W l s L n t D b 2 5 0 c m F j d H V h b E N 1 c 3 R v b W V y U H J p Y 2 V H c m 9 1 c C w x O H 0 m c X V v d D s s J n F 1 b 3 Q 7 U 2 V y d m V y L k R h d G F i Y X N l X F w v M i 9 T U U w v Y W R t a X J h b C 1 y Z X B v c n R z O 0 1 S T 1 9 N b 2 R l b G x p b m c v Z G J v L 0 1 S T 1 9 C c m V h a 1 9 E Z X R h a W w u e 0 N v b n R y Y W N 0 d W F s Q W x s b 3 d E a X N j b 3 V u d C w x O X 0 m c X V v d D s s J n F 1 b 3 Q 7 U 2 V y d m V y L k R h d G F i Y X N l X F w v M i 9 T U U w v Y W R t a X J h b C 1 y Z X B v c n R z O 0 1 S T 1 9 N b 2 R l b G x p b m c v Z G J v L 0 1 S T 1 9 C c m V h a 1 9 E Z X R h a W w u e 0 N v b n R y Y W N 0 d W F s R 3 J v d X B E a X N j b 3 V u d E N v Z G U s M j B 9 J n F 1 b 3 Q 7 L C Z x d W 9 0 O 1 N l c n Z l c i 5 E Y X R h Y m F z Z V x c L z I v U 1 F M L 2 F k b W l y Y W w t c m V w b 3 J 0 c z t N U k 9 f T W 9 k Z W x s a W 5 n L 2 R i b y 9 N U k 9 f Q n J l Y W t f R G V 0 Y W l s L n t D b 2 5 0 c m F j d H V h b E d y b 3 V w R G l z Y 2 9 1 b n Q s M j F 9 J n F 1 b 3 Q 7 L C Z x d W 9 0 O 1 N l c n Z l c i 5 E Y X R h Y m F z Z V x c L z I v U 1 F M L 2 F k b W l y Y W w t c m V w b 3 J 0 c z t N U k 9 f T W 9 k Z W x s a W 5 n L 2 R i b y 9 N U k 9 f Q n J l Y W t f R G V 0 Y W l s L n t D b 2 5 0 c m F j d H V h b E l 0 Z W 1 H c m 9 1 c E R p c 2 N v d W 5 0 L D I y f S Z x d W 9 0 O y w m c X V v d D t T Z X J 2 Z X I u R G F 0 Y W J h c 2 V c X C 8 y L 1 N R T C 9 h Z G 1 p c m F s L X J l c G 9 y d H M 7 T V J P X 0 1 v Z G V s b G l u Z y 9 k Y m 8 v T V J P X 0 J y Z W F r X 0 R l d G F p b C 5 7 Q 2 9 u d H J h Y 3 R 1 Y W x M a W 5 l R G l z Y 2 9 1 b n Q s M j N 9 J n F 1 b 3 Q 7 L C Z x d W 9 0 O 1 N l c n Z l c i 5 E Y X R h Y m F z Z V x c L z I v U 1 F M L 2 F k b W l y Y W w t c m V w b 3 J 0 c z t N U k 9 f T W 9 k Z W x s a W 5 n L 2 R i b y 9 N U k 9 f Q n J l Y W t f R G V 0 Y W l s L n t D b 2 5 0 c m F j d H V h b E F w c G x p Z W R E a X N j b 3 V u d E F t b 3 V u d C w y N H 0 m c X V v d D s s J n F 1 b 3 Q 7 U 2 V y d m V y L k R h d G F i Y X N l X F w v M i 9 T U U w v Y W R t a X J h b C 1 y Z X B v c n R z O 0 1 S T 1 9 N b 2 R l b G x p b m c v Z G J v L 0 1 S T 1 9 C c m V h a 1 9 E Z X R h a W w u e 0 N v b n R y Y W N 0 d W F s R H V 0 e U F t b 3 V u d C w y N X 0 m c X V v d D s s J n F 1 b 3 Q 7 U 2 V y d m V y L k R h d G F i Y X N l X F w v M i 9 T U U w v Y W R t a X J h b C 1 y Z X B v c n R z O 0 1 S T 1 9 N b 2 R l b G x p b m c v Z G J v L 0 1 S T 1 9 C c m V h a 1 9 E Z X R h a W w u e 1 B y b 3 B v c 2 V k R G l z Y 2 9 1 b n R B b W 9 1 b n Q s M j Z 9 J n F 1 b 3 Q 7 L C Z x d W 9 0 O 1 N l c n Z l c i 5 E Y X R h Y m F z Z V x c L z I v U 1 F M L 2 F k b W l y Y W w t c m V w b 3 J 0 c z t N U k 9 f T W 9 k Z W x s a W 5 n L 2 R i b y 9 N U k 9 f Q n J l Y W t f R G V 0 Y W l s L n t N Y W l u I E R l c 2 N y a X B 0 a W 9 u L D I 3 f S Z x d W 9 0 O 1 0 s J n F 1 b 3 Q 7 U m V s Y X R p b 2 5 z a G l w S W 5 m b y Z x d W 9 0 O z p b X X 0 i I C 8 + P E V u d H J 5 I F R 5 c G U 9 I k Z p b G x F c n J v c k N v Z G U i I F Z h b H V l P S J z V W 5 r b m 9 3 b i I g L z 4 8 R W 5 0 c n k g V H l w Z T 0 i R m l s b E x h c 3 R V c G R h d G V k I i B W Y W x 1 Z T 0 i Z D I w M T g t M D M t M j h U M D k 6 M z g 6 M z c u O D c 1 N z k 2 N V o i I C 8 + P E V u d H J 5 I F R 5 c G U 9 I k Z p b G x D b 2 x 1 b W 5 O Y W 1 l c y I g V m F s d W U 9 I n N b J n F 1 b 3 Q 7 U H J p Y 2 V M a X N 0 R G F 0 Z S Z x d W 9 0 O y w m c X V v d D t D d X N 0 b 2 1 l c k 5 1 b S Z x d W 9 0 O y w m c X V v d D t B Z 3 J l Z W 1 l b n R O d W 0 m c X V v d D s s J n F 1 b 3 Q 7 U H J v Z H V j d E N v Z G U m c X V v d D s s J n F 1 b 3 Q 7 R G V z Y 3 J p c H R p b 2 4 m c X V v d D s s J n F 1 b 3 Q 7 U 3 V i I E N v Z G U m c X V v d D s s J n F 1 b 3 Q 7 U 3 V i I E R l c 2 N y a X B 0 a W 9 u J n F 1 b 3 Q 7 L C Z x d W 9 0 O 0 1 p b m 9 y I E N v Z G U m c X V v d D s s J n F 1 b 3 Q 7 Q 2 9 u d H J h Y 3 R 1 Y W x D b 2 1 w Y X J p c 2 9 u U H J p Y 2 U m c X V v d D s s J n F 1 b 3 Q 7 U X V h b n R p d H k m c X V v d D s s J n F 1 b 3 Q 7 S G l z d G 9 y a W N h b F V u a X R Q c m l j Z S Z x d W 9 0 O y w m c X V v d D t D d X J y Z W 5 0 Q 2 9 t c G F y a X N v b l B y a W N l J n F 1 b 3 Q 7 L C Z x d W 9 0 O 1 B l c m N l b n R J b m N y Z W F z Z S Z x d W 9 0 O y w m c X V v d D t N U k 9 f Q 2 F s Y 3 V s Y X R p b 2 5 f T G l t a X Q m c X V v d D s s J n F 1 b 3 Q 7 Q 1 B J J n F 1 b 3 Q 7 L C Z x d W 9 0 O 0 J y Z W F r c 0 1 S T y Z x d W 9 0 O y w m c X V v d D t V b m l 0 R n J h Y 3 R p b 2 5 C Y X J y Z W w m c X V v d D s s J n F 1 b 3 Q 7 Q 2 9 u d H J h Y 3 R 1 Y W x V b m l 0 U H J p Y 2 U m c X V v d D s s J n F 1 b 3 Q 7 Q 2 9 u d H J h Y 3 R 1 Y W x D d X N 0 b 2 1 l c l B y a W N l R 3 J v d X A m c X V v d D s s J n F 1 b 3 Q 7 Q 2 9 u d H J h Y 3 R 1 Y W x B b G x v d 0 R p c 2 N v d W 5 0 J n F 1 b 3 Q 7 L C Z x d W 9 0 O 0 N v b n R y Y W N 0 d W F s R 3 J v d X B E a X N j b 3 V u d E N v Z G U m c X V v d D s s J n F 1 b 3 Q 7 Q 2 9 u d H J h Y 3 R 1 Y W x H c m 9 1 c E R p c 2 N v d W 5 0 J n F 1 b 3 Q 7 L C Z x d W 9 0 O 0 N v b n R y Y W N 0 d W F s S X R l b U d y b 3 V w R G l z Y 2 9 1 b n Q m c X V v d D s s J n F 1 b 3 Q 7 Q 2 9 u d H J h Y 3 R 1 Y W x M a W 5 l R G l z Y 2 9 1 b n Q m c X V v d D s s J n F 1 b 3 Q 7 Q 2 9 u d H J h Y 3 R 1 Y W x B c H B s a W V k R G l z Y 2 9 1 b n R B b W 9 1 b n Q m c X V v d D s s J n F 1 b 3 Q 7 Q 2 9 u d H J h Y 3 R 1 Y W x E d X R 5 Q W 1 v d W 5 0 J n F 1 b 3 Q 7 L C Z x d W 9 0 O 1 B y b 3 B v c 2 V k R G l z Y 2 9 1 b n R B b W 9 1 b n Q m c X V v d D s s J n F 1 b 3 Q 7 T W F p b i B E Z X N j c m l w d G l v b i Z x d W 9 0 O 1 0 i I C 8 + P E V u d H J 5 I F R 5 c G U 9 I k Z p b G x D b 2 x 1 b W 5 U e X B l c y I g V m F s d W U 9 I n N C d 1 l H Q m d Z R 0 J n W V J B a E V S R H d V R k F n O F J C Z 0 V H R V J F U k V R O F B C Z z 0 9 I i A v P j x F b n R y e S B U e X B l P S J G a W x s R X J y b 3 J D b 3 V u d C I g V m F s d W U 9 I m w w I i A v P j w v U 3 R h Y m x l R W 5 0 c m l l c z 4 8 L 0 l 0 Z W 0 + P E l 0 Z W 0 + P E l 0 Z W 1 M b 2 N h d G l v b j 4 8 S X R l b V R 5 c G U + R m 9 y b X V s Y T w v S X R l b V R 5 c G U + P E l 0 Z W 1 Q Y X R o P l N l Y 3 R p b 2 4 x L 0 1 S T 1 9 C c m V h a 1 9 E Z X R h a W w v U 2 9 1 c m N l P C 9 J d G V t U G F 0 a D 4 8 L 0 l 0 Z W 1 M b 2 N h d G l v b j 4 8 U 3 R h Y m x l R W 5 0 c m l l c y A v P j w v S X R l b T 4 8 S X R l b T 4 8 S X R l b U x v Y 2 F 0 a W 9 u P j x J d G V t V H l w Z T 5 G b 3 J t d W x h P C 9 J d G V t V H l w Z T 4 8 S X R l b V B h d G g + U 2 V j d G l v b j E v T V J P X 0 J y Z W F r X 0 R l d G F p b C 9 k Y m 9 f T V J P X 0 J y Z W F r X 0 R l d G F p b D w v S X R l b V B h d G g + P C 9 J d G V t T G 9 j Y X R p b 2 4 + P F N 0 Y W J s Z U V u d H J p Z X M g L z 4 8 L 0 l 0 Z W 0 + P E l 0 Z W 0 + P E l 0 Z W 1 M b 2 N h d G l v b j 4 8 S X R l b V R 5 c G U + R m 9 y b X V s Y T w v S X R l b V R 5 c G U + P E l 0 Z W 1 Q Y X R o P l N l Y 3 R p b 2 4 x L 0 1 S T 1 9 C c m V h a 1 9 E Z X R h a W x f Q W x s X 2 x p b m V z P C 9 J d G V t U G F 0 a D 4 8 L 0 l 0 Z W 1 M b 2 N h d G l v b j 4 8 U 3 R h Y m x l R W 5 0 c m l l c z 4 8 R W 5 0 c n k g V H l w Z T 0 i S X N Q c m l 2 Y X R l I i B W Y W x 1 Z T 0 i b D A i I C 8 + P E V u d H J 5 I F R 5 c G U 9 I k 5 h b W V V c G R h d G V k Q W Z 0 Z X J G a W x s 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T d G F 0 d X M i I F Z h b H V l P S J z Q 2 9 t c G x l d G U i I C 8 + P E V u d H J 5 I F R 5 c G U 9 I k Z p b G x F c n J v c k N v d W 5 0 I i B W Y W x 1 Z T 0 i b D A i I C 8 + P E V u d H J 5 I F R 5 c G U 9 I k Z p b G x D b 3 V u d C I g V m F s d W U 9 I m w 2 M z k 1 O C I g L z 4 8 R W 5 0 c n k g V H l w Z T 0 i R m l s b E N v b H V t b l R 5 c G V z I i B W Y W x 1 Z T 0 i c 0 J 3 W U d B Z 2 N H Q m d Z R 0 J n W U d C Z 0 l H Q m d F Q k V S R V J F U T h Q R V J F U E J R V U M i I C 8 + P E V u d H J 5 I F R 5 c G U 9 I k Z p b G x D b 2 x 1 b W 5 O Y W 1 l c y I g V m F s d W U 9 I n N b J n F 1 b 3 Q 7 U H J p Y 2 V M a X N 0 R G F 0 Z S Z x d W 9 0 O y w m c X V v d D t D d X N 0 b 2 1 l c k 5 1 b S Z x d W 9 0 O y w m c X V v d D t B Z 3 J l Z W 1 l b n R O d W 0 m c X V v d D s s J n F 1 b 3 Q 7 R m F j d F N h b G V z S U Q m c X V v d D s s J n F 1 b 3 Q 7 T 2 x k U G 9 z d G l u Z 0 R h d G U m c X V v d D s s J n F 1 b 3 Q 7 U H J v Z H V j d E N v Z G U m c X V v d D s s J n F 1 b 3 Q 7 R G V z Y 3 J p c H R p b 2 4 m c X V v d D s s J n F 1 b 3 Q 7 T W F p b i B D b 2 R l J n F 1 b 3 Q 7 L C Z x d W 9 0 O 0 1 h a W 4 g R G V z Y 3 J p c H R p b 2 4 m c X V v d D s s J n F 1 b 3 Q 7 U 3 V i I E N v Z G U m c X V v d D s s J n F 1 b 3 Q 7 U 3 V i I E R l c 2 N y a X B 0 a W 9 u J n F 1 b 3 Q 7 L C Z x d W 9 0 O 0 1 p b m 9 y I E N v Z G U m c X V v d D s s J n F 1 b 3 Q 7 T W l u b 3 I g R G V z Y 3 J p c H R p b 2 4 m c X V v d D s s J n F 1 b 3 Q 7 U X V h b n R p d H k m c X V v d D s s J n F 1 b 3 Q 7 T 2 x k Q 3 V z d G 9 t Z X J Q c m l j Z U d y b 3 V w J n F 1 b 3 Q 7 L C Z x d W 9 0 O 0 5 l d 0 N 1 c 3 R v b W V y U H J p Y 2 V H c m 9 1 c C Z x d W 9 0 O y w m c X V v d D t P b G R B b G x v d 0 R p c 2 N v d W 5 0 J n F 1 b 3 Q 7 L C Z x d W 9 0 O 0 5 l d 0 F s b G 9 3 R G l z Y 2 9 1 b n Q m c X V v d D s s J n F 1 b 3 Q 7 T 2 x k V W 5 p d F B y a W N l J n F 1 b 3 Q 7 L C Z x d W 9 0 O 0 5 l d 1 V u a X R Q c m l j Z S Z x d W 9 0 O y w m c X V v d D t P b G R B c H B s a W V k R G l z Y 2 9 1 b n R B b W 9 1 b n Q m c X V v d D s s J n F 1 b 3 Q 7 T m V 3 Q X B w b G l l Z E R p c 2 N v d W 5 0 Q W 1 v d W 5 0 J n F 1 b 3 Q 7 L C Z x d W 9 0 O 0 9 s Z E R 1 d H l B b W 9 1 b n Q m c X V v d D s s J n F 1 b 3 Q 7 T m V 3 R H V 0 e U F t b 3 V u d C Z x d W 9 0 O y w m c X V v d D t P b G R D b 2 1 w Y X J p c 2 9 u U H J p Y 2 U m c X V v d D s s J n F 1 b 3 Q 7 T m V 3 Q 2 9 t c G F y a X N v b l B y a W N l J n F 1 b 3 Q 7 L C Z x d W 9 0 O 1 B l c m N l b n R J b m N y Z W F z Z S Z x d W 9 0 O y w m c X V v d D t N U k 9 f Q 2 F s Y 3 V s Y X R p b 2 5 f T G l t a X Q m c X V v d D s s J n F 1 b 3 Q 7 Q 1 B J J n F 1 b 3 Q 7 L C Z x d W 9 0 O 0 J y Z W F r c 0 1 S T y Z x d W 9 0 O 1 0 i I C 8 + P E V u d H J 5 I F R 5 c G U 9 I k Z p b G x F c n J v c k N v Z G U i I F Z h b H V l P S J z V W 5 r b m 9 3 b i I g L z 4 8 R W 5 0 c n k g V H l w Z T 0 i R m l s b E x h c 3 R V c G R h d G V k I i B W Y W x 1 Z T 0 i Z D I w M T g t M D I t M T l U M T E 6 N D Q 6 M D E u O T E 5 O T k 0 M 1 o i I C 8 + P E V u d H J 5 I F R 5 c G U 9 I k F k Z G V k V G 9 E Y X R h T W 9 k Z W w i I F Z h b H V l P S J s M C I g L z 4 8 R W 5 0 c n k g V H l w Z T 0 i R m l s b G V k Q 2 9 t c G x l d G V S Z X N 1 b H R U b 1 d v c m t z a G V l d C I g V m F s d W U 9 I m w x I i A v P j x F b n R y e S B U e X B l P S J S Z W x h d G l v b n N o a X B J b m Z v Q 2 9 u d G F p b m V y I i B W Y W x 1 Z T 0 i c 3 s m c X V v d D t j b 2 x 1 b W 5 D b 3 V u d C Z x d W 9 0 O z o z M C w m c X V v d D t r Z X l D b 2 x 1 b W 5 O Y W 1 l c y Z x d W 9 0 O z p b X S w m c X V v d D t x d W V y e V J l b G F 0 a W 9 u c 2 h p c H M m c X V v d D s 6 W 1 0 s J n F 1 b 3 Q 7 Y 2 9 s d W 1 u S W R l b n R p d G l l c y Z x d W 9 0 O z p b J n F 1 b 3 Q 7 U 2 V y d m V y L k R h d G F i Y X N l X F w v M i 9 T U U w v Y W R t a X J h b C 1 y Z X B v c n R z O 0 1 S T 1 9 N b 2 R l b G x p b m c v Z G J v L 0 1 S T 1 9 C c m V h a 1 9 E Z X R h a W x f Q W x s X 2 x p b m V z L n t Q c m l j Z U x p c 3 R E Y X R l L D B 9 J n F 1 b 3 Q 7 L C Z x d W 9 0 O 1 N l c n Z l c i 5 E Y X R h Y m F z Z V x c L z I v U 1 F M L 2 F k b W l y Y W w t c m V w b 3 J 0 c z t N U k 9 f T W 9 k Z W x s a W 5 n L 2 R i b y 9 N U k 9 f Q n J l Y W t f R G V 0 Y W l s X 0 F s b F 9 s a W 5 l c y 5 7 Q 3 V z d G 9 t Z X J O d W 0 s M X 0 m c X V v d D s s J n F 1 b 3 Q 7 U 2 V y d m V y L k R h d G F i Y X N l X F w v M i 9 T U U w v Y W R t a X J h b C 1 y Z X B v c n R z O 0 1 S T 1 9 N b 2 R l b G x p b m c v Z G J v L 0 1 S T 1 9 C c m V h a 1 9 E Z X R h a W x f Q W x s X 2 x p b m V z L n t B Z 3 J l Z W 1 l b n R O d W 0 s M n 0 m c X V v d D s s J n F 1 b 3 Q 7 U 2 V y d m V y L k R h d G F i Y X N l X F w v M i 9 T U U w v Y W R t a X J h b C 1 y Z X B v c n R z O 0 1 S T 1 9 N b 2 R l b G x p b m c v Z G J v L 0 1 S T 1 9 C c m V h a 1 9 E Z X R h a W x f Q W x s X 2 x p b m V z L n t G Y W N 0 U 2 F s Z X N J R C w z f S Z x d W 9 0 O y w m c X V v d D t T Z X J 2 Z X I u R G F 0 Y W J h c 2 V c X C 8 y L 1 N R T C 9 h Z G 1 p c m F s L X J l c G 9 y d H M 7 T V J P X 0 1 v Z G V s b G l u Z y 9 k Y m 8 v T V J P X 0 J y Z W F r X 0 R l d G F p b F 9 B b G x f b G l u Z X M u e 0 9 s Z F B v c 3 R p b m d E Y X R l L D R 9 J n F 1 b 3 Q 7 L C Z x d W 9 0 O 1 N l c n Z l c i 5 E Y X R h Y m F z Z V x c L z I v U 1 F M L 2 F k b W l y Y W w t c m V w b 3 J 0 c z t N U k 9 f T W 9 k Z W x s a W 5 n L 2 R i b y 9 N U k 9 f Q n J l Y W t f R G V 0 Y W l s X 0 F s b F 9 s a W 5 l c y 5 7 U H J v Z H V j d E N v Z G U s N X 0 m c X V v d D s s J n F 1 b 3 Q 7 U 2 V y d m V y L k R h d G F i Y X N l X F w v M i 9 T U U w v Y W R t a X J h b C 1 y Z X B v c n R z O 0 1 S T 1 9 N b 2 R l b G x p b m c v Z G J v L 0 1 S T 1 9 C c m V h a 1 9 E Z X R h a W x f Q W x s X 2 x p b m V z L n t E Z X N j c m l w d G l v b i w 2 f S Z x d W 9 0 O y w m c X V v d D t T Z X J 2 Z X I u R G F 0 Y W J h c 2 V c X C 8 y L 1 N R T C 9 h Z G 1 p c m F s L X J l c G 9 y d H M 7 T V J P X 0 1 v Z G V s b G l u Z y 9 k Y m 8 v T V J P X 0 J y Z W F r X 0 R l d G F p b F 9 B b G x f b G l u Z X M u e 0 1 h a W 4 g Q 2 9 k Z S w 3 f S Z x d W 9 0 O y w m c X V v d D t T Z X J 2 Z X I u R G F 0 Y W J h c 2 V c X C 8 y L 1 N R T C 9 h Z G 1 p c m F s L X J l c G 9 y d H M 7 T V J P X 0 1 v Z G V s b G l u Z y 9 k Y m 8 v T V J P X 0 J y Z W F r X 0 R l d G F p b F 9 B b G x f b G l u Z X M u e 0 1 h a W 4 g R G V z Y 3 J p c H R p b 2 4 s O H 0 m c X V v d D s s J n F 1 b 3 Q 7 U 2 V y d m V y L k R h d G F i Y X N l X F w v M i 9 T U U w v Y W R t a X J h b C 1 y Z X B v c n R z O 0 1 S T 1 9 N b 2 R l b G x p b m c v Z G J v L 0 1 S T 1 9 C c m V h a 1 9 E Z X R h a W x f Q W x s X 2 x p b m V z L n t T d W I g Q 2 9 k Z S w 5 f S Z x d W 9 0 O y w m c X V v d D t T Z X J 2 Z X I u R G F 0 Y W J h c 2 V c X C 8 y L 1 N R T C 9 h Z G 1 p c m F s L X J l c G 9 y d H M 7 T V J P X 0 1 v Z G V s b G l u Z y 9 k Y m 8 v T V J P X 0 J y Z W F r X 0 R l d G F p b F 9 B b G x f b G l u Z X M u e 1 N 1 Y i B E Z X N j c m l w d G l v b i w x M H 0 m c X V v d D s s J n F 1 b 3 Q 7 U 2 V y d m V y L k R h d G F i Y X N l X F w v M i 9 T U U w v Y W R t a X J h b C 1 y Z X B v c n R z O 0 1 S T 1 9 N b 2 R l b G x p b m c v Z G J v L 0 1 S T 1 9 C c m V h a 1 9 E Z X R h a W x f Q W x s X 2 x p b m V z L n t N a W 5 v c i B D b 2 R l L D E x f S Z x d W 9 0 O y w m c X V v d D t T Z X J 2 Z X I u R G F 0 Y W J h c 2 V c X C 8 y L 1 N R T C 9 h Z G 1 p c m F s L X J l c G 9 y d H M 7 T V J P X 0 1 v Z G V s b G l u Z y 9 k Y m 8 v T V J P X 0 J y Z W F r X 0 R l d G F p b F 9 B b G x f b G l u Z X M u e 0 1 p b m 9 y I E R l c 2 N y a X B 0 a W 9 u L D E y f S Z x d W 9 0 O y w m c X V v d D t T Z X J 2 Z X I u R G F 0 Y W J h c 2 V c X C 8 y L 1 N R T C 9 h Z G 1 p c m F s L X J l c G 9 y d H M 7 T V J P X 0 1 v Z G V s b G l u Z y 9 k Y m 8 v T V J P X 0 J y Z W F r X 0 R l d G F p b F 9 B b G x f b G l u Z X M u e 1 F 1 Y W 5 0 a X R 5 L D E z f S Z x d W 9 0 O y w m c X V v d D t T Z X J 2 Z X I u R G F 0 Y W J h c 2 V c X C 8 y L 1 N R T C 9 h Z G 1 p c m F s L X J l c G 9 y d H M 7 T V J P X 0 1 v Z G V s b G l u Z y 9 k Y m 8 v T V J P X 0 J y Z W F r X 0 R l d G F p b F 9 B b G x f b G l u Z X M u e 0 9 s Z E N 1 c 3 R v b W V y U H J p Y 2 V H c m 9 1 c C w x N H 0 m c X V v d D s s J n F 1 b 3 Q 7 U 2 V y d m V y L k R h d G F i Y X N l X F w v M i 9 T U U w v Y W R t a X J h b C 1 y Z X B v c n R z O 0 1 S T 1 9 N b 2 R l b G x p b m c v Z G J v L 0 1 S T 1 9 C c m V h a 1 9 E Z X R h a W x f Q W x s X 2 x p b m V z L n t O Z X d D d X N 0 b 2 1 l c l B y a W N l R 3 J v d X A s M T V 9 J n F 1 b 3 Q 7 L C Z x d W 9 0 O 1 N l c n Z l c i 5 E Y X R h Y m F z Z V x c L z I v U 1 F M L 2 F k b W l y Y W w t c m V w b 3 J 0 c z t N U k 9 f T W 9 k Z W x s a W 5 n L 2 R i b y 9 N U k 9 f Q n J l Y W t f R G V 0 Y W l s X 0 F s b F 9 s a W 5 l c y 5 7 T 2 x k Q W x s b 3 d E a X N j b 3 V u d C w x N n 0 m c X V v d D s s J n F 1 b 3 Q 7 U 2 V y d m V y L k R h d G F i Y X N l X F w v M i 9 T U U w v Y W R t a X J h b C 1 y Z X B v c n R z O 0 1 S T 1 9 N b 2 R l b G x p b m c v Z G J v L 0 1 S T 1 9 C c m V h a 1 9 E Z X R h a W x f Q W x s X 2 x p b m V z L n t O Z X d B b G x v d 0 R p c 2 N v d W 5 0 L D E 3 f S Z x d W 9 0 O y w m c X V v d D t T Z X J 2 Z X I u R G F 0 Y W J h c 2 V c X C 8 y L 1 N R T C 9 h Z G 1 p c m F s L X J l c G 9 y d H M 7 T V J P X 0 1 v Z G V s b G l u Z y 9 k Y m 8 v T V J P X 0 J y Z W F r X 0 R l d G F p b F 9 B b G x f b G l u Z X M u e 0 9 s Z F V u a X R Q c m l j Z S w x O H 0 m c X V v d D s s J n F 1 b 3 Q 7 U 2 V y d m V y L k R h d G F i Y X N l X F w v M i 9 T U U w v Y W R t a X J h b C 1 y Z X B v c n R z O 0 1 S T 1 9 N b 2 R l b G x p b m c v Z G J v L 0 1 S T 1 9 C c m V h a 1 9 E Z X R h a W x f Q W x s X 2 x p b m V z L n t O Z X d V b m l 0 U H J p Y 2 U s M T l 9 J n F 1 b 3 Q 7 L C Z x d W 9 0 O 1 N l c n Z l c i 5 E Y X R h Y m F z Z V x c L z I v U 1 F M L 2 F k b W l y Y W w t c m V w b 3 J 0 c z t N U k 9 f T W 9 k Z W x s a W 5 n L 2 R i b y 9 N U k 9 f Q n J l Y W t f R G V 0 Y W l s X 0 F s b F 9 s a W 5 l c y 5 7 T 2 x k Q X B w b G l l Z E R p c 2 N v d W 5 0 Q W 1 v d W 5 0 L D I w f S Z x d W 9 0 O y w m c X V v d D t T Z X J 2 Z X I u R G F 0 Y W J h c 2 V c X C 8 y L 1 N R T C 9 h Z G 1 p c m F s L X J l c G 9 y d H M 7 T V J P X 0 1 v Z G V s b G l u Z y 9 k Y m 8 v T V J P X 0 J y Z W F r X 0 R l d G F p b F 9 B b G x f b G l u Z X M u e 0 5 l d 0 F w c G x p Z W R E a X N j b 3 V u d E F t b 3 V u d C w y M X 0 m c X V v d D s s J n F 1 b 3 Q 7 U 2 V y d m V y L k R h d G F i Y X N l X F w v M i 9 T U U w v Y W R t a X J h b C 1 y Z X B v c n R z O 0 1 S T 1 9 N b 2 R l b G x p b m c v Z G J v L 0 1 S T 1 9 C c m V h a 1 9 E Z X R h a W x f Q W x s X 2 x p b m V z L n t P b G R E d X R 5 Q W 1 v d W 5 0 L D I y f S Z x d W 9 0 O y w m c X V v d D t T Z X J 2 Z X I u R G F 0 Y W J h c 2 V c X C 8 y L 1 N R T C 9 h Z G 1 p c m F s L X J l c G 9 y d H M 7 T V J P X 0 1 v Z G V s b G l u Z y 9 k Y m 8 v T V J P X 0 J y Z W F r X 0 R l d G F p b F 9 B b G x f b G l u Z X M u e 0 5 l d 0 R 1 d H l B b W 9 1 b n Q s M j N 9 J n F 1 b 3 Q 7 L C Z x d W 9 0 O 1 N l c n Z l c i 5 E Y X R h Y m F z Z V x c L z I v U 1 F M L 2 F k b W l y Y W w t c m V w b 3 J 0 c z t N U k 9 f T W 9 k Z W x s a W 5 n L 2 R i b y 9 N U k 9 f Q n J l Y W t f R G V 0 Y W l s X 0 F s b F 9 s a W 5 l c y 5 7 T 2 x k Q 2 9 t c G F y a X N v b l B y a W N l L D I 0 f S Z x d W 9 0 O y w m c X V v d D t T Z X J 2 Z X I u R G F 0 Y W J h c 2 V c X C 8 y L 1 N R T C 9 h Z G 1 p c m F s L X J l c G 9 y d H M 7 T V J P X 0 1 v Z G V s b G l u Z y 9 k Y m 8 v T V J P X 0 J y Z W F r X 0 R l d G F p b F 9 B b G x f b G l u Z X M u e 0 5 l d 0 N v b X B h c m l z b 2 5 Q c m l j Z S w y N X 0 m c X V v d D s s J n F 1 b 3 Q 7 U 2 V y d m V y L k R h d G F i Y X N l X F w v M i 9 T U U w v Y W R t a X J h b C 1 y Z X B v c n R z O 0 1 S T 1 9 N b 2 R l b G x p b m c v Z G J v L 0 1 S T 1 9 C c m V h a 1 9 E Z X R h a W x f Q W x s X 2 x p b m V z L n t Q Z X J j Z W 5 0 S W 5 j c m V h c 2 U s M j Z 9 J n F 1 b 3 Q 7 L C Z x d W 9 0 O 1 N l c n Z l c i 5 E Y X R h Y m F z Z V x c L z I v U 1 F M L 2 F k b W l y Y W w t c m V w b 3 J 0 c z t N U k 9 f T W 9 k Z W x s a W 5 n L 2 R i b y 9 N U k 9 f Q n J l Y W t f R G V 0 Y W l s X 0 F s b F 9 s a W 5 l c y 5 7 T V J P X 0 N h b G N 1 b G F 0 a W 9 u X 0 x p b W l 0 L D I 3 f S Z x d W 9 0 O y w m c X V v d D t T Z X J 2 Z X I u R G F 0 Y W J h c 2 V c X C 8 y L 1 N R T C 9 h Z G 1 p c m F s L X J l c G 9 y d H M 7 T V J P X 0 1 v Z G V s b G l u Z y 9 k Y m 8 v T V J P X 0 J y Z W F r X 0 R l d G F p b F 9 B b G x f b G l u Z X M u e 0 N Q S S w y O H 0 m c X V v d D s s J n F 1 b 3 Q 7 U 2 V y d m V y L k R h d G F i Y X N l X F w v M i 9 T U U w v Y W R t a X J h b C 1 y Z X B v c n R z O 0 1 S T 1 9 N b 2 R l b G x p b m c v Z G J v L 0 1 S T 1 9 C c m V h a 1 9 E Z X R h a W x f Q W x s X 2 x p b m V z L n t C c m V h a 3 N N U k 8 s M j l 9 J n F 1 b 3 Q 7 X S w m c X V v d D t D b 2 x 1 b W 5 D b 3 V u d C Z x d W 9 0 O z o z M C w m c X V v d D t L Z X l D b 2 x 1 b W 5 O Y W 1 l c y Z x d W 9 0 O z p b X S w m c X V v d D t D b 2 x 1 b W 5 J Z G V u d G l 0 a W V z J n F 1 b 3 Q 7 O l s m c X V v d D t T Z X J 2 Z X I u R G F 0 Y W J h c 2 V c X C 8 y L 1 N R T C 9 h Z G 1 p c m F s L X J l c G 9 y d H M 7 T V J P X 0 1 v Z G V s b G l u Z y 9 k Y m 8 v T V J P X 0 J y Z W F r X 0 R l d G F p b F 9 B b G x f b G l u Z X M u e 1 B y a W N l T G l z d E R h d G U s M H 0 m c X V v d D s s J n F 1 b 3 Q 7 U 2 V y d m V y L k R h d G F i Y X N l X F w v M i 9 T U U w v Y W R t a X J h b C 1 y Z X B v c n R z O 0 1 S T 1 9 N b 2 R l b G x p b m c v Z G J v L 0 1 S T 1 9 C c m V h a 1 9 E Z X R h a W x f Q W x s X 2 x p b m V z L n t D d X N 0 b 2 1 l c k 5 1 b S w x f S Z x d W 9 0 O y w m c X V v d D t T Z X J 2 Z X I u R G F 0 Y W J h c 2 V c X C 8 y L 1 N R T C 9 h Z G 1 p c m F s L X J l c G 9 y d H M 7 T V J P X 0 1 v Z G V s b G l u Z y 9 k Y m 8 v T V J P X 0 J y Z W F r X 0 R l d G F p b F 9 B b G x f b G l u Z X M u e 0 F n c m V l b W V u d E 5 1 b S w y f S Z x d W 9 0 O y w m c X V v d D t T Z X J 2 Z X I u R G F 0 Y W J h c 2 V c X C 8 y L 1 N R T C 9 h Z G 1 p c m F s L X J l c G 9 y d H M 7 T V J P X 0 1 v Z G V s b G l u Z y 9 k Y m 8 v T V J P X 0 J y Z W F r X 0 R l d G F p b F 9 B b G x f b G l u Z X M u e 0 Z h Y 3 R T Y W x l c 0 l E L D N 9 J n F 1 b 3 Q 7 L C Z x d W 9 0 O 1 N l c n Z l c i 5 E Y X R h Y m F z Z V x c L z I v U 1 F M L 2 F k b W l y Y W w t c m V w b 3 J 0 c z t N U k 9 f T W 9 k Z W x s a W 5 n L 2 R i b y 9 N U k 9 f Q n J l Y W t f R G V 0 Y W l s X 0 F s b F 9 s a W 5 l c y 5 7 T 2 x k U G 9 z d G l u Z 0 R h d G U s N H 0 m c X V v d D s s J n F 1 b 3 Q 7 U 2 V y d m V y L k R h d G F i Y X N l X F w v M i 9 T U U w v Y W R t a X J h b C 1 y Z X B v c n R z O 0 1 S T 1 9 N b 2 R l b G x p b m c v Z G J v L 0 1 S T 1 9 C c m V h a 1 9 E Z X R h a W x f Q W x s X 2 x p b m V z L n t Q c m 9 k d W N 0 Q 2 9 k Z S w 1 f S Z x d W 9 0 O y w m c X V v d D t T Z X J 2 Z X I u R G F 0 Y W J h c 2 V c X C 8 y L 1 N R T C 9 h Z G 1 p c m F s L X J l c G 9 y d H M 7 T V J P X 0 1 v Z G V s b G l u Z y 9 k Y m 8 v T V J P X 0 J y Z W F r X 0 R l d G F p b F 9 B b G x f b G l u Z X M u e 0 R l c 2 N y a X B 0 a W 9 u L D Z 9 J n F 1 b 3 Q 7 L C Z x d W 9 0 O 1 N l c n Z l c i 5 E Y X R h Y m F z Z V x c L z I v U 1 F M L 2 F k b W l y Y W w t c m V w b 3 J 0 c z t N U k 9 f T W 9 k Z W x s a W 5 n L 2 R i b y 9 N U k 9 f Q n J l Y W t f R G V 0 Y W l s X 0 F s b F 9 s a W 5 l c y 5 7 T W F p b i B D b 2 R l L D d 9 J n F 1 b 3 Q 7 L C Z x d W 9 0 O 1 N l c n Z l c i 5 E Y X R h Y m F z Z V x c L z I v U 1 F M L 2 F k b W l y Y W w t c m V w b 3 J 0 c z t N U k 9 f T W 9 k Z W x s a W 5 n L 2 R i b y 9 N U k 9 f Q n J l Y W t f R G V 0 Y W l s X 0 F s b F 9 s a W 5 l c y 5 7 T W F p b i B E Z X N j c m l w d G l v b i w 4 f S Z x d W 9 0 O y w m c X V v d D t T Z X J 2 Z X I u R G F 0 Y W J h c 2 V c X C 8 y L 1 N R T C 9 h Z G 1 p c m F s L X J l c G 9 y d H M 7 T V J P X 0 1 v Z G V s b G l u Z y 9 k Y m 8 v T V J P X 0 J y Z W F r X 0 R l d G F p b F 9 B b G x f b G l u Z X M u e 1 N 1 Y i B D b 2 R l L D l 9 J n F 1 b 3 Q 7 L C Z x d W 9 0 O 1 N l c n Z l c i 5 E Y X R h Y m F z Z V x c L z I v U 1 F M L 2 F k b W l y Y W w t c m V w b 3 J 0 c z t N U k 9 f T W 9 k Z W x s a W 5 n L 2 R i b y 9 N U k 9 f Q n J l Y W t f R G V 0 Y W l s X 0 F s b F 9 s a W 5 l c y 5 7 U 3 V i I E R l c 2 N y a X B 0 a W 9 u L D E w f S Z x d W 9 0 O y w m c X V v d D t T Z X J 2 Z X I u R G F 0 Y W J h c 2 V c X C 8 y L 1 N R T C 9 h Z G 1 p c m F s L X J l c G 9 y d H M 7 T V J P X 0 1 v Z G V s b G l u Z y 9 k Y m 8 v T V J P X 0 J y Z W F r X 0 R l d G F p b F 9 B b G x f b G l u Z X M u e 0 1 p b m 9 y I E N v Z G U s M T F 9 J n F 1 b 3 Q 7 L C Z x d W 9 0 O 1 N l c n Z l c i 5 E Y X R h Y m F z Z V x c L z I v U 1 F M L 2 F k b W l y Y W w t c m V w b 3 J 0 c z t N U k 9 f T W 9 k Z W x s a W 5 n L 2 R i b y 9 N U k 9 f Q n J l Y W t f R G V 0 Y W l s X 0 F s b F 9 s a W 5 l c y 5 7 T W l u b 3 I g R G V z Y 3 J p c H R p b 2 4 s M T J 9 J n F 1 b 3 Q 7 L C Z x d W 9 0 O 1 N l c n Z l c i 5 E Y X R h Y m F z Z V x c L z I v U 1 F M L 2 F k b W l y Y W w t c m V w b 3 J 0 c z t N U k 9 f T W 9 k Z W x s a W 5 n L 2 R i b y 9 N U k 9 f Q n J l Y W t f R G V 0 Y W l s X 0 F s b F 9 s a W 5 l c y 5 7 U X V h b n R p d H k s M T N 9 J n F 1 b 3 Q 7 L C Z x d W 9 0 O 1 N l c n Z l c i 5 E Y X R h Y m F z Z V x c L z I v U 1 F M L 2 F k b W l y Y W w t c m V w b 3 J 0 c z t N U k 9 f T W 9 k Z W x s a W 5 n L 2 R i b y 9 N U k 9 f Q n J l Y W t f R G V 0 Y W l s X 0 F s b F 9 s a W 5 l c y 5 7 T 2 x k Q 3 V z d G 9 t Z X J Q c m l j Z U d y b 3 V w L D E 0 f S Z x d W 9 0 O y w m c X V v d D t T Z X J 2 Z X I u R G F 0 Y W J h c 2 V c X C 8 y L 1 N R T C 9 h Z G 1 p c m F s L X J l c G 9 y d H M 7 T V J P X 0 1 v Z G V s b G l u Z y 9 k Y m 8 v T V J P X 0 J y Z W F r X 0 R l d G F p b F 9 B b G x f b G l u Z X M u e 0 5 l d 0 N 1 c 3 R v b W V y U H J p Y 2 V H c m 9 1 c C w x N X 0 m c X V v d D s s J n F 1 b 3 Q 7 U 2 V y d m V y L k R h d G F i Y X N l X F w v M i 9 T U U w v Y W R t a X J h b C 1 y Z X B v c n R z O 0 1 S T 1 9 N b 2 R l b G x p b m c v Z G J v L 0 1 S T 1 9 C c m V h a 1 9 E Z X R h a W x f Q W x s X 2 x p b m V z L n t P b G R B b G x v d 0 R p c 2 N v d W 5 0 L D E 2 f S Z x d W 9 0 O y w m c X V v d D t T Z X J 2 Z X I u R G F 0 Y W J h c 2 V c X C 8 y L 1 N R T C 9 h Z G 1 p c m F s L X J l c G 9 y d H M 7 T V J P X 0 1 v Z G V s b G l u Z y 9 k Y m 8 v T V J P X 0 J y Z W F r X 0 R l d G F p b F 9 B b G x f b G l u Z X M u e 0 5 l d 0 F s b G 9 3 R G l z Y 2 9 1 b n Q s M T d 9 J n F 1 b 3 Q 7 L C Z x d W 9 0 O 1 N l c n Z l c i 5 E Y X R h Y m F z Z V x c L z I v U 1 F M L 2 F k b W l y Y W w t c m V w b 3 J 0 c z t N U k 9 f T W 9 k Z W x s a W 5 n L 2 R i b y 9 N U k 9 f Q n J l Y W t f R G V 0 Y W l s X 0 F s b F 9 s a W 5 l c y 5 7 T 2 x k V W 5 p d F B y a W N l L D E 4 f S Z x d W 9 0 O y w m c X V v d D t T Z X J 2 Z X I u R G F 0 Y W J h c 2 V c X C 8 y L 1 N R T C 9 h Z G 1 p c m F s L X J l c G 9 y d H M 7 T V J P X 0 1 v Z G V s b G l u Z y 9 k Y m 8 v T V J P X 0 J y Z W F r X 0 R l d G F p b F 9 B b G x f b G l u Z X M u e 0 5 l d 1 V u a X R Q c m l j Z S w x O X 0 m c X V v d D s s J n F 1 b 3 Q 7 U 2 V y d m V y L k R h d G F i Y X N l X F w v M i 9 T U U w v Y W R t a X J h b C 1 y Z X B v c n R z O 0 1 S T 1 9 N b 2 R l b G x p b m c v Z G J v L 0 1 S T 1 9 C c m V h a 1 9 E Z X R h a W x f Q W x s X 2 x p b m V z L n t P b G R B c H B s a W V k R G l z Y 2 9 1 b n R B b W 9 1 b n Q s M j B 9 J n F 1 b 3 Q 7 L C Z x d W 9 0 O 1 N l c n Z l c i 5 E Y X R h Y m F z Z V x c L z I v U 1 F M L 2 F k b W l y Y W w t c m V w b 3 J 0 c z t N U k 9 f T W 9 k Z W x s a W 5 n L 2 R i b y 9 N U k 9 f Q n J l Y W t f R G V 0 Y W l s X 0 F s b F 9 s a W 5 l c y 5 7 T m V 3 Q X B w b G l l Z E R p c 2 N v d W 5 0 Q W 1 v d W 5 0 L D I x f S Z x d W 9 0 O y w m c X V v d D t T Z X J 2 Z X I u R G F 0 Y W J h c 2 V c X C 8 y L 1 N R T C 9 h Z G 1 p c m F s L X J l c G 9 y d H M 7 T V J P X 0 1 v Z G V s b G l u Z y 9 k Y m 8 v T V J P X 0 J y Z W F r X 0 R l d G F p b F 9 B b G x f b G l u Z X M u e 0 9 s Z E R 1 d H l B b W 9 1 b n Q s M j J 9 J n F 1 b 3 Q 7 L C Z x d W 9 0 O 1 N l c n Z l c i 5 E Y X R h Y m F z Z V x c L z I v U 1 F M L 2 F k b W l y Y W w t c m V w b 3 J 0 c z t N U k 9 f T W 9 k Z W x s a W 5 n L 2 R i b y 9 N U k 9 f Q n J l Y W t f R G V 0 Y W l s X 0 F s b F 9 s a W 5 l c y 5 7 T m V 3 R H V 0 e U F t b 3 V u d C w y M 3 0 m c X V v d D s s J n F 1 b 3 Q 7 U 2 V y d m V y L k R h d G F i Y X N l X F w v M i 9 T U U w v Y W R t a X J h b C 1 y Z X B v c n R z O 0 1 S T 1 9 N b 2 R l b G x p b m c v Z G J v L 0 1 S T 1 9 C c m V h a 1 9 E Z X R h a W x f Q W x s X 2 x p b m V z L n t P b G R D b 2 1 w Y X J p c 2 9 u U H J p Y 2 U s M j R 9 J n F 1 b 3 Q 7 L C Z x d W 9 0 O 1 N l c n Z l c i 5 E Y X R h Y m F z Z V x c L z I v U 1 F M L 2 F k b W l y Y W w t c m V w b 3 J 0 c z t N U k 9 f T W 9 k Z W x s a W 5 n L 2 R i b y 9 N U k 9 f Q n J l Y W t f R G V 0 Y W l s X 0 F s b F 9 s a W 5 l c y 5 7 T m V 3 Q 2 9 t c G F y a X N v b l B y a W N l L D I 1 f S Z x d W 9 0 O y w m c X V v d D t T Z X J 2 Z X I u R G F 0 Y W J h c 2 V c X C 8 y L 1 N R T C 9 h Z G 1 p c m F s L X J l c G 9 y d H M 7 T V J P X 0 1 v Z G V s b G l u Z y 9 k Y m 8 v T V J P X 0 J y Z W F r X 0 R l d G F p b F 9 B b G x f b G l u Z X M u e 1 B l c m N l b n R J b m N y Z W F z Z S w y N n 0 m c X V v d D s s J n F 1 b 3 Q 7 U 2 V y d m V y L k R h d G F i Y X N l X F w v M i 9 T U U w v Y W R t a X J h b C 1 y Z X B v c n R z O 0 1 S T 1 9 N b 2 R l b G x p b m c v Z G J v L 0 1 S T 1 9 C c m V h a 1 9 E Z X R h a W x f Q W x s X 2 x p b m V z L n t N U k 9 f Q 2 F s Y 3 V s Y X R p b 2 5 f T G l t a X Q s M j d 9 J n F 1 b 3 Q 7 L C Z x d W 9 0 O 1 N l c n Z l c i 5 E Y X R h Y m F z Z V x c L z I v U 1 F M L 2 F k b W l y Y W w t c m V w b 3 J 0 c z t N U k 9 f T W 9 k Z W x s a W 5 n L 2 R i b y 9 N U k 9 f Q n J l Y W t f R G V 0 Y W l s X 0 F s b F 9 s a W 5 l c y 5 7 Q 1 B J L D I 4 f S Z x d W 9 0 O y w m c X V v d D t T Z X J 2 Z X I u R G F 0 Y W J h c 2 V c X C 8 y L 1 N R T C 9 h Z G 1 p c m F s L X J l c G 9 y d H M 7 T V J P X 0 1 v Z G V s b G l u Z y 9 k Y m 8 v T V J P X 0 J y Z W F r X 0 R l d G F p b F 9 B b G x f b G l u Z X M u e 0 J y Z W F r c 0 1 S T y w y O X 0 m c X V v d D t d L C Z x d W 9 0 O 1 J l b G F 0 a W 9 u c 2 h p c E l u Z m 8 m c X V v d D s 6 W 1 1 9 I i A v P j x F b n R y e S B U e X B l P S J R d W V y e U l E I i B W Y W x 1 Z T 0 i c z J i Y 2 R i N z g 1 L W Z k M j U t N G J i N S 1 i N T N l L T R h Y 2 I x N T E 2 M T k 4 Y y I g L z 4 8 L 1 N 0 Y W J s Z U V u d H J p Z X M + P C 9 J d G V t P j x J d G V t P j x J d G V t T G 9 j Y X R p b 2 4 + P E l 0 Z W 1 U e X B l P k Z v c m 1 1 b G E 8 L 0 l 0 Z W 1 U e X B l P j x J d G V t U G F 0 a D 5 T Z W N 0 a W 9 u M S 9 N U k 9 f Q n J l Y W t f R G V 0 Y W l s X 0 F s b F 9 s a W 5 l c y 9 T b 3 V y Y 2 U 8 L 0 l 0 Z W 1 Q Y X R o P j w v S X R l b U x v Y 2 F 0 a W 9 u P j x T d G F i b G V F b n R y a W V z I C 8 + P C 9 J d G V t P j x J d G V t P j x J d G V t T G 9 j Y X R p b 2 4 + P E l 0 Z W 1 U e X B l P k Z v c m 1 1 b G E 8 L 0 l 0 Z W 1 U e X B l P j x J d G V t U G F 0 a D 5 T Z W N 0 a W 9 u M S 9 N U k 9 f Q n J l Y W t f R G V 0 Y W l s X 0 F s b F 9 s a W 5 l c y 9 k Y m 9 f T V J P X 0 J y Z W F r X 0 R l d G F p b F 9 B b G x f b G l u Z X M 8 L 0 l 0 Z W 1 Q Y X R o P j w v S X R l b U x v Y 2 F 0 a W 9 u P j x T d G F i b G V F b n R y a W V z I C 8 + P C 9 J d G V t P j x J d G V t P j x J d G V t T G 9 j Y X R p b 2 4 + P E l 0 Z W 1 U e X B l P k Z v c m 1 1 b G E 8 L 0 l 0 Z W 1 U e X B l P j x J d G V t U G F 0 a D 5 T Z W N 0 a W 9 u M S 9 2 d 0 1 S T 1 9 C c m V h a 0 x p b m V z T 2 5 s e 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U 3 R h d H V z I i B W Y W x 1 Z T 0 i c 0 N v b X B s Z X R l I i A v P j x F b n R y e S B U e X B l P S J G a W x s T G F z d F V w Z G F 0 Z W Q i I F Z h b H V l P S J k M j A x O C 0 w M i 0 y M V Q y M T o w M T o 1 M C 4 3 M j g 1 M D I w W i I g L z 4 8 R W 5 0 c n k g V H l w Z T 0 i R m l s b E N v b H V t b k 5 h b W V z I i B W Y W x 1 Z T 0 i c 1 s m c X V v d D t Q c m l j Z U x p c 3 R E Y X R l J n F 1 b 3 Q 7 L C Z x d W 9 0 O 0 N 1 c 3 R v b W V y T n V t J n F 1 b 3 Q 7 L C Z x d W 9 0 O 0 F n c m V l b W V u d E 5 1 b S Z x d W 9 0 O y w m c X V v d D t G Y W N 0 U 2 F s Z X N J R C Z x d W 9 0 O y w m c X V v d D t P b G R Q b 3 N 0 a W 5 n R G F 0 Z S Z x d W 9 0 O y w m c X V v d D t Q c m 9 k d W N 0 Q 2 9 k Z S Z x d W 9 0 O y w m c X V v d D t E Z X N j c m l w d G l v b i Z x d W 9 0 O y w m c X V v d D t N Y W l u I E N v Z G U m c X V v d D s s J n F 1 b 3 Q 7 T W F p b i B E Z X N j c m l w d G l v b i Z x d W 9 0 O y w m c X V v d D t T d W I g Q 2 9 k Z S Z x d W 9 0 O y w m c X V v d D t T d W I g R G V z Y 3 J p c H R p b 2 4 m c X V v d D s s J n F 1 b 3 Q 7 T W l u b 3 I g Q 2 9 k Z S Z x d W 9 0 O y w m c X V v d D t N a W 5 v c i B E Z X N j c m l w d G l v b i Z x d W 9 0 O y w m c X V v d D t R d W F u d G l 0 e S Z x d W 9 0 O y w m c X V v d D t P b G R D d X N 0 b 2 1 l c l B y a W N l R 3 J v d X A m c X V v d D s s J n F 1 b 3 Q 7 T m V 3 Q 3 V z d G 9 t Z X J Q c m l j Z U d y b 3 V w J n F 1 b 3 Q 7 L C Z x d W 9 0 O 0 9 s Z E F s b G 9 3 R G l z Y 2 9 1 b n Q m c X V v d D s s J n F 1 b 3 Q 7 T m V 3 Q W x s b 3 d E a X N j b 3 V u d C Z x d W 9 0 O y w m c X V v d D t P b G R V b m l 0 U H J p Y 2 U m c X V v d D s s J n F 1 b 3 Q 7 T m V 3 V W 5 p d F B y a W N l J n F 1 b 3 Q 7 L C Z x d W 9 0 O 0 9 s Z E F w c G x p Z W R E a X N j b 3 V u d E F t b 3 V u d C Z x d W 9 0 O y w m c X V v d D t O Z X d B c H B s a W V k R G l z Y 2 9 1 b n R B b W 9 1 b n Q m c X V v d D s s J n F 1 b 3 Q 7 T 2 x k R H V 0 e U F t b 3 V u d C Z x d W 9 0 O y w m c X V v d D t O Z X d E d X R 5 Q W 1 v d W 5 0 J n F 1 b 3 Q 7 L C Z x d W 9 0 O 0 9 s Z E N v b X B h c m l z b 2 5 Q c m l j Z S Z x d W 9 0 O y w m c X V v d D t O Z X d D b 2 1 w Y X J p c 2 9 u U H J p Y 2 U m c X V v d D s s J n F 1 b 3 Q 7 U G V y Y 2 V u d E l u Y 3 J l Y X N l J n F 1 b 3 Q 7 L C Z x d W 9 0 O 0 1 S T 1 9 D Y W x j d W x h d G l v b l 9 M a W 1 p d C Z x d W 9 0 O y w m c X V v d D t D U E k m c X V v d D s s J n F 1 b 3 Q 7 Q n J l Y W t z T V J P J n F 1 b 3 Q 7 L C Z x d W 9 0 O 1 B y b 3 B v c 2 V k R G l z Y 2 9 1 b n R B b W 9 1 b n Q m c X V v d D t d I i A v P j x F b n R y e S B U e X B l P S J B Z G R l Z F R v R G F 0 Y U 1 v Z G V s I i B W Y W x 1 Z T 0 i b D A i I C 8 + P E V u d H J 5 I F R 5 c G U 9 I k Z p b G x l Z E N v b X B s Z X R l U m V z d W x 0 V G 9 X b 3 J r c 2 h l Z X Q i I F Z h b H V l P S J s M S I g L z 4 8 R W 5 0 c n k g V H l w Z T 0 i R m l s b E V y c m 9 y Q 2 9 1 b n Q i I F Z h b H V l P S J s M C I g L z 4 8 R W 5 0 c n k g V H l w Z T 0 i U X V l c n l J R C I g V m F s d W U 9 I n M 1 Y T A 0 O W N j Y y 0 y N j J m L T R h Y j k t Y j R m N i 0 1 Z W I w N 2 N m N T Q w Z D A i I C 8 + P E V u d H J 5 I F R 5 c G U 9 I l J l b G F 0 a W 9 u c 2 h p c E l u Z m 9 D b 2 5 0 Y W l u Z X I i I F Z h b H V l P S J z e y Z x d W 9 0 O 2 N v b H V t b k N v d W 5 0 J n F 1 b 3 Q 7 O j M x L C Z x d W 9 0 O 2 t l e U N v b H V t b k 5 h b W V z J n F 1 b 3 Q 7 O l t d L C Z x d W 9 0 O 3 F 1 Z X J 5 U m V s Y X R p b 2 5 z a G l w c y Z x d W 9 0 O z p b X S w m c X V v d D t j b 2 x 1 b W 5 J Z G V u d G l 0 a W V z J n F 1 b 3 Q 7 O l s m c X V v d D t T Z X J 2 Z X I u R G F 0 Y W J h c 2 V c X C 8 y L 1 N R T C 9 h Z G 1 p c m F s L X J l c G 9 y d H M 7 T V J P X 0 1 v Z G V s b G l u Z y 9 k Y m 8 v d n d N U k 9 f Q n J l Y W t M a W 5 l c 0 9 u b H k u e 1 B y a W N l T G l z d E R h d G U s M X 0 m c X V v d D s s J n F 1 b 3 Q 7 U 2 V y d m V y L k R h d G F i Y X N l X F w v M i 9 T U U w v Y W R t a X J h b C 1 y Z X B v c n R z O 0 1 S T 1 9 N b 2 R l b G x p b m c v Z G J v L 3 Z 3 T V J P X 0 J y Z W F r T G l u Z X N P b m x 5 L n t D d X N 0 b 2 1 l c k 5 1 b S w y f S Z x d W 9 0 O y w m c X V v d D t T Z X J 2 Z X I u R G F 0 Y W J h c 2 V c X C 8 y L 1 N R T C 9 h Z G 1 p c m F s L X J l c G 9 y d H M 7 T V J P X 0 1 v Z G V s b G l u Z y 9 k Y m 8 v d n d N U k 9 f Q n J l Y W t M a W 5 l c 0 9 u b H k u e 0 F n c m V l b W V u d E 5 1 b S w z f S Z x d W 9 0 O y w m c X V v d D t T Z X J 2 Z X I u R G F 0 Y W J h c 2 V c X C 8 y L 1 N R T C 9 h Z G 1 p c m F s L X J l c G 9 y d H M 7 T V J P X 0 1 v Z G V s b G l u Z y 9 k Y m 8 v d n d N U k 9 f Q n J l Y W t M a W 5 l c 0 9 u b H k u e 0 Z h Y 3 R T Y W x l c 0 l E L D R 9 J n F 1 b 3 Q 7 L C Z x d W 9 0 O 1 N l c n Z l c i 5 E Y X R h Y m F z Z V x c L z I v U 1 F M L 2 F k b W l y Y W w t c m V w b 3 J 0 c z t N U k 9 f T W 9 k Z W x s a W 5 n L 2 R i b y 9 2 d 0 1 S T 1 9 C c m V h a 0 x p b m V z T 2 5 s e S 5 7 T 2 x k U G 9 z d G l u Z 0 R h d G U s N X 0 m c X V v d D s s J n F 1 b 3 Q 7 U 2 V y d m V y L k R h d G F i Y X N l X F w v M i 9 T U U w v Y W R t a X J h b C 1 y Z X B v c n R z O 0 1 S T 1 9 N b 2 R l b G x p b m c v Z G J v L 3 Z 3 T V J P X 0 J y Z W F r T G l u Z X N P b m x 5 L n t Q c m 9 k d W N 0 Q 2 9 k Z S w 2 f S Z x d W 9 0 O y w m c X V v d D t T Z X J 2 Z X I u R G F 0 Y W J h c 2 V c X C 8 y L 1 N R T C 9 h Z G 1 p c m F s L X J l c G 9 y d H M 7 T V J P X 0 1 v Z G V s b G l u Z y 9 k Y m 8 v d n d N U k 9 f Q n J l Y W t M a W 5 l c 0 9 u b H k u e 0 R l c 2 N y a X B 0 a W 9 u L D d 9 J n F 1 b 3 Q 7 L C Z x d W 9 0 O 1 N l c n Z l c i 5 E Y X R h Y m F z Z V x c L z I v U 1 F M L 2 F k b W l y Y W w t c m V w b 3 J 0 c z t N U k 9 f T W 9 k Z W x s a W 5 n L 2 R i b y 9 2 d 0 1 S T 1 9 C c m V h a 0 x p b m V z T 2 5 s e S 5 7 T W F p b i B D b 2 R l L D h 9 J n F 1 b 3 Q 7 L C Z x d W 9 0 O 1 N l c n Z l c i 5 E Y X R h Y m F z Z V x c L z I v U 1 F M L 2 F k b W l y Y W w t c m V w b 3 J 0 c z t N U k 9 f T W 9 k Z W x s a W 5 n L 2 R i b y 9 2 d 0 1 S T 1 9 C c m V h a 0 x p b m V z T 2 5 s e S 5 7 T W F p b i B E Z X N j c m l w d G l v b i w 5 f S Z x d W 9 0 O y w m c X V v d D t T Z X J 2 Z X I u R G F 0 Y W J h c 2 V c X C 8 y L 1 N R T C 9 h Z G 1 p c m F s L X J l c G 9 y d H M 7 T V J P X 0 1 v Z G V s b G l u Z y 9 k Y m 8 v d n d N U k 9 f Q n J l Y W t M a W 5 l c 0 9 u b H k u e 1 N 1 Y i B D b 2 R l L D E w f S Z x d W 9 0 O y w m c X V v d D t T Z X J 2 Z X I u R G F 0 Y W J h c 2 V c X C 8 y L 1 N R T C 9 h Z G 1 p c m F s L X J l c G 9 y d H M 7 T V J P X 0 1 v Z G V s b G l u Z y 9 k Y m 8 v d n d N U k 9 f Q n J l Y W t M a W 5 l c 0 9 u b H k u e 1 N 1 Y i B E Z X N j c m l w d G l v b i w x M X 0 m c X V v d D s s J n F 1 b 3 Q 7 U 2 V y d m V y L k R h d G F i Y X N l X F w v M i 9 T U U w v Y W R t a X J h b C 1 y Z X B v c n R z O 0 1 S T 1 9 N b 2 R l b G x p b m c v Z G J v L 3 Z 3 T V J P X 0 J y Z W F r T G l u Z X N P b m x 5 L n t N a W 5 v c i B D b 2 R l L D E y f S Z x d W 9 0 O y w m c X V v d D t T Z X J 2 Z X I u R G F 0 Y W J h c 2 V c X C 8 y L 1 N R T C 9 h Z G 1 p c m F s L X J l c G 9 y d H M 7 T V J P X 0 1 v Z G V s b G l u Z y 9 k Y m 8 v d n d N U k 9 f Q n J l Y W t M a W 5 l c 0 9 u b H k u e 0 1 p b m 9 y I E R l c 2 N y a X B 0 a W 9 u L D E z f S Z x d W 9 0 O y w m c X V v d D t T Z X J 2 Z X I u R G F 0 Y W J h c 2 V c X C 8 y L 1 N R T C 9 h Z G 1 p c m F s L X J l c G 9 y d H M 7 T V J P X 0 1 v Z G V s b G l u Z y 9 k Y m 8 v d n d N U k 9 f Q n J l Y W t M a W 5 l c 0 9 u b H k u e 1 F 1 Y W 5 0 a X R 5 L D E 0 f S Z x d W 9 0 O y w m c X V v d D t T Z X J 2 Z X I u R G F 0 Y W J h c 2 V c X C 8 y L 1 N R T C 9 h Z G 1 p c m F s L X J l c G 9 y d H M 7 T V J P X 0 1 v Z G V s b G l u Z y 9 k Y m 8 v d n d N U k 9 f Q n J l Y W t M a W 5 l c 0 9 u b H k u e 0 9 s Z E N 1 c 3 R v b W V y U H J p Y 2 V H c m 9 1 c C w x N X 0 m c X V v d D s s J n F 1 b 3 Q 7 U 2 V y d m V y L k R h d G F i Y X N l X F w v M i 9 T U U w v Y W R t a X J h b C 1 y Z X B v c n R z O 0 1 S T 1 9 N b 2 R l b G x p b m c v Z G J v L 3 Z 3 T V J P X 0 J y Z W F r T G l u Z X N P b m x 5 L n t O Z X d D d X N 0 b 2 1 l c l B y a W N l R 3 J v d X A s M T Z 9 J n F 1 b 3 Q 7 L C Z x d W 9 0 O 1 N l c n Z l c i 5 E Y X R h Y m F z Z V x c L z I v U 1 F M L 2 F k b W l y Y W w t c m V w b 3 J 0 c z t N U k 9 f T W 9 k Z W x s a W 5 n L 2 R i b y 9 2 d 0 1 S T 1 9 C c m V h a 0 x p b m V z T 2 5 s e S 5 7 T 2 x k Q W x s b 3 d E a X N j b 3 V u d C w x N 3 0 m c X V v d D s s J n F 1 b 3 Q 7 U 2 V y d m V y L k R h d G F i Y X N l X F w v M i 9 T U U w v Y W R t a X J h b C 1 y Z X B v c n R z O 0 1 S T 1 9 N b 2 R l b G x p b m c v Z G J v L 3 Z 3 T V J P X 0 J y Z W F r T G l u Z X N P b m x 5 L n t O Z X d B b G x v d 0 R p c 2 N v d W 5 0 L D E 4 f S Z x d W 9 0 O y w m c X V v d D t T Z X J 2 Z X I u R G F 0 Y W J h c 2 V c X C 8 y L 1 N R T C 9 h Z G 1 p c m F s L X J l c G 9 y d H M 7 T V J P X 0 1 v Z G V s b G l u Z y 9 k Y m 8 v d n d N U k 9 f Q n J l Y W t M a W 5 l c 0 9 u b H k u e 0 9 s Z F V u a X R Q c m l j Z S w x O X 0 m c X V v d D s s J n F 1 b 3 Q 7 U 2 V y d m V y L k R h d G F i Y X N l X F w v M i 9 T U U w v Y W R t a X J h b C 1 y Z X B v c n R z O 0 1 S T 1 9 N b 2 R l b G x p b m c v Z G J v L 3 Z 3 T V J P X 0 J y Z W F r T G l u Z X N P b m x 5 L n t O Z X d V b m l 0 U H J p Y 2 U s M j B 9 J n F 1 b 3 Q 7 L C Z x d W 9 0 O 1 N l c n Z l c i 5 E Y X R h Y m F z Z V x c L z I v U 1 F M L 2 F k b W l y Y W w t c m V w b 3 J 0 c z t N U k 9 f T W 9 k Z W x s a W 5 n L 2 R i b y 9 2 d 0 1 S T 1 9 C c m V h a 0 x p b m V z T 2 5 s e S 5 7 T 2 x k Q X B w b G l l Z E R p c 2 N v d W 5 0 Q W 1 v d W 5 0 L D I x f S Z x d W 9 0 O y w m c X V v d D t T Z X J 2 Z X I u R G F 0 Y W J h c 2 V c X C 8 y L 1 N R T C 9 h Z G 1 p c m F s L X J l c G 9 y d H M 7 T V J P X 0 1 v Z G V s b G l u Z y 9 k Y m 8 v d n d N U k 9 f Q n J l Y W t M a W 5 l c 0 9 u b H k u e 0 5 l d 0 F w c G x p Z W R E a X N j b 3 V u d E F t b 3 V u d C w y M n 0 m c X V v d D s s J n F 1 b 3 Q 7 U 2 V y d m V y L k R h d G F i Y X N l X F w v M i 9 T U U w v Y W R t a X J h b C 1 y Z X B v c n R z O 0 1 S T 1 9 N b 2 R l b G x p b m c v Z G J v L 3 Z 3 T V J P X 0 J y Z W F r T G l u Z X N P b m x 5 L n t P b G R E d X R 5 Q W 1 v d W 5 0 L D I z f S Z x d W 9 0 O y w m c X V v d D t T Z X J 2 Z X I u R G F 0 Y W J h c 2 V c X C 8 y L 1 N R T C 9 h Z G 1 p c m F s L X J l c G 9 y d H M 7 T V J P X 0 1 v Z G V s b G l u Z y 9 k Y m 8 v d n d N U k 9 f Q n J l Y W t M a W 5 l c 0 9 u b H k u e 0 5 l d 0 R 1 d H l B b W 9 1 b n Q s M j R 9 J n F 1 b 3 Q 7 L C Z x d W 9 0 O 1 N l c n Z l c i 5 E Y X R h Y m F z Z V x c L z I v U 1 F M L 2 F k b W l y Y W w t c m V w b 3 J 0 c z t N U k 9 f T W 9 k Z W x s a W 5 n L 2 R i b y 9 2 d 0 1 S T 1 9 C c m V h a 0 x p b m V z T 2 5 s e S 5 7 T 2 x k Q 2 9 t c G F y a X N v b l B y a W N l L D I 1 f S Z x d W 9 0 O y w m c X V v d D t T Z X J 2 Z X I u R G F 0 Y W J h c 2 V c X C 8 y L 1 N R T C 9 h Z G 1 p c m F s L X J l c G 9 y d H M 7 T V J P X 0 1 v Z G V s b G l u Z y 9 k Y m 8 v d n d N U k 9 f Q n J l Y W t M a W 5 l c 0 9 u b H k u e 0 5 l d 0 N v b X B h c m l z b 2 5 Q c m l j Z S w y N n 0 m c X V v d D s s J n F 1 b 3 Q 7 U 2 V y d m V y L k R h d G F i Y X N l X F w v M i 9 T U U w v Y W R t a X J h b C 1 y Z X B v c n R z O 0 1 S T 1 9 N b 2 R l b G x p b m c v Z G J v L 3 Z 3 T V J P X 0 J y Z W F r T G l u Z X N P b m x 5 L n t Q Z X J j Z W 5 0 S W 5 j c m V h c 2 U s M j d 9 J n F 1 b 3 Q 7 L C Z x d W 9 0 O 1 N l c n Z l c i 5 E Y X R h Y m F z Z V x c L z I v U 1 F M L 2 F k b W l y Y W w t c m V w b 3 J 0 c z t N U k 9 f T W 9 k Z W x s a W 5 n L 2 R i b y 9 2 d 0 1 S T 1 9 C c m V h a 0 x p b m V z T 2 5 s e S 5 7 T V J P X 0 N h b G N 1 b G F 0 a W 9 u X 0 x p b W l 0 L D I 4 f S Z x d W 9 0 O y w m c X V v d D t T Z X J 2 Z X I u R G F 0 Y W J h c 2 V c X C 8 y L 1 N R T C 9 h Z G 1 p c m F s L X J l c G 9 y d H M 7 T V J P X 0 1 v Z G V s b G l u Z y 9 k Y m 8 v d n d N U k 9 f Q n J l Y W t M a W 5 l c 0 9 u b H k u e 0 N Q S S w y O X 0 m c X V v d D s s J n F 1 b 3 Q 7 U 2 V y d m V y L k R h d G F i Y X N l X F w v M i 9 T U U w v Y W R t a X J h b C 1 y Z X B v c n R z O 0 1 S T 1 9 N b 2 R l b G x p b m c v Z G J v L 3 Z 3 T V J P X 0 J y Z W F r T G l u Z X N P b m x 5 L n t C c m V h a 3 N N U k 8 s M z B 9 J n F 1 b 3 Q 7 L C Z x d W 9 0 O 1 N l c n Z l c i 5 E Y X R h Y m F z Z V x c L z I v U 1 F M L 2 F k b W l y Y W w t c m V w b 3 J 0 c z t N U k 9 f T W 9 k Z W x s a W 5 n L 2 R i b y 9 2 d 0 1 S T 1 9 C c m V h a 0 x p b m V z T 2 5 s e S 5 7 U H J v c G 9 z Z W R E a X N j b 3 V u d E F t b 3 V u d C w z M X 0 m c X V v d D t d L C Z x d W 9 0 O 0 N v b H V t b k N v d W 5 0 J n F 1 b 3 Q 7 O j M x L C Z x d W 9 0 O 0 t l e U N v b H V t b k 5 h b W V z J n F 1 b 3 Q 7 O l t d L C Z x d W 9 0 O 0 N v b H V t b k l k Z W 5 0 a X R p Z X M m c X V v d D s 6 W y Z x d W 9 0 O 1 N l c n Z l c i 5 E Y X R h Y m F z Z V x c L z I v U 1 F M L 2 F k b W l y Y W w t c m V w b 3 J 0 c z t N U k 9 f T W 9 k Z W x s a W 5 n L 2 R i b y 9 2 d 0 1 S T 1 9 C c m V h a 0 x p b m V z T 2 5 s e S 5 7 U H J p Y 2 V M a X N 0 R G F 0 Z S w x f S Z x d W 9 0 O y w m c X V v d D t T Z X J 2 Z X I u R G F 0 Y W J h c 2 V c X C 8 y L 1 N R T C 9 h Z G 1 p c m F s L X J l c G 9 y d H M 7 T V J P X 0 1 v Z G V s b G l u Z y 9 k Y m 8 v d n d N U k 9 f Q n J l Y W t M a W 5 l c 0 9 u b H k u e 0 N 1 c 3 R v b W V y T n V t L D J 9 J n F 1 b 3 Q 7 L C Z x d W 9 0 O 1 N l c n Z l c i 5 E Y X R h Y m F z Z V x c L z I v U 1 F M L 2 F k b W l y Y W w t c m V w b 3 J 0 c z t N U k 9 f T W 9 k Z W x s a W 5 n L 2 R i b y 9 2 d 0 1 S T 1 9 C c m V h a 0 x p b m V z T 2 5 s e S 5 7 Q W d y Z W V t Z W 5 0 T n V t L D N 9 J n F 1 b 3 Q 7 L C Z x d W 9 0 O 1 N l c n Z l c i 5 E Y X R h Y m F z Z V x c L z I v U 1 F M L 2 F k b W l y Y W w t c m V w b 3 J 0 c z t N U k 9 f T W 9 k Z W x s a W 5 n L 2 R i b y 9 2 d 0 1 S T 1 9 C c m V h a 0 x p b m V z T 2 5 s e S 5 7 R m F j d F N h b G V z S U Q s N H 0 m c X V v d D s s J n F 1 b 3 Q 7 U 2 V y d m V y L k R h d G F i Y X N l X F w v M i 9 T U U w v Y W R t a X J h b C 1 y Z X B v c n R z O 0 1 S T 1 9 N b 2 R l b G x p b m c v Z G J v L 3 Z 3 T V J P X 0 J y Z W F r T G l u Z X N P b m x 5 L n t P b G R Q b 3 N 0 a W 5 n R G F 0 Z S w 1 f S Z x d W 9 0 O y w m c X V v d D t T Z X J 2 Z X I u R G F 0 Y W J h c 2 V c X C 8 y L 1 N R T C 9 h Z G 1 p c m F s L X J l c G 9 y d H M 7 T V J P X 0 1 v Z G V s b G l u Z y 9 k Y m 8 v d n d N U k 9 f Q n J l Y W t M a W 5 l c 0 9 u b H k u e 1 B y b 2 R 1 Y 3 R D b 2 R l L D Z 9 J n F 1 b 3 Q 7 L C Z x d W 9 0 O 1 N l c n Z l c i 5 E Y X R h Y m F z Z V x c L z I v U 1 F M L 2 F k b W l y Y W w t c m V w b 3 J 0 c z t N U k 9 f T W 9 k Z W x s a W 5 n L 2 R i b y 9 2 d 0 1 S T 1 9 C c m V h a 0 x p b m V z T 2 5 s e S 5 7 R G V z Y 3 J p c H R p b 2 4 s N 3 0 m c X V v d D s s J n F 1 b 3 Q 7 U 2 V y d m V y L k R h d G F i Y X N l X F w v M i 9 T U U w v Y W R t a X J h b C 1 y Z X B v c n R z O 0 1 S T 1 9 N b 2 R l b G x p b m c v Z G J v L 3 Z 3 T V J P X 0 J y Z W F r T G l u Z X N P b m x 5 L n t N Y W l u I E N v Z G U s O H 0 m c X V v d D s s J n F 1 b 3 Q 7 U 2 V y d m V y L k R h d G F i Y X N l X F w v M i 9 T U U w v Y W R t a X J h b C 1 y Z X B v c n R z O 0 1 S T 1 9 N b 2 R l b G x p b m c v Z G J v L 3 Z 3 T V J P X 0 J y Z W F r T G l u Z X N P b m x 5 L n t N Y W l u I E R l c 2 N y a X B 0 a W 9 u L D l 9 J n F 1 b 3 Q 7 L C Z x d W 9 0 O 1 N l c n Z l c i 5 E Y X R h Y m F z Z V x c L z I v U 1 F M L 2 F k b W l y Y W w t c m V w b 3 J 0 c z t N U k 9 f T W 9 k Z W x s a W 5 n L 2 R i b y 9 2 d 0 1 S T 1 9 C c m V h a 0 x p b m V z T 2 5 s e S 5 7 U 3 V i I E N v Z G U s M T B 9 J n F 1 b 3 Q 7 L C Z x d W 9 0 O 1 N l c n Z l c i 5 E Y X R h Y m F z Z V x c L z I v U 1 F M L 2 F k b W l y Y W w t c m V w b 3 J 0 c z t N U k 9 f T W 9 k Z W x s a W 5 n L 2 R i b y 9 2 d 0 1 S T 1 9 C c m V h a 0 x p b m V z T 2 5 s e S 5 7 U 3 V i I E R l c 2 N y a X B 0 a W 9 u L D E x f S Z x d W 9 0 O y w m c X V v d D t T Z X J 2 Z X I u R G F 0 Y W J h c 2 V c X C 8 y L 1 N R T C 9 h Z G 1 p c m F s L X J l c G 9 y d H M 7 T V J P X 0 1 v Z G V s b G l u Z y 9 k Y m 8 v d n d N U k 9 f Q n J l Y W t M a W 5 l c 0 9 u b H k u e 0 1 p b m 9 y I E N v Z G U s M T J 9 J n F 1 b 3 Q 7 L C Z x d W 9 0 O 1 N l c n Z l c i 5 E Y X R h Y m F z Z V x c L z I v U 1 F M L 2 F k b W l y Y W w t c m V w b 3 J 0 c z t N U k 9 f T W 9 k Z W x s a W 5 n L 2 R i b y 9 2 d 0 1 S T 1 9 C c m V h a 0 x p b m V z T 2 5 s e S 5 7 T W l u b 3 I g R G V z Y 3 J p c H R p b 2 4 s M T N 9 J n F 1 b 3 Q 7 L C Z x d W 9 0 O 1 N l c n Z l c i 5 E Y X R h Y m F z Z V x c L z I v U 1 F M L 2 F k b W l y Y W w t c m V w b 3 J 0 c z t N U k 9 f T W 9 k Z W x s a W 5 n L 2 R i b y 9 2 d 0 1 S T 1 9 C c m V h a 0 x p b m V z T 2 5 s e S 5 7 U X V h b n R p d H k s M T R 9 J n F 1 b 3 Q 7 L C Z x d W 9 0 O 1 N l c n Z l c i 5 E Y X R h Y m F z Z V x c L z I v U 1 F M L 2 F k b W l y Y W w t c m V w b 3 J 0 c z t N U k 9 f T W 9 k Z W x s a W 5 n L 2 R i b y 9 2 d 0 1 S T 1 9 C c m V h a 0 x p b m V z T 2 5 s e S 5 7 T 2 x k Q 3 V z d G 9 t Z X J Q c m l j Z U d y b 3 V w L D E 1 f S Z x d W 9 0 O y w m c X V v d D t T Z X J 2 Z X I u R G F 0 Y W J h c 2 V c X C 8 y L 1 N R T C 9 h Z G 1 p c m F s L X J l c G 9 y d H M 7 T V J P X 0 1 v Z G V s b G l u Z y 9 k Y m 8 v d n d N U k 9 f Q n J l Y W t M a W 5 l c 0 9 u b H k u e 0 5 l d 0 N 1 c 3 R v b W V y U H J p Y 2 V H c m 9 1 c C w x N n 0 m c X V v d D s s J n F 1 b 3 Q 7 U 2 V y d m V y L k R h d G F i Y X N l X F w v M i 9 T U U w v Y W R t a X J h b C 1 y Z X B v c n R z O 0 1 S T 1 9 N b 2 R l b G x p b m c v Z G J v L 3 Z 3 T V J P X 0 J y Z W F r T G l u Z X N P b m x 5 L n t P b G R B b G x v d 0 R p c 2 N v d W 5 0 L D E 3 f S Z x d W 9 0 O y w m c X V v d D t T Z X J 2 Z X I u R G F 0 Y W J h c 2 V c X C 8 y L 1 N R T C 9 h Z G 1 p c m F s L X J l c G 9 y d H M 7 T V J P X 0 1 v Z G V s b G l u Z y 9 k Y m 8 v d n d N U k 9 f Q n J l Y W t M a W 5 l c 0 9 u b H k u e 0 5 l d 0 F s b G 9 3 R G l z Y 2 9 1 b n Q s M T h 9 J n F 1 b 3 Q 7 L C Z x d W 9 0 O 1 N l c n Z l c i 5 E Y X R h Y m F z Z V x c L z I v U 1 F M L 2 F k b W l y Y W w t c m V w b 3 J 0 c z t N U k 9 f T W 9 k Z W x s a W 5 n L 2 R i b y 9 2 d 0 1 S T 1 9 C c m V h a 0 x p b m V z T 2 5 s e S 5 7 T 2 x k V W 5 p d F B y a W N l L D E 5 f S Z x d W 9 0 O y w m c X V v d D t T Z X J 2 Z X I u R G F 0 Y W J h c 2 V c X C 8 y L 1 N R T C 9 h Z G 1 p c m F s L X J l c G 9 y d H M 7 T V J P X 0 1 v Z G V s b G l u Z y 9 k Y m 8 v d n d N U k 9 f Q n J l Y W t M a W 5 l c 0 9 u b H k u e 0 5 l d 1 V u a X R Q c m l j Z S w y M H 0 m c X V v d D s s J n F 1 b 3 Q 7 U 2 V y d m V y L k R h d G F i Y X N l X F w v M i 9 T U U w v Y W R t a X J h b C 1 y Z X B v c n R z O 0 1 S T 1 9 N b 2 R l b G x p b m c v Z G J v L 3 Z 3 T V J P X 0 J y Z W F r T G l u Z X N P b m x 5 L n t P b G R B c H B s a W V k R G l z Y 2 9 1 b n R B b W 9 1 b n Q s M j F 9 J n F 1 b 3 Q 7 L C Z x d W 9 0 O 1 N l c n Z l c i 5 E Y X R h Y m F z Z V x c L z I v U 1 F M L 2 F k b W l y Y W w t c m V w b 3 J 0 c z t N U k 9 f T W 9 k Z W x s a W 5 n L 2 R i b y 9 2 d 0 1 S T 1 9 C c m V h a 0 x p b m V z T 2 5 s e S 5 7 T m V 3 Q X B w b G l l Z E R p c 2 N v d W 5 0 Q W 1 v d W 5 0 L D I y f S Z x d W 9 0 O y w m c X V v d D t T Z X J 2 Z X I u R G F 0 Y W J h c 2 V c X C 8 y L 1 N R T C 9 h Z G 1 p c m F s L X J l c G 9 y d H M 7 T V J P X 0 1 v Z G V s b G l u Z y 9 k Y m 8 v d n d N U k 9 f Q n J l Y W t M a W 5 l c 0 9 u b H k u e 0 9 s Z E R 1 d H l B b W 9 1 b n Q s M j N 9 J n F 1 b 3 Q 7 L C Z x d W 9 0 O 1 N l c n Z l c i 5 E Y X R h Y m F z Z V x c L z I v U 1 F M L 2 F k b W l y Y W w t c m V w b 3 J 0 c z t N U k 9 f T W 9 k Z W x s a W 5 n L 2 R i b y 9 2 d 0 1 S T 1 9 C c m V h a 0 x p b m V z T 2 5 s e S 5 7 T m V 3 R H V 0 e U F t b 3 V u d C w y N H 0 m c X V v d D s s J n F 1 b 3 Q 7 U 2 V y d m V y L k R h d G F i Y X N l X F w v M i 9 T U U w v Y W R t a X J h b C 1 y Z X B v c n R z O 0 1 S T 1 9 N b 2 R l b G x p b m c v Z G J v L 3 Z 3 T V J P X 0 J y Z W F r T G l u Z X N P b m x 5 L n t P b G R D b 2 1 w Y X J p c 2 9 u U H J p Y 2 U s M j V 9 J n F 1 b 3 Q 7 L C Z x d W 9 0 O 1 N l c n Z l c i 5 E Y X R h Y m F z Z V x c L z I v U 1 F M L 2 F k b W l y Y W w t c m V w b 3 J 0 c z t N U k 9 f T W 9 k Z W x s a W 5 n L 2 R i b y 9 2 d 0 1 S T 1 9 C c m V h a 0 x p b m V z T 2 5 s e S 5 7 T m V 3 Q 2 9 t c G F y a X N v b l B y a W N l L D I 2 f S Z x d W 9 0 O y w m c X V v d D t T Z X J 2 Z X I u R G F 0 Y W J h c 2 V c X C 8 y L 1 N R T C 9 h Z G 1 p c m F s L X J l c G 9 y d H M 7 T V J P X 0 1 v Z G V s b G l u Z y 9 k Y m 8 v d n d N U k 9 f Q n J l Y W t M a W 5 l c 0 9 u b H k u e 1 B l c m N l b n R J b m N y Z W F z Z S w y N 3 0 m c X V v d D s s J n F 1 b 3 Q 7 U 2 V y d m V y L k R h d G F i Y X N l X F w v M i 9 T U U w v Y W R t a X J h b C 1 y Z X B v c n R z O 0 1 S T 1 9 N b 2 R l b G x p b m c v Z G J v L 3 Z 3 T V J P X 0 J y Z W F r T G l u Z X N P b m x 5 L n t N U k 9 f Q 2 F s Y 3 V s Y X R p b 2 5 f T G l t a X Q s M j h 9 J n F 1 b 3 Q 7 L C Z x d W 9 0 O 1 N l c n Z l c i 5 E Y X R h Y m F z Z V x c L z I v U 1 F M L 2 F k b W l y Y W w t c m V w b 3 J 0 c z t N U k 9 f T W 9 k Z W x s a W 5 n L 2 R i b y 9 2 d 0 1 S T 1 9 C c m V h a 0 x p b m V z T 2 5 s e S 5 7 Q 1 B J L D I 5 f S Z x d W 9 0 O y w m c X V v d D t T Z X J 2 Z X I u R G F 0 Y W J h c 2 V c X C 8 y L 1 N R T C 9 h Z G 1 p c m F s L X J l c G 9 y d H M 7 T V J P X 0 1 v Z G V s b G l u Z y 9 k Y m 8 v d n d N U k 9 f Q n J l Y W t M a W 5 l c 0 9 u b H k u e 0 J y Z W F r c 0 1 S T y w z M H 0 m c X V v d D s s J n F 1 b 3 Q 7 U 2 V y d m V y L k R h d G F i Y X N l X F w v M i 9 T U U w v Y W R t a X J h b C 1 y Z X B v c n R z O 0 1 S T 1 9 N b 2 R l b G x p b m c v Z G J v L 3 Z 3 T V J P X 0 J y Z W F r T G l u Z X N P b m x 5 L n t Q c m 9 w b 3 N l Z E R p c 2 N v d W 5 0 Q W 1 v d W 5 0 L D M x f S Z x d W 9 0 O 1 0 s J n F 1 b 3 Q 7 U m V s Y X R p b 2 5 z a G l w S W 5 m b y Z x d W 9 0 O z p b X X 0 i I C 8 + P E V u d H J 5 I F R 5 c G U 9 I k Z p b G x F c n J v c k N v Z G U i I F Z h b H V l P S J z V W 5 r b m 9 3 b i I g L z 4 8 R W 5 0 c n k g V H l w Z T 0 i R m l s b E N v b H V t b l R 5 c G V z I i B W Y W x 1 Z T 0 i c 0 J 3 W U d B Z 2 N H Q m d Z R 0 J n W U d C Z 0 l H Q m d F Q k V S R V J F U T h Q R V J F U E J R V U N E d z 0 9 I i A v P j x F b n R y e S B U e X B l P S J G a W x s Q 2 9 1 b n Q i I F Z h b H V l P S J s M T c 3 N D g i I C 8 + P C 9 T d G F i b G V F b n R y a W V z P j w v S X R l b T 4 8 S X R l b T 4 8 S X R l b U x v Y 2 F 0 a W 9 u P j x J d G V t V H l w Z T 5 G b 3 J t d W x h P C 9 J d G V t V H l w Z T 4 8 S X R l b V B h d G g + U 2 V j d G l v b j E v d n d N U k 9 f Q n J l Y W t M a W 5 l c 0 9 u b H k v U 2 9 1 c m N l P C 9 J d G V t U G F 0 a D 4 8 L 0 l 0 Z W 1 M b 2 N h d G l v b j 4 8 U 3 R h Y m x l R W 5 0 c m l l c y A v P j w v S X R l b T 4 8 S X R l b T 4 8 S X R l b U x v Y 2 F 0 a W 9 u P j x J d G V t V H l w Z T 5 G b 3 J t d W x h P C 9 J d G V t V H l w Z T 4 8 S X R l b V B h d G g + U 2 V j d G l v b j E v d n d N U k 9 f Q n J l Y W t M a W 5 l c 0 9 u b H k v T V J P X 0 1 v Z G V s b G l u Z z w v S X R l b V B h d G g + P C 9 J d G V t T G 9 j Y X R p b 2 4 + P F N 0 Y W J s Z U V u d H J p Z X M g L z 4 8 L 0 l 0 Z W 0 + P E l 0 Z W 0 + P E l 0 Z W 1 M b 2 N h d G l v b j 4 8 S X R l b V R 5 c G U + R m 9 y b X V s Y T w v S X R l b V R 5 c G U + P E l 0 Z W 1 Q Y X R o P l N l Y 3 R p b 2 4 x L 3 Z 3 T V J P X 0 J y Z W F r T G l u Z X N P b m x 5 L 2 R i b 1 9 2 d 0 1 S T 1 9 C c m V h a 0 x p b m V z T 2 5 s e T w v S X R l b V B h d G g + P C 9 J d G V t T G 9 j Y X R p b 2 4 + P F N 0 Y W J s Z U V u d H J p Z X M g L z 4 8 L 0 l 0 Z W 0 + P E l 0 Z W 0 + P E l 0 Z W 1 M b 2 N h d G l v b j 4 8 S X R l b V R 5 c G U + R m 9 y b X V s Y T w v S X R l b V R 5 c G U + P E l 0 Z W 1 Q Y X R o P l N l Y 3 R p b 2 4 x L 3 Z 3 T V J P X 0 J y Z W F r T G l u Z X N P b m x 5 L 1 J l b W 9 2 Z W Q l M j B D b 2 x 1 b W 5 z P C 9 J d G V t U G F 0 a D 4 8 L 0 l 0 Z W 1 M b 2 N h d G l v b j 4 8 U 3 R h Y m x l R W 5 0 c m l l c y A v P j w v S X R l b T 4 8 S X R l b T 4 8 S X R l b U x v Y 2 F 0 a W 9 u P j x J d G V t V H l w Z T 5 G b 3 J t d W x h P C 9 J d G V t V H l w Z T 4 8 S X R l b V B h d G g + U 2 V j d G l v b j E v d n d N U k 9 f Q n J l Y W t M a W 5 l c 0 9 u b H k v U 2 9 y d G V k J T I w U m 9 3 c z w v S X R l b V B h d G g + P C 9 J d G V t T G 9 j Y X R p b 2 4 + P F N 0 Y W J s Z U V u d H J p Z X M g L z 4 8 L 0 l 0 Z W 0 + P E l 0 Z W 0 + P E l 0 Z W 1 M b 2 N h d G l v b j 4 8 S X R l b V R 5 c G U + R m 9 y b X V s Y T w v S X R l b V R 5 c G U + P E l 0 Z W 1 Q Y X R o P l N l Y 3 R p b 2 4 x L 3 Z 3 T V J P X 0 J y Z W F r T G l u Z X N P b m x 5 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l J l b G F 0 a W 9 u c 2 h p c E l u Z m 9 D b 2 5 0 Y W l u Z X I i I F Z h b H V l P S J z e y Z x d W 9 0 O 2 N v b H V t b k N v d W 5 0 J n F 1 b 3 Q 7 O j M w L C Z x d W 9 0 O 2 t l e U N v b H V t b k 5 h b W V z J n F 1 b 3 Q 7 O l t d L C Z x d W 9 0 O 3 F 1 Z X J 5 U m V s Y X R p b 2 5 z a G l w c y Z x d W 9 0 O z p b X S w m c X V v d D t j b 2 x 1 b W 5 J Z G V u d G l 0 a W V z J n F 1 b 3 Q 7 O l s m c X V v d D t T Z X J 2 Z X I u R G F 0 Y W J h c 2 V c X C 8 y L 1 N R T C 9 h Z G 1 p c m F s L X J l c G 9 y d H M 7 T V J P X 0 1 v Z G V s b G l u Z y 9 k Y m 8 v d n d N U k 9 f Q n J l Y W t M a W 5 l c 0 9 u b H k u e 1 B y a W N l T G l z d E R h d G U s M X 0 m c X V v d D s s J n F 1 b 3 Q 7 U 2 V y d m V y L k R h d G F i Y X N l X F w v M i 9 T U U w v Y W R t a X J h b C 1 y Z X B v c n R z O 0 1 S T 1 9 N b 2 R l b G x p b m c v Z G J v L 3 Z 3 T V J P X 0 J y Z W F r T G l u Z X N P b m x 5 L n t D d X N 0 b 2 1 l c k 5 1 b S w y f S Z x d W 9 0 O y w m c X V v d D t T Z X J 2 Z X I u R G F 0 Y W J h c 2 V c X C 8 y L 1 N R T C 9 h Z G 1 p c m F s L X J l c G 9 y d H M 7 T V J P X 0 1 v Z G V s b G l u Z y 9 k Y m 8 v d n d N U k 9 f Q n J l Y W t M a W 5 l c 0 9 u b H k u e 0 F n c m V l b W V u d E 5 1 b S w z f S Z x d W 9 0 O y w m c X V v d D t T Z X J 2 Z X I u R G F 0 Y W J h c 2 V c X C 8 y L 1 N R T C 9 h Z G 1 p c m F s L X J l c G 9 y d H M 7 T V J P X 0 1 v Z G V s b G l u Z y 9 k Y m 8 v d n d N U k 9 f Q n J l Y W t M a W 5 l c 0 9 u b H k u e 0 Z h Y 3 R T Y W x l c 0 l E L D R 9 J n F 1 b 3 Q 7 L C Z x d W 9 0 O 1 N l c n Z l c i 5 E Y X R h Y m F z Z V x c L z I v U 1 F M L 2 F k b W l y Y W w t c m V w b 3 J 0 c z t N U k 9 f T W 9 k Z W x s a W 5 n L 2 R i b y 9 2 d 0 1 S T 1 9 C c m V h a 0 x p b m V z T 2 5 s e S 5 7 T 2 x k U G 9 z d G l u Z 0 R h d G U s N X 0 m c X V v d D s s J n F 1 b 3 Q 7 U 2 V y d m V y L k R h d G F i Y X N l X F w v M i 9 T U U w v Y W R t a X J h b C 1 y Z X B v c n R z O 0 1 S T 1 9 N b 2 R l b G x p b m c v Z G J v L 3 Z 3 T V J P X 0 J y Z W F r T G l u Z X N P b m x 5 L n t Q c m 9 k d W N 0 Q 2 9 k Z S w 2 f S Z x d W 9 0 O y w m c X V v d D t T Z X J 2 Z X I u R G F 0 Y W J h c 2 V c X C 8 y L 1 N R T C 9 h Z G 1 p c m F s L X J l c G 9 y d H M 7 T V J P X 0 1 v Z G V s b G l u Z y 9 k Y m 8 v d n d N U k 9 f Q n J l Y W t M a W 5 l c 0 9 u b H k u e 0 R l c 2 N y a X B 0 a W 9 u L D d 9 J n F 1 b 3 Q 7 L C Z x d W 9 0 O 1 N l c n Z l c i 5 E Y X R h Y m F z Z V x c L z I v U 1 F M L 2 F k b W l y Y W w t c m V w b 3 J 0 c z t N U k 9 f T W 9 k Z W x s a W 5 n L 2 R i b y 9 2 d 0 1 S T 1 9 C c m V h a 0 x p b m V z T 2 5 s e S 5 7 T W F p b i B D b 2 R l L D h 9 J n F 1 b 3 Q 7 L C Z x d W 9 0 O 1 N l c n Z l c i 5 E Y X R h Y m F z Z V x c L z I v U 1 F M L 2 F k b W l y Y W w t c m V w b 3 J 0 c z t N U k 9 f T W 9 k Z W x s a W 5 n L 2 R i b y 9 2 d 0 1 S T 1 9 C c m V h a 0 x p b m V z T 2 5 s e S 5 7 T W F p b i B E Z X N j c m l w d G l v b i w 5 f S Z x d W 9 0 O y w m c X V v d D t T Z X J 2 Z X I u R G F 0 Y W J h c 2 V c X C 8 y L 1 N R T C 9 h Z G 1 p c m F s L X J l c G 9 y d H M 7 T V J P X 0 1 v Z G V s b G l u Z y 9 k Y m 8 v d n d N U k 9 f Q n J l Y W t M a W 5 l c 0 9 u b H k u e 1 N 1 Y i B D b 2 R l L D E w f S Z x d W 9 0 O y w m c X V v d D t T Z X J 2 Z X I u R G F 0 Y W J h c 2 V c X C 8 y L 1 N R T C 9 h Z G 1 p c m F s L X J l c G 9 y d H M 7 T V J P X 0 1 v Z G V s b G l u Z y 9 k Y m 8 v d n d N U k 9 f Q n J l Y W t M a W 5 l c 0 9 u b H k u e 1 N 1 Y i B E Z X N j c m l w d G l v b i w x M X 0 m c X V v d D s s J n F 1 b 3 Q 7 U 2 V y d m V y L k R h d G F i Y X N l X F w v M i 9 T U U w v Y W R t a X J h b C 1 y Z X B v c n R z O 0 1 S T 1 9 N b 2 R l b G x p b m c v Z G J v L 3 Z 3 T V J P X 0 J y Z W F r T G l u Z X N P b m x 5 L n t N a W 5 v c i B D b 2 R l L D E y f S Z x d W 9 0 O y w m c X V v d D t T Z X J 2 Z X I u R G F 0 Y W J h c 2 V c X C 8 y L 1 N R T C 9 h Z G 1 p c m F s L X J l c G 9 y d H M 7 T V J P X 0 1 v Z G V s b G l u Z y 9 k Y m 8 v d n d N U k 9 f Q n J l Y W t M a W 5 l c 0 9 u b H k u e 0 1 p b m 9 y I E R l c 2 N y a X B 0 a W 9 u L D E z f S Z x d W 9 0 O y w m c X V v d D t T Z X J 2 Z X I u R G F 0 Y W J h c 2 V c X C 8 y L 1 N R T C 9 h Z G 1 p c m F s L X J l c G 9 y d H M 7 T V J P X 0 1 v Z G V s b G l u Z y 9 k Y m 8 v d n d N U k 9 f Q n J l Y W t M a W 5 l c 0 9 u b H k u e 1 F 1 Y W 5 0 a X R 5 L D E 0 f S Z x d W 9 0 O y w m c X V v d D t T Z X J 2 Z X I u R G F 0 Y W J h c 2 V c X C 8 y L 1 N R T C 9 h Z G 1 p c m F s L X J l c G 9 y d H M 7 T V J P X 0 1 v Z G V s b G l u Z y 9 k Y m 8 v d n d N U k 9 f Q n J l Y W t M a W 5 l c 0 9 u b H k u e 0 9 s Z E N 1 c 3 R v b W V y U H J p Y 2 V H c m 9 1 c C w x N X 0 m c X V v d D s s J n F 1 b 3 Q 7 U 2 V y d m V y L k R h d G F i Y X N l X F w v M i 9 T U U w v Y W R t a X J h b C 1 y Z X B v c n R z O 0 1 S T 1 9 N b 2 R l b G x p b m c v Z G J v L 3 Z 3 T V J P X 0 J y Z W F r T G l u Z X N P b m x 5 L n t O Z X d D d X N 0 b 2 1 l c l B y a W N l R 3 J v d X A s M T Z 9 J n F 1 b 3 Q 7 L C Z x d W 9 0 O 1 N l c n Z l c i 5 E Y X R h Y m F z Z V x c L z I v U 1 F M L 2 F k b W l y Y W w t c m V w b 3 J 0 c z t N U k 9 f T W 9 k Z W x s a W 5 n L 2 R i b y 9 2 d 0 1 S T 1 9 C c m V h a 0 x p b m V z T 2 5 s e S 5 7 T 2 x k Q W x s b 3 d E a X N j b 3 V u d C w x N 3 0 m c X V v d D s s J n F 1 b 3 Q 7 U 2 V y d m V y L k R h d G F i Y X N l X F w v M i 9 T U U w v Y W R t a X J h b C 1 y Z X B v c n R z O 0 1 S T 1 9 N b 2 R l b G x p b m c v Z G J v L 3 Z 3 T V J P X 0 J y Z W F r T G l u Z X N P b m x 5 L n t O Z X d B b G x v d 0 R p c 2 N v d W 5 0 L D E 4 f S Z x d W 9 0 O y w m c X V v d D t T Z X J 2 Z X I u R G F 0 Y W J h c 2 V c X C 8 y L 1 N R T C 9 h Z G 1 p c m F s L X J l c G 9 y d H M 7 T V J P X 0 1 v Z G V s b G l u Z y 9 k Y m 8 v d n d N U k 9 f Q n J l Y W t M a W 5 l c 0 9 u b H k u e 0 9 s Z F V u a X R Q c m l j Z S w x O X 0 m c X V v d D s s J n F 1 b 3 Q 7 U 2 V y d m V y L k R h d G F i Y X N l X F w v M i 9 T U U w v Y W R t a X J h b C 1 y Z X B v c n R z O 0 1 S T 1 9 N b 2 R l b G x p b m c v Z G J v L 3 Z 3 T V J P X 0 J y Z W F r T G l u Z X N P b m x 5 L n t O Z X d V b m l 0 U H J p Y 2 U s M j B 9 J n F 1 b 3 Q 7 L C Z x d W 9 0 O 1 N l c n Z l c i 5 E Y X R h Y m F z Z V x c L z I v U 1 F M L 2 F k b W l y Y W w t c m V w b 3 J 0 c z t N U k 9 f T W 9 k Z W x s a W 5 n L 2 R i b y 9 2 d 0 1 S T 1 9 C c m V h a 0 x p b m V z T 2 5 s e S 5 7 T 2 x k Q X B w b G l l Z E R p c 2 N v d W 5 0 Q W 1 v d W 5 0 L D I x f S Z x d W 9 0 O y w m c X V v d D t T Z X J 2 Z X I u R G F 0 Y W J h c 2 V c X C 8 y L 1 N R T C 9 h Z G 1 p c m F s L X J l c G 9 y d H M 7 T V J P X 0 1 v Z G V s b G l u Z y 9 k Y m 8 v d n d N U k 9 f Q n J l Y W t M a W 5 l c 0 9 u b H k u e 0 5 l d 0 F w c G x p Z W R E a X N j b 3 V u d E F t b 3 V u d C w y M n 0 m c X V v d D s s J n F 1 b 3 Q 7 U 2 V y d m V y L k R h d G F i Y X N l X F w v M i 9 T U U w v Y W R t a X J h b C 1 y Z X B v c n R z O 0 1 S T 1 9 N b 2 R l b G x p b m c v Z G J v L 3 Z 3 T V J P X 0 J y Z W F r T G l u Z X N P b m x 5 L n t P b G R E d X R 5 Q W 1 v d W 5 0 L D I z f S Z x d W 9 0 O y w m c X V v d D t T Z X J 2 Z X I u R G F 0 Y W J h c 2 V c X C 8 y L 1 N R T C 9 h Z G 1 p c m F s L X J l c G 9 y d H M 7 T V J P X 0 1 v Z G V s b G l u Z y 9 k Y m 8 v d n d N U k 9 f Q n J l Y W t M a W 5 l c 0 9 u b H k u e 0 5 l d 0 R 1 d H l B b W 9 1 b n Q s M j R 9 J n F 1 b 3 Q 7 L C Z x d W 9 0 O 1 N l c n Z l c i 5 E Y X R h Y m F z Z V x c L z I v U 1 F M L 2 F k b W l y Y W w t c m V w b 3 J 0 c z t N U k 9 f T W 9 k Z W x s a W 5 n L 2 R i b y 9 2 d 0 1 S T 1 9 C c m V h a 0 x p b m V z T 2 5 s e S 5 7 T 2 x k Q 2 9 t c G F y a X N v b l B y a W N l L D I 1 f S Z x d W 9 0 O y w m c X V v d D t T Z X J 2 Z X I u R G F 0 Y W J h c 2 V c X C 8 y L 1 N R T C 9 h Z G 1 p c m F s L X J l c G 9 y d H M 7 T V J P X 0 1 v Z G V s b G l u Z y 9 k Y m 8 v d n d N U k 9 f Q n J l Y W t M a W 5 l c 0 9 u b H k u e 0 5 l d 0 N v b X B h c m l z b 2 5 Q c m l j Z S w y N n 0 m c X V v d D s s J n F 1 b 3 Q 7 U 2 V y d m V y L k R h d G F i Y X N l X F w v M i 9 T U U w v Y W R t a X J h b C 1 y Z X B v c n R z O 0 1 S T 1 9 N b 2 R l b G x p b m c v Z G J v L 3 Z 3 T V J P X 0 J y Z W F r T G l u Z X N P b m x 5 L n t Q Z X J j Z W 5 0 S W 5 j c m V h c 2 U s M j d 9 J n F 1 b 3 Q 7 L C Z x d W 9 0 O 1 N l c n Z l c i 5 E Y X R h Y m F z Z V x c L z I v U 1 F M L 2 F k b W l y Y W w t c m V w b 3 J 0 c z t N U k 9 f T W 9 k Z W x s a W 5 n L 2 R i b y 9 2 d 0 1 S T 1 9 C c m V h a 0 x p b m V z T 2 5 s e S 5 7 T V J P X 0 N h b G N 1 b G F 0 a W 9 u X 0 x p b W l 0 L D I 4 f S Z x d W 9 0 O y w m c X V v d D t T Z X J 2 Z X I u R G F 0 Y W J h c 2 V c X C 8 y L 1 N R T C 9 h Z G 1 p c m F s L X J l c G 9 y d H M 7 T V J P X 0 1 v Z G V s b G l u Z y 9 k Y m 8 v d n d N U k 9 f Q n J l Y W t M a W 5 l c 0 9 u b H k u e 0 N Q S S w y O X 0 m c X V v d D s s J n F 1 b 3 Q 7 U 2 V y d m V y L k R h d G F i Y X N l X F w v M i 9 T U U w v Y W R t a X J h b C 1 y Z X B v c n R z O 0 1 S T 1 9 N b 2 R l b G x p b m c v Z G J v L 3 Z 3 T V J P X 0 J y Z W F r T G l u Z X N P b m x 5 L n t C c m V h a 3 N N U k 8 s M z B 9 J n F 1 b 3 Q 7 X S w m c X V v d D t D b 2 x 1 b W 5 D b 3 V u d C Z x d W 9 0 O z o z M C w m c X V v d D t L Z X l D b 2 x 1 b W 5 O Y W 1 l c y Z x d W 9 0 O z p b X S w m c X V v d D t D b 2 x 1 b W 5 J Z G V u d G l 0 a W V z J n F 1 b 3 Q 7 O l s m c X V v d D t T Z X J 2 Z X I u R G F 0 Y W J h c 2 V c X C 8 y L 1 N R T C 9 h Z G 1 p c m F s L X J l c G 9 y d H M 7 T V J P X 0 1 v Z G V s b G l u Z y 9 k Y m 8 v d n d N U k 9 f Q n J l Y W t M a W 5 l c 0 9 u b H k u e 1 B y a W N l T G l z d E R h d G U s M X 0 m c X V v d D s s J n F 1 b 3 Q 7 U 2 V y d m V y L k R h d G F i Y X N l X F w v M i 9 T U U w v Y W R t a X J h b C 1 y Z X B v c n R z O 0 1 S T 1 9 N b 2 R l b G x p b m c v Z G J v L 3 Z 3 T V J P X 0 J y Z W F r T G l u Z X N P b m x 5 L n t D d X N 0 b 2 1 l c k 5 1 b S w y f S Z x d W 9 0 O y w m c X V v d D t T Z X J 2 Z X I u R G F 0 Y W J h c 2 V c X C 8 y L 1 N R T C 9 h Z G 1 p c m F s L X J l c G 9 y d H M 7 T V J P X 0 1 v Z G V s b G l u Z y 9 k Y m 8 v d n d N U k 9 f Q n J l Y W t M a W 5 l c 0 9 u b H k u e 0 F n c m V l b W V u d E 5 1 b S w z f S Z x d W 9 0 O y w m c X V v d D t T Z X J 2 Z X I u R G F 0 Y W J h c 2 V c X C 8 y L 1 N R T C 9 h Z G 1 p c m F s L X J l c G 9 y d H M 7 T V J P X 0 1 v Z G V s b G l u Z y 9 k Y m 8 v d n d N U k 9 f Q n J l Y W t M a W 5 l c 0 9 u b H k u e 0 Z h Y 3 R T Y W x l c 0 l E L D R 9 J n F 1 b 3 Q 7 L C Z x d W 9 0 O 1 N l c n Z l c i 5 E Y X R h Y m F z Z V x c L z I v U 1 F M L 2 F k b W l y Y W w t c m V w b 3 J 0 c z t N U k 9 f T W 9 k Z W x s a W 5 n L 2 R i b y 9 2 d 0 1 S T 1 9 C c m V h a 0 x p b m V z T 2 5 s e S 5 7 T 2 x k U G 9 z d G l u Z 0 R h d G U s N X 0 m c X V v d D s s J n F 1 b 3 Q 7 U 2 V y d m V y L k R h d G F i Y X N l X F w v M i 9 T U U w v Y W R t a X J h b C 1 y Z X B v c n R z O 0 1 S T 1 9 N b 2 R l b G x p b m c v Z G J v L 3 Z 3 T V J P X 0 J y Z W F r T G l u Z X N P b m x 5 L n t Q c m 9 k d W N 0 Q 2 9 k Z S w 2 f S Z x d W 9 0 O y w m c X V v d D t T Z X J 2 Z X I u R G F 0 Y W J h c 2 V c X C 8 y L 1 N R T C 9 h Z G 1 p c m F s L X J l c G 9 y d H M 7 T V J P X 0 1 v Z G V s b G l u Z y 9 k Y m 8 v d n d N U k 9 f Q n J l Y W t M a W 5 l c 0 9 u b H k u e 0 R l c 2 N y a X B 0 a W 9 u L D d 9 J n F 1 b 3 Q 7 L C Z x d W 9 0 O 1 N l c n Z l c i 5 E Y X R h Y m F z Z V x c L z I v U 1 F M L 2 F k b W l y Y W w t c m V w b 3 J 0 c z t N U k 9 f T W 9 k Z W x s a W 5 n L 2 R i b y 9 2 d 0 1 S T 1 9 C c m V h a 0 x p b m V z T 2 5 s e S 5 7 T W F p b i B D b 2 R l L D h 9 J n F 1 b 3 Q 7 L C Z x d W 9 0 O 1 N l c n Z l c i 5 E Y X R h Y m F z Z V x c L z I v U 1 F M L 2 F k b W l y Y W w t c m V w b 3 J 0 c z t N U k 9 f T W 9 k Z W x s a W 5 n L 2 R i b y 9 2 d 0 1 S T 1 9 C c m V h a 0 x p b m V z T 2 5 s e S 5 7 T W F p b i B E Z X N j c m l w d G l v b i w 5 f S Z x d W 9 0 O y w m c X V v d D t T Z X J 2 Z X I u R G F 0 Y W J h c 2 V c X C 8 y L 1 N R T C 9 h Z G 1 p c m F s L X J l c G 9 y d H M 7 T V J P X 0 1 v Z G V s b G l u Z y 9 k Y m 8 v d n d N U k 9 f Q n J l Y W t M a W 5 l c 0 9 u b H k u e 1 N 1 Y i B D b 2 R l L D E w f S Z x d W 9 0 O y w m c X V v d D t T Z X J 2 Z X I u R G F 0 Y W J h c 2 V c X C 8 y L 1 N R T C 9 h Z G 1 p c m F s L X J l c G 9 y d H M 7 T V J P X 0 1 v Z G V s b G l u Z y 9 k Y m 8 v d n d N U k 9 f Q n J l Y W t M a W 5 l c 0 9 u b H k u e 1 N 1 Y i B E Z X N j c m l w d G l v b i w x M X 0 m c X V v d D s s J n F 1 b 3 Q 7 U 2 V y d m V y L k R h d G F i Y X N l X F w v M i 9 T U U w v Y W R t a X J h b C 1 y Z X B v c n R z O 0 1 S T 1 9 N b 2 R l b G x p b m c v Z G J v L 3 Z 3 T V J P X 0 J y Z W F r T G l u Z X N P b m x 5 L n t N a W 5 v c i B D b 2 R l L D E y f S Z x d W 9 0 O y w m c X V v d D t T Z X J 2 Z X I u R G F 0 Y W J h c 2 V c X C 8 y L 1 N R T C 9 h Z G 1 p c m F s L X J l c G 9 y d H M 7 T V J P X 0 1 v Z G V s b G l u Z y 9 k Y m 8 v d n d N U k 9 f Q n J l Y W t M a W 5 l c 0 9 u b H k u e 0 1 p b m 9 y I E R l c 2 N y a X B 0 a W 9 u L D E z f S Z x d W 9 0 O y w m c X V v d D t T Z X J 2 Z X I u R G F 0 Y W J h c 2 V c X C 8 y L 1 N R T C 9 h Z G 1 p c m F s L X J l c G 9 y d H M 7 T V J P X 0 1 v Z G V s b G l u Z y 9 k Y m 8 v d n d N U k 9 f Q n J l Y W t M a W 5 l c 0 9 u b H k u e 1 F 1 Y W 5 0 a X R 5 L D E 0 f S Z x d W 9 0 O y w m c X V v d D t T Z X J 2 Z X I u R G F 0 Y W J h c 2 V c X C 8 y L 1 N R T C 9 h Z G 1 p c m F s L X J l c G 9 y d H M 7 T V J P X 0 1 v Z G V s b G l u Z y 9 k Y m 8 v d n d N U k 9 f Q n J l Y W t M a W 5 l c 0 9 u b H k u e 0 9 s Z E N 1 c 3 R v b W V y U H J p Y 2 V H c m 9 1 c C w x N X 0 m c X V v d D s s J n F 1 b 3 Q 7 U 2 V y d m V y L k R h d G F i Y X N l X F w v M i 9 T U U w v Y W R t a X J h b C 1 y Z X B v c n R z O 0 1 S T 1 9 N b 2 R l b G x p b m c v Z G J v L 3 Z 3 T V J P X 0 J y Z W F r T G l u Z X N P b m x 5 L n t O Z X d D d X N 0 b 2 1 l c l B y a W N l R 3 J v d X A s M T Z 9 J n F 1 b 3 Q 7 L C Z x d W 9 0 O 1 N l c n Z l c i 5 E Y X R h Y m F z Z V x c L z I v U 1 F M L 2 F k b W l y Y W w t c m V w b 3 J 0 c z t N U k 9 f T W 9 k Z W x s a W 5 n L 2 R i b y 9 2 d 0 1 S T 1 9 C c m V h a 0 x p b m V z T 2 5 s e S 5 7 T 2 x k Q W x s b 3 d E a X N j b 3 V u d C w x N 3 0 m c X V v d D s s J n F 1 b 3 Q 7 U 2 V y d m V y L k R h d G F i Y X N l X F w v M i 9 T U U w v Y W R t a X J h b C 1 y Z X B v c n R z O 0 1 S T 1 9 N b 2 R l b G x p b m c v Z G J v L 3 Z 3 T V J P X 0 J y Z W F r T G l u Z X N P b m x 5 L n t O Z X d B b G x v d 0 R p c 2 N v d W 5 0 L D E 4 f S Z x d W 9 0 O y w m c X V v d D t T Z X J 2 Z X I u R G F 0 Y W J h c 2 V c X C 8 y L 1 N R T C 9 h Z G 1 p c m F s L X J l c G 9 y d H M 7 T V J P X 0 1 v Z G V s b G l u Z y 9 k Y m 8 v d n d N U k 9 f Q n J l Y W t M a W 5 l c 0 9 u b H k u e 0 9 s Z F V u a X R Q c m l j Z S w x O X 0 m c X V v d D s s J n F 1 b 3 Q 7 U 2 V y d m V y L k R h d G F i Y X N l X F w v M i 9 T U U w v Y W R t a X J h b C 1 y Z X B v c n R z O 0 1 S T 1 9 N b 2 R l b G x p b m c v Z G J v L 3 Z 3 T V J P X 0 J y Z W F r T G l u Z X N P b m x 5 L n t O Z X d V b m l 0 U H J p Y 2 U s M j B 9 J n F 1 b 3 Q 7 L C Z x d W 9 0 O 1 N l c n Z l c i 5 E Y X R h Y m F z Z V x c L z I v U 1 F M L 2 F k b W l y Y W w t c m V w b 3 J 0 c z t N U k 9 f T W 9 k Z W x s a W 5 n L 2 R i b y 9 2 d 0 1 S T 1 9 C c m V h a 0 x p b m V z T 2 5 s e S 5 7 T 2 x k Q X B w b G l l Z E R p c 2 N v d W 5 0 Q W 1 v d W 5 0 L D I x f S Z x d W 9 0 O y w m c X V v d D t T Z X J 2 Z X I u R G F 0 Y W J h c 2 V c X C 8 y L 1 N R T C 9 h Z G 1 p c m F s L X J l c G 9 y d H M 7 T V J P X 0 1 v Z G V s b G l u Z y 9 k Y m 8 v d n d N U k 9 f Q n J l Y W t M a W 5 l c 0 9 u b H k u e 0 5 l d 0 F w c G x p Z W R E a X N j b 3 V u d E F t b 3 V u d C w y M n 0 m c X V v d D s s J n F 1 b 3 Q 7 U 2 V y d m V y L k R h d G F i Y X N l X F w v M i 9 T U U w v Y W R t a X J h b C 1 y Z X B v c n R z O 0 1 S T 1 9 N b 2 R l b G x p b m c v Z G J v L 3 Z 3 T V J P X 0 J y Z W F r T G l u Z X N P b m x 5 L n t P b G R E d X R 5 Q W 1 v d W 5 0 L D I z f S Z x d W 9 0 O y w m c X V v d D t T Z X J 2 Z X I u R G F 0 Y W J h c 2 V c X C 8 y L 1 N R T C 9 h Z G 1 p c m F s L X J l c G 9 y d H M 7 T V J P X 0 1 v Z G V s b G l u Z y 9 k Y m 8 v d n d N U k 9 f Q n J l Y W t M a W 5 l c 0 9 u b H k u e 0 5 l d 0 R 1 d H l B b W 9 1 b n Q s M j R 9 J n F 1 b 3 Q 7 L C Z x d W 9 0 O 1 N l c n Z l c i 5 E Y X R h Y m F z Z V x c L z I v U 1 F M L 2 F k b W l y Y W w t c m V w b 3 J 0 c z t N U k 9 f T W 9 k Z W x s a W 5 n L 2 R i b y 9 2 d 0 1 S T 1 9 C c m V h a 0 x p b m V z T 2 5 s e S 5 7 T 2 x k Q 2 9 t c G F y a X N v b l B y a W N l L D I 1 f S Z x d W 9 0 O y w m c X V v d D t T Z X J 2 Z X I u R G F 0 Y W J h c 2 V c X C 8 y L 1 N R T C 9 h Z G 1 p c m F s L X J l c G 9 y d H M 7 T V J P X 0 1 v Z G V s b G l u Z y 9 k Y m 8 v d n d N U k 9 f Q n J l Y W t M a W 5 l c 0 9 u b H k u e 0 5 l d 0 N v b X B h c m l z b 2 5 Q c m l j Z S w y N n 0 m c X V v d D s s J n F 1 b 3 Q 7 U 2 V y d m V y L k R h d G F i Y X N l X F w v M i 9 T U U w v Y W R t a X J h b C 1 y Z X B v c n R z O 0 1 S T 1 9 N b 2 R l b G x p b m c v Z G J v L 3 Z 3 T V J P X 0 J y Z W F r T G l u Z X N P b m x 5 L n t Q Z X J j Z W 5 0 S W 5 j c m V h c 2 U s M j d 9 J n F 1 b 3 Q 7 L C Z x d W 9 0 O 1 N l c n Z l c i 5 E Y X R h Y m F z Z V x c L z I v U 1 F M L 2 F k b W l y Y W w t c m V w b 3 J 0 c z t N U k 9 f T W 9 k Z W x s a W 5 n L 2 R i b y 9 2 d 0 1 S T 1 9 C c m V h a 0 x p b m V z T 2 5 s e S 5 7 T V J P X 0 N h b G N 1 b G F 0 a W 9 u X 0 x p b W l 0 L D I 4 f S Z x d W 9 0 O y w m c X V v d D t T Z X J 2 Z X I u R G F 0 Y W J h c 2 V c X C 8 y L 1 N R T C 9 h Z G 1 p c m F s L X J l c G 9 y d H M 7 T V J P X 0 1 v Z G V s b G l u Z y 9 k Y m 8 v d n d N U k 9 f Q n J l Y W t M a W 5 l c 0 9 u b H k u e 0 N Q S S w y O X 0 m c X V v d D s s J n F 1 b 3 Q 7 U 2 V y d m V y L k R h d G F i Y X N l X F w v M i 9 T U U w v Y W R t a X J h b C 1 y Z X B v c n R z O 0 1 S T 1 9 N b 2 R l b G x p b m c v Z G J v L 3 Z 3 T V J P X 0 J y Z W F r T G l u Z X N P b m x 5 L n t C c m V h a 3 N N U k 8 s M z B 9 J n F 1 b 3 Q 7 X S w m c X V v d D t S Z W x h d G l v b n N o a X B J b m Z v J n F 1 b 3 Q 7 O l t d f S I g L z 4 8 R W 5 0 c n k g V H l w Z T 0 i R m l s b E N v b H V t b l R 5 c G V z I i B W Y W x 1 Z T 0 i c 0 J 3 W U d B Z 2 N H Q m d Z R 0 J n W U d C Z 0 l H Q m d F Q k V S R V J F U T h Q R V J F U E J R V U M i I C 8 + P E V u d H J 5 I F R 5 c G U 9 I k F k Z G V k V G 9 E Y X R h T W 9 k Z W w i I F Z h b H V l P S J s M C I g L z 4 8 R W 5 0 c n k g V H l w Z T 0 i R m l s b G V k Q 2 9 t c G x l d G V S Z X N 1 b H R U b 1 d v c m t z a G V l d C I g V m F s d W U 9 I m w x I i A v P j x F b n R y e S B U e X B l P S J G a W x s Q 2 9 1 b n Q i I F Z h b H V l P S J s M T c 3 N D g i I C 8 + P E V u d H J 5 I F R 5 c G U 9 I l F 1 Z X J 5 S U Q i I F Z h b H V l P S J z N W E w N D l j Y 2 M t M j Y y Z i 0 0 Y W I 5 L W I 0 Z j Y t N W V i M D d j Z j U 0 M G Q w I i A v P j x F b n R y e S B U e X B l P S J G a W x s T G F z d F V w Z G F 0 Z W Q i I F Z h b H V l P S J k M j A x O C 0 w M i 0 y M V Q y M D o 0 M z o w M S 4 0 M z M 4 N T k x W i I g L z 4 8 R W 5 0 c n k g V H l w Z T 0 i R m l s b E V y c m 9 y Q 2 9 k Z S I g V m F s d W U 9 I n N V b m t u b 3 d u I i A v P j x F b n R y e S B U e X B l P S J G a W x s Q 2 9 s d W 1 u T m F t Z X M i I F Z h b H V l P S J z W y Z x d W 9 0 O 1 B y a W N l T G l z d E R h d G U m c X V v d D s s J n F 1 b 3 Q 7 Q 3 V z d G 9 t Z X J O d W 0 m c X V v d D s s J n F 1 b 3 Q 7 Q W d y Z W V t Z W 5 0 T n V t J n F 1 b 3 Q 7 L C Z x d W 9 0 O 0 Z h Y 3 R T Y W x l c 0 l E J n F 1 b 3 Q 7 L C Z x d W 9 0 O 0 9 s Z F B v c 3 R p b m d E Y X R l J n F 1 b 3 Q 7 L C Z x d W 9 0 O 1 B y b 2 R 1 Y 3 R D b 2 R l J n F 1 b 3 Q 7 L C Z x d W 9 0 O 0 R l c 2 N y a X B 0 a W 9 u J n F 1 b 3 Q 7 L C Z x d W 9 0 O 0 1 h a W 4 g Q 2 9 k Z S Z x d W 9 0 O y w m c X V v d D t N Y W l u I E R l c 2 N y a X B 0 a W 9 u J n F 1 b 3 Q 7 L C Z x d W 9 0 O 1 N 1 Y i B D b 2 R l J n F 1 b 3 Q 7 L C Z x d W 9 0 O 1 N 1 Y i B E Z X N j c m l w d G l v b i Z x d W 9 0 O y w m c X V v d D t N a W 5 v c i B D b 2 R l J n F 1 b 3 Q 7 L C Z x d W 9 0 O 0 1 p b m 9 y I E R l c 2 N y a X B 0 a W 9 u J n F 1 b 3 Q 7 L C Z x d W 9 0 O 1 F 1 Y W 5 0 a X R 5 J n F 1 b 3 Q 7 L C Z x d W 9 0 O 0 9 s Z E N 1 c 3 R v b W V y U H J p Y 2 V H c m 9 1 c C Z x d W 9 0 O y w m c X V v d D t O Z X d D d X N 0 b 2 1 l c l B y a W N l R 3 J v d X A m c X V v d D s s J n F 1 b 3 Q 7 T 2 x k Q W x s b 3 d E a X N j b 3 V u d C Z x d W 9 0 O y w m c X V v d D t O Z X d B b G x v d 0 R p c 2 N v d W 5 0 J n F 1 b 3 Q 7 L C Z x d W 9 0 O 0 9 s Z F V u a X R Q c m l j Z S Z x d W 9 0 O y w m c X V v d D t O Z X d V b m l 0 U H J p Y 2 U m c X V v d D s s J n F 1 b 3 Q 7 T 2 x k Q X B w b G l l Z E R p c 2 N v d W 5 0 Q W 1 v d W 5 0 J n F 1 b 3 Q 7 L C Z x d W 9 0 O 0 5 l d 0 F w c G x p Z W R E a X N j b 3 V u d E F t b 3 V u d C Z x d W 9 0 O y w m c X V v d D t P b G R E d X R 5 Q W 1 v d W 5 0 J n F 1 b 3 Q 7 L C Z x d W 9 0 O 0 5 l d 0 R 1 d H l B b W 9 1 b n Q m c X V v d D s s J n F 1 b 3 Q 7 T 2 x k Q 2 9 t c G F y a X N v b l B y a W N l J n F 1 b 3 Q 7 L C Z x d W 9 0 O 0 5 l d 0 N v b X B h c m l z b 2 5 Q c m l j Z S Z x d W 9 0 O y w m c X V v d D t Q Z X J j Z W 5 0 S W 5 j c m V h c 2 U m c X V v d D s s J n F 1 b 3 Q 7 T V J P X 0 N h b G N 1 b G F 0 a W 9 u X 0 x p b W l 0 J n F 1 b 3 Q 7 L C Z x d W 9 0 O 0 N Q S S Z x d W 9 0 O y w m c X V v d D t C c m V h a 3 N N U k 8 m c X V v d D t d I i A v P j x F b n R y e S B U e X B l P S J G a W x s R X J y b 3 J D b 3 V u d C I g V m F s d W U 9 I m w w I i A v P j x F b n R y e S B U e X B l P S J G a W x s U 3 R h d H V z I i B W Y W x 1 Z T 0 i c 0 N v b X B s Z X R l I i A v P j x F b n R y e S B U e X B l P S J M b 2 F k Z W R U b 0 F u Y W x 5 c 2 l z U 2 V y d m l j Z X M i I F Z h b H V l P S J s M C I g L z 4 8 L 1 N 0 Y W J s Z U V u d H J p Z X M + P C 9 J d G V t P j x J d G V t P j x J d G V t T G 9 j Y X R p b 2 4 + P E l 0 Z W 1 U e X B l P k Z v c m 1 1 b G E 8 L 0 l 0 Z W 1 U e X B l P j x J d G V t U G F 0 a D 5 T Z W N 0 a W 9 u M S 9 2 d 0 1 S T 1 9 C c m V h a 0 x p b m V z T 2 5 s e S U y M C g y K S 9 T b 3 V y Y 2 U 8 L 0 l 0 Z W 1 Q Y X R o P j w v S X R l b U x v Y 2 F 0 a W 9 u P j x T d G F i b G V F b n R y a W V z I C 8 + P C 9 J d G V t P j x J d G V t P j x J d G V t T G 9 j Y X R p b 2 4 + P E l 0 Z W 1 U e X B l P k Z v c m 1 1 b G E 8 L 0 l 0 Z W 1 U e X B l P j x J d G V t U G F 0 a D 5 T Z W N 0 a W 9 u M S 9 2 d 0 1 S T 1 9 C c m V h a 0 x p b m V z T 2 5 s e S U y M C g y K S 9 N U k 9 f T W 9 k Z W x s a W 5 n P C 9 J d G V t U G F 0 a D 4 8 L 0 l 0 Z W 1 M b 2 N h d G l v b j 4 8 U 3 R h Y m x l R W 5 0 c m l l c y A v P j w v S X R l b T 4 8 S X R l b T 4 8 S X R l b U x v Y 2 F 0 a W 9 u P j x J d G V t V H l w Z T 5 G b 3 J t d W x h P C 9 J d G V t V H l w Z T 4 8 S X R l b V B h d G g + U 2 V j d G l v b j E v d n d N U k 9 f Q n J l Y W t M a W 5 l c 0 9 u b H k l M j A o M i k v Z G J v X 3 Z 3 T V J P X 0 J y Z W F r T G l u Z X N P b m x 5 P C 9 J d G V t U G F 0 a D 4 8 L 0 l 0 Z W 1 M b 2 N h d G l v b j 4 8 U 3 R h Y m x l R W 5 0 c m l l c y A v P j w v S X R l b T 4 8 S X R l b T 4 8 S X R l b U x v Y 2 F 0 a W 9 u P j x J d G V t V H l w Z T 5 G b 3 J t d W x h P C 9 J d G V t V H l w Z T 4 8 S X R l b V B h d G g + U 2 V j d G l v b j E v d n d N U k 9 f Q n J l Y W t M a W 5 l c 0 9 u b H k l M j A o M i k v U m V t b 3 Z l Z C U y M E N v b H V t b n M 8 L 0 l 0 Z W 1 Q Y X R o P j w v S X R l b U x v Y 2 F 0 a W 9 u P j x T d G F i b G V F b n R y a W V z I C 8 + P C 9 J d G V t P j x J d G V t P j x J d G V t T G 9 j Y X R p b 2 4 + P E l 0 Z W 1 U e X B l P k Z v c m 1 1 b G E 8 L 0 l 0 Z W 1 U e X B l P j x J d G V t U G F 0 a D 5 T Z W N 0 a W 9 u M S 9 2 d 0 1 S T 1 9 C c m V h a 0 x p b m V z T 2 5 s e S U y M C g y K S 9 T b 3 J 0 Z W Q l M j B S b 3 d z P C 9 J d G V t U G F 0 a D 4 8 L 0 l 0 Z W 1 M b 2 N h d G l v b j 4 8 U 3 R h Y m x l R W 5 0 c m l l c y A v P j w v S X R l b T 4 8 S X R l b T 4 8 S X R l b U x v Y 2 F 0 a W 9 u P j x J d G V t V H l w Z T 5 G b 3 J t d W x h P C 9 J d G V t V H l w Z T 4 8 S X R l b V B h d G g + U 2 V j d G l v b j E v d n d N U k 9 f Q n J l Y W t M a W 5 l c 0 9 u b H 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F N 0 Y X R 1 c y I g V m F s d W U 9 I n N D b 2 1 w b G V 0 Z S I g L z 4 8 R W 5 0 c n k g V H l w Z T 0 i R m l s b E x h c 3 R V c G R h d G V k I i B W Y W x 1 Z T 0 i Z D I w M T g t M D I t M j F U M j E 6 M D E 6 N T A u N z I 4 N T A y M F o i I C 8 + P E V u d H J 5 I F R 5 c G U 9 I k Z p b G x D b 2 x 1 b W 5 O Y W 1 l c y I g V m F s d W U 9 I n N b J n F 1 b 3 Q 7 U H J p Y 2 V M a X N 0 R G F 0 Z S Z x d W 9 0 O y w m c X V v d D t D d X N 0 b 2 1 l c k 5 1 b S Z x d W 9 0 O y w m c X V v d D t B Z 3 J l Z W 1 l b n R O d W 0 m c X V v d D s s J n F 1 b 3 Q 7 R m F j d F N h b G V z S U Q m c X V v d D s s J n F 1 b 3 Q 7 T 2 x k U G 9 z d G l u Z 0 R h d G U m c X V v d D s s J n F 1 b 3 Q 7 U H J v Z H V j d E N v Z G U m c X V v d D s s J n F 1 b 3 Q 7 R G V z Y 3 J p c H R p b 2 4 m c X V v d D s s J n F 1 b 3 Q 7 T W F p b i B D b 2 R l J n F 1 b 3 Q 7 L C Z x d W 9 0 O 0 1 h a W 4 g R G V z Y 3 J p c H R p b 2 4 m c X V v d D s s J n F 1 b 3 Q 7 U 3 V i I E N v Z G U m c X V v d D s s J n F 1 b 3 Q 7 U 3 V i I E R l c 2 N y a X B 0 a W 9 u J n F 1 b 3 Q 7 L C Z x d W 9 0 O 0 1 p b m 9 y I E N v Z G U m c X V v d D s s J n F 1 b 3 Q 7 T W l u b 3 I g R G V z Y 3 J p c H R p b 2 4 m c X V v d D s s J n F 1 b 3 Q 7 U X V h b n R p d H k m c X V v d D s s J n F 1 b 3 Q 7 T 2 x k Q 3 V z d G 9 t Z X J Q c m l j Z U d y b 3 V w J n F 1 b 3 Q 7 L C Z x d W 9 0 O 0 5 l d 0 N 1 c 3 R v b W V y U H J p Y 2 V H c m 9 1 c C Z x d W 9 0 O y w m c X V v d D t P b G R B b G x v d 0 R p c 2 N v d W 5 0 J n F 1 b 3 Q 7 L C Z x d W 9 0 O 0 5 l d 0 F s b G 9 3 R G l z Y 2 9 1 b n Q m c X V v d D s s J n F 1 b 3 Q 7 T 2 x k V W 5 p d F B y a W N l J n F 1 b 3 Q 7 L C Z x d W 9 0 O 0 5 l d 1 V u a X R Q c m l j Z S Z x d W 9 0 O y w m c X V v d D t P b G R B c H B s a W V k R G l z Y 2 9 1 b n R B b W 9 1 b n Q m c X V v d D s s J n F 1 b 3 Q 7 T m V 3 Q X B w b G l l Z E R p c 2 N v d W 5 0 Q W 1 v d W 5 0 J n F 1 b 3 Q 7 L C Z x d W 9 0 O 0 9 s Z E R 1 d H l B b W 9 1 b n Q m c X V v d D s s J n F 1 b 3 Q 7 T m V 3 R H V 0 e U F t b 3 V u d C Z x d W 9 0 O y w m c X V v d D t P b G R D b 2 1 w Y X J p c 2 9 u U H J p Y 2 U m c X V v d D s s J n F 1 b 3 Q 7 T m V 3 Q 2 9 t c G F y a X N v b l B y a W N l J n F 1 b 3 Q 7 L C Z x d W 9 0 O 1 B l c m N l b n R J b m N y Z W F z Z S Z x d W 9 0 O y w m c X V v d D t N U k 9 f Q 2 F s Y 3 V s Y X R p b 2 5 f T G l t a X Q m c X V v d D s s J n F 1 b 3 Q 7 Q 1 B J J n F 1 b 3 Q 7 L C Z x d W 9 0 O 0 J y Z W F r c 0 1 S T y Z x d W 9 0 O y w m c X V v d D t Q c m 9 w b 3 N l Z E R p c 2 N v d W 5 0 Q W 1 v d W 5 0 J n F 1 b 3 Q 7 X S I g L z 4 8 R W 5 0 c n k g V H l w Z T 0 i Q W R k Z W R U b 0 R h d G F N b 2 R l b C I g V m F s d W U 9 I m w w I i A v P j x F b n R y e S B U e X B l P S J G a W x s Z W R D b 2 1 w b G V 0 Z V J l c 3 V s d F R v V 2 9 y a 3 N o Z W V 0 I i B W Y W x 1 Z T 0 i b D E i I C 8 + P E V u d H J 5 I F R 5 c G U 9 I k Z p b G x F c n J v c k N v d W 5 0 I i B W Y W x 1 Z T 0 i b D A i I C 8 + P E V u d H J 5 I F R 5 c G U 9 I l F 1 Z X J 5 S U Q i I F Z h b H V l P S J z N W E w N D l j Y 2 M t M j Y y Z i 0 0 Y W I 5 L W I 0 Z j Y t N W V i M D d j Z j U 0 M G Q w I i A v P j x F b n R y e S B U e X B l P S J S Z W x h d G l v b n N o a X B J b m Z v Q 2 9 u d G F p b m V y I i B W Y W x 1 Z T 0 i c 3 s m c X V v d D t j b 2 x 1 b W 5 D b 3 V u d C Z x d W 9 0 O z o z M S w m c X V v d D t r Z X l D b 2 x 1 b W 5 O Y W 1 l c y Z x d W 9 0 O z p b X S w m c X V v d D t x d W V y e V J l b G F 0 a W 9 u c 2 h p c H M m c X V v d D s 6 W 1 0 s J n F 1 b 3 Q 7 Y 2 9 s d W 1 u S W R l b n R p d G l l c y Z x d W 9 0 O z p b J n F 1 b 3 Q 7 U 2 V y d m V y L k R h d G F i Y X N l X F w v M i 9 T U U w v Y W R t a X J h b C 1 y Z X B v c n R z O 0 1 S T 1 9 N b 2 R l b G x p b m c v Z G J v L 3 Z 3 T V J P X 0 J y Z W F r T G l u Z X N P b m x 5 L n t Q c m l j Z U x p c 3 R E Y X R l L D F 9 J n F 1 b 3 Q 7 L C Z x d W 9 0 O 1 N l c n Z l c i 5 E Y X R h Y m F z Z V x c L z I v U 1 F M L 2 F k b W l y Y W w t c m V w b 3 J 0 c z t N U k 9 f T W 9 k Z W x s a W 5 n L 2 R i b y 9 2 d 0 1 S T 1 9 C c m V h a 0 x p b m V z T 2 5 s e S 5 7 Q 3 V z d G 9 t Z X J O d W 0 s M n 0 m c X V v d D s s J n F 1 b 3 Q 7 U 2 V y d m V y L k R h d G F i Y X N l X F w v M i 9 T U U w v Y W R t a X J h b C 1 y Z X B v c n R z O 0 1 S T 1 9 N b 2 R l b G x p b m c v Z G J v L 3 Z 3 T V J P X 0 J y Z W F r T G l u Z X N P b m x 5 L n t B Z 3 J l Z W 1 l b n R O d W 0 s M 3 0 m c X V v d D s s J n F 1 b 3 Q 7 U 2 V y d m V y L k R h d G F i Y X N l X F w v M i 9 T U U w v Y W R t a X J h b C 1 y Z X B v c n R z O 0 1 S T 1 9 N b 2 R l b G x p b m c v Z G J v L 3 Z 3 T V J P X 0 J y Z W F r T G l u Z X N P b m x 5 L n t G Y W N 0 U 2 F s Z X N J R C w 0 f S Z x d W 9 0 O y w m c X V v d D t T Z X J 2 Z X I u R G F 0 Y W J h c 2 V c X C 8 y L 1 N R T C 9 h Z G 1 p c m F s L X J l c G 9 y d H M 7 T V J P X 0 1 v Z G V s b G l u Z y 9 k Y m 8 v d n d N U k 9 f Q n J l Y W t M a W 5 l c 0 9 u b H k u e 0 9 s Z F B v c 3 R p b m d E Y X R l L D V 9 J n F 1 b 3 Q 7 L C Z x d W 9 0 O 1 N l c n Z l c i 5 E Y X R h Y m F z Z V x c L z I v U 1 F M L 2 F k b W l y Y W w t c m V w b 3 J 0 c z t N U k 9 f T W 9 k Z W x s a W 5 n L 2 R i b y 9 2 d 0 1 S T 1 9 C c m V h a 0 x p b m V z T 2 5 s e S 5 7 U H J v Z H V j d E N v Z G U s N n 0 m c X V v d D s s J n F 1 b 3 Q 7 U 2 V y d m V y L k R h d G F i Y X N l X F w v M i 9 T U U w v Y W R t a X J h b C 1 y Z X B v c n R z O 0 1 S T 1 9 N b 2 R l b G x p b m c v Z G J v L 3 Z 3 T V J P X 0 J y Z W F r T G l u Z X N P b m x 5 L n t E Z X N j c m l w d G l v b i w 3 f S Z x d W 9 0 O y w m c X V v d D t T Z X J 2 Z X I u R G F 0 Y W J h c 2 V c X C 8 y L 1 N R T C 9 h Z G 1 p c m F s L X J l c G 9 y d H M 7 T V J P X 0 1 v Z G V s b G l u Z y 9 k Y m 8 v d n d N U k 9 f Q n J l Y W t M a W 5 l c 0 9 u b H k u e 0 1 h a W 4 g Q 2 9 k Z S w 4 f S Z x d W 9 0 O y w m c X V v d D t T Z X J 2 Z X I u R G F 0 Y W J h c 2 V c X C 8 y L 1 N R T C 9 h Z G 1 p c m F s L X J l c G 9 y d H M 7 T V J P X 0 1 v Z G V s b G l u Z y 9 k Y m 8 v d n d N U k 9 f Q n J l Y W t M a W 5 l c 0 9 u b H k u e 0 1 h a W 4 g R G V z Y 3 J p c H R p b 2 4 s O X 0 m c X V v d D s s J n F 1 b 3 Q 7 U 2 V y d m V y L k R h d G F i Y X N l X F w v M i 9 T U U w v Y W R t a X J h b C 1 y Z X B v c n R z O 0 1 S T 1 9 N b 2 R l b G x p b m c v Z G J v L 3 Z 3 T V J P X 0 J y Z W F r T G l u Z X N P b m x 5 L n t T d W I g Q 2 9 k Z S w x M H 0 m c X V v d D s s J n F 1 b 3 Q 7 U 2 V y d m V y L k R h d G F i Y X N l X F w v M i 9 T U U w v Y W R t a X J h b C 1 y Z X B v c n R z O 0 1 S T 1 9 N b 2 R l b G x p b m c v Z G J v L 3 Z 3 T V J P X 0 J y Z W F r T G l u Z X N P b m x 5 L n t T d W I g R G V z Y 3 J p c H R p b 2 4 s M T F 9 J n F 1 b 3 Q 7 L C Z x d W 9 0 O 1 N l c n Z l c i 5 E Y X R h Y m F z Z V x c L z I v U 1 F M L 2 F k b W l y Y W w t c m V w b 3 J 0 c z t N U k 9 f T W 9 k Z W x s a W 5 n L 2 R i b y 9 2 d 0 1 S T 1 9 C c m V h a 0 x p b m V z T 2 5 s e S 5 7 T W l u b 3 I g Q 2 9 k Z S w x M n 0 m c X V v d D s s J n F 1 b 3 Q 7 U 2 V y d m V y L k R h d G F i Y X N l X F w v M i 9 T U U w v Y W R t a X J h b C 1 y Z X B v c n R z O 0 1 S T 1 9 N b 2 R l b G x p b m c v Z G J v L 3 Z 3 T V J P X 0 J y Z W F r T G l u Z X N P b m x 5 L n t N a W 5 v c i B E Z X N j c m l w d G l v b i w x M 3 0 m c X V v d D s s J n F 1 b 3 Q 7 U 2 V y d m V y L k R h d G F i Y X N l X F w v M i 9 T U U w v Y W R t a X J h b C 1 y Z X B v c n R z O 0 1 S T 1 9 N b 2 R l b G x p b m c v Z G J v L 3 Z 3 T V J P X 0 J y Z W F r T G l u Z X N P b m x 5 L n t R d W F u d G l 0 e S w x N H 0 m c X V v d D s s J n F 1 b 3 Q 7 U 2 V y d m V y L k R h d G F i Y X N l X F w v M i 9 T U U w v Y W R t a X J h b C 1 y Z X B v c n R z O 0 1 S T 1 9 N b 2 R l b G x p b m c v Z G J v L 3 Z 3 T V J P X 0 J y Z W F r T G l u Z X N P b m x 5 L n t P b G R D d X N 0 b 2 1 l c l B y a W N l R 3 J v d X A s M T V 9 J n F 1 b 3 Q 7 L C Z x d W 9 0 O 1 N l c n Z l c i 5 E Y X R h Y m F z Z V x c L z I v U 1 F M L 2 F k b W l y Y W w t c m V w b 3 J 0 c z t N U k 9 f T W 9 k Z W x s a W 5 n L 2 R i b y 9 2 d 0 1 S T 1 9 C c m V h a 0 x p b m V z T 2 5 s e S 5 7 T m V 3 Q 3 V z d G 9 t Z X J Q c m l j Z U d y b 3 V w L D E 2 f S Z x d W 9 0 O y w m c X V v d D t T Z X J 2 Z X I u R G F 0 Y W J h c 2 V c X C 8 y L 1 N R T C 9 h Z G 1 p c m F s L X J l c G 9 y d H M 7 T V J P X 0 1 v Z G V s b G l u Z y 9 k Y m 8 v d n d N U k 9 f Q n J l Y W t M a W 5 l c 0 9 u b H k u e 0 9 s Z E F s b G 9 3 R G l z Y 2 9 1 b n Q s M T d 9 J n F 1 b 3 Q 7 L C Z x d W 9 0 O 1 N l c n Z l c i 5 E Y X R h Y m F z Z V x c L z I v U 1 F M L 2 F k b W l y Y W w t c m V w b 3 J 0 c z t N U k 9 f T W 9 k Z W x s a W 5 n L 2 R i b y 9 2 d 0 1 S T 1 9 C c m V h a 0 x p b m V z T 2 5 s e S 5 7 T m V 3 Q W x s b 3 d E a X N j b 3 V u d C w x O H 0 m c X V v d D s s J n F 1 b 3 Q 7 U 2 V y d m V y L k R h d G F i Y X N l X F w v M i 9 T U U w v Y W R t a X J h b C 1 y Z X B v c n R z O 0 1 S T 1 9 N b 2 R l b G x p b m c v Z G J v L 3 Z 3 T V J P X 0 J y Z W F r T G l u Z X N P b m x 5 L n t P b G R V b m l 0 U H J p Y 2 U s M T l 9 J n F 1 b 3 Q 7 L C Z x d W 9 0 O 1 N l c n Z l c i 5 E Y X R h Y m F z Z V x c L z I v U 1 F M L 2 F k b W l y Y W w t c m V w b 3 J 0 c z t N U k 9 f T W 9 k Z W x s a W 5 n L 2 R i b y 9 2 d 0 1 S T 1 9 C c m V h a 0 x p b m V z T 2 5 s e S 5 7 T m V 3 V W 5 p d F B y a W N l L D I w f S Z x d W 9 0 O y w m c X V v d D t T Z X J 2 Z X I u R G F 0 Y W J h c 2 V c X C 8 y L 1 N R T C 9 h Z G 1 p c m F s L X J l c G 9 y d H M 7 T V J P X 0 1 v Z G V s b G l u Z y 9 k Y m 8 v d n d N U k 9 f Q n J l Y W t M a W 5 l c 0 9 u b H k u e 0 9 s Z E F w c G x p Z W R E a X N j b 3 V u d E F t b 3 V u d C w y M X 0 m c X V v d D s s J n F 1 b 3 Q 7 U 2 V y d m V y L k R h d G F i Y X N l X F w v M i 9 T U U w v Y W R t a X J h b C 1 y Z X B v c n R z O 0 1 S T 1 9 N b 2 R l b G x p b m c v Z G J v L 3 Z 3 T V J P X 0 J y Z W F r T G l u Z X N P b m x 5 L n t O Z X d B c H B s a W V k R G l z Y 2 9 1 b n R B b W 9 1 b n Q s M j J 9 J n F 1 b 3 Q 7 L C Z x d W 9 0 O 1 N l c n Z l c i 5 E Y X R h Y m F z Z V x c L z I v U 1 F M L 2 F k b W l y Y W w t c m V w b 3 J 0 c z t N U k 9 f T W 9 k Z W x s a W 5 n L 2 R i b y 9 2 d 0 1 S T 1 9 C c m V h a 0 x p b m V z T 2 5 s e S 5 7 T 2 x k R H V 0 e U F t b 3 V u d C w y M 3 0 m c X V v d D s s J n F 1 b 3 Q 7 U 2 V y d m V y L k R h d G F i Y X N l X F w v M i 9 T U U w v Y W R t a X J h b C 1 y Z X B v c n R z O 0 1 S T 1 9 N b 2 R l b G x p b m c v Z G J v L 3 Z 3 T V J P X 0 J y Z W F r T G l u Z X N P b m x 5 L n t O Z X d E d X R 5 Q W 1 v d W 5 0 L D I 0 f S Z x d W 9 0 O y w m c X V v d D t T Z X J 2 Z X I u R G F 0 Y W J h c 2 V c X C 8 y L 1 N R T C 9 h Z G 1 p c m F s L X J l c G 9 y d H M 7 T V J P X 0 1 v Z G V s b G l u Z y 9 k Y m 8 v d n d N U k 9 f Q n J l Y W t M a W 5 l c 0 9 u b H k u e 0 9 s Z E N v b X B h c m l z b 2 5 Q c m l j Z S w y N X 0 m c X V v d D s s J n F 1 b 3 Q 7 U 2 V y d m V y L k R h d G F i Y X N l X F w v M i 9 T U U w v Y W R t a X J h b C 1 y Z X B v c n R z O 0 1 S T 1 9 N b 2 R l b G x p b m c v Z G J v L 3 Z 3 T V J P X 0 J y Z W F r T G l u Z X N P b m x 5 L n t O Z X d D b 2 1 w Y X J p c 2 9 u U H J p Y 2 U s M j Z 9 J n F 1 b 3 Q 7 L C Z x d W 9 0 O 1 N l c n Z l c i 5 E Y X R h Y m F z Z V x c L z I v U 1 F M L 2 F k b W l y Y W w t c m V w b 3 J 0 c z t N U k 9 f T W 9 k Z W x s a W 5 n L 2 R i b y 9 2 d 0 1 S T 1 9 C c m V h a 0 x p b m V z T 2 5 s e S 5 7 U G V y Y 2 V u d E l u Y 3 J l Y X N l L D I 3 f S Z x d W 9 0 O y w m c X V v d D t T Z X J 2 Z X I u R G F 0 Y W J h c 2 V c X C 8 y L 1 N R T C 9 h Z G 1 p c m F s L X J l c G 9 y d H M 7 T V J P X 0 1 v Z G V s b G l u Z y 9 k Y m 8 v d n d N U k 9 f Q n J l Y W t M a W 5 l c 0 9 u b H k u e 0 1 S T 1 9 D Y W x j d W x h d G l v b l 9 M a W 1 p d C w y O H 0 m c X V v d D s s J n F 1 b 3 Q 7 U 2 V y d m V y L k R h d G F i Y X N l X F w v M i 9 T U U w v Y W R t a X J h b C 1 y Z X B v c n R z O 0 1 S T 1 9 N b 2 R l b G x p b m c v Z G J v L 3 Z 3 T V J P X 0 J y Z W F r T G l u Z X N P b m x 5 L n t D U E k s M j l 9 J n F 1 b 3 Q 7 L C Z x d W 9 0 O 1 N l c n Z l c i 5 E Y X R h Y m F z Z V x c L z I v U 1 F M L 2 F k b W l y Y W w t c m V w b 3 J 0 c z t N U k 9 f T W 9 k Z W x s a W 5 n L 2 R i b y 9 2 d 0 1 S T 1 9 C c m V h a 0 x p b m V z T 2 5 s e S 5 7 Q n J l Y W t z T V J P L D M w f S Z x d W 9 0 O y w m c X V v d D t T Z X J 2 Z X I u R G F 0 Y W J h c 2 V c X C 8 y L 1 N R T C 9 h Z G 1 p c m F s L X J l c G 9 y d H M 7 T V J P X 0 1 v Z G V s b G l u Z y 9 k Y m 8 v d n d N U k 9 f Q n J l Y W t M a W 5 l c 0 9 u b H k u e 1 B y b 3 B v c 2 V k R G l z Y 2 9 1 b n R B b W 9 1 b n Q s M z F 9 J n F 1 b 3 Q 7 X S w m c X V v d D t D b 2 x 1 b W 5 D b 3 V u d C Z x d W 9 0 O z o z M S w m c X V v d D t L Z X l D b 2 x 1 b W 5 O Y W 1 l c y Z x d W 9 0 O z p b X S w m c X V v d D t D b 2 x 1 b W 5 J Z G V u d G l 0 a W V z J n F 1 b 3 Q 7 O l s m c X V v d D t T Z X J 2 Z X I u R G F 0 Y W J h c 2 V c X C 8 y L 1 N R T C 9 h Z G 1 p c m F s L X J l c G 9 y d H M 7 T V J P X 0 1 v Z G V s b G l u Z y 9 k Y m 8 v d n d N U k 9 f Q n J l Y W t M a W 5 l c 0 9 u b H k u e 1 B y a W N l T G l z d E R h d G U s M X 0 m c X V v d D s s J n F 1 b 3 Q 7 U 2 V y d m V y L k R h d G F i Y X N l X F w v M i 9 T U U w v Y W R t a X J h b C 1 y Z X B v c n R z O 0 1 S T 1 9 N b 2 R l b G x p b m c v Z G J v L 3 Z 3 T V J P X 0 J y Z W F r T G l u Z X N P b m x 5 L n t D d X N 0 b 2 1 l c k 5 1 b S w y f S Z x d W 9 0 O y w m c X V v d D t T Z X J 2 Z X I u R G F 0 Y W J h c 2 V c X C 8 y L 1 N R T C 9 h Z G 1 p c m F s L X J l c G 9 y d H M 7 T V J P X 0 1 v Z G V s b G l u Z y 9 k Y m 8 v d n d N U k 9 f Q n J l Y W t M a W 5 l c 0 9 u b H k u e 0 F n c m V l b W V u d E 5 1 b S w z f S Z x d W 9 0 O y w m c X V v d D t T Z X J 2 Z X I u R G F 0 Y W J h c 2 V c X C 8 y L 1 N R T C 9 h Z G 1 p c m F s L X J l c G 9 y d H M 7 T V J P X 0 1 v Z G V s b G l u Z y 9 k Y m 8 v d n d N U k 9 f Q n J l Y W t M a W 5 l c 0 9 u b H k u e 0 Z h Y 3 R T Y W x l c 0 l E L D R 9 J n F 1 b 3 Q 7 L C Z x d W 9 0 O 1 N l c n Z l c i 5 E Y X R h Y m F z Z V x c L z I v U 1 F M L 2 F k b W l y Y W w t c m V w b 3 J 0 c z t N U k 9 f T W 9 k Z W x s a W 5 n L 2 R i b y 9 2 d 0 1 S T 1 9 C c m V h a 0 x p b m V z T 2 5 s e S 5 7 T 2 x k U G 9 z d G l u Z 0 R h d G U s N X 0 m c X V v d D s s J n F 1 b 3 Q 7 U 2 V y d m V y L k R h d G F i Y X N l X F w v M i 9 T U U w v Y W R t a X J h b C 1 y Z X B v c n R z O 0 1 S T 1 9 N b 2 R l b G x p b m c v Z G J v L 3 Z 3 T V J P X 0 J y Z W F r T G l u Z X N P b m x 5 L n t Q c m 9 k d W N 0 Q 2 9 k Z S w 2 f S Z x d W 9 0 O y w m c X V v d D t T Z X J 2 Z X I u R G F 0 Y W J h c 2 V c X C 8 y L 1 N R T C 9 h Z G 1 p c m F s L X J l c G 9 y d H M 7 T V J P X 0 1 v Z G V s b G l u Z y 9 k Y m 8 v d n d N U k 9 f Q n J l Y W t M a W 5 l c 0 9 u b H k u e 0 R l c 2 N y a X B 0 a W 9 u L D d 9 J n F 1 b 3 Q 7 L C Z x d W 9 0 O 1 N l c n Z l c i 5 E Y X R h Y m F z Z V x c L z I v U 1 F M L 2 F k b W l y Y W w t c m V w b 3 J 0 c z t N U k 9 f T W 9 k Z W x s a W 5 n L 2 R i b y 9 2 d 0 1 S T 1 9 C c m V h a 0 x p b m V z T 2 5 s e S 5 7 T W F p b i B D b 2 R l L D h 9 J n F 1 b 3 Q 7 L C Z x d W 9 0 O 1 N l c n Z l c i 5 E Y X R h Y m F z Z V x c L z I v U 1 F M L 2 F k b W l y Y W w t c m V w b 3 J 0 c z t N U k 9 f T W 9 k Z W x s a W 5 n L 2 R i b y 9 2 d 0 1 S T 1 9 C c m V h a 0 x p b m V z T 2 5 s e S 5 7 T W F p b i B E Z X N j c m l w d G l v b i w 5 f S Z x d W 9 0 O y w m c X V v d D t T Z X J 2 Z X I u R G F 0 Y W J h c 2 V c X C 8 y L 1 N R T C 9 h Z G 1 p c m F s L X J l c G 9 y d H M 7 T V J P X 0 1 v Z G V s b G l u Z y 9 k Y m 8 v d n d N U k 9 f Q n J l Y W t M a W 5 l c 0 9 u b H k u e 1 N 1 Y i B D b 2 R l L D E w f S Z x d W 9 0 O y w m c X V v d D t T Z X J 2 Z X I u R G F 0 Y W J h c 2 V c X C 8 y L 1 N R T C 9 h Z G 1 p c m F s L X J l c G 9 y d H M 7 T V J P X 0 1 v Z G V s b G l u Z y 9 k Y m 8 v d n d N U k 9 f Q n J l Y W t M a W 5 l c 0 9 u b H k u e 1 N 1 Y i B E Z X N j c m l w d G l v b i w x M X 0 m c X V v d D s s J n F 1 b 3 Q 7 U 2 V y d m V y L k R h d G F i Y X N l X F w v M i 9 T U U w v Y W R t a X J h b C 1 y Z X B v c n R z O 0 1 S T 1 9 N b 2 R l b G x p b m c v Z G J v L 3 Z 3 T V J P X 0 J y Z W F r T G l u Z X N P b m x 5 L n t N a W 5 v c i B D b 2 R l L D E y f S Z x d W 9 0 O y w m c X V v d D t T Z X J 2 Z X I u R G F 0 Y W J h c 2 V c X C 8 y L 1 N R T C 9 h Z G 1 p c m F s L X J l c G 9 y d H M 7 T V J P X 0 1 v Z G V s b G l u Z y 9 k Y m 8 v d n d N U k 9 f Q n J l Y W t M a W 5 l c 0 9 u b H k u e 0 1 p b m 9 y I E R l c 2 N y a X B 0 a W 9 u L D E z f S Z x d W 9 0 O y w m c X V v d D t T Z X J 2 Z X I u R G F 0 Y W J h c 2 V c X C 8 y L 1 N R T C 9 h Z G 1 p c m F s L X J l c G 9 y d H M 7 T V J P X 0 1 v Z G V s b G l u Z y 9 k Y m 8 v d n d N U k 9 f Q n J l Y W t M a W 5 l c 0 9 u b H k u e 1 F 1 Y W 5 0 a X R 5 L D E 0 f S Z x d W 9 0 O y w m c X V v d D t T Z X J 2 Z X I u R G F 0 Y W J h c 2 V c X C 8 y L 1 N R T C 9 h Z G 1 p c m F s L X J l c G 9 y d H M 7 T V J P X 0 1 v Z G V s b G l u Z y 9 k Y m 8 v d n d N U k 9 f Q n J l Y W t M a W 5 l c 0 9 u b H k u e 0 9 s Z E N 1 c 3 R v b W V y U H J p Y 2 V H c m 9 1 c C w x N X 0 m c X V v d D s s J n F 1 b 3 Q 7 U 2 V y d m V y L k R h d G F i Y X N l X F w v M i 9 T U U w v Y W R t a X J h b C 1 y Z X B v c n R z O 0 1 S T 1 9 N b 2 R l b G x p b m c v Z G J v L 3 Z 3 T V J P X 0 J y Z W F r T G l u Z X N P b m x 5 L n t O Z X d D d X N 0 b 2 1 l c l B y a W N l R 3 J v d X A s M T Z 9 J n F 1 b 3 Q 7 L C Z x d W 9 0 O 1 N l c n Z l c i 5 E Y X R h Y m F z Z V x c L z I v U 1 F M L 2 F k b W l y Y W w t c m V w b 3 J 0 c z t N U k 9 f T W 9 k Z W x s a W 5 n L 2 R i b y 9 2 d 0 1 S T 1 9 C c m V h a 0 x p b m V z T 2 5 s e S 5 7 T 2 x k Q W x s b 3 d E a X N j b 3 V u d C w x N 3 0 m c X V v d D s s J n F 1 b 3 Q 7 U 2 V y d m V y L k R h d G F i Y X N l X F w v M i 9 T U U w v Y W R t a X J h b C 1 y Z X B v c n R z O 0 1 S T 1 9 N b 2 R l b G x p b m c v Z G J v L 3 Z 3 T V J P X 0 J y Z W F r T G l u Z X N P b m x 5 L n t O Z X d B b G x v d 0 R p c 2 N v d W 5 0 L D E 4 f S Z x d W 9 0 O y w m c X V v d D t T Z X J 2 Z X I u R G F 0 Y W J h c 2 V c X C 8 y L 1 N R T C 9 h Z G 1 p c m F s L X J l c G 9 y d H M 7 T V J P X 0 1 v Z G V s b G l u Z y 9 k Y m 8 v d n d N U k 9 f Q n J l Y W t M a W 5 l c 0 9 u b H k u e 0 9 s Z F V u a X R Q c m l j Z S w x O X 0 m c X V v d D s s J n F 1 b 3 Q 7 U 2 V y d m V y L k R h d G F i Y X N l X F w v M i 9 T U U w v Y W R t a X J h b C 1 y Z X B v c n R z O 0 1 S T 1 9 N b 2 R l b G x p b m c v Z G J v L 3 Z 3 T V J P X 0 J y Z W F r T G l u Z X N P b m x 5 L n t O Z X d V b m l 0 U H J p Y 2 U s M j B 9 J n F 1 b 3 Q 7 L C Z x d W 9 0 O 1 N l c n Z l c i 5 E Y X R h Y m F z Z V x c L z I v U 1 F M L 2 F k b W l y Y W w t c m V w b 3 J 0 c z t N U k 9 f T W 9 k Z W x s a W 5 n L 2 R i b y 9 2 d 0 1 S T 1 9 C c m V h a 0 x p b m V z T 2 5 s e S 5 7 T 2 x k Q X B w b G l l Z E R p c 2 N v d W 5 0 Q W 1 v d W 5 0 L D I x f S Z x d W 9 0 O y w m c X V v d D t T Z X J 2 Z X I u R G F 0 Y W J h c 2 V c X C 8 y L 1 N R T C 9 h Z G 1 p c m F s L X J l c G 9 y d H M 7 T V J P X 0 1 v Z G V s b G l u Z y 9 k Y m 8 v d n d N U k 9 f Q n J l Y W t M a W 5 l c 0 9 u b H k u e 0 5 l d 0 F w c G x p Z W R E a X N j b 3 V u d E F t b 3 V u d C w y M n 0 m c X V v d D s s J n F 1 b 3 Q 7 U 2 V y d m V y L k R h d G F i Y X N l X F w v M i 9 T U U w v Y W R t a X J h b C 1 y Z X B v c n R z O 0 1 S T 1 9 N b 2 R l b G x p b m c v Z G J v L 3 Z 3 T V J P X 0 J y Z W F r T G l u Z X N P b m x 5 L n t P b G R E d X R 5 Q W 1 v d W 5 0 L D I z f S Z x d W 9 0 O y w m c X V v d D t T Z X J 2 Z X I u R G F 0 Y W J h c 2 V c X C 8 y L 1 N R T C 9 h Z G 1 p c m F s L X J l c G 9 y d H M 7 T V J P X 0 1 v Z G V s b G l u Z y 9 k Y m 8 v d n d N U k 9 f Q n J l Y W t M a W 5 l c 0 9 u b H k u e 0 5 l d 0 R 1 d H l B b W 9 1 b n Q s M j R 9 J n F 1 b 3 Q 7 L C Z x d W 9 0 O 1 N l c n Z l c i 5 E Y X R h Y m F z Z V x c L z I v U 1 F M L 2 F k b W l y Y W w t c m V w b 3 J 0 c z t N U k 9 f T W 9 k Z W x s a W 5 n L 2 R i b y 9 2 d 0 1 S T 1 9 C c m V h a 0 x p b m V z T 2 5 s e S 5 7 T 2 x k Q 2 9 t c G F y a X N v b l B y a W N l L D I 1 f S Z x d W 9 0 O y w m c X V v d D t T Z X J 2 Z X I u R G F 0 Y W J h c 2 V c X C 8 y L 1 N R T C 9 h Z G 1 p c m F s L X J l c G 9 y d H M 7 T V J P X 0 1 v Z G V s b G l u Z y 9 k Y m 8 v d n d N U k 9 f Q n J l Y W t M a W 5 l c 0 9 u b H k u e 0 5 l d 0 N v b X B h c m l z b 2 5 Q c m l j Z S w y N n 0 m c X V v d D s s J n F 1 b 3 Q 7 U 2 V y d m V y L k R h d G F i Y X N l X F w v M i 9 T U U w v Y W R t a X J h b C 1 y Z X B v c n R z O 0 1 S T 1 9 N b 2 R l b G x p b m c v Z G J v L 3 Z 3 T V J P X 0 J y Z W F r T G l u Z X N P b m x 5 L n t Q Z X J j Z W 5 0 S W 5 j c m V h c 2 U s M j d 9 J n F 1 b 3 Q 7 L C Z x d W 9 0 O 1 N l c n Z l c i 5 E Y X R h Y m F z Z V x c L z I v U 1 F M L 2 F k b W l y Y W w t c m V w b 3 J 0 c z t N U k 9 f T W 9 k Z W x s a W 5 n L 2 R i b y 9 2 d 0 1 S T 1 9 C c m V h a 0 x p b m V z T 2 5 s e S 5 7 T V J P X 0 N h b G N 1 b G F 0 a W 9 u X 0 x p b W l 0 L D I 4 f S Z x d W 9 0 O y w m c X V v d D t T Z X J 2 Z X I u R G F 0 Y W J h c 2 V c X C 8 y L 1 N R T C 9 h Z G 1 p c m F s L X J l c G 9 y d H M 7 T V J P X 0 1 v Z G V s b G l u Z y 9 k Y m 8 v d n d N U k 9 f Q n J l Y W t M a W 5 l c 0 9 u b H k u e 0 N Q S S w y O X 0 m c X V v d D s s J n F 1 b 3 Q 7 U 2 V y d m V y L k R h d G F i Y X N l X F w v M i 9 T U U w v Y W R t a X J h b C 1 y Z X B v c n R z O 0 1 S T 1 9 N b 2 R l b G x p b m c v Z G J v L 3 Z 3 T V J P X 0 J y Z W F r T G l u Z X N P b m x 5 L n t C c m V h a 3 N N U k 8 s M z B 9 J n F 1 b 3 Q 7 L C Z x d W 9 0 O 1 N l c n Z l c i 5 E Y X R h Y m F z Z V x c L z I v U 1 F M L 2 F k b W l y Y W w t c m V w b 3 J 0 c z t N U k 9 f T W 9 k Z W x s a W 5 n L 2 R i b y 9 2 d 0 1 S T 1 9 C c m V h a 0 x p b m V z T 2 5 s e S 5 7 U H J v c G 9 z Z W R E a X N j b 3 V u d E F t b 3 V u d C w z M X 0 m c X V v d D t d L C Z x d W 9 0 O 1 J l b G F 0 a W 9 u c 2 h p c E l u Z m 8 m c X V v d D s 6 W 1 1 9 I i A v P j x F b n R y e S B U e X B l P S J G a W x s R X J y b 3 J D b 2 R l I i B W Y W x 1 Z T 0 i c 1 V u a 2 5 v d 2 4 i I C 8 + P E V u d H J 5 I F R 5 c G U 9 I k Z p b G x D b 2 x 1 b W 5 U e X B l c y I g V m F s d W U 9 I n N C d 1 l H Q W d j R 0 J n W U d C Z 1 l H Q m d J R 0 J n R U J F U k V S R V E 4 U E V S R V B C U V V D R H c 9 P S I g L z 4 8 R W 5 0 c n k g V H l w Z T 0 i R m l s b E N v d W 5 0 I i B W Y W x 1 Z T 0 i b D E 3 N z Q 4 I i A v P j x F b n R y e S B U e X B l P S J M b 2 F k Z W R U b 0 F u Y W x 5 c 2 l z U 2 V y d m l j Z X M i I F Z h b H V l P S J s M C I g L z 4 8 L 1 N 0 Y W J s Z U V u d H J p Z X M + P C 9 J d G V t P j x J d G V t P j x J d G V t T G 9 j Y X R p b 2 4 + P E l 0 Z W 1 U e X B l P k Z v c m 1 1 b G E 8 L 0 l 0 Z W 1 U e X B l P j x J d G V t U G F 0 a D 5 T Z W N 0 a W 9 u M S 9 2 d 0 1 S T 1 9 C c m V h a 0 x p b m V z T 2 5 s e S U y M C g z K S 9 T b 3 V y Y 2 U 8 L 0 l 0 Z W 1 Q Y X R o P j w v S X R l b U x v Y 2 F 0 a W 9 u P j x T d G F i b G V F b n R y a W V z I C 8 + P C 9 J d G V t P j x J d G V t P j x J d G V t T G 9 j Y X R p b 2 4 + P E l 0 Z W 1 U e X B l P k Z v c m 1 1 b G E 8 L 0 l 0 Z W 1 U e X B l P j x J d G V t U G F 0 a D 5 T Z W N 0 a W 9 u M S 9 2 d 0 1 S T 1 9 C c m V h a 0 x p b m V z T 2 5 s e S U y M C g z K S 9 N U k 9 f T W 9 k Z W x s a W 5 n P C 9 J d G V t U G F 0 a D 4 8 L 0 l 0 Z W 1 M b 2 N h d G l v b j 4 8 U 3 R h Y m x l R W 5 0 c m l l c y A v P j w v S X R l b T 4 8 S X R l b T 4 8 S X R l b U x v Y 2 F 0 a W 9 u P j x J d G V t V H l w Z T 5 G b 3 J t d W x h P C 9 J d G V t V H l w Z T 4 8 S X R l b V B h d G g + U 2 V j d G l v b j E v d n d N U k 9 f Q n J l Y W t M a W 5 l c 0 9 u b H k l M j A o M y k v Z G J v X 3 Z 3 T V J P X 0 J y Z W F r T G l u Z X N P b m x 5 P C 9 J d G V t U G F 0 a D 4 8 L 0 l 0 Z W 1 M b 2 N h d G l v b j 4 8 U 3 R h Y m x l R W 5 0 c m l l c y A v P j w v S X R l b T 4 8 S X R l b T 4 8 S X R l b U x v Y 2 F 0 a W 9 u P j x J d G V t V H l w Z T 5 G b 3 J t d W x h P C 9 J d G V t V H l w Z T 4 8 S X R l b V B h d G g + U 2 V j d G l v b j E v d n d N U k 9 f Q n J l Y W t M a W 5 l c 0 9 u b H k l M j A o M y k v U m V t b 3 Z l Z C U y M E N v b H V t b n M 8 L 0 l 0 Z W 1 Q Y X R o P j w v S X R l b U x v Y 2 F 0 a W 9 u P j x T d G F i b G V F b n R y a W V z I C 8 + P C 9 J d G V t P j x J d G V t P j x J d G V t T G 9 j Y X R p b 2 4 + P E l 0 Z W 1 U e X B l P k Z v c m 1 1 b G E 8 L 0 l 0 Z W 1 U e X B l P j x J d G V t U G F 0 a D 5 T Z W N 0 a W 9 u M S 9 2 d 0 1 S T 1 9 C c m V h a 0 x p b m V z T 2 5 s e S U y M C g z K S 9 T b 3 J 0 Z W Q l M j B S b 3 d z P C 9 J d G V t U G F 0 a D 4 8 L 0 l 0 Z W 1 M b 2 N h d G l v b j 4 8 U 3 R h Y m x l R W 5 0 c m l l c y A v P j w v S X R l b T 4 8 S X R l b T 4 8 S X R l b U x v Y 2 F 0 a W 9 u P j x J d G V t V H l w Z T 5 G b 3 J t d W x h P C 9 J d G V t V H l w Z T 4 8 S X R l b V B h d G g + U 2 V j d G l v b j E v d n d N U k 9 f Q n J l Y W t M a W 5 l c 0 9 u b H 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E N v b H V t b k 5 h b W V z I i B W Y W x 1 Z T 0 i c 1 s m c X V v d D t Q c m l j Z U x p c 3 R E Y X R l J n F 1 b 3 Q 7 L C Z x d W 9 0 O 0 N 1 c 3 R v b W V y T n V t J n F 1 b 3 Q 7 L C Z x d W 9 0 O 0 F n c m V l b W V u d E 5 1 b S Z x d W 9 0 O y w m c X V v d D t G Y W N 0 U 2 F s Z X N J R C Z x d W 9 0 O y w m c X V v d D t P b G R Q b 3 N 0 a W 5 n R G F 0 Z S Z x d W 9 0 O y w m c X V v d D t Q c m 9 k d W N 0 Q 2 9 k Z S Z x d W 9 0 O y w m c X V v d D t E Z X N j c m l w d G l v b i Z x d W 9 0 O y w m c X V v d D t N Y W l u I E N v Z G U m c X V v d D s s J n F 1 b 3 Q 7 T W F p b i B E Z X N j c m l w d G l v b i Z x d W 9 0 O y w m c X V v d D t T d W I g Q 2 9 k Z S Z x d W 9 0 O y w m c X V v d D t T d W I g R G V z Y 3 J p c H R p b 2 4 m c X V v d D s s J n F 1 b 3 Q 7 T W l u b 3 I g Q 2 9 k Z S Z x d W 9 0 O y w m c X V v d D t N a W 5 v c i B E Z X N j c m l w d G l v b i Z x d W 9 0 O y w m c X V v d D t R d W F u d G l 0 e S Z x d W 9 0 O y w m c X V v d D t P b G R D d X N 0 b 2 1 l c l B y a W N l R 3 J v d X A m c X V v d D s s J n F 1 b 3 Q 7 T m V 3 Q 3 V z d G 9 t Z X J Q c m l j Z U d y b 3 V w J n F 1 b 3 Q 7 L C Z x d W 9 0 O 0 9 s Z E F s b G 9 3 R G l z Y 2 9 1 b n Q m c X V v d D s s J n F 1 b 3 Q 7 T m V 3 Q W x s b 3 d E a X N j b 3 V u d C Z x d W 9 0 O y w m c X V v d D t P b G R V b m l 0 U H J p Y 2 U m c X V v d D s s J n F 1 b 3 Q 7 T m V 3 V W 5 p d F B y a W N l J n F 1 b 3 Q 7 L C Z x d W 9 0 O 0 9 s Z E F w c G x p Z W R E a X N j b 3 V u d E F t b 3 V u d C Z x d W 9 0 O y w m c X V v d D t O Z X d B c H B s a W V k R G l z Y 2 9 1 b n R B b W 9 1 b n Q m c X V v d D s s J n F 1 b 3 Q 7 T 2 x k R H V 0 e U F t b 3 V u d C Z x d W 9 0 O y w m c X V v d D t O Z X d E d X R 5 Q W 1 v d W 5 0 J n F 1 b 3 Q 7 L C Z x d W 9 0 O 0 9 s Z E N v b X B h c m l z b 2 5 Q c m l j Z S Z x d W 9 0 O y w m c X V v d D t O Z X d D b 2 1 w Y X J p c 2 9 u U H J p Y 2 U m c X V v d D s s J n F 1 b 3 Q 7 U G V y Y 2 V u d E l u Y 3 J l Y X N l J n F 1 b 3 Q 7 L C Z x d W 9 0 O 0 1 S T 1 9 D Y W x j d W x h d G l v b l 9 M a W 1 p d C Z x d W 9 0 O y w m c X V v d D t D U E k m c X V v d D s s J n F 1 b 3 Q 7 Q n J l Y W t z T V J P J n F 1 b 3 Q 7 L C Z x d W 9 0 O 1 B y b 3 B v c 2 V k R G l z Y 2 9 1 b n R B b W 9 1 b n Q m c X V v d D t d I i A v P j x F b n R y e S B U e X B l P S J S Z W x h d G l v b n N o a X B J b m Z v Q 2 9 u d G F p b m V y I i B W Y W x 1 Z T 0 i c 3 s m c X V v d D t j b 2 x 1 b W 5 D b 3 V u d C Z x d W 9 0 O z o z M S w m c X V v d D t r Z X l D b 2 x 1 b W 5 O Y W 1 l c y Z x d W 9 0 O z p b X S w m c X V v d D t x d W V y e V J l b G F 0 a W 9 u c 2 h p c H M m c X V v d D s 6 W 1 0 s J n F 1 b 3 Q 7 Y 2 9 s d W 1 u S W R l b n R p d G l l c y Z x d W 9 0 O z p b J n F 1 b 3 Q 7 U 2 V y d m V y L k R h d G F i Y X N l X F w v M i 9 T U U w v Y W R t a X J h b C 1 y Z X B v c n R z O 0 1 S T 1 9 N b 2 R l b G x p b m c v Z G J v L 3 Z 3 T V J P X 0 J y Z W F r T G l u Z X N P b m x 5 L n t Q c m l j Z U x p c 3 R E Y X R l L D F 9 J n F 1 b 3 Q 7 L C Z x d W 9 0 O 1 N l c n Z l c i 5 E Y X R h Y m F z Z V x c L z I v U 1 F M L 2 F k b W l y Y W w t c m V w b 3 J 0 c z t N U k 9 f T W 9 k Z W x s a W 5 n L 2 R i b y 9 2 d 0 1 S T 1 9 C c m V h a 0 x p b m V z T 2 5 s e S 5 7 Q 3 V z d G 9 t Z X J O d W 0 s M n 0 m c X V v d D s s J n F 1 b 3 Q 7 U 2 V y d m V y L k R h d G F i Y X N l X F w v M i 9 T U U w v Y W R t a X J h b C 1 y Z X B v c n R z O 0 1 S T 1 9 N b 2 R l b G x p b m c v Z G J v L 3 Z 3 T V J P X 0 J y Z W F r T G l u Z X N P b m x 5 L n t B Z 3 J l Z W 1 l b n R O d W 0 s M 3 0 m c X V v d D s s J n F 1 b 3 Q 7 U 2 V y d m V y L k R h d G F i Y X N l X F w v M i 9 T U U w v Y W R t a X J h b C 1 y Z X B v c n R z O 0 1 S T 1 9 N b 2 R l b G x p b m c v Z G J v L 3 Z 3 T V J P X 0 J y Z W F r T G l u Z X N P b m x 5 L n t G Y W N 0 U 2 F s Z X N J R C w 0 f S Z x d W 9 0 O y w m c X V v d D t T Z X J 2 Z X I u R G F 0 Y W J h c 2 V c X C 8 y L 1 N R T C 9 h Z G 1 p c m F s L X J l c G 9 y d H M 7 T V J P X 0 1 v Z G V s b G l u Z y 9 k Y m 8 v d n d N U k 9 f Q n J l Y W t M a W 5 l c 0 9 u b H k u e 0 9 s Z F B v c 3 R p b m d E Y X R l L D V 9 J n F 1 b 3 Q 7 L C Z x d W 9 0 O 1 N l c n Z l c i 5 E Y X R h Y m F z Z V x c L z I v U 1 F M L 2 F k b W l y Y W w t c m V w b 3 J 0 c z t N U k 9 f T W 9 k Z W x s a W 5 n L 2 R i b y 9 2 d 0 1 S T 1 9 C c m V h a 0 x p b m V z T 2 5 s e S 5 7 U H J v Z H V j d E N v Z G U s N n 0 m c X V v d D s s J n F 1 b 3 Q 7 U 2 V y d m V y L k R h d G F i Y X N l X F w v M i 9 T U U w v Y W R t a X J h b C 1 y Z X B v c n R z O 0 1 S T 1 9 N b 2 R l b G x p b m c v Z G J v L 3 Z 3 T V J P X 0 J y Z W F r T G l u Z X N P b m x 5 L n t E Z X N j c m l w d G l v b i w 3 f S Z x d W 9 0 O y w m c X V v d D t T Z X J 2 Z X I u R G F 0 Y W J h c 2 V c X C 8 y L 1 N R T C 9 h Z G 1 p c m F s L X J l c G 9 y d H M 7 T V J P X 0 1 v Z G V s b G l u Z y 9 k Y m 8 v d n d N U k 9 f Q n J l Y W t M a W 5 l c 0 9 u b H k u e 0 1 h a W 4 g Q 2 9 k Z S w 4 f S Z x d W 9 0 O y w m c X V v d D t T Z X J 2 Z X I u R G F 0 Y W J h c 2 V c X C 8 y L 1 N R T C 9 h Z G 1 p c m F s L X J l c G 9 y d H M 7 T V J P X 0 1 v Z G V s b G l u Z y 9 k Y m 8 v d n d N U k 9 f Q n J l Y W t M a W 5 l c 0 9 u b H k u e 0 1 h a W 4 g R G V z Y 3 J p c H R p b 2 4 s O X 0 m c X V v d D s s J n F 1 b 3 Q 7 U 2 V y d m V y L k R h d G F i Y X N l X F w v M i 9 T U U w v Y W R t a X J h b C 1 y Z X B v c n R z O 0 1 S T 1 9 N b 2 R l b G x p b m c v Z G J v L 3 Z 3 T V J P X 0 J y Z W F r T G l u Z X N P b m x 5 L n t T d W I g Q 2 9 k Z S w x M H 0 m c X V v d D s s J n F 1 b 3 Q 7 U 2 V y d m V y L k R h d G F i Y X N l X F w v M i 9 T U U w v Y W R t a X J h b C 1 y Z X B v c n R z O 0 1 S T 1 9 N b 2 R l b G x p b m c v Z G J v L 3 Z 3 T V J P X 0 J y Z W F r T G l u Z X N P b m x 5 L n t T d W I g R G V z Y 3 J p c H R p b 2 4 s M T F 9 J n F 1 b 3 Q 7 L C Z x d W 9 0 O 1 N l c n Z l c i 5 E Y X R h Y m F z Z V x c L z I v U 1 F M L 2 F k b W l y Y W w t c m V w b 3 J 0 c z t N U k 9 f T W 9 k Z W x s a W 5 n L 2 R i b y 9 2 d 0 1 S T 1 9 C c m V h a 0 x p b m V z T 2 5 s e S 5 7 T W l u b 3 I g Q 2 9 k Z S w x M n 0 m c X V v d D s s J n F 1 b 3 Q 7 U 2 V y d m V y L k R h d G F i Y X N l X F w v M i 9 T U U w v Y W R t a X J h b C 1 y Z X B v c n R z O 0 1 S T 1 9 N b 2 R l b G x p b m c v Z G J v L 3 Z 3 T V J P X 0 J y Z W F r T G l u Z X N P b m x 5 L n t N a W 5 v c i B E Z X N j c m l w d G l v b i w x M 3 0 m c X V v d D s s J n F 1 b 3 Q 7 U 2 V y d m V y L k R h d G F i Y X N l X F w v M i 9 T U U w v Y W R t a X J h b C 1 y Z X B v c n R z O 0 1 S T 1 9 N b 2 R l b G x p b m c v Z G J v L 3 Z 3 T V J P X 0 J y Z W F r T G l u Z X N P b m x 5 L n t R d W F u d G l 0 e S w x N H 0 m c X V v d D s s J n F 1 b 3 Q 7 U 2 V y d m V y L k R h d G F i Y X N l X F w v M i 9 T U U w v Y W R t a X J h b C 1 y Z X B v c n R z O 0 1 S T 1 9 N b 2 R l b G x p b m c v Z G J v L 3 Z 3 T V J P X 0 J y Z W F r T G l u Z X N P b m x 5 L n t P b G R D d X N 0 b 2 1 l c l B y a W N l R 3 J v d X A s M T V 9 J n F 1 b 3 Q 7 L C Z x d W 9 0 O 1 N l c n Z l c i 5 E Y X R h Y m F z Z V x c L z I v U 1 F M L 2 F k b W l y Y W w t c m V w b 3 J 0 c z t N U k 9 f T W 9 k Z W x s a W 5 n L 2 R i b y 9 2 d 0 1 S T 1 9 C c m V h a 0 x p b m V z T 2 5 s e S 5 7 T m V 3 Q 3 V z d G 9 t Z X J Q c m l j Z U d y b 3 V w L D E 2 f S Z x d W 9 0 O y w m c X V v d D t T Z X J 2 Z X I u R G F 0 Y W J h c 2 V c X C 8 y L 1 N R T C 9 h Z G 1 p c m F s L X J l c G 9 y d H M 7 T V J P X 0 1 v Z G V s b G l u Z y 9 k Y m 8 v d n d N U k 9 f Q n J l Y W t M a W 5 l c 0 9 u b H k u e 0 9 s Z E F s b G 9 3 R G l z Y 2 9 1 b n Q s M T d 9 J n F 1 b 3 Q 7 L C Z x d W 9 0 O 1 N l c n Z l c i 5 E Y X R h Y m F z Z V x c L z I v U 1 F M L 2 F k b W l y Y W w t c m V w b 3 J 0 c z t N U k 9 f T W 9 k Z W x s a W 5 n L 2 R i b y 9 2 d 0 1 S T 1 9 C c m V h a 0 x p b m V z T 2 5 s e S 5 7 T m V 3 Q W x s b 3 d E a X N j b 3 V u d C w x O H 0 m c X V v d D s s J n F 1 b 3 Q 7 U 2 V y d m V y L k R h d G F i Y X N l X F w v M i 9 T U U w v Y W R t a X J h b C 1 y Z X B v c n R z O 0 1 S T 1 9 N b 2 R l b G x p b m c v Z G J v L 3 Z 3 T V J P X 0 J y Z W F r T G l u Z X N P b m x 5 L n t P b G R V b m l 0 U H J p Y 2 U s M T l 9 J n F 1 b 3 Q 7 L C Z x d W 9 0 O 1 N l c n Z l c i 5 E Y X R h Y m F z Z V x c L z I v U 1 F M L 2 F k b W l y Y W w t c m V w b 3 J 0 c z t N U k 9 f T W 9 k Z W x s a W 5 n L 2 R i b y 9 2 d 0 1 S T 1 9 C c m V h a 0 x p b m V z T 2 5 s e S 5 7 T m V 3 V W 5 p d F B y a W N l L D I w f S Z x d W 9 0 O y w m c X V v d D t T Z X J 2 Z X I u R G F 0 Y W J h c 2 V c X C 8 y L 1 N R T C 9 h Z G 1 p c m F s L X J l c G 9 y d H M 7 T V J P X 0 1 v Z G V s b G l u Z y 9 k Y m 8 v d n d N U k 9 f Q n J l Y W t M a W 5 l c 0 9 u b H k u e 0 9 s Z E F w c G x p Z W R E a X N j b 3 V u d E F t b 3 V u d C w y M X 0 m c X V v d D s s J n F 1 b 3 Q 7 U 2 V y d m V y L k R h d G F i Y X N l X F w v M i 9 T U U w v Y W R t a X J h b C 1 y Z X B v c n R z O 0 1 S T 1 9 N b 2 R l b G x p b m c v Z G J v L 3 Z 3 T V J P X 0 J y Z W F r T G l u Z X N P b m x 5 L n t O Z X d B c H B s a W V k R G l z Y 2 9 1 b n R B b W 9 1 b n Q s M j J 9 J n F 1 b 3 Q 7 L C Z x d W 9 0 O 1 N l c n Z l c i 5 E Y X R h Y m F z Z V x c L z I v U 1 F M L 2 F k b W l y Y W w t c m V w b 3 J 0 c z t N U k 9 f T W 9 k Z W x s a W 5 n L 2 R i b y 9 2 d 0 1 S T 1 9 C c m V h a 0 x p b m V z T 2 5 s e S 5 7 T 2 x k R H V 0 e U F t b 3 V u d C w y M 3 0 m c X V v d D s s J n F 1 b 3 Q 7 U 2 V y d m V y L k R h d G F i Y X N l X F w v M i 9 T U U w v Y W R t a X J h b C 1 y Z X B v c n R z O 0 1 S T 1 9 N b 2 R l b G x p b m c v Z G J v L 3 Z 3 T V J P X 0 J y Z W F r T G l u Z X N P b m x 5 L n t O Z X d E d X R 5 Q W 1 v d W 5 0 L D I 0 f S Z x d W 9 0 O y w m c X V v d D t T Z X J 2 Z X I u R G F 0 Y W J h c 2 V c X C 8 y L 1 N R T C 9 h Z G 1 p c m F s L X J l c G 9 y d H M 7 T V J P X 0 1 v Z G V s b G l u Z y 9 k Y m 8 v d n d N U k 9 f Q n J l Y W t M a W 5 l c 0 9 u b H k u e 0 9 s Z E N v b X B h c m l z b 2 5 Q c m l j Z S w y N X 0 m c X V v d D s s J n F 1 b 3 Q 7 U 2 V y d m V y L k R h d G F i Y X N l X F w v M i 9 T U U w v Y W R t a X J h b C 1 y Z X B v c n R z O 0 1 S T 1 9 N b 2 R l b G x p b m c v Z G J v L 3 Z 3 T V J P X 0 J y Z W F r T G l u Z X N P b m x 5 L n t O Z X d D b 2 1 w Y X J p c 2 9 u U H J p Y 2 U s M j Z 9 J n F 1 b 3 Q 7 L C Z x d W 9 0 O 1 N l c n Z l c i 5 E Y X R h Y m F z Z V x c L z I v U 1 F M L 2 F k b W l y Y W w t c m V w b 3 J 0 c z t N U k 9 f T W 9 k Z W x s a W 5 n L 2 R i b y 9 2 d 0 1 S T 1 9 C c m V h a 0 x p b m V z T 2 5 s e S 5 7 U G V y Y 2 V u d E l u Y 3 J l Y X N l L D I 3 f S Z x d W 9 0 O y w m c X V v d D t T Z X J 2 Z X I u R G F 0 Y W J h c 2 V c X C 8 y L 1 N R T C 9 h Z G 1 p c m F s L X J l c G 9 y d H M 7 T V J P X 0 1 v Z G V s b G l u Z y 9 k Y m 8 v d n d N U k 9 f Q n J l Y W t M a W 5 l c 0 9 u b H k u e 0 1 S T 1 9 D Y W x j d W x h d G l v b l 9 M a W 1 p d C w y O H 0 m c X V v d D s s J n F 1 b 3 Q 7 U 2 V y d m V y L k R h d G F i Y X N l X F w v M i 9 T U U w v Y W R t a X J h b C 1 y Z X B v c n R z O 0 1 S T 1 9 N b 2 R l b G x p b m c v Z G J v L 3 Z 3 T V J P X 0 J y Z W F r T G l u Z X N P b m x 5 L n t D U E k s M j l 9 J n F 1 b 3 Q 7 L C Z x d W 9 0 O 1 N l c n Z l c i 5 E Y X R h Y m F z Z V x c L z I v U 1 F M L 2 F k b W l y Y W w t c m V w b 3 J 0 c z t N U k 9 f T W 9 k Z W x s a W 5 n L 2 R i b y 9 2 d 0 1 S T 1 9 C c m V h a 0 x p b m V z T 2 5 s e S 5 7 Q n J l Y W t z T V J P L D M w f S Z x d W 9 0 O y w m c X V v d D t T Z X J 2 Z X I u R G F 0 Y W J h c 2 V c X C 8 y L 1 N R T C 9 h Z G 1 p c m F s L X J l c G 9 y d H M 7 T V J P X 0 1 v Z G V s b G l u Z y 9 k Y m 8 v d n d N U k 9 f Q n J l Y W t M a W 5 l c 0 9 u b H k u e 1 B y b 3 B v c 2 V k R G l z Y 2 9 1 b n R B b W 9 1 b n Q s M z F 9 J n F 1 b 3 Q 7 X S w m c X V v d D t D b 2 x 1 b W 5 D b 3 V u d C Z x d W 9 0 O z o z M S w m c X V v d D t L Z X l D b 2 x 1 b W 5 O Y W 1 l c y Z x d W 9 0 O z p b X S w m c X V v d D t D b 2 x 1 b W 5 J Z G V u d G l 0 a W V z J n F 1 b 3 Q 7 O l s m c X V v d D t T Z X J 2 Z X I u R G F 0 Y W J h c 2 V c X C 8 y L 1 N R T C 9 h Z G 1 p c m F s L X J l c G 9 y d H M 7 T V J P X 0 1 v Z G V s b G l u Z y 9 k Y m 8 v d n d N U k 9 f Q n J l Y W t M a W 5 l c 0 9 u b H k u e 1 B y a W N l T G l z d E R h d G U s M X 0 m c X V v d D s s J n F 1 b 3 Q 7 U 2 V y d m V y L k R h d G F i Y X N l X F w v M i 9 T U U w v Y W R t a X J h b C 1 y Z X B v c n R z O 0 1 S T 1 9 N b 2 R l b G x p b m c v Z G J v L 3 Z 3 T V J P X 0 J y Z W F r T G l u Z X N P b m x 5 L n t D d X N 0 b 2 1 l c k 5 1 b S w y f S Z x d W 9 0 O y w m c X V v d D t T Z X J 2 Z X I u R G F 0 Y W J h c 2 V c X C 8 y L 1 N R T C 9 h Z G 1 p c m F s L X J l c G 9 y d H M 7 T V J P X 0 1 v Z G V s b G l u Z y 9 k Y m 8 v d n d N U k 9 f Q n J l Y W t M a W 5 l c 0 9 u b H k u e 0 F n c m V l b W V u d E 5 1 b S w z f S Z x d W 9 0 O y w m c X V v d D t T Z X J 2 Z X I u R G F 0 Y W J h c 2 V c X C 8 y L 1 N R T C 9 h Z G 1 p c m F s L X J l c G 9 y d H M 7 T V J P X 0 1 v Z G V s b G l u Z y 9 k Y m 8 v d n d N U k 9 f Q n J l Y W t M a W 5 l c 0 9 u b H k u e 0 Z h Y 3 R T Y W x l c 0 l E L D R 9 J n F 1 b 3 Q 7 L C Z x d W 9 0 O 1 N l c n Z l c i 5 E Y X R h Y m F z Z V x c L z I v U 1 F M L 2 F k b W l y Y W w t c m V w b 3 J 0 c z t N U k 9 f T W 9 k Z W x s a W 5 n L 2 R i b y 9 2 d 0 1 S T 1 9 C c m V h a 0 x p b m V z T 2 5 s e S 5 7 T 2 x k U G 9 z d G l u Z 0 R h d G U s N X 0 m c X V v d D s s J n F 1 b 3 Q 7 U 2 V y d m V y L k R h d G F i Y X N l X F w v M i 9 T U U w v Y W R t a X J h b C 1 y Z X B v c n R z O 0 1 S T 1 9 N b 2 R l b G x p b m c v Z G J v L 3 Z 3 T V J P X 0 J y Z W F r T G l u Z X N P b m x 5 L n t Q c m 9 k d W N 0 Q 2 9 k Z S w 2 f S Z x d W 9 0 O y w m c X V v d D t T Z X J 2 Z X I u R G F 0 Y W J h c 2 V c X C 8 y L 1 N R T C 9 h Z G 1 p c m F s L X J l c G 9 y d H M 7 T V J P X 0 1 v Z G V s b G l u Z y 9 k Y m 8 v d n d N U k 9 f Q n J l Y W t M a W 5 l c 0 9 u b H k u e 0 R l c 2 N y a X B 0 a W 9 u L D d 9 J n F 1 b 3 Q 7 L C Z x d W 9 0 O 1 N l c n Z l c i 5 E Y X R h Y m F z Z V x c L z I v U 1 F M L 2 F k b W l y Y W w t c m V w b 3 J 0 c z t N U k 9 f T W 9 k Z W x s a W 5 n L 2 R i b y 9 2 d 0 1 S T 1 9 C c m V h a 0 x p b m V z T 2 5 s e S 5 7 T W F p b i B D b 2 R l L D h 9 J n F 1 b 3 Q 7 L C Z x d W 9 0 O 1 N l c n Z l c i 5 E Y X R h Y m F z Z V x c L z I v U 1 F M L 2 F k b W l y Y W w t c m V w b 3 J 0 c z t N U k 9 f T W 9 k Z W x s a W 5 n L 2 R i b y 9 2 d 0 1 S T 1 9 C c m V h a 0 x p b m V z T 2 5 s e S 5 7 T W F p b i B E Z X N j c m l w d G l v b i w 5 f S Z x d W 9 0 O y w m c X V v d D t T Z X J 2 Z X I u R G F 0 Y W J h c 2 V c X C 8 y L 1 N R T C 9 h Z G 1 p c m F s L X J l c G 9 y d H M 7 T V J P X 0 1 v Z G V s b G l u Z y 9 k Y m 8 v d n d N U k 9 f Q n J l Y W t M a W 5 l c 0 9 u b H k u e 1 N 1 Y i B D b 2 R l L D E w f S Z x d W 9 0 O y w m c X V v d D t T Z X J 2 Z X I u R G F 0 Y W J h c 2 V c X C 8 y L 1 N R T C 9 h Z G 1 p c m F s L X J l c G 9 y d H M 7 T V J P X 0 1 v Z G V s b G l u Z y 9 k Y m 8 v d n d N U k 9 f Q n J l Y W t M a W 5 l c 0 9 u b H k u e 1 N 1 Y i B E Z X N j c m l w d G l v b i w x M X 0 m c X V v d D s s J n F 1 b 3 Q 7 U 2 V y d m V y L k R h d G F i Y X N l X F w v M i 9 T U U w v Y W R t a X J h b C 1 y Z X B v c n R z O 0 1 S T 1 9 N b 2 R l b G x p b m c v Z G J v L 3 Z 3 T V J P X 0 J y Z W F r T G l u Z X N P b m x 5 L n t N a W 5 v c i B D b 2 R l L D E y f S Z x d W 9 0 O y w m c X V v d D t T Z X J 2 Z X I u R G F 0 Y W J h c 2 V c X C 8 y L 1 N R T C 9 h Z G 1 p c m F s L X J l c G 9 y d H M 7 T V J P X 0 1 v Z G V s b G l u Z y 9 k Y m 8 v d n d N U k 9 f Q n J l Y W t M a W 5 l c 0 9 u b H k u e 0 1 p b m 9 y I E R l c 2 N y a X B 0 a W 9 u L D E z f S Z x d W 9 0 O y w m c X V v d D t T Z X J 2 Z X I u R G F 0 Y W J h c 2 V c X C 8 y L 1 N R T C 9 h Z G 1 p c m F s L X J l c G 9 y d H M 7 T V J P X 0 1 v Z G V s b G l u Z y 9 k Y m 8 v d n d N U k 9 f Q n J l Y W t M a W 5 l c 0 9 u b H k u e 1 F 1 Y W 5 0 a X R 5 L D E 0 f S Z x d W 9 0 O y w m c X V v d D t T Z X J 2 Z X I u R G F 0 Y W J h c 2 V c X C 8 y L 1 N R T C 9 h Z G 1 p c m F s L X J l c G 9 y d H M 7 T V J P X 0 1 v Z G V s b G l u Z y 9 k Y m 8 v d n d N U k 9 f Q n J l Y W t M a W 5 l c 0 9 u b H k u e 0 9 s Z E N 1 c 3 R v b W V y U H J p Y 2 V H c m 9 1 c C w x N X 0 m c X V v d D s s J n F 1 b 3 Q 7 U 2 V y d m V y L k R h d G F i Y X N l X F w v M i 9 T U U w v Y W R t a X J h b C 1 y Z X B v c n R z O 0 1 S T 1 9 N b 2 R l b G x p b m c v Z G J v L 3 Z 3 T V J P X 0 J y Z W F r T G l u Z X N P b m x 5 L n t O Z X d D d X N 0 b 2 1 l c l B y a W N l R 3 J v d X A s M T Z 9 J n F 1 b 3 Q 7 L C Z x d W 9 0 O 1 N l c n Z l c i 5 E Y X R h Y m F z Z V x c L z I v U 1 F M L 2 F k b W l y Y W w t c m V w b 3 J 0 c z t N U k 9 f T W 9 k Z W x s a W 5 n L 2 R i b y 9 2 d 0 1 S T 1 9 C c m V h a 0 x p b m V z T 2 5 s e S 5 7 T 2 x k Q W x s b 3 d E a X N j b 3 V u d C w x N 3 0 m c X V v d D s s J n F 1 b 3 Q 7 U 2 V y d m V y L k R h d G F i Y X N l X F w v M i 9 T U U w v Y W R t a X J h b C 1 y Z X B v c n R z O 0 1 S T 1 9 N b 2 R l b G x p b m c v Z G J v L 3 Z 3 T V J P X 0 J y Z W F r T G l u Z X N P b m x 5 L n t O Z X d B b G x v d 0 R p c 2 N v d W 5 0 L D E 4 f S Z x d W 9 0 O y w m c X V v d D t T Z X J 2 Z X I u R G F 0 Y W J h c 2 V c X C 8 y L 1 N R T C 9 h Z G 1 p c m F s L X J l c G 9 y d H M 7 T V J P X 0 1 v Z G V s b G l u Z y 9 k Y m 8 v d n d N U k 9 f Q n J l Y W t M a W 5 l c 0 9 u b H k u e 0 9 s Z F V u a X R Q c m l j Z S w x O X 0 m c X V v d D s s J n F 1 b 3 Q 7 U 2 V y d m V y L k R h d G F i Y X N l X F w v M i 9 T U U w v Y W R t a X J h b C 1 y Z X B v c n R z O 0 1 S T 1 9 N b 2 R l b G x p b m c v Z G J v L 3 Z 3 T V J P X 0 J y Z W F r T G l u Z X N P b m x 5 L n t O Z X d V b m l 0 U H J p Y 2 U s M j B 9 J n F 1 b 3 Q 7 L C Z x d W 9 0 O 1 N l c n Z l c i 5 E Y X R h Y m F z Z V x c L z I v U 1 F M L 2 F k b W l y Y W w t c m V w b 3 J 0 c z t N U k 9 f T W 9 k Z W x s a W 5 n L 2 R i b y 9 2 d 0 1 S T 1 9 C c m V h a 0 x p b m V z T 2 5 s e S 5 7 T 2 x k Q X B w b G l l Z E R p c 2 N v d W 5 0 Q W 1 v d W 5 0 L D I x f S Z x d W 9 0 O y w m c X V v d D t T Z X J 2 Z X I u R G F 0 Y W J h c 2 V c X C 8 y L 1 N R T C 9 h Z G 1 p c m F s L X J l c G 9 y d H M 7 T V J P X 0 1 v Z G V s b G l u Z y 9 k Y m 8 v d n d N U k 9 f Q n J l Y W t M a W 5 l c 0 9 u b H k u e 0 5 l d 0 F w c G x p Z W R E a X N j b 3 V u d E F t b 3 V u d C w y M n 0 m c X V v d D s s J n F 1 b 3 Q 7 U 2 V y d m V y L k R h d G F i Y X N l X F w v M i 9 T U U w v Y W R t a X J h b C 1 y Z X B v c n R z O 0 1 S T 1 9 N b 2 R l b G x p b m c v Z G J v L 3 Z 3 T V J P X 0 J y Z W F r T G l u Z X N P b m x 5 L n t P b G R E d X R 5 Q W 1 v d W 5 0 L D I z f S Z x d W 9 0 O y w m c X V v d D t T Z X J 2 Z X I u R G F 0 Y W J h c 2 V c X C 8 y L 1 N R T C 9 h Z G 1 p c m F s L X J l c G 9 y d H M 7 T V J P X 0 1 v Z G V s b G l u Z y 9 k Y m 8 v d n d N U k 9 f Q n J l Y W t M a W 5 l c 0 9 u b H k u e 0 5 l d 0 R 1 d H l B b W 9 1 b n Q s M j R 9 J n F 1 b 3 Q 7 L C Z x d W 9 0 O 1 N l c n Z l c i 5 E Y X R h Y m F z Z V x c L z I v U 1 F M L 2 F k b W l y Y W w t c m V w b 3 J 0 c z t N U k 9 f T W 9 k Z W x s a W 5 n L 2 R i b y 9 2 d 0 1 S T 1 9 C c m V h a 0 x p b m V z T 2 5 s e S 5 7 T 2 x k Q 2 9 t c G F y a X N v b l B y a W N l L D I 1 f S Z x d W 9 0 O y w m c X V v d D t T Z X J 2 Z X I u R G F 0 Y W J h c 2 V c X C 8 y L 1 N R T C 9 h Z G 1 p c m F s L X J l c G 9 y d H M 7 T V J P X 0 1 v Z G V s b G l u Z y 9 k Y m 8 v d n d N U k 9 f Q n J l Y W t M a W 5 l c 0 9 u b H k u e 0 5 l d 0 N v b X B h c m l z b 2 5 Q c m l j Z S w y N n 0 m c X V v d D s s J n F 1 b 3 Q 7 U 2 V y d m V y L k R h d G F i Y X N l X F w v M i 9 T U U w v Y W R t a X J h b C 1 y Z X B v c n R z O 0 1 S T 1 9 N b 2 R l b G x p b m c v Z G J v L 3 Z 3 T V J P X 0 J y Z W F r T G l u Z X N P b m x 5 L n t Q Z X J j Z W 5 0 S W 5 j c m V h c 2 U s M j d 9 J n F 1 b 3 Q 7 L C Z x d W 9 0 O 1 N l c n Z l c i 5 E Y X R h Y m F z Z V x c L z I v U 1 F M L 2 F k b W l y Y W w t c m V w b 3 J 0 c z t N U k 9 f T W 9 k Z W x s a W 5 n L 2 R i b y 9 2 d 0 1 S T 1 9 C c m V h a 0 x p b m V z T 2 5 s e S 5 7 T V J P X 0 N h b G N 1 b G F 0 a W 9 u X 0 x p b W l 0 L D I 4 f S Z x d W 9 0 O y w m c X V v d D t T Z X J 2 Z X I u R G F 0 Y W J h c 2 V c X C 8 y L 1 N R T C 9 h Z G 1 p c m F s L X J l c G 9 y d H M 7 T V J P X 0 1 v Z G V s b G l u Z y 9 k Y m 8 v d n d N U k 9 f Q n J l Y W t M a W 5 l c 0 9 u b H k u e 0 N Q S S w y O X 0 m c X V v d D s s J n F 1 b 3 Q 7 U 2 V y d m V y L k R h d G F i Y X N l X F w v M i 9 T U U w v Y W R t a X J h b C 1 y Z X B v c n R z O 0 1 S T 1 9 N b 2 R l b G x p b m c v Z G J v L 3 Z 3 T V J P X 0 J y Z W F r T G l u Z X N P b m x 5 L n t C c m V h a 3 N N U k 8 s M z B 9 J n F 1 b 3 Q 7 L C Z x d W 9 0 O 1 N l c n Z l c i 5 E Y X R h Y m F z Z V x c L z I v U 1 F M L 2 F k b W l y Y W w t c m V w b 3 J 0 c z t N U k 9 f T W 9 k Z W x s a W 5 n L 2 R i b y 9 2 d 0 1 S T 1 9 C c m V h a 0 x p b m V z T 2 5 s e S 5 7 U H J v c G 9 z Z W R E a X N j b 3 V u d E F t b 3 V u d C w z M X 0 m c X V v d D t d L C Z x d W 9 0 O 1 J l b G F 0 a W 9 u c 2 h p c E l u Z m 8 m c X V v d D s 6 W 1 1 9 I i A v P j x F b n R y e S B U e X B l P S J B Z G R l Z F R v R G F 0 Y U 1 v Z G V s I i B W Y W x 1 Z T 0 i b D A i I C 8 + P E V u d H J 5 I F R 5 c G U 9 I k Z p b G x l Z E N v b X B s Z X R l U m V z d W x 0 V G 9 X b 3 J r c 2 h l Z X Q i I F Z h b H V l P S J s M S I g L z 4 8 R W 5 0 c n k g V H l w Z T 0 i U X V l c n l J R C I g V m F s d W U 9 I n M 1 Y T A 0 O W N j Y y 0 y N j J m L T R h Y j k t Y j R m N i 0 1 Z W I w N 2 N m N T Q w Z D A i I C 8 + P E V u d H J 5 I F R 5 c G U 9 I k Z p b G x D b 3 V u d C I g V m F s d W U 9 I m w x N j Y 2 N S I g L z 4 8 R W 5 0 c n k g V H l w Z T 0 i R m l s b E x h c 3 R V c G R h d G V k I i B W Y W x 1 Z T 0 i Z D I w M T g t M D M t M D Z U M T I 6 M T M 6 M D c u M j M z M z A 2 M F o i I C 8 + P E V u d H J 5 I F R 5 c G U 9 I k Z p b G x F c n J v c k N v Z G U i I F Z h b H V l P S J z V W 5 r b m 9 3 b i I g L z 4 8 R W 5 0 c n k g V H l w Z T 0 i T G 9 h Z G V k V G 9 B b m F s e X N p c 1 N l c n Z p Y 2 V z I i B W Y W x 1 Z T 0 i b D A i I C 8 + P E V u d H J 5 I F R 5 c G U 9 I k Z p b G x D b 2 x 1 b W 5 U e X B l c y I g V m F s d W U 9 I n N C d 1 l H Q W d j R 0 J n W U d C Z 1 l H Q m d J R 0 J n R U J F U k V S R V E 4 U E V S R V B C U V V D R H c 9 P S I g L z 4 8 R W 5 0 c n k g V H l w Z T 0 i T m F t Z V V w Z G F 0 Z W R B Z n R l c k Z p b G w i I F Z h b H V l P S J s M C I g L z 4 8 R W 5 0 c n k g V H l w Z T 0 i R m l s b E V y c m 9 y Q 2 9 1 b n Q i I F Z h b H V l P S J s M C I g L z 4 8 R W 5 0 c n k g V H l w Z T 0 i R m l s b F N 0 Y X R 1 c y I g V m F s d W U 9 I n N D b 2 1 w b G V 0 Z S I g L z 4 8 L 1 N 0 Y W J s Z U V u d H J p Z X M + P C 9 J d G V t P j x J d G V t P j x J d G V t T G 9 j Y X R p b 2 4 + P E l 0 Z W 1 U e X B l P k Z v c m 1 1 b G E 8 L 0 l 0 Z W 1 U e X B l P j x J d G V t U G F 0 a D 5 T Z W N 0 a W 9 u M S 9 2 d 0 1 S T 1 9 C c m V h a 0 x p b m V z T 2 5 s e S U y M C g 0 K S 9 T b 3 V y Y 2 U 8 L 0 l 0 Z W 1 Q Y X R o P j w v S X R l b U x v Y 2 F 0 a W 9 u P j x T d G F i b G V F b n R y a W V z I C 8 + P C 9 J d G V t P j x J d G V t P j x J d G V t T G 9 j Y X R p b 2 4 + P E l 0 Z W 1 U e X B l P k Z v c m 1 1 b G E 8 L 0 l 0 Z W 1 U e X B l P j x J d G V t U G F 0 a D 5 T Z W N 0 a W 9 u M S 9 2 d 0 1 S T 1 9 C c m V h a 0 x p b m V z T 2 5 s e S U y M C g 0 K S 9 N U k 9 f T W 9 k Z W x s a W 5 n P C 9 J d G V t U G F 0 a D 4 8 L 0 l 0 Z W 1 M b 2 N h d G l v b j 4 8 U 3 R h Y m x l R W 5 0 c m l l c y A v P j w v S X R l b T 4 8 S X R l b T 4 8 S X R l b U x v Y 2 F 0 a W 9 u P j x J d G V t V H l w Z T 5 G b 3 J t d W x h P C 9 J d G V t V H l w Z T 4 8 S X R l b V B h d G g + U 2 V j d G l v b j E v d n d N U k 9 f Q n J l Y W t M a W 5 l c 0 9 u b H k l M j A o N C k v Z G J v X 3 Z 3 T V J P X 0 J y Z W F r T G l u Z X N P b m x 5 P C 9 J d G V t U G F 0 a D 4 8 L 0 l 0 Z W 1 M b 2 N h d G l v b j 4 8 U 3 R h Y m x l R W 5 0 c m l l c y A v P j w v S X R l b T 4 8 S X R l b T 4 8 S X R l b U x v Y 2 F 0 a W 9 u P j x J d G V t V H l w Z T 5 G b 3 J t d W x h P C 9 J d G V t V H l w Z T 4 8 S X R l b V B h d G g + U 2 V j d G l v b j E v d n d N U k 9 f Q n J l Y W t M a W 5 l c 0 9 u b H k l M j A o N C k v U m V t b 3 Z l Z C U y M E N v b H V t b n M 8 L 0 l 0 Z W 1 Q Y X R o P j w v S X R l b U x v Y 2 F 0 a W 9 u P j x T d G F i b G V F b n R y a W V z I C 8 + P C 9 J d G V t P j x J d G V t P j x J d G V t T G 9 j Y X R p b 2 4 + P E l 0 Z W 1 U e X B l P k Z v c m 1 1 b G E 8 L 0 l 0 Z W 1 U e X B l P j x J d G V t U G F 0 a D 5 T Z W N 0 a W 9 u M S 9 2 d 0 1 S T 1 9 C c m V h a 0 x p b m V z T 2 5 s e S U y M C g 0 K S 9 T b 3 J 0 Z W Q l M j B S b 3 d z P C 9 J d G V t U G F 0 a D 4 8 L 0 l 0 Z W 1 M b 2 N h d G l v b j 4 8 U 3 R h Y m x l R W 5 0 c m l l c y A v P j w v S X R l b T 4 8 S X R l b T 4 8 S X R l b U x v Y 2 F 0 a W 9 u P j x J d G V t V H l w Z T 5 G b 3 J t d W x h P C 9 J d G V t V H l w Z T 4 8 S X R l b V B h d G g + U 2 V j d G l v b j E v d n d N U k 9 f Q n J l Y W t M a W 5 l c 0 9 u b H k l M j A o N 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E N v b H V t b k 5 h b W V z I i B W Y W x 1 Z T 0 i c 1 s m c X V v d D t Q c m l j Z U x p c 3 R E Y X R l J n F 1 b 3 Q 7 L C Z x d W 9 0 O 0 N 1 c 3 R v b W V y T n V t J n F 1 b 3 Q 7 L C Z x d W 9 0 O 0 F n c m V l b W V u d E 5 1 b S Z x d W 9 0 O y w m c X V v d D t G Y W N 0 U 2 F s Z X N J R C Z x d W 9 0 O y w m c X V v d D t P b G R Q b 3 N 0 a W 5 n R G F 0 Z S Z x d W 9 0 O y w m c X V v d D t Q c m 9 k d W N 0 Q 2 9 k Z S Z x d W 9 0 O y w m c X V v d D t E Z X N j c m l w d G l v b i Z x d W 9 0 O y w m c X V v d D t N Y W l u I E N v Z G U m c X V v d D s s J n F 1 b 3 Q 7 T W F p b i B E Z X N j c m l w d G l v b i Z x d W 9 0 O y w m c X V v d D t T d W I g Q 2 9 k Z S Z x d W 9 0 O y w m c X V v d D t T d W I g R G V z Y 3 J p c H R p b 2 4 m c X V v d D s s J n F 1 b 3 Q 7 T W l u b 3 I g Q 2 9 k Z S Z x d W 9 0 O y w m c X V v d D t N a W 5 v c i B E Z X N j c m l w d G l v b i Z x d W 9 0 O y w m c X V v d D t R d W F u d G l 0 e S Z x d W 9 0 O y w m c X V v d D t P b G R D d X N 0 b 2 1 l c l B y a W N l R 3 J v d X A m c X V v d D s s J n F 1 b 3 Q 7 T m V 3 Q 3 V z d G 9 t Z X J Q c m l j Z U d y b 3 V w J n F 1 b 3 Q 7 L C Z x d W 9 0 O 0 9 s Z E F s b G 9 3 R G l z Y 2 9 1 b n Q m c X V v d D s s J n F 1 b 3 Q 7 T m V 3 Q W x s b 3 d E a X N j b 3 V u d C Z x d W 9 0 O y w m c X V v d D t P b G R V b m l 0 U H J p Y 2 U m c X V v d D s s J n F 1 b 3 Q 7 T m V 3 V W 5 p d F B y a W N l J n F 1 b 3 Q 7 L C Z x d W 9 0 O 0 9 s Z E F w c G x p Z W R E a X N j b 3 V u d E F t b 3 V u d C Z x d W 9 0 O y w m c X V v d D t O Z X d B c H B s a W V k R G l z Y 2 9 1 b n R B b W 9 1 b n Q m c X V v d D s s J n F 1 b 3 Q 7 T 2 x k R H V 0 e U F t b 3 V u d C Z x d W 9 0 O y w m c X V v d D t O Z X d E d X R 5 Q W 1 v d W 5 0 J n F 1 b 3 Q 7 L C Z x d W 9 0 O 0 9 s Z E N v b X B h c m l z b 2 5 Q c m l j Z S Z x d W 9 0 O y w m c X V v d D t O Z X d D b 2 1 w Y X J p c 2 9 u U H J p Y 2 U m c X V v d D s s J n F 1 b 3 Q 7 U G V y Y 2 V u d E l u Y 3 J l Y X N l J n F 1 b 3 Q 7 L C Z x d W 9 0 O 0 1 S T 1 9 D Y W x j d W x h d G l v b l 9 M a W 1 p d C Z x d W 9 0 O y w m c X V v d D t D U E k m c X V v d D s s J n F 1 b 3 Q 7 Q n J l Y W t z T V J P J n F 1 b 3 Q 7 L C Z x d W 9 0 O 1 B y b 3 B v c 2 V k R G l z Y 2 9 1 b n R B b W 9 1 b n Q m c X V v d D t d I i A v P j x F b n R y e S B U e X B l P S J S Z W x h d G l v b n N o a X B J b m Z v Q 2 9 u d G F p b m V y I i B W Y W x 1 Z T 0 i c 3 s m c X V v d D t j b 2 x 1 b W 5 D b 3 V u d C Z x d W 9 0 O z o z M S w m c X V v d D t r Z X l D b 2 x 1 b W 5 O Y W 1 l c y Z x d W 9 0 O z p b X S w m c X V v d D t x d W V y e V J l b G F 0 a W 9 u c 2 h p c H M m c X V v d D s 6 W 1 0 s J n F 1 b 3 Q 7 Y 2 9 s d W 1 u S W R l b n R p d G l l c y Z x d W 9 0 O z p b J n F 1 b 3 Q 7 U 2 V y d m V y L k R h d G F i Y X N l X F w v M i 9 T U U w v Y W R t a X J h b C 1 y Z X B v c n R z O 0 1 S T 1 9 N b 2 R l b G x p b m c v Z G J v L 3 Z 3 T V J P X 0 J y Z W F r T G l u Z X N P b m x 5 L n t Q c m l j Z U x p c 3 R E Y X R l L D F 9 J n F 1 b 3 Q 7 L C Z x d W 9 0 O 1 N l c n Z l c i 5 E Y X R h Y m F z Z V x c L z I v U 1 F M L 2 F k b W l y Y W w t c m V w b 3 J 0 c z t N U k 9 f T W 9 k Z W x s a W 5 n L 2 R i b y 9 2 d 0 1 S T 1 9 C c m V h a 0 x p b m V z T 2 5 s e S 5 7 Q 3 V z d G 9 t Z X J O d W 0 s M n 0 m c X V v d D s s J n F 1 b 3 Q 7 U 2 V y d m V y L k R h d G F i Y X N l X F w v M i 9 T U U w v Y W R t a X J h b C 1 y Z X B v c n R z O 0 1 S T 1 9 N b 2 R l b G x p b m c v Z G J v L 3 Z 3 T V J P X 0 J y Z W F r T G l u Z X N P b m x 5 L n t B Z 3 J l Z W 1 l b n R O d W 0 s M 3 0 m c X V v d D s s J n F 1 b 3 Q 7 U 2 V y d m V y L k R h d G F i Y X N l X F w v M i 9 T U U w v Y W R t a X J h b C 1 y Z X B v c n R z O 0 1 S T 1 9 N b 2 R l b G x p b m c v Z G J v L 3 Z 3 T V J P X 0 J y Z W F r T G l u Z X N P b m x 5 L n t G Y W N 0 U 2 F s Z X N J R C w 0 f S Z x d W 9 0 O y w m c X V v d D t T Z X J 2 Z X I u R G F 0 Y W J h c 2 V c X C 8 y L 1 N R T C 9 h Z G 1 p c m F s L X J l c G 9 y d H M 7 T V J P X 0 1 v Z G V s b G l u Z y 9 k Y m 8 v d n d N U k 9 f Q n J l Y W t M a W 5 l c 0 9 u b H k u e 0 9 s Z F B v c 3 R p b m d E Y X R l L D V 9 J n F 1 b 3 Q 7 L C Z x d W 9 0 O 1 N l c n Z l c i 5 E Y X R h Y m F z Z V x c L z I v U 1 F M L 2 F k b W l y Y W w t c m V w b 3 J 0 c z t N U k 9 f T W 9 k Z W x s a W 5 n L 2 R i b y 9 2 d 0 1 S T 1 9 C c m V h a 0 x p b m V z T 2 5 s e S 5 7 U H J v Z H V j d E N v Z G U s N n 0 m c X V v d D s s J n F 1 b 3 Q 7 U 2 V y d m V y L k R h d G F i Y X N l X F w v M i 9 T U U w v Y W R t a X J h b C 1 y Z X B v c n R z O 0 1 S T 1 9 N b 2 R l b G x p b m c v Z G J v L 3 Z 3 T V J P X 0 J y Z W F r T G l u Z X N P b m x 5 L n t E Z X N j c m l w d G l v b i w 3 f S Z x d W 9 0 O y w m c X V v d D t T Z X J 2 Z X I u R G F 0 Y W J h c 2 V c X C 8 y L 1 N R T C 9 h Z G 1 p c m F s L X J l c G 9 y d H M 7 T V J P X 0 1 v Z G V s b G l u Z y 9 k Y m 8 v d n d N U k 9 f Q n J l Y W t M a W 5 l c 0 9 u b H k u e 0 1 h a W 4 g Q 2 9 k Z S w 4 f S Z x d W 9 0 O y w m c X V v d D t T Z X J 2 Z X I u R G F 0 Y W J h c 2 V c X C 8 y L 1 N R T C 9 h Z G 1 p c m F s L X J l c G 9 y d H M 7 T V J P X 0 1 v Z G V s b G l u Z y 9 k Y m 8 v d n d N U k 9 f Q n J l Y W t M a W 5 l c 0 9 u b H k u e 0 1 h a W 4 g R G V z Y 3 J p c H R p b 2 4 s O X 0 m c X V v d D s s J n F 1 b 3 Q 7 U 2 V y d m V y L k R h d G F i Y X N l X F w v M i 9 T U U w v Y W R t a X J h b C 1 y Z X B v c n R z O 0 1 S T 1 9 N b 2 R l b G x p b m c v Z G J v L 3 Z 3 T V J P X 0 J y Z W F r T G l u Z X N P b m x 5 L n t T d W I g Q 2 9 k Z S w x M H 0 m c X V v d D s s J n F 1 b 3 Q 7 U 2 V y d m V y L k R h d G F i Y X N l X F w v M i 9 T U U w v Y W R t a X J h b C 1 y Z X B v c n R z O 0 1 S T 1 9 N b 2 R l b G x p b m c v Z G J v L 3 Z 3 T V J P X 0 J y Z W F r T G l u Z X N P b m x 5 L n t T d W I g R G V z Y 3 J p c H R p b 2 4 s M T F 9 J n F 1 b 3 Q 7 L C Z x d W 9 0 O 1 N l c n Z l c i 5 E Y X R h Y m F z Z V x c L z I v U 1 F M L 2 F k b W l y Y W w t c m V w b 3 J 0 c z t N U k 9 f T W 9 k Z W x s a W 5 n L 2 R i b y 9 2 d 0 1 S T 1 9 C c m V h a 0 x p b m V z T 2 5 s e S 5 7 T W l u b 3 I g Q 2 9 k Z S w x M n 0 m c X V v d D s s J n F 1 b 3 Q 7 U 2 V y d m V y L k R h d G F i Y X N l X F w v M i 9 T U U w v Y W R t a X J h b C 1 y Z X B v c n R z O 0 1 S T 1 9 N b 2 R l b G x p b m c v Z G J v L 3 Z 3 T V J P X 0 J y Z W F r T G l u Z X N P b m x 5 L n t N a W 5 v c i B E Z X N j c m l w d G l v b i w x M 3 0 m c X V v d D s s J n F 1 b 3 Q 7 U 2 V y d m V y L k R h d G F i Y X N l X F w v M i 9 T U U w v Y W R t a X J h b C 1 y Z X B v c n R z O 0 1 S T 1 9 N b 2 R l b G x p b m c v Z G J v L 3 Z 3 T V J P X 0 J y Z W F r T G l u Z X N P b m x 5 L n t R d W F u d G l 0 e S w x N H 0 m c X V v d D s s J n F 1 b 3 Q 7 U 2 V y d m V y L k R h d G F i Y X N l X F w v M i 9 T U U w v Y W R t a X J h b C 1 y Z X B v c n R z O 0 1 S T 1 9 N b 2 R l b G x p b m c v Z G J v L 3 Z 3 T V J P X 0 J y Z W F r T G l u Z X N P b m x 5 L n t P b G R D d X N 0 b 2 1 l c l B y a W N l R 3 J v d X A s M T V 9 J n F 1 b 3 Q 7 L C Z x d W 9 0 O 1 N l c n Z l c i 5 E Y X R h Y m F z Z V x c L z I v U 1 F M L 2 F k b W l y Y W w t c m V w b 3 J 0 c z t N U k 9 f T W 9 k Z W x s a W 5 n L 2 R i b y 9 2 d 0 1 S T 1 9 C c m V h a 0 x p b m V z T 2 5 s e S 5 7 T m V 3 Q 3 V z d G 9 t Z X J Q c m l j Z U d y b 3 V w L D E 2 f S Z x d W 9 0 O y w m c X V v d D t T Z X J 2 Z X I u R G F 0 Y W J h c 2 V c X C 8 y L 1 N R T C 9 h Z G 1 p c m F s L X J l c G 9 y d H M 7 T V J P X 0 1 v Z G V s b G l u Z y 9 k Y m 8 v d n d N U k 9 f Q n J l Y W t M a W 5 l c 0 9 u b H k u e 0 9 s Z E F s b G 9 3 R G l z Y 2 9 1 b n Q s M T d 9 J n F 1 b 3 Q 7 L C Z x d W 9 0 O 1 N l c n Z l c i 5 E Y X R h Y m F z Z V x c L z I v U 1 F M L 2 F k b W l y Y W w t c m V w b 3 J 0 c z t N U k 9 f T W 9 k Z W x s a W 5 n L 2 R i b y 9 2 d 0 1 S T 1 9 C c m V h a 0 x p b m V z T 2 5 s e S 5 7 T m V 3 Q W x s b 3 d E a X N j b 3 V u d C w x O H 0 m c X V v d D s s J n F 1 b 3 Q 7 U 2 V y d m V y L k R h d G F i Y X N l X F w v M i 9 T U U w v Y W R t a X J h b C 1 y Z X B v c n R z O 0 1 S T 1 9 N b 2 R l b G x p b m c v Z G J v L 3 Z 3 T V J P X 0 J y Z W F r T G l u Z X N P b m x 5 L n t P b G R V b m l 0 U H J p Y 2 U s M T l 9 J n F 1 b 3 Q 7 L C Z x d W 9 0 O 1 N l c n Z l c i 5 E Y X R h Y m F z Z V x c L z I v U 1 F M L 2 F k b W l y Y W w t c m V w b 3 J 0 c z t N U k 9 f T W 9 k Z W x s a W 5 n L 2 R i b y 9 2 d 0 1 S T 1 9 C c m V h a 0 x p b m V z T 2 5 s e S 5 7 T m V 3 V W 5 p d F B y a W N l L D I w f S Z x d W 9 0 O y w m c X V v d D t T Z X J 2 Z X I u R G F 0 Y W J h c 2 V c X C 8 y L 1 N R T C 9 h Z G 1 p c m F s L X J l c G 9 y d H M 7 T V J P X 0 1 v Z G V s b G l u Z y 9 k Y m 8 v d n d N U k 9 f Q n J l Y W t M a W 5 l c 0 9 u b H k u e 0 9 s Z E F w c G x p Z W R E a X N j b 3 V u d E F t b 3 V u d C w y M X 0 m c X V v d D s s J n F 1 b 3 Q 7 U 2 V y d m V y L k R h d G F i Y X N l X F w v M i 9 T U U w v Y W R t a X J h b C 1 y Z X B v c n R z O 0 1 S T 1 9 N b 2 R l b G x p b m c v Z G J v L 3 Z 3 T V J P X 0 J y Z W F r T G l u Z X N P b m x 5 L n t O Z X d B c H B s a W V k R G l z Y 2 9 1 b n R B b W 9 1 b n Q s M j J 9 J n F 1 b 3 Q 7 L C Z x d W 9 0 O 1 N l c n Z l c i 5 E Y X R h Y m F z Z V x c L z I v U 1 F M L 2 F k b W l y Y W w t c m V w b 3 J 0 c z t N U k 9 f T W 9 k Z W x s a W 5 n L 2 R i b y 9 2 d 0 1 S T 1 9 C c m V h a 0 x p b m V z T 2 5 s e S 5 7 T 2 x k R H V 0 e U F t b 3 V u d C w y M 3 0 m c X V v d D s s J n F 1 b 3 Q 7 U 2 V y d m V y L k R h d G F i Y X N l X F w v M i 9 T U U w v Y W R t a X J h b C 1 y Z X B v c n R z O 0 1 S T 1 9 N b 2 R l b G x p b m c v Z G J v L 3 Z 3 T V J P X 0 J y Z W F r T G l u Z X N P b m x 5 L n t O Z X d E d X R 5 Q W 1 v d W 5 0 L D I 0 f S Z x d W 9 0 O y w m c X V v d D t T Z X J 2 Z X I u R G F 0 Y W J h c 2 V c X C 8 y L 1 N R T C 9 h Z G 1 p c m F s L X J l c G 9 y d H M 7 T V J P X 0 1 v Z G V s b G l u Z y 9 k Y m 8 v d n d N U k 9 f Q n J l Y W t M a W 5 l c 0 9 u b H k u e 0 9 s Z E N v b X B h c m l z b 2 5 Q c m l j Z S w y N X 0 m c X V v d D s s J n F 1 b 3 Q 7 U 2 V y d m V y L k R h d G F i Y X N l X F w v M i 9 T U U w v Y W R t a X J h b C 1 y Z X B v c n R z O 0 1 S T 1 9 N b 2 R l b G x p b m c v Z G J v L 3 Z 3 T V J P X 0 J y Z W F r T G l u Z X N P b m x 5 L n t O Z X d D b 2 1 w Y X J p c 2 9 u U H J p Y 2 U s M j Z 9 J n F 1 b 3 Q 7 L C Z x d W 9 0 O 1 N l c n Z l c i 5 E Y X R h Y m F z Z V x c L z I v U 1 F M L 2 F k b W l y Y W w t c m V w b 3 J 0 c z t N U k 9 f T W 9 k Z W x s a W 5 n L 2 R i b y 9 2 d 0 1 S T 1 9 C c m V h a 0 x p b m V z T 2 5 s e S 5 7 U G V y Y 2 V u d E l u Y 3 J l Y X N l L D I 3 f S Z x d W 9 0 O y w m c X V v d D t T Z X J 2 Z X I u R G F 0 Y W J h c 2 V c X C 8 y L 1 N R T C 9 h Z G 1 p c m F s L X J l c G 9 y d H M 7 T V J P X 0 1 v Z G V s b G l u Z y 9 k Y m 8 v d n d N U k 9 f Q n J l Y W t M a W 5 l c 0 9 u b H k u e 0 1 S T 1 9 D Y W x j d W x h d G l v b l 9 M a W 1 p d C w y O H 0 m c X V v d D s s J n F 1 b 3 Q 7 U 2 V y d m V y L k R h d G F i Y X N l X F w v M i 9 T U U w v Y W R t a X J h b C 1 y Z X B v c n R z O 0 1 S T 1 9 N b 2 R l b G x p b m c v Z G J v L 3 Z 3 T V J P X 0 J y Z W F r T G l u Z X N P b m x 5 L n t D U E k s M j l 9 J n F 1 b 3 Q 7 L C Z x d W 9 0 O 1 N l c n Z l c i 5 E Y X R h Y m F z Z V x c L z I v U 1 F M L 2 F k b W l y Y W w t c m V w b 3 J 0 c z t N U k 9 f T W 9 k Z W x s a W 5 n L 2 R i b y 9 2 d 0 1 S T 1 9 C c m V h a 0 x p b m V z T 2 5 s e S 5 7 Q n J l Y W t z T V J P L D M w f S Z x d W 9 0 O y w m c X V v d D t T Z X J 2 Z X I u R G F 0 Y W J h c 2 V c X C 8 y L 1 N R T C 9 h Z G 1 p c m F s L X J l c G 9 y d H M 7 T V J P X 0 1 v Z G V s b G l u Z y 9 k Y m 8 v d n d N U k 9 f Q n J l Y W t M a W 5 l c 0 9 u b H k u e 1 B y b 3 B v c 2 V k R G l z Y 2 9 1 b n R B b W 9 1 b n Q s M z F 9 J n F 1 b 3 Q 7 X S w m c X V v d D t D b 2 x 1 b W 5 D b 3 V u d C Z x d W 9 0 O z o z M S w m c X V v d D t L Z X l D b 2 x 1 b W 5 O Y W 1 l c y Z x d W 9 0 O z p b X S w m c X V v d D t D b 2 x 1 b W 5 J Z G V u d G l 0 a W V z J n F 1 b 3 Q 7 O l s m c X V v d D t T Z X J 2 Z X I u R G F 0 Y W J h c 2 V c X C 8 y L 1 N R T C 9 h Z G 1 p c m F s L X J l c G 9 y d H M 7 T V J P X 0 1 v Z G V s b G l u Z y 9 k Y m 8 v d n d N U k 9 f Q n J l Y W t M a W 5 l c 0 9 u b H k u e 1 B y a W N l T G l z d E R h d G U s M X 0 m c X V v d D s s J n F 1 b 3 Q 7 U 2 V y d m V y L k R h d G F i Y X N l X F w v M i 9 T U U w v Y W R t a X J h b C 1 y Z X B v c n R z O 0 1 S T 1 9 N b 2 R l b G x p b m c v Z G J v L 3 Z 3 T V J P X 0 J y Z W F r T G l u Z X N P b m x 5 L n t D d X N 0 b 2 1 l c k 5 1 b S w y f S Z x d W 9 0 O y w m c X V v d D t T Z X J 2 Z X I u R G F 0 Y W J h c 2 V c X C 8 y L 1 N R T C 9 h Z G 1 p c m F s L X J l c G 9 y d H M 7 T V J P X 0 1 v Z G V s b G l u Z y 9 k Y m 8 v d n d N U k 9 f Q n J l Y W t M a W 5 l c 0 9 u b H k u e 0 F n c m V l b W V u d E 5 1 b S w z f S Z x d W 9 0 O y w m c X V v d D t T Z X J 2 Z X I u R G F 0 Y W J h c 2 V c X C 8 y L 1 N R T C 9 h Z G 1 p c m F s L X J l c G 9 y d H M 7 T V J P X 0 1 v Z G V s b G l u Z y 9 k Y m 8 v d n d N U k 9 f Q n J l Y W t M a W 5 l c 0 9 u b H k u e 0 Z h Y 3 R T Y W x l c 0 l E L D R 9 J n F 1 b 3 Q 7 L C Z x d W 9 0 O 1 N l c n Z l c i 5 E Y X R h Y m F z Z V x c L z I v U 1 F M L 2 F k b W l y Y W w t c m V w b 3 J 0 c z t N U k 9 f T W 9 k Z W x s a W 5 n L 2 R i b y 9 2 d 0 1 S T 1 9 C c m V h a 0 x p b m V z T 2 5 s e S 5 7 T 2 x k U G 9 z d G l u Z 0 R h d G U s N X 0 m c X V v d D s s J n F 1 b 3 Q 7 U 2 V y d m V y L k R h d G F i Y X N l X F w v M i 9 T U U w v Y W R t a X J h b C 1 y Z X B v c n R z O 0 1 S T 1 9 N b 2 R l b G x p b m c v Z G J v L 3 Z 3 T V J P X 0 J y Z W F r T G l u Z X N P b m x 5 L n t Q c m 9 k d W N 0 Q 2 9 k Z S w 2 f S Z x d W 9 0 O y w m c X V v d D t T Z X J 2 Z X I u R G F 0 Y W J h c 2 V c X C 8 y L 1 N R T C 9 h Z G 1 p c m F s L X J l c G 9 y d H M 7 T V J P X 0 1 v Z G V s b G l u Z y 9 k Y m 8 v d n d N U k 9 f Q n J l Y W t M a W 5 l c 0 9 u b H k u e 0 R l c 2 N y a X B 0 a W 9 u L D d 9 J n F 1 b 3 Q 7 L C Z x d W 9 0 O 1 N l c n Z l c i 5 E Y X R h Y m F z Z V x c L z I v U 1 F M L 2 F k b W l y Y W w t c m V w b 3 J 0 c z t N U k 9 f T W 9 k Z W x s a W 5 n L 2 R i b y 9 2 d 0 1 S T 1 9 C c m V h a 0 x p b m V z T 2 5 s e S 5 7 T W F p b i B D b 2 R l L D h 9 J n F 1 b 3 Q 7 L C Z x d W 9 0 O 1 N l c n Z l c i 5 E Y X R h Y m F z Z V x c L z I v U 1 F M L 2 F k b W l y Y W w t c m V w b 3 J 0 c z t N U k 9 f T W 9 k Z W x s a W 5 n L 2 R i b y 9 2 d 0 1 S T 1 9 C c m V h a 0 x p b m V z T 2 5 s e S 5 7 T W F p b i B E Z X N j c m l w d G l v b i w 5 f S Z x d W 9 0 O y w m c X V v d D t T Z X J 2 Z X I u R G F 0 Y W J h c 2 V c X C 8 y L 1 N R T C 9 h Z G 1 p c m F s L X J l c G 9 y d H M 7 T V J P X 0 1 v Z G V s b G l u Z y 9 k Y m 8 v d n d N U k 9 f Q n J l Y W t M a W 5 l c 0 9 u b H k u e 1 N 1 Y i B D b 2 R l L D E w f S Z x d W 9 0 O y w m c X V v d D t T Z X J 2 Z X I u R G F 0 Y W J h c 2 V c X C 8 y L 1 N R T C 9 h Z G 1 p c m F s L X J l c G 9 y d H M 7 T V J P X 0 1 v Z G V s b G l u Z y 9 k Y m 8 v d n d N U k 9 f Q n J l Y W t M a W 5 l c 0 9 u b H k u e 1 N 1 Y i B E Z X N j c m l w d G l v b i w x M X 0 m c X V v d D s s J n F 1 b 3 Q 7 U 2 V y d m V y L k R h d G F i Y X N l X F w v M i 9 T U U w v Y W R t a X J h b C 1 y Z X B v c n R z O 0 1 S T 1 9 N b 2 R l b G x p b m c v Z G J v L 3 Z 3 T V J P X 0 J y Z W F r T G l u Z X N P b m x 5 L n t N a W 5 v c i B D b 2 R l L D E y f S Z x d W 9 0 O y w m c X V v d D t T Z X J 2 Z X I u R G F 0 Y W J h c 2 V c X C 8 y L 1 N R T C 9 h Z G 1 p c m F s L X J l c G 9 y d H M 7 T V J P X 0 1 v Z G V s b G l u Z y 9 k Y m 8 v d n d N U k 9 f Q n J l Y W t M a W 5 l c 0 9 u b H k u e 0 1 p b m 9 y I E R l c 2 N y a X B 0 a W 9 u L D E z f S Z x d W 9 0 O y w m c X V v d D t T Z X J 2 Z X I u R G F 0 Y W J h c 2 V c X C 8 y L 1 N R T C 9 h Z G 1 p c m F s L X J l c G 9 y d H M 7 T V J P X 0 1 v Z G V s b G l u Z y 9 k Y m 8 v d n d N U k 9 f Q n J l Y W t M a W 5 l c 0 9 u b H k u e 1 F 1 Y W 5 0 a X R 5 L D E 0 f S Z x d W 9 0 O y w m c X V v d D t T Z X J 2 Z X I u R G F 0 Y W J h c 2 V c X C 8 y L 1 N R T C 9 h Z G 1 p c m F s L X J l c G 9 y d H M 7 T V J P X 0 1 v Z G V s b G l u Z y 9 k Y m 8 v d n d N U k 9 f Q n J l Y W t M a W 5 l c 0 9 u b H k u e 0 9 s Z E N 1 c 3 R v b W V y U H J p Y 2 V H c m 9 1 c C w x N X 0 m c X V v d D s s J n F 1 b 3 Q 7 U 2 V y d m V y L k R h d G F i Y X N l X F w v M i 9 T U U w v Y W R t a X J h b C 1 y Z X B v c n R z O 0 1 S T 1 9 N b 2 R l b G x p b m c v Z G J v L 3 Z 3 T V J P X 0 J y Z W F r T G l u Z X N P b m x 5 L n t O Z X d D d X N 0 b 2 1 l c l B y a W N l R 3 J v d X A s M T Z 9 J n F 1 b 3 Q 7 L C Z x d W 9 0 O 1 N l c n Z l c i 5 E Y X R h Y m F z Z V x c L z I v U 1 F M L 2 F k b W l y Y W w t c m V w b 3 J 0 c z t N U k 9 f T W 9 k Z W x s a W 5 n L 2 R i b y 9 2 d 0 1 S T 1 9 C c m V h a 0 x p b m V z T 2 5 s e S 5 7 T 2 x k Q W x s b 3 d E a X N j b 3 V u d C w x N 3 0 m c X V v d D s s J n F 1 b 3 Q 7 U 2 V y d m V y L k R h d G F i Y X N l X F w v M i 9 T U U w v Y W R t a X J h b C 1 y Z X B v c n R z O 0 1 S T 1 9 N b 2 R l b G x p b m c v Z G J v L 3 Z 3 T V J P X 0 J y Z W F r T G l u Z X N P b m x 5 L n t O Z X d B b G x v d 0 R p c 2 N v d W 5 0 L D E 4 f S Z x d W 9 0 O y w m c X V v d D t T Z X J 2 Z X I u R G F 0 Y W J h c 2 V c X C 8 y L 1 N R T C 9 h Z G 1 p c m F s L X J l c G 9 y d H M 7 T V J P X 0 1 v Z G V s b G l u Z y 9 k Y m 8 v d n d N U k 9 f Q n J l Y W t M a W 5 l c 0 9 u b H k u e 0 9 s Z F V u a X R Q c m l j Z S w x O X 0 m c X V v d D s s J n F 1 b 3 Q 7 U 2 V y d m V y L k R h d G F i Y X N l X F w v M i 9 T U U w v Y W R t a X J h b C 1 y Z X B v c n R z O 0 1 S T 1 9 N b 2 R l b G x p b m c v Z G J v L 3 Z 3 T V J P X 0 J y Z W F r T G l u Z X N P b m x 5 L n t O Z X d V b m l 0 U H J p Y 2 U s M j B 9 J n F 1 b 3 Q 7 L C Z x d W 9 0 O 1 N l c n Z l c i 5 E Y X R h Y m F z Z V x c L z I v U 1 F M L 2 F k b W l y Y W w t c m V w b 3 J 0 c z t N U k 9 f T W 9 k Z W x s a W 5 n L 2 R i b y 9 2 d 0 1 S T 1 9 C c m V h a 0 x p b m V z T 2 5 s e S 5 7 T 2 x k Q X B w b G l l Z E R p c 2 N v d W 5 0 Q W 1 v d W 5 0 L D I x f S Z x d W 9 0 O y w m c X V v d D t T Z X J 2 Z X I u R G F 0 Y W J h c 2 V c X C 8 y L 1 N R T C 9 h Z G 1 p c m F s L X J l c G 9 y d H M 7 T V J P X 0 1 v Z G V s b G l u Z y 9 k Y m 8 v d n d N U k 9 f Q n J l Y W t M a W 5 l c 0 9 u b H k u e 0 5 l d 0 F w c G x p Z W R E a X N j b 3 V u d E F t b 3 V u d C w y M n 0 m c X V v d D s s J n F 1 b 3 Q 7 U 2 V y d m V y L k R h d G F i Y X N l X F w v M i 9 T U U w v Y W R t a X J h b C 1 y Z X B v c n R z O 0 1 S T 1 9 N b 2 R l b G x p b m c v Z G J v L 3 Z 3 T V J P X 0 J y Z W F r T G l u Z X N P b m x 5 L n t P b G R E d X R 5 Q W 1 v d W 5 0 L D I z f S Z x d W 9 0 O y w m c X V v d D t T Z X J 2 Z X I u R G F 0 Y W J h c 2 V c X C 8 y L 1 N R T C 9 h Z G 1 p c m F s L X J l c G 9 y d H M 7 T V J P X 0 1 v Z G V s b G l u Z y 9 k Y m 8 v d n d N U k 9 f Q n J l Y W t M a W 5 l c 0 9 u b H k u e 0 5 l d 0 R 1 d H l B b W 9 1 b n Q s M j R 9 J n F 1 b 3 Q 7 L C Z x d W 9 0 O 1 N l c n Z l c i 5 E Y X R h Y m F z Z V x c L z I v U 1 F M L 2 F k b W l y Y W w t c m V w b 3 J 0 c z t N U k 9 f T W 9 k Z W x s a W 5 n L 2 R i b y 9 2 d 0 1 S T 1 9 C c m V h a 0 x p b m V z T 2 5 s e S 5 7 T 2 x k Q 2 9 t c G F y a X N v b l B y a W N l L D I 1 f S Z x d W 9 0 O y w m c X V v d D t T Z X J 2 Z X I u R G F 0 Y W J h c 2 V c X C 8 y L 1 N R T C 9 h Z G 1 p c m F s L X J l c G 9 y d H M 7 T V J P X 0 1 v Z G V s b G l u Z y 9 k Y m 8 v d n d N U k 9 f Q n J l Y W t M a W 5 l c 0 9 u b H k u e 0 5 l d 0 N v b X B h c m l z b 2 5 Q c m l j Z S w y N n 0 m c X V v d D s s J n F 1 b 3 Q 7 U 2 V y d m V y L k R h d G F i Y X N l X F w v M i 9 T U U w v Y W R t a X J h b C 1 y Z X B v c n R z O 0 1 S T 1 9 N b 2 R l b G x p b m c v Z G J v L 3 Z 3 T V J P X 0 J y Z W F r T G l u Z X N P b m x 5 L n t Q Z X J j Z W 5 0 S W 5 j c m V h c 2 U s M j d 9 J n F 1 b 3 Q 7 L C Z x d W 9 0 O 1 N l c n Z l c i 5 E Y X R h Y m F z Z V x c L z I v U 1 F M L 2 F k b W l y Y W w t c m V w b 3 J 0 c z t N U k 9 f T W 9 k Z W x s a W 5 n L 2 R i b y 9 2 d 0 1 S T 1 9 C c m V h a 0 x p b m V z T 2 5 s e S 5 7 T V J P X 0 N h b G N 1 b G F 0 a W 9 u X 0 x p b W l 0 L D I 4 f S Z x d W 9 0 O y w m c X V v d D t T Z X J 2 Z X I u R G F 0 Y W J h c 2 V c X C 8 y L 1 N R T C 9 h Z G 1 p c m F s L X J l c G 9 y d H M 7 T V J P X 0 1 v Z G V s b G l u Z y 9 k Y m 8 v d n d N U k 9 f Q n J l Y W t M a W 5 l c 0 9 u b H k u e 0 N Q S S w y O X 0 m c X V v d D s s J n F 1 b 3 Q 7 U 2 V y d m V y L k R h d G F i Y X N l X F w v M i 9 T U U w v Y W R t a X J h b C 1 y Z X B v c n R z O 0 1 S T 1 9 N b 2 R l b G x p b m c v Z G J v L 3 Z 3 T V J P X 0 J y Z W F r T G l u Z X N P b m x 5 L n t C c m V h a 3 N N U k 8 s M z B 9 J n F 1 b 3 Q 7 L C Z x d W 9 0 O 1 N l c n Z l c i 5 E Y X R h Y m F z Z V x c L z I v U 1 F M L 2 F k b W l y Y W w t c m V w b 3 J 0 c z t N U k 9 f T W 9 k Z W x s a W 5 n L 2 R i b y 9 2 d 0 1 S T 1 9 C c m V h a 0 x p b m V z T 2 5 s e S 5 7 U H J v c G 9 z Z W R E a X N j b 3 V u d E F t b 3 V u d C w z M X 0 m c X V v d D t d L C Z x d W 9 0 O 1 J l b G F 0 a W 9 u c 2 h p c E l u Z m 8 m c X V v d D s 6 W 1 1 9 I i A v P j x F b n R y e S B U e X B l P S J B Z G R l Z F R v R G F 0 Y U 1 v Z G V s I i B W Y W x 1 Z T 0 i b D A i I C 8 + P E V u d H J 5 I F R 5 c G U 9 I k Z p b G x l Z E N v b X B s Z X R l U m V z d W x 0 V G 9 X b 3 J r c 2 h l Z X Q i I F Z h b H V l P S J s M S I g L z 4 8 R W 5 0 c n k g V H l w Z T 0 i U X V l c n l J R C I g V m F s d W U 9 I n M 5 O T Y y Z W M 0 N S 1 l Z T U 5 L T Q 5 M z A t Y T U z Z i 0 y O G M y O D B l M m E 5 M D I i I C 8 + P E V u d H J 5 I F R 5 c G U 9 I k Z p b G x D b 3 V u d C I g V m F s d W U 9 I m w x N j Y 2 N S I g L z 4 8 R W 5 0 c n k g V H l w Z T 0 i R m l s b E x h c 3 R V c G R h d G V k I i B W Y W x 1 Z T 0 i Z D I w M T g t M D M t M D Z U M T I 6 M T M 6 M D c u M j g y M z M z N V o i I C 8 + P E V u d H J 5 I F R 5 c G U 9 I k Z p b G x F c n J v c k N v Z G U i I F Z h b H V l P S J z V W 5 r b m 9 3 b i I g L z 4 8 R W 5 0 c n k g V H l w Z T 0 i T G 9 h Z G V k V G 9 B b m F s e X N p c 1 N l c n Z p Y 2 V z I i B W Y W x 1 Z T 0 i b D A i I C 8 + P E V u d H J 5 I F R 5 c G U 9 I k Z p b G x D b 2 x 1 b W 5 U e X B l c y I g V m F s d W U 9 I n N C d 1 l H Q W d j R 0 J n W U d C Z 1 l H Q m d J R 0 J n R U J F U k V S R V E 4 U E V S R V B C U V V D R H c 9 P S I g L z 4 8 R W 5 0 c n k g V H l w Z T 0 i R m l s b E V y c m 9 y Q 2 9 1 b n Q i I F Z h b H V l P S J s M C I g L z 4 8 R W 5 0 c n k g V H l w Z T 0 i T m F t Z V V w Z G F 0 Z W R B Z n R l c k Z p b G w i I F Z h b H V l P S J s M C I g L z 4 8 R W 5 0 c n k g V H l w Z T 0 i R m l s b F N 0 Y X R 1 c y I g V m F s d W U 9 I n N D b 2 1 w b G V 0 Z S I g L z 4 8 L 1 N 0 Y W J s Z U V u d H J p Z X M + P C 9 J d G V t P j x J d G V t P j x J d G V t T G 9 j Y X R p b 2 4 + P E l 0 Z W 1 U e X B l P k Z v c m 1 1 b G E 8 L 0 l 0 Z W 1 U e X B l P j x J d G V t U G F 0 a D 5 T Z W N 0 a W 9 u M S 9 2 d 0 1 S T 1 9 C c m V h a 0 x p b m V z T 2 5 s e S U y M C g 1 K S 9 T b 3 V y Y 2 U 8 L 0 l 0 Z W 1 Q Y X R o P j w v S X R l b U x v Y 2 F 0 a W 9 u P j x T d G F i b G V F b n R y a W V z I C 8 + P C 9 J d G V t P j x J d G V t P j x J d G V t T G 9 j Y X R p b 2 4 + P E l 0 Z W 1 U e X B l P k Z v c m 1 1 b G E 8 L 0 l 0 Z W 1 U e X B l P j x J d G V t U G F 0 a D 5 T Z W N 0 a W 9 u M S 9 2 d 0 1 S T 1 9 C c m V h a 0 x p b m V z T 2 5 s e S U y M C g 1 K S 9 N U k 9 f T W 9 k Z W x s a W 5 n P C 9 J d G V t U G F 0 a D 4 8 L 0 l 0 Z W 1 M b 2 N h d G l v b j 4 8 U 3 R h Y m x l R W 5 0 c m l l c y A v P j w v S X R l b T 4 8 S X R l b T 4 8 S X R l b U x v Y 2 F 0 a W 9 u P j x J d G V t V H l w Z T 5 G b 3 J t d W x h P C 9 J d G V t V H l w Z T 4 8 S X R l b V B h d G g + U 2 V j d G l v b j E v d n d N U k 9 f Q n J l Y W t M a W 5 l c 0 9 u b H k l M j A o N S k v Z G J v X 3 Z 3 T V J P X 0 J y Z W F r T G l u Z X N P b m x 5 P C 9 J d G V t U G F 0 a D 4 8 L 0 l 0 Z W 1 M b 2 N h d G l v b j 4 8 U 3 R h Y m x l R W 5 0 c m l l c y A v P j w v S X R l b T 4 8 S X R l b T 4 8 S X R l b U x v Y 2 F 0 a W 9 u P j x J d G V t V H l w Z T 5 G b 3 J t d W x h P C 9 J d G V t V H l w Z T 4 8 S X R l b V B h d G g + U 2 V j d G l v b j E v d n d N U k 9 f Q n J l Y W t M a W 5 l c 0 9 u b H k l M j A o N S k v U m V t b 3 Z l Z C U y M E N v b H V t b n M 8 L 0 l 0 Z W 1 Q Y X R o P j w v S X R l b U x v Y 2 F 0 a W 9 u P j x T d G F i b G V F b n R y a W V z I C 8 + P C 9 J d G V t P j x J d G V t P j x J d G V t T G 9 j Y X R p b 2 4 + P E l 0 Z W 1 U e X B l P k Z v c m 1 1 b G E 8 L 0 l 0 Z W 1 U e X B l P j x J d G V t U G F 0 a D 5 T Z W N 0 a W 9 u M S 9 2 d 0 1 S T 1 9 C c m V h a 0 x p b m V z T 2 5 s e S U y M C g 1 K S 9 T b 3 J 0 Z W Q l M j B S b 3 d z P C 9 J d G V t U G F 0 a D 4 8 L 0 l 0 Z W 1 M b 2 N h d G l v b j 4 8 U 3 R h Y m x l R W 5 0 c m l l c y A v P j w v S X R l b T 4 8 S X R l b T 4 8 S X R l b U x v Y 2 F 0 a W 9 u P j x J d G V t V H l w Z T 5 G b 3 J t d W x h P C 9 J d G V t V H l w Z T 4 8 S X R l b V B h d G g + U 2 V j d G l v b j E v d n d J d G V t X 0 R 1 d H l f Q 3 V y c m V u d C U y M C g y K 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G a W x s Q 2 9 s d W 1 u V H l w Z X M i I F Z h b H V l P S J z Q m d j U E J 3 W U h C d 1 l I Q n c 4 U E R 3 M E N B Z z B Q R H c 9 P S I g L z 4 8 R W 5 0 c n k g V H l w Z T 0 i R m l s b E N v d W 5 0 I i B W Y W x 1 Z T 0 i b D E 4 M T M i I C 8 + P E V u d H J 5 I F R 5 c G U 9 I k Z p b G x T d G F 0 d X M i I F Z h b H V l P S J z Q 2 9 t c G x l d G U i I C 8 + P E V u d H J 5 I F R 5 c G U 9 I k Z p b G x U Y X J n Z X Q i I F Z h b H V l P S J z d n d J d G V t X 0 R 1 d H l f Q 3 V y c m V u d F 9 f M i I g L z 4 8 R W 5 0 c n k g V H l w Z T 0 i U m V s Y X R p b 2 5 z a G l w S W 5 m b 0 N v b n R h a W 5 l c i I g V m F s d W U 9 I n N 7 J n F 1 b 3 Q 7 Y 2 9 s d W 1 u Q 2 9 1 b n Q m c X V v d D s 6 M T k s J n F 1 b 3 Q 7 a 2 V 5 Q 2 9 s d W 1 u T m F t Z X M m c X V v d D s 6 W 1 0 s J n F 1 b 3 Q 7 c X V l c n l S Z W x h d G l v b n N o a X B z J n F 1 b 3 Q 7 O l t d L C Z x d W 9 0 O 2 N v b H V t b k l k Z W 5 0 a X R p Z X M m c X V v d D s 6 W y Z x d W 9 0 O 1 N l c n Z l c i 5 E Y X R h Y m F z Z V x c L z I v U 1 F M L 2 F p c j t j c m F p Z y 9 k Y m 8 v d n d J d G V t X 0 R 1 d H l f Q 3 V y c m V u d C 5 7 S X R l b S B O b 1 8 s M H 0 m c X V v d D s s J n F 1 b 3 Q 7 U 2 V y d m V y L k R h d G F i Y X N l X F w v M i 9 T U U w v Y W l y O 2 N y Y W l n L 2 R i b y 9 2 d 0 l 0 Z W 1 f R H V 0 e V 9 D d X J y Z W 5 0 L n t E d X R 5 V m 9 s d W 1 l U 3 R h c n R E Y X R l L D F 9 J n F 1 b 3 Q 7 L C Z x d W 9 0 O 1 N l c n Z l c i 5 E Y X R h Y m F z Z V x c L z I v U 1 F M L 2 F p c j t j c m F p Z y 9 k Y m 8 v d n d J d G V t X 0 R 1 d H l f Q 3 V y c m V u d C 5 7 R H V 0 e S B W b 2 x 1 b W U g K G x p d H J l c y k s M n 0 m c X V v d D s s J n F 1 b 3 Q 7 U 2 V y d m V y L k R h d G F i Y X N l X F w v M i 9 T U U w v Y W l y O 2 N y Y W l n L 2 R i b y 9 2 d 0 l 0 Z W 1 f R H V 0 e V 9 D d X J y Z W 5 0 L n t E d X R 5 V m 9 s d W 1 l R W 5 k R G F 0 Z S w z f S Z x d W 9 0 O y w m c X V v d D t T Z X J 2 Z X I u R G F 0 Y W J h c 2 V c X C 8 y L 1 N R T C 9 h a X I 7 Y 3 J h a W c v Z G J v L 3 Z 3 S X R l b V 9 E d X R 5 X 0 N 1 c n J l b n Q u e 1 V u a X Q g b 2 Y g T W V h c 3 V y Z S B D b 2 R l L D R 9 J n F 1 b 3 Q 7 L C Z x d W 9 0 O 1 N l c n Z l c i 5 E Y X R h Y m F z Z V x c L z I v U 1 F M L 2 F p c j t j c m F p Z y 9 k Y m 8 v d n d J d G V t X 0 R 1 d H l f Q 3 V y c m V u d C 5 7 R H V 0 e U N h d G V n b 3 J 5 U 3 R h c n R E Y X R l L D V 9 J n F 1 b 3 Q 7 L C Z x d W 9 0 O 1 N l c n Z l c i 5 E Y X R h Y m F z Z V x c L z I v U 1 F M L 2 F p c j t j c m F p Z y 9 k Y m 8 v d n d J d G V t X 0 R 1 d H l f Q 3 V y c m V u d C 5 7 R H V 0 e U N h d G V n b 3 J 5 R W 5 k R G F 0 Z S w 2 f S Z x d W 9 0 O y w m c X V v d D t T Z X J 2 Z X I u R G F 0 Y W J h c 2 V c X C 8 y L 1 N R T C 9 h a X I 7 Y 3 J h a W c v Z G J v L 3 Z 3 S X R l b V 9 E d X R 5 X 0 N 1 c n J l b n Q u e 0 R 1 d H k g Q 2 F 0 Z W d v c n k g Q 2 9 k Z S w 3 f S Z x d W 9 0 O y w m c X V v d D t T Z X J 2 Z X I u R G F 0 Y W J h c 2 V c X C 8 y L 1 N R T C 9 h a X I 7 Y 3 J h a W c v Z G J v L 3 Z 3 S X R l b V 9 E d X R 5 X 0 N 1 c n J l b n Q u e 0 R 1 d H l H c m 9 1 c F N 0 Y X J 0 R G F 0 Z S w 4 f S Z x d W 9 0 O y w m c X V v d D t T Z X J 2 Z X I u R G F 0 Y W J h c 2 V c X C 8 y L 1 N R T C 9 h a X I 7 Y 3 J h a W c v Z G J v L 3 Z 3 S X R l b V 9 E d X R 5 X 0 N 1 c n J l b n Q u e 0 R 1 d H l H c m 9 1 c E V u Z E R h d G U s O X 0 m c X V v d D s s J n F 1 b 3 Q 7 U 2 V y d m V y L k R h d G F i Y X N l X F w v M i 9 T U U w v Y W l y O 2 N y Y W l n L 2 R i b y 9 2 d 0 l 0 Z W 1 f R H V 0 e V 9 D d X J y Z W 5 0 L n t B b W 9 1 b n Q g U G V y I G x p d H J l L D E w f S Z x d W 9 0 O y w m c X V v d D t T Z X J 2 Z X I u R G F 0 Y W J h c 2 V c X C 8 y L 1 N R T C 9 h a X I 7 Y 3 J h a W c v Z G J v L 3 Z 3 S X R l b V 9 E d X R 5 X 0 N 1 c n J l b n Q u e 0 x v d 2 V y I E F C V i U g V G h y Z X N o b 2 x k L D E x f S Z x d W 9 0 O y w m c X V v d D t T Z X J 2 Z X I u R G F 0 Y W J h c 2 V c X C 8 y L 1 N R T C 9 h a X I 7 Y 3 J h a W c v Z G J v L 3 Z 3 S X R l b V 9 E d X R 5 X 0 N 1 c n J l b n Q u e 1 V w c G V y I E F C V i U g V G h y Z X N o b 2 x k L D E y f S Z x d W 9 0 O y w m c X V v d D t T Z X J 2 Z X I u R G F 0 Y W J h c 2 V c X C 8 y L 1 N R T C 9 h a X I 7 Y 3 J h a W c v Z G J v L 3 Z 3 S X R l b V 9 E d X R 5 X 0 N 1 c n J l b n Q u e 0 l u Y 2 x 1 Z G U g Q U J W J S B p b i B E d X R 5 I E N h b G M l L D E z f S Z x d W 9 0 O y w m c X V v d D t T Z X J 2 Z X I u R G F 0 Y W J h c 2 V c X C 8 y L 1 N R T C 9 h a X I 7 Y 3 J h a W c v Z G J v L 3 Z 3 S X R l b V 9 E d X R 5 X 0 N 1 c n J l b n Q u e 0 x v d 2 V y I E F C V i U g U m V s Y X R p b 2 5 h b C B P c G V y Y X R v c i w x N H 0 m c X V v d D s s J n F 1 b 3 Q 7 U 2 V y d m V y L k R h d G F i Y X N l X F w v M i 9 T U U w v Y W l y O 2 N y Y W l n L 2 R i b y 9 2 d 0 l 0 Z W 1 f R H V 0 e V 9 D d X J y Z W 5 0 L n t V c H B l c i B B Q l Y l I F J l b G F 0 a W 9 u Y W w g T 3 B l c m F 0 b 3 I s M T V 9 J n F 1 b 3 Q 7 L C Z x d W 9 0 O 1 N l c n Z l c i 5 E Y X R h Y m F z Z V x c L z I v U 1 F M L 2 F p c j t j c m F p Z y 9 k Y m 8 v d n d J d G V t X 0 R 1 d H l f Q 3 V y c m V u d C 5 7 R X N 0 a W 1 h d G V k I F Z h b H V l L D E 2 f S Z x d W 9 0 O y w m c X V v d D t T Z X J 2 Z X I u R G F 0 Y W J h c 2 V c X C 8 y L 1 N R T C 9 h a X I 7 Y 3 J h a W c v Z G J v L 3 Z 3 S X R l b V 9 E d X R 5 X 0 N 1 c n J l b n Q u e 0 F C V i U s M T d 9 J n F 1 b 3 Q 7 L C Z x d W 9 0 O 1 N l c n Z l c i 5 E Y X R h Y m F z Z V x c L z I v U 1 F M L 2 F p c j t j c m F p Z y 9 k Y m 8 v d n d J d G V t X 0 R 1 d H l f Q 3 V y c m V u d C 5 7 R H V 0 e U F t b 3 V u d C w x O H 0 m c X V v d D t d L C Z x d W 9 0 O 0 N v b H V t b k N v d W 5 0 J n F 1 b 3 Q 7 O j E 5 L C Z x d W 9 0 O 0 t l e U N v b H V t b k 5 h b W V z J n F 1 b 3 Q 7 O l t d L C Z x d W 9 0 O 0 N v b H V t b k l k Z W 5 0 a X R p Z X M m c X V v d D s 6 W y Z x d W 9 0 O 1 N l c n Z l c i 5 E Y X R h Y m F z Z V x c L z I v U 1 F M L 2 F p c j t j c m F p Z y 9 k Y m 8 v d n d J d G V t X 0 R 1 d H l f Q 3 V y c m V u d C 5 7 S X R l b S B O b 1 8 s M H 0 m c X V v d D s s J n F 1 b 3 Q 7 U 2 V y d m V y L k R h d G F i Y X N l X F w v M i 9 T U U w v Y W l y O 2 N y Y W l n L 2 R i b y 9 2 d 0 l 0 Z W 1 f R H V 0 e V 9 D d X J y Z W 5 0 L n t E d X R 5 V m 9 s d W 1 l U 3 R h c n R E Y X R l L D F 9 J n F 1 b 3 Q 7 L C Z x d W 9 0 O 1 N l c n Z l c i 5 E Y X R h Y m F z Z V x c L z I v U 1 F M L 2 F p c j t j c m F p Z y 9 k Y m 8 v d n d J d G V t X 0 R 1 d H l f Q 3 V y c m V u d C 5 7 R H V 0 e S B W b 2 x 1 b W U g K G x p d H J l c y k s M n 0 m c X V v d D s s J n F 1 b 3 Q 7 U 2 V y d m V y L k R h d G F i Y X N l X F w v M i 9 T U U w v Y W l y O 2 N y Y W l n L 2 R i b y 9 2 d 0 l 0 Z W 1 f R H V 0 e V 9 D d X J y Z W 5 0 L n t E d X R 5 V m 9 s d W 1 l R W 5 k R G F 0 Z S w z f S Z x d W 9 0 O y w m c X V v d D t T Z X J 2 Z X I u R G F 0 Y W J h c 2 V c X C 8 y L 1 N R T C 9 h a X I 7 Y 3 J h a W c v Z G J v L 3 Z 3 S X R l b V 9 E d X R 5 X 0 N 1 c n J l b n Q u e 1 V u a X Q g b 2 Y g T W V h c 3 V y Z S B D b 2 R l L D R 9 J n F 1 b 3 Q 7 L C Z x d W 9 0 O 1 N l c n Z l c i 5 E Y X R h Y m F z Z V x c L z I v U 1 F M L 2 F p c j t j c m F p Z y 9 k Y m 8 v d n d J d G V t X 0 R 1 d H l f Q 3 V y c m V u d C 5 7 R H V 0 e U N h d G V n b 3 J 5 U 3 R h c n R E Y X R l L D V 9 J n F 1 b 3 Q 7 L C Z x d W 9 0 O 1 N l c n Z l c i 5 E Y X R h Y m F z Z V x c L z I v U 1 F M L 2 F p c j t j c m F p Z y 9 k Y m 8 v d n d J d G V t X 0 R 1 d H l f Q 3 V y c m V u d C 5 7 R H V 0 e U N h d G V n b 3 J 5 R W 5 k R G F 0 Z S w 2 f S Z x d W 9 0 O y w m c X V v d D t T Z X J 2 Z X I u R G F 0 Y W J h c 2 V c X C 8 y L 1 N R T C 9 h a X I 7 Y 3 J h a W c v Z G J v L 3 Z 3 S X R l b V 9 E d X R 5 X 0 N 1 c n J l b n Q u e 0 R 1 d H k g Q 2 F 0 Z W d v c n k g Q 2 9 k Z S w 3 f S Z x d W 9 0 O y w m c X V v d D t T Z X J 2 Z X I u R G F 0 Y W J h c 2 V c X C 8 y L 1 N R T C 9 h a X I 7 Y 3 J h a W c v Z G J v L 3 Z 3 S X R l b V 9 E d X R 5 X 0 N 1 c n J l b n Q u e 0 R 1 d H l H c m 9 1 c F N 0 Y X J 0 R G F 0 Z S w 4 f S Z x d W 9 0 O y w m c X V v d D t T Z X J 2 Z X I u R G F 0 Y W J h c 2 V c X C 8 y L 1 N R T C 9 h a X I 7 Y 3 J h a W c v Z G J v L 3 Z 3 S X R l b V 9 E d X R 5 X 0 N 1 c n J l b n Q u e 0 R 1 d H l H c m 9 1 c E V u Z E R h d G U s O X 0 m c X V v d D s s J n F 1 b 3 Q 7 U 2 V y d m V y L k R h d G F i Y X N l X F w v M i 9 T U U w v Y W l y O 2 N y Y W l n L 2 R i b y 9 2 d 0 l 0 Z W 1 f R H V 0 e V 9 D d X J y Z W 5 0 L n t B b W 9 1 b n Q g U G V y I G x p d H J l L D E w f S Z x d W 9 0 O y w m c X V v d D t T Z X J 2 Z X I u R G F 0 Y W J h c 2 V c X C 8 y L 1 N R T C 9 h a X I 7 Y 3 J h a W c v Z G J v L 3 Z 3 S X R l b V 9 E d X R 5 X 0 N 1 c n J l b n Q u e 0 x v d 2 V y I E F C V i U g V G h y Z X N o b 2 x k L D E x f S Z x d W 9 0 O y w m c X V v d D t T Z X J 2 Z X I u R G F 0 Y W J h c 2 V c X C 8 y L 1 N R T C 9 h a X I 7 Y 3 J h a W c v Z G J v L 3 Z 3 S X R l b V 9 E d X R 5 X 0 N 1 c n J l b n Q u e 1 V w c G V y I E F C V i U g V G h y Z X N o b 2 x k L D E y f S Z x d W 9 0 O y w m c X V v d D t T Z X J 2 Z X I u R G F 0 Y W J h c 2 V c X C 8 y L 1 N R T C 9 h a X I 7 Y 3 J h a W c v Z G J v L 3 Z 3 S X R l b V 9 E d X R 5 X 0 N 1 c n J l b n Q u e 0 l u Y 2 x 1 Z G U g Q U J W J S B p b i B E d X R 5 I E N h b G M l L D E z f S Z x d W 9 0 O y w m c X V v d D t T Z X J 2 Z X I u R G F 0 Y W J h c 2 V c X C 8 y L 1 N R T C 9 h a X I 7 Y 3 J h a W c v Z G J v L 3 Z 3 S X R l b V 9 E d X R 5 X 0 N 1 c n J l b n Q u e 0 x v d 2 V y I E F C V i U g U m V s Y X R p b 2 5 h b C B P c G V y Y X R v c i w x N H 0 m c X V v d D s s J n F 1 b 3 Q 7 U 2 V y d m V y L k R h d G F i Y X N l X F w v M i 9 T U U w v Y W l y O 2 N y Y W l n L 2 R i b y 9 2 d 0 l 0 Z W 1 f R H V 0 e V 9 D d X J y Z W 5 0 L n t V c H B l c i B B Q l Y l I F J l b G F 0 a W 9 u Y W w g T 3 B l c m F 0 b 3 I s M T V 9 J n F 1 b 3 Q 7 L C Z x d W 9 0 O 1 N l c n Z l c i 5 E Y X R h Y m F z Z V x c L z I v U 1 F M L 2 F p c j t j c m F p Z y 9 k Y m 8 v d n d J d G V t X 0 R 1 d H l f Q 3 V y c m V u d C 5 7 R X N 0 a W 1 h d G V k I F Z h b H V l L D E 2 f S Z x d W 9 0 O y w m c X V v d D t T Z X J 2 Z X I u R G F 0 Y W J h c 2 V c X C 8 y L 1 N R T C 9 h a X I 7 Y 3 J h a W c v Z G J v L 3 Z 3 S X R l b V 9 E d X R 5 X 0 N 1 c n J l b n Q u e 0 F C V i U s M T d 9 J n F 1 b 3 Q 7 L C Z x d W 9 0 O 1 N l c n Z l c i 5 E Y X R h Y m F z Z V x c L z I v U 1 F M L 2 F p c j t j c m F p Z y 9 k Y m 8 v d n d J d G V t X 0 R 1 d H l f Q 3 V y c m V u d C 5 7 R H V 0 e U F t b 3 V u d C w x O H 0 m c X V v d D t d L C Z x d W 9 0 O 1 J l b G F 0 a W 9 u c 2 h p c E l u Z m 8 m c X V v d D s 6 W 1 1 9 I i A v P j x F b n R y e S B U e X B l P S J G a W x s T G F z d F V w Z G F 0 Z W Q i I F Z h b H V l P S J k M j A x O C 0 w M y 0 y O F Q w O T o z O D o 0 M C 4 y N j Q 2 M j c z W i I g L z 4 8 R W 5 0 c n k g V H l w Z T 0 i R m l s b E V y c m 9 y Q 2 9 k Z S I g V m F s d W U 9 I n N V b m t u b 3 d u I i A v P j x F b n R y e S B U e X B l P S J B Z G R l Z F R v R G F 0 Y U 1 v Z G V s I i B W Y W x 1 Z T 0 i b D A i I C 8 + P E V u d H J 5 I F R 5 c G U 9 I k Z p b G x l Z E N v b X B s Z X R l U m V z d W x 0 V G 9 X b 3 J r c 2 h l Z X Q i I F Z h b H V l P S J s M S I g L z 4 8 R W 5 0 c n k g V H l w Z T 0 i Q n V m Z m V y T m V 4 d F J l Z n J l c 2 g i I F Z h b H V l P S J s M S I g L z 4 8 R W 5 0 c n k g V H l w Z T 0 i U m V z d W x 0 V H l w Z S I g V m F s d W U 9 I n N U Y W J s Z S I g L z 4 8 R W 5 0 c n k g V H l w Z T 0 i U X V l c n l J R C I g V m F s d W U 9 I n N j O W F k M z F i Y i 0 2 Y m Y 2 L T Q 3 M m U t Y m M 4 O C 0 4 N z F m Y z g 2 Z T J h Y 2 Y i I C 8 + P E V u d H J 5 I F R 5 c G U 9 I k Z p b G x D b 2 x 1 b W 5 O Y W 1 l c y I g V m F s d W U 9 I n N b J n F 1 b 3 Q 7 S X R l b S B O b 1 8 m c X V v d D s s J n F 1 b 3 Q 7 R H V 0 e V Z v b H V t Z V N 0 Y X J 0 R G F 0 Z S Z x d W 9 0 O y w m c X V v d D t E d X R 5 I F Z v b H V t Z S A o b G l 0 c m V z K S Z x d W 9 0 O y w m c X V v d D t E d X R 5 V m 9 s d W 1 l R W 5 k R G F 0 Z S Z x d W 9 0 O y w m c X V v d D t V b m l 0 I G 9 m I E 1 l Y X N 1 c m U g Q 2 9 k Z S Z x d W 9 0 O y w m c X V v d D t E d X R 5 Q 2 F 0 Z W d v c n l T d G F y d E R h d G U m c X V v d D s s J n F 1 b 3 Q 7 R H V 0 e U N h d G V n b 3 J 5 R W 5 k R G F 0 Z S Z x d W 9 0 O y w m c X V v d D t E d X R 5 I E N h d G V n b 3 J 5 I E N v Z G U m c X V v d D s s J n F 1 b 3 Q 7 R H V 0 e U d y b 3 V w U 3 R h c n R E Y X R l J n F 1 b 3 Q 7 L C Z x d W 9 0 O 0 R 1 d H l H c m 9 1 c E V u Z E R h d G U m c X V v d D s s J n F 1 b 3 Q 7 Q W 1 v d W 5 0 I F B l c i B s a X R y Z S Z x d W 9 0 O y w m c X V v d D t M b 3 d l c i B B Q l Y l I F R o c m V z a G 9 s Z C Z x d W 9 0 O y w m c X V v d D t V c H B l c i B B Q l Y l I F R o c m V z a G 9 s Z C Z x d W 9 0 O y w m c X V v d D t J b m N s d W R l I E F C V i U g a W 4 g R H V 0 e S B D Y W x j J S Z x d W 9 0 O y w m c X V v d D t M b 3 d l c i B B Q l Y l I F J l b G F 0 a W 9 u Y W w g T 3 B l c m F 0 b 3 I m c X V v d D s s J n F 1 b 3 Q 7 V X B w Z X I g Q U J W J S B S Z W x h d G l v b m F s I E 9 w Z X J h d G 9 y J n F 1 b 3 Q 7 L C Z x d W 9 0 O 0 V z d G l t Y X R l Z C B W Y W x 1 Z S Z x d W 9 0 O y w m c X V v d D t B Q l Y l J n F 1 b 3 Q 7 L C Z x d W 9 0 O 0 R 1 d H l B b W 9 1 b n Q m c X V v d D t d I i A v P j x F b n R y e S B U e X B l P S J G a W x s R X J y b 3 J D b 3 V u d C I g V m F s d W U 9 I m w w I i A v P j w v U 3 R h Y m x l R W 5 0 c m l l c z 4 8 L 0 l 0 Z W 0 + P E l 0 Z W 0 + P E l 0 Z W 1 M b 2 N h d G l v b j 4 8 S X R l b V R 5 c G U + R m 9 y b X V s Y T w v S X R l b V R 5 c G U + P E l 0 Z W 1 Q Y X R o P l N l Y 3 R p b 2 4 x L 3 Z 3 S X R l b V 9 E d X R 5 X 0 N 1 c n J l b n Q l M j A o M i k v U 2 9 1 c m N l P C 9 J d G V t U G F 0 a D 4 8 L 0 l 0 Z W 1 M b 2 N h d G l v b j 4 8 U 3 R h Y m x l R W 5 0 c m l l c y A v P j w v S X R l b T 4 8 S X R l b T 4 8 S X R l b U x v Y 2 F 0 a W 9 u P j x J d G V t V H l w Z T 5 G b 3 J t d W x h P C 9 J d G V t V H l w Z T 4 8 S X R l b V B h d G g + U 2 V j d G l v b j E v d n d J d G V t X 0 R 1 d H l f Q 3 V y c m V u d C U y M C g y K S 9 k Y m 9 f d n d J d G V t X 0 R 1 d H l f Q 3 V y c m V u d D w v S X R l b V B h d G g + P C 9 J d G V t T G 9 j Y X R p b 2 4 + P F N 0 Y W J s Z U V u d H J p Z X M g L z 4 8 L 0 l 0 Z W 0 + P E l 0 Z W 0 + P E l 0 Z W 1 M b 2 N h d G l v b j 4 8 S X R l b V R 5 c G U + R m 9 y b X V s Y T w v S X R l b V R 5 c G U + P E l 0 Z W 1 Q Y X R o P l N l Y 3 R p b 2 4 x L 3 Z 3 Q 3 V y c m V u d F N l b G x p b m d Q c m l j Z X M v R m l s d G V y Z W Q l M j B S b 3 d z P C 9 J d G V t U G F 0 a D 4 8 L 0 l 0 Z W 1 M b 2 N h d G l v b j 4 8 U 3 R h Y m x l R W 5 0 c m l l c y A v P j w v S X R l b T 4 8 S X R l b T 4 8 S X R l b U x v Y 2 F 0 a W 9 u P j x J d G V t V H l w Z T 5 G b 3 J t d W x h P C 9 J d G V t V H l w Z T 4 8 S X R l b V B h d G g + U 2 V j d G l v b j E v d n d N U k 9 f Q n J l Y W t M a W 5 l c 0 9 u b H k l M j A o N i k 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E N v d W 5 0 I i B W Y W x 1 Z T 0 i b D E 4 O D M x I i A v P j x F b n R y e S B U e X B l P S J S Z W x h d G l v b n N o a X B J b m Z v Q 2 9 u d G F p b m V y I i B W Y W x 1 Z T 0 i c 3 s m c X V v d D t j b 2 x 1 b W 5 D b 3 V u d C Z x d W 9 0 O z o z M i w m c X V v d D t r Z X l D b 2 x 1 b W 5 O Y W 1 l c y Z x d W 9 0 O z p b X S w m c X V v d D t x d W V y e V J l b G F 0 a W 9 u c 2 h p c H M m c X V v d D s 6 W 1 0 s J n F 1 b 3 Q 7 Y 2 9 s d W 1 u S W R l b n R p d G l l c y Z x d W 9 0 O z p b J n F 1 b 3 Q 7 U 2 V y d m V y L k R h d G F i Y X N l X F w v M i 9 T U U w v Y W l y O 0 1 S T 1 9 N b 2 R l b G x p b m c v Z G J v L 3 Z 3 T V J P X 0 J y Z W F r T G l u Z X N P b m x 5 L n t F e H B y M S w w f S Z x d W 9 0 O y w m c X V v d D t T Z X J 2 Z X I u R G F 0 Y W J h c 2 V c X C 8 y L 1 N R T C 9 h a X I 7 T V J P X 0 1 v Z G V s b G l u Z y 9 k Y m 8 v d n d N U k 9 f Q n J l Y W t M a W 5 l c 0 9 u b H k u e 1 B y a W N l T G l z d E R h d G U s M X 0 m c X V v d D s s J n F 1 b 3 Q 7 U 2 V y d m V y L k R h d G F i Y X N l X F w v M i 9 T U U w v Y W l y O 0 1 S T 1 9 N b 2 R l b G x p b m c v Z G J v L 3 Z 3 T V J P X 0 J y Z W F r T G l u Z X N P b m x 5 L n t D d X N 0 b 2 1 l c k 5 1 b S w y f S Z x d W 9 0 O y w m c X V v d D t T Z X J 2 Z X I u R G F 0 Y W J h c 2 V c X C 8 y L 1 N R T C 9 h a X I 7 T V J P X 0 1 v Z G V s b G l u Z y 9 k Y m 8 v d n d N U k 9 f Q n J l Y W t M a W 5 l c 0 9 u b H k u e 0 F n c m V l b W V u d E 5 1 b S w z f S Z x d W 9 0 O y w m c X V v d D t T Z X J 2 Z X I u R G F 0 Y W J h c 2 V c X C 8 y L 1 N R T C 9 h a X I 7 T V J P X 0 1 v Z G V s b G l u Z y 9 k Y m 8 v d n d N U k 9 f Q n J l Y W t M a W 5 l c 0 9 u b H k u e 0 Z h Y 3 R T Y W x l c 0 l E L D R 9 J n F 1 b 3 Q 7 L C Z x d W 9 0 O 1 N l c n Z l c i 5 E Y X R h Y m F z Z V x c L z I v U 1 F M L 2 F p c j t N U k 9 f T W 9 k Z W x s a W 5 n L 2 R i b y 9 2 d 0 1 S T 1 9 C c m V h a 0 x p b m V z T 2 5 s e S 5 7 T 2 x k U G 9 z d G l u Z 0 R h d G U s N X 0 m c X V v d D s s J n F 1 b 3 Q 7 U 2 V y d m V y L k R h d G F i Y X N l X F w v M i 9 T U U w v Y W l y O 0 1 S T 1 9 N b 2 R l b G x p b m c v Z G J v L 3 Z 3 T V J P X 0 J y Z W F r T G l u Z X N P b m x 5 L n t Q c m 9 k d W N 0 Q 2 9 k Z S w 2 f S Z x d W 9 0 O y w m c X V v d D t T Z X J 2 Z X I u R G F 0 Y W J h c 2 V c X C 8 y L 1 N R T C 9 h a X I 7 T V J P X 0 1 v Z G V s b G l u Z y 9 k Y m 8 v d n d N U k 9 f Q n J l Y W t M a W 5 l c 0 9 u b H k u e 0 R l c 2 N y a X B 0 a W 9 u L D d 9 J n F 1 b 3 Q 7 L C Z x d W 9 0 O 1 N l c n Z l c i 5 E Y X R h Y m F z Z V x c L z I v U 1 F M L 2 F p c j t N U k 9 f T W 9 k Z W x s a W 5 n L 2 R i b y 9 2 d 0 1 S T 1 9 C c m V h a 0 x p b m V z T 2 5 s e S 5 7 T W F p b i B D b 2 R l L D h 9 J n F 1 b 3 Q 7 L C Z x d W 9 0 O 1 N l c n Z l c i 5 E Y X R h Y m F z Z V x c L z I v U 1 F M L 2 F p c j t N U k 9 f T W 9 k Z W x s a W 5 n L 2 R i b y 9 2 d 0 1 S T 1 9 C c m V h a 0 x p b m V z T 2 5 s e S 5 7 T W F p b i B E Z X N j c m l w d G l v b i w 5 f S Z x d W 9 0 O y w m c X V v d D t T Z X J 2 Z X I u R G F 0 Y W J h c 2 V c X C 8 y L 1 N R T C 9 h a X I 7 T V J P X 0 1 v Z G V s b G l u Z y 9 k Y m 8 v d n d N U k 9 f Q n J l Y W t M a W 5 l c 0 9 u b H k u e 1 N 1 Y i B D b 2 R l L D E w f S Z x d W 9 0 O y w m c X V v d D t T Z X J 2 Z X I u R G F 0 Y W J h c 2 V c X C 8 y L 1 N R T C 9 h a X I 7 T V J P X 0 1 v Z G V s b G l u Z y 9 k Y m 8 v d n d N U k 9 f Q n J l Y W t M a W 5 l c 0 9 u b H k u e 1 N 1 Y i B E Z X N j c m l w d G l v b i w x M X 0 m c X V v d D s s J n F 1 b 3 Q 7 U 2 V y d m V y L k R h d G F i Y X N l X F w v M i 9 T U U w v Y W l y O 0 1 S T 1 9 N b 2 R l b G x p b m c v Z G J v L 3 Z 3 T V J P X 0 J y Z W F r T G l u Z X N P b m x 5 L n t N a W 5 v c i B D b 2 R l L D E y f S Z x d W 9 0 O y w m c X V v d D t T Z X J 2 Z X I u R G F 0 Y W J h c 2 V c X C 8 y L 1 N R T C 9 h a X I 7 T V J P X 0 1 v Z G V s b G l u Z y 9 k Y m 8 v d n d N U k 9 f Q n J l Y W t M a W 5 l c 0 9 u b H k u e 0 1 p b m 9 y I E R l c 2 N y a X B 0 a W 9 u L D E z f S Z x d W 9 0 O y w m c X V v d D t T Z X J 2 Z X I u R G F 0 Y W J h c 2 V c X C 8 y L 1 N R T C 9 h a X I 7 T V J P X 0 1 v Z G V s b G l u Z y 9 k Y m 8 v d n d N U k 9 f Q n J l Y W t M a W 5 l c 0 9 u b H k u e 1 F 1 Y W 5 0 a X R 5 L D E 0 f S Z x d W 9 0 O y w m c X V v d D t T Z X J 2 Z X I u R G F 0 Y W J h c 2 V c X C 8 y L 1 N R T C 9 h a X I 7 T V J P X 0 1 v Z G V s b G l u Z y 9 k Y m 8 v d n d N U k 9 f Q n J l Y W t M a W 5 l c 0 9 u b H k u e 0 9 s Z E N 1 c 3 R v b W V y U H J p Y 2 V H c m 9 1 c C w x N X 0 m c X V v d D s s J n F 1 b 3 Q 7 U 2 V y d m V y L k R h d G F i Y X N l X F w v M i 9 T U U w v Y W l y O 0 1 S T 1 9 N b 2 R l b G x p b m c v Z G J v L 3 Z 3 T V J P X 0 J y Z W F r T G l u Z X N P b m x 5 L n t O Z X d D d X N 0 b 2 1 l c l B y a W N l R 3 J v d X A s M T Z 9 J n F 1 b 3 Q 7 L C Z x d W 9 0 O 1 N l c n Z l c i 5 E Y X R h Y m F z Z V x c L z I v U 1 F M L 2 F p c j t N U k 9 f T W 9 k Z W x s a W 5 n L 2 R i b y 9 2 d 0 1 S T 1 9 C c m V h a 0 x p b m V z T 2 5 s e S 5 7 T 2 x k Q W x s b 3 d E a X N j b 3 V u d C w x N 3 0 m c X V v d D s s J n F 1 b 3 Q 7 U 2 V y d m V y L k R h d G F i Y X N l X F w v M i 9 T U U w v Y W l y O 0 1 S T 1 9 N b 2 R l b G x p b m c v Z G J v L 3 Z 3 T V J P X 0 J y Z W F r T G l u Z X N P b m x 5 L n t O Z X d B b G x v d 0 R p c 2 N v d W 5 0 L D E 4 f S Z x d W 9 0 O y w m c X V v d D t T Z X J 2 Z X I u R G F 0 Y W J h c 2 V c X C 8 y L 1 N R T C 9 h a X I 7 T V J P X 0 1 v Z G V s b G l u Z y 9 k Y m 8 v d n d N U k 9 f Q n J l Y W t M a W 5 l c 0 9 u b H k u e 0 9 s Z F V u a X R Q c m l j Z S w x O X 0 m c X V v d D s s J n F 1 b 3 Q 7 U 2 V y d m V y L k R h d G F i Y X N l X F w v M i 9 T U U w v Y W l y O 0 1 S T 1 9 N b 2 R l b G x p b m c v Z G J v L 3 Z 3 T V J P X 0 J y Z W F r T G l u Z X N P b m x 5 L n t O Z X d V b m l 0 U H J p Y 2 U s M j B 9 J n F 1 b 3 Q 7 L C Z x d W 9 0 O 1 N l c n Z l c i 5 E Y X R h Y m F z Z V x c L z I v U 1 F M L 2 F p c j t N U k 9 f T W 9 k Z W x s a W 5 n L 2 R i b y 9 2 d 0 1 S T 1 9 C c m V h a 0 x p b m V z T 2 5 s e S 5 7 T 2 x k Q X B w b G l l Z E R p c 2 N v d W 5 0 Q W 1 v d W 5 0 L D I x f S Z x d W 9 0 O y w m c X V v d D t T Z X J 2 Z X I u R G F 0 Y W J h c 2 V c X C 8 y L 1 N R T C 9 h a X I 7 T V J P X 0 1 v Z G V s b G l u Z y 9 k Y m 8 v d n d N U k 9 f Q n J l Y W t M a W 5 l c 0 9 u b H k u e 0 5 l d 0 F w c G x p Z W R E a X N j b 3 V u d E F t b 3 V u d C w y M n 0 m c X V v d D s s J n F 1 b 3 Q 7 U 2 V y d m V y L k R h d G F i Y X N l X F w v M i 9 T U U w v Y W l y O 0 1 S T 1 9 N b 2 R l b G x p b m c v Z G J v L 3 Z 3 T V J P X 0 J y Z W F r T G l u Z X N P b m x 5 L n t P b G R E d X R 5 Q W 1 v d W 5 0 L D I z f S Z x d W 9 0 O y w m c X V v d D t T Z X J 2 Z X I u R G F 0 Y W J h c 2 V c X C 8 y L 1 N R T C 9 h a X I 7 T V J P X 0 1 v Z G V s b G l u Z y 9 k Y m 8 v d n d N U k 9 f Q n J l Y W t M a W 5 l c 0 9 u b H k u e 0 5 l d 0 R 1 d H l B b W 9 1 b n Q s M j R 9 J n F 1 b 3 Q 7 L C Z x d W 9 0 O 1 N l c n Z l c i 5 E Y X R h Y m F z Z V x c L z I v U 1 F M L 2 F p c j t N U k 9 f T W 9 k Z W x s a W 5 n L 2 R i b y 9 2 d 0 1 S T 1 9 C c m V h a 0 x p b m V z T 2 5 s e S 5 7 T 2 x k Q 2 9 t c G F y a X N v b l B y a W N l L D I 1 f S Z x d W 9 0 O y w m c X V v d D t T Z X J 2 Z X I u R G F 0 Y W J h c 2 V c X C 8 y L 1 N R T C 9 h a X I 7 T V J P X 0 1 v Z G V s b G l u Z y 9 k Y m 8 v d n d N U k 9 f Q n J l Y W t M a W 5 l c 0 9 u b H k u e 0 5 l d 0 N v b X B h c m l z b 2 5 Q c m l j Z S w y N n 0 m c X V v d D s s J n F 1 b 3 Q 7 U 2 V y d m V y L k R h d G F i Y X N l X F w v M i 9 T U U w v Y W l y O 0 1 S T 1 9 N b 2 R l b G x p b m c v Z G J v L 3 Z 3 T V J P X 0 J y Z W F r T G l u Z X N P b m x 5 L n t Q Z X J j Z W 5 0 S W 5 j c m V h c 2 U s M j d 9 J n F 1 b 3 Q 7 L C Z x d W 9 0 O 1 N l c n Z l c i 5 E Y X R h Y m F z Z V x c L z I v U 1 F M L 2 F p c j t N U k 9 f T W 9 k Z W x s a W 5 n L 2 R i b y 9 2 d 0 1 S T 1 9 C c m V h a 0 x p b m V z T 2 5 s e S 5 7 T V J P X 0 N h b G N 1 b G F 0 a W 9 u X 0 x p b W l 0 L D I 4 f S Z x d W 9 0 O y w m c X V v d D t T Z X J 2 Z X I u R G F 0 Y W J h c 2 V c X C 8 y L 1 N R T C 9 h a X I 7 T V J P X 0 1 v Z G V s b G l u Z y 9 k Y m 8 v d n d N U k 9 f Q n J l Y W t M a W 5 l c 0 9 u b H k u e 0 N Q S S w y O X 0 m c X V v d D s s J n F 1 b 3 Q 7 U 2 V y d m V y L k R h d G F i Y X N l X F w v M i 9 T U U w v Y W l y O 0 1 S T 1 9 N b 2 R l b G x p b m c v Z G J v L 3 Z 3 T V J P X 0 J y Z W F r T G l u Z X N P b m x 5 L n t C c m V h a 3 N N U k 8 s M z B 9 J n F 1 b 3 Q 7 L C Z x d W 9 0 O 1 N l c n Z l c i 5 E Y X R h Y m F z Z V x c L z I v U 1 F M L 2 F p c j t N U k 9 f T W 9 k Z W x s a W 5 n L 2 R i b y 9 2 d 0 1 S T 1 9 C c m V h a 0 x p b m V z T 2 5 s e S 5 7 U H J v c G 9 z Z W R E a X N j b 3 V u d E F t b 3 V u d C w z M X 0 m c X V v d D t d L C Z x d W 9 0 O 0 N v b H V t b k N v d W 5 0 J n F 1 b 3 Q 7 O j M y L C Z x d W 9 0 O 0 t l e U N v b H V t b k 5 h b W V z J n F 1 b 3 Q 7 O l t d L C Z x d W 9 0 O 0 N v b H V t b k l k Z W 5 0 a X R p Z X M m c X V v d D s 6 W y Z x d W 9 0 O 1 N l c n Z l c i 5 E Y X R h Y m F z Z V x c L z I v U 1 F M L 2 F p c j t N U k 9 f T W 9 k Z W x s a W 5 n L 2 R i b y 9 2 d 0 1 S T 1 9 C c m V h a 0 x p b m V z T 2 5 s e S 5 7 R X h w c j E s M H 0 m c X V v d D s s J n F 1 b 3 Q 7 U 2 V y d m V y L k R h d G F i Y X N l X F w v M i 9 T U U w v Y W l y O 0 1 S T 1 9 N b 2 R l b G x p b m c v Z G J v L 3 Z 3 T V J P X 0 J y Z W F r T G l u Z X N P b m x 5 L n t Q c m l j Z U x p c 3 R E Y X R l L D F 9 J n F 1 b 3 Q 7 L C Z x d W 9 0 O 1 N l c n Z l c i 5 E Y X R h Y m F z Z V x c L z I v U 1 F M L 2 F p c j t N U k 9 f T W 9 k Z W x s a W 5 n L 2 R i b y 9 2 d 0 1 S T 1 9 C c m V h a 0 x p b m V z T 2 5 s e S 5 7 Q 3 V z d G 9 t Z X J O d W 0 s M n 0 m c X V v d D s s J n F 1 b 3 Q 7 U 2 V y d m V y L k R h d G F i Y X N l X F w v M i 9 T U U w v Y W l y O 0 1 S T 1 9 N b 2 R l b G x p b m c v Z G J v L 3 Z 3 T V J P X 0 J y Z W F r T G l u Z X N P b m x 5 L n t B Z 3 J l Z W 1 l b n R O d W 0 s M 3 0 m c X V v d D s s J n F 1 b 3 Q 7 U 2 V y d m V y L k R h d G F i Y X N l X F w v M i 9 T U U w v Y W l y O 0 1 S T 1 9 N b 2 R l b G x p b m c v Z G J v L 3 Z 3 T V J P X 0 J y Z W F r T G l u Z X N P b m x 5 L n t G Y W N 0 U 2 F s Z X N J R C w 0 f S Z x d W 9 0 O y w m c X V v d D t T Z X J 2 Z X I u R G F 0 Y W J h c 2 V c X C 8 y L 1 N R T C 9 h a X I 7 T V J P X 0 1 v Z G V s b G l u Z y 9 k Y m 8 v d n d N U k 9 f Q n J l Y W t M a W 5 l c 0 9 u b H k u e 0 9 s Z F B v c 3 R p b m d E Y X R l L D V 9 J n F 1 b 3 Q 7 L C Z x d W 9 0 O 1 N l c n Z l c i 5 E Y X R h Y m F z Z V x c L z I v U 1 F M L 2 F p c j t N U k 9 f T W 9 k Z W x s a W 5 n L 2 R i b y 9 2 d 0 1 S T 1 9 C c m V h a 0 x p b m V z T 2 5 s e S 5 7 U H J v Z H V j d E N v Z G U s N n 0 m c X V v d D s s J n F 1 b 3 Q 7 U 2 V y d m V y L k R h d G F i Y X N l X F w v M i 9 T U U w v Y W l y O 0 1 S T 1 9 N b 2 R l b G x p b m c v Z G J v L 3 Z 3 T V J P X 0 J y Z W F r T G l u Z X N P b m x 5 L n t E Z X N j c m l w d G l v b i w 3 f S Z x d W 9 0 O y w m c X V v d D t T Z X J 2 Z X I u R G F 0 Y W J h c 2 V c X C 8 y L 1 N R T C 9 h a X I 7 T V J P X 0 1 v Z G V s b G l u Z y 9 k Y m 8 v d n d N U k 9 f Q n J l Y W t M a W 5 l c 0 9 u b H k u e 0 1 h a W 4 g Q 2 9 k Z S w 4 f S Z x d W 9 0 O y w m c X V v d D t T Z X J 2 Z X I u R G F 0 Y W J h c 2 V c X C 8 y L 1 N R T C 9 h a X I 7 T V J P X 0 1 v Z G V s b G l u Z y 9 k Y m 8 v d n d N U k 9 f Q n J l Y W t M a W 5 l c 0 9 u b H k u e 0 1 h a W 4 g R G V z Y 3 J p c H R p b 2 4 s O X 0 m c X V v d D s s J n F 1 b 3 Q 7 U 2 V y d m V y L k R h d G F i Y X N l X F w v M i 9 T U U w v Y W l y O 0 1 S T 1 9 N b 2 R l b G x p b m c v Z G J v L 3 Z 3 T V J P X 0 J y Z W F r T G l u Z X N P b m x 5 L n t T d W I g Q 2 9 k Z S w x M H 0 m c X V v d D s s J n F 1 b 3 Q 7 U 2 V y d m V y L k R h d G F i Y X N l X F w v M i 9 T U U w v Y W l y O 0 1 S T 1 9 N b 2 R l b G x p b m c v Z G J v L 3 Z 3 T V J P X 0 J y Z W F r T G l u Z X N P b m x 5 L n t T d W I g R G V z Y 3 J p c H R p b 2 4 s M T F 9 J n F 1 b 3 Q 7 L C Z x d W 9 0 O 1 N l c n Z l c i 5 E Y X R h Y m F z Z V x c L z I v U 1 F M L 2 F p c j t N U k 9 f T W 9 k Z W x s a W 5 n L 2 R i b y 9 2 d 0 1 S T 1 9 C c m V h a 0 x p b m V z T 2 5 s e S 5 7 T W l u b 3 I g Q 2 9 k Z S w x M n 0 m c X V v d D s s J n F 1 b 3 Q 7 U 2 V y d m V y L k R h d G F i Y X N l X F w v M i 9 T U U w v Y W l y O 0 1 S T 1 9 N b 2 R l b G x p b m c v Z G J v L 3 Z 3 T V J P X 0 J y Z W F r T G l u Z X N P b m x 5 L n t N a W 5 v c i B E Z X N j c m l w d G l v b i w x M 3 0 m c X V v d D s s J n F 1 b 3 Q 7 U 2 V y d m V y L k R h d G F i Y X N l X F w v M i 9 T U U w v Y W l y O 0 1 S T 1 9 N b 2 R l b G x p b m c v Z G J v L 3 Z 3 T V J P X 0 J y Z W F r T G l u Z X N P b m x 5 L n t R d W F u d G l 0 e S w x N H 0 m c X V v d D s s J n F 1 b 3 Q 7 U 2 V y d m V y L k R h d G F i Y X N l X F w v M i 9 T U U w v Y W l y O 0 1 S T 1 9 N b 2 R l b G x p b m c v Z G J v L 3 Z 3 T V J P X 0 J y Z W F r T G l u Z X N P b m x 5 L n t P b G R D d X N 0 b 2 1 l c l B y a W N l R 3 J v d X A s M T V 9 J n F 1 b 3 Q 7 L C Z x d W 9 0 O 1 N l c n Z l c i 5 E Y X R h Y m F z Z V x c L z I v U 1 F M L 2 F p c j t N U k 9 f T W 9 k Z W x s a W 5 n L 2 R i b y 9 2 d 0 1 S T 1 9 C c m V h a 0 x p b m V z T 2 5 s e S 5 7 T m V 3 Q 3 V z d G 9 t Z X J Q c m l j Z U d y b 3 V w L D E 2 f S Z x d W 9 0 O y w m c X V v d D t T Z X J 2 Z X I u R G F 0 Y W J h c 2 V c X C 8 y L 1 N R T C 9 h a X I 7 T V J P X 0 1 v Z G V s b G l u Z y 9 k Y m 8 v d n d N U k 9 f Q n J l Y W t M a W 5 l c 0 9 u b H k u e 0 9 s Z E F s b G 9 3 R G l z Y 2 9 1 b n Q s M T d 9 J n F 1 b 3 Q 7 L C Z x d W 9 0 O 1 N l c n Z l c i 5 E Y X R h Y m F z Z V x c L z I v U 1 F M L 2 F p c j t N U k 9 f T W 9 k Z W x s a W 5 n L 2 R i b y 9 2 d 0 1 S T 1 9 C c m V h a 0 x p b m V z T 2 5 s e S 5 7 T m V 3 Q W x s b 3 d E a X N j b 3 V u d C w x O H 0 m c X V v d D s s J n F 1 b 3 Q 7 U 2 V y d m V y L k R h d G F i Y X N l X F w v M i 9 T U U w v Y W l y O 0 1 S T 1 9 N b 2 R l b G x p b m c v Z G J v L 3 Z 3 T V J P X 0 J y Z W F r T G l u Z X N P b m x 5 L n t P b G R V b m l 0 U H J p Y 2 U s M T l 9 J n F 1 b 3 Q 7 L C Z x d W 9 0 O 1 N l c n Z l c i 5 E Y X R h Y m F z Z V x c L z I v U 1 F M L 2 F p c j t N U k 9 f T W 9 k Z W x s a W 5 n L 2 R i b y 9 2 d 0 1 S T 1 9 C c m V h a 0 x p b m V z T 2 5 s e S 5 7 T m V 3 V W 5 p d F B y a W N l L D I w f S Z x d W 9 0 O y w m c X V v d D t T Z X J 2 Z X I u R G F 0 Y W J h c 2 V c X C 8 y L 1 N R T C 9 h a X I 7 T V J P X 0 1 v Z G V s b G l u Z y 9 k Y m 8 v d n d N U k 9 f Q n J l Y W t M a W 5 l c 0 9 u b H k u e 0 9 s Z E F w c G x p Z W R E a X N j b 3 V u d E F t b 3 V u d C w y M X 0 m c X V v d D s s J n F 1 b 3 Q 7 U 2 V y d m V y L k R h d G F i Y X N l X F w v M i 9 T U U w v Y W l y O 0 1 S T 1 9 N b 2 R l b G x p b m c v Z G J v L 3 Z 3 T V J P X 0 J y Z W F r T G l u Z X N P b m x 5 L n t O Z X d B c H B s a W V k R G l z Y 2 9 1 b n R B b W 9 1 b n Q s M j J 9 J n F 1 b 3 Q 7 L C Z x d W 9 0 O 1 N l c n Z l c i 5 E Y X R h Y m F z Z V x c L z I v U 1 F M L 2 F p c j t N U k 9 f T W 9 k Z W x s a W 5 n L 2 R i b y 9 2 d 0 1 S T 1 9 C c m V h a 0 x p b m V z T 2 5 s e S 5 7 T 2 x k R H V 0 e U F t b 3 V u d C w y M 3 0 m c X V v d D s s J n F 1 b 3 Q 7 U 2 V y d m V y L k R h d G F i Y X N l X F w v M i 9 T U U w v Y W l y O 0 1 S T 1 9 N b 2 R l b G x p b m c v Z G J v L 3 Z 3 T V J P X 0 J y Z W F r T G l u Z X N P b m x 5 L n t O Z X d E d X R 5 Q W 1 v d W 5 0 L D I 0 f S Z x d W 9 0 O y w m c X V v d D t T Z X J 2 Z X I u R G F 0 Y W J h c 2 V c X C 8 y L 1 N R T C 9 h a X I 7 T V J P X 0 1 v Z G V s b G l u Z y 9 k Y m 8 v d n d N U k 9 f Q n J l Y W t M a W 5 l c 0 9 u b H k u e 0 9 s Z E N v b X B h c m l z b 2 5 Q c m l j Z S w y N X 0 m c X V v d D s s J n F 1 b 3 Q 7 U 2 V y d m V y L k R h d G F i Y X N l X F w v M i 9 T U U w v Y W l y O 0 1 S T 1 9 N b 2 R l b G x p b m c v Z G J v L 3 Z 3 T V J P X 0 J y Z W F r T G l u Z X N P b m x 5 L n t O Z X d D b 2 1 w Y X J p c 2 9 u U H J p Y 2 U s M j Z 9 J n F 1 b 3 Q 7 L C Z x d W 9 0 O 1 N l c n Z l c i 5 E Y X R h Y m F z Z V x c L z I v U 1 F M L 2 F p c j t N U k 9 f T W 9 k Z W x s a W 5 n L 2 R i b y 9 2 d 0 1 S T 1 9 C c m V h a 0 x p b m V z T 2 5 s e S 5 7 U G V y Y 2 V u d E l u Y 3 J l Y X N l L D I 3 f S Z x d W 9 0 O y w m c X V v d D t T Z X J 2 Z X I u R G F 0 Y W J h c 2 V c X C 8 y L 1 N R T C 9 h a X I 7 T V J P X 0 1 v Z G V s b G l u Z y 9 k Y m 8 v d n d N U k 9 f Q n J l Y W t M a W 5 l c 0 9 u b H k u e 0 1 S T 1 9 D Y W x j d W x h d G l v b l 9 M a W 1 p d C w y O H 0 m c X V v d D s s J n F 1 b 3 Q 7 U 2 V y d m V y L k R h d G F i Y X N l X F w v M i 9 T U U w v Y W l y O 0 1 S T 1 9 N b 2 R l b G x p b m c v Z G J v L 3 Z 3 T V J P X 0 J y Z W F r T G l u Z X N P b m x 5 L n t D U E k s M j l 9 J n F 1 b 3 Q 7 L C Z x d W 9 0 O 1 N l c n Z l c i 5 E Y X R h Y m F z Z V x c L z I v U 1 F M L 2 F p c j t N U k 9 f T W 9 k Z W x s a W 5 n L 2 R i b y 9 2 d 0 1 S T 1 9 C c m V h a 0 x p b m V z T 2 5 s e S 5 7 Q n J l Y W t z T V J P L D M w f S Z x d W 9 0 O y w m c X V v d D t T Z X J 2 Z X I u R G F 0 Y W J h c 2 V c X C 8 y L 1 N R T C 9 h a X I 7 T V J P X 0 1 v Z G V s b G l u Z y 9 k Y m 8 v d n d N U k 9 f Q n J l Y W t M a W 5 l c 0 9 u b H k u e 1 B y b 3 B v c 2 V k R G l z Y 2 9 1 b n R B b W 9 1 b n Q s M z F 9 J n F 1 b 3 Q 7 X S w m c X V v d D t S Z W x h d G l v b n N o a X B J b m Z v J n F 1 b 3 Q 7 O l t d f S I g L z 4 8 R W 5 0 c n k g V H l w Z T 0 i R m l s b E x h c 3 R V c G R h d G V k I i B W Y W x 1 Z T 0 i Z D I w M T g t M D M t M D h U M T Q 6 M D A 6 N T I u M j U 5 M j U z O F o i I C 8 + P E V u d H J 5 I F R 5 c G U 9 I k Z p b G x F c n J v c k N v Z G U i I F Z h b H V l P S J z V W 5 r b m 9 3 b i I g L z 4 8 R W 5 0 c n k g V H l w Z T 0 i R m l s b E N v b H V t b k 5 h b W V z I i B W Y W x 1 Z T 0 i c 1 s m c X V v d D t F e H B y M S Z x d W 9 0 O y w m c X V v d D t Q c m l j Z U x p c 3 R E Y X R l J n F 1 b 3 Q 7 L C Z x d W 9 0 O 0 N 1 c 3 R v b W V y T n V t J n F 1 b 3 Q 7 L C Z x d W 9 0 O 0 F n c m V l b W V u d E 5 1 b S Z x d W 9 0 O y w m c X V v d D t G Y W N 0 U 2 F s Z X N J R C Z x d W 9 0 O y w m c X V v d D t P b G R Q b 3 N 0 a W 5 n R G F 0 Z S Z x d W 9 0 O y w m c X V v d D t Q c m 9 k d W N 0 Q 2 9 k Z S Z x d W 9 0 O y w m c X V v d D t E Z X N j c m l w d G l v b i Z x d W 9 0 O y w m c X V v d D t N Y W l u I E N v Z G U m c X V v d D s s J n F 1 b 3 Q 7 T W F p b i B E Z X N j c m l w d G l v b i Z x d W 9 0 O y w m c X V v d D t T d W I g Q 2 9 k Z S Z x d W 9 0 O y w m c X V v d D t T d W I g R G V z Y 3 J p c H R p b 2 4 m c X V v d D s s J n F 1 b 3 Q 7 T W l u b 3 I g Q 2 9 k Z S Z x d W 9 0 O y w m c X V v d D t N a W 5 v c i B E Z X N j c m l w d G l v b i Z x d W 9 0 O y w m c X V v d D t R d W F u d G l 0 e S Z x d W 9 0 O y w m c X V v d D t P b G R D d X N 0 b 2 1 l c l B y a W N l R 3 J v d X A m c X V v d D s s J n F 1 b 3 Q 7 T m V 3 Q 3 V z d G 9 t Z X J Q c m l j Z U d y b 3 V w J n F 1 b 3 Q 7 L C Z x d W 9 0 O 0 9 s Z E F s b G 9 3 R G l z Y 2 9 1 b n Q m c X V v d D s s J n F 1 b 3 Q 7 T m V 3 Q W x s b 3 d E a X N j b 3 V u d C Z x d W 9 0 O y w m c X V v d D t P b G R V b m l 0 U H J p Y 2 U m c X V v d D s s J n F 1 b 3 Q 7 T m V 3 V W 5 p d F B y a W N l J n F 1 b 3 Q 7 L C Z x d W 9 0 O 0 9 s Z E F w c G x p Z W R E a X N j b 3 V u d E F t b 3 V u d C Z x d W 9 0 O y w m c X V v d D t O Z X d B c H B s a W V k R G l z Y 2 9 1 b n R B b W 9 1 b n Q m c X V v d D s s J n F 1 b 3 Q 7 T 2 x k R H V 0 e U F t b 3 V u d C Z x d W 9 0 O y w m c X V v d D t O Z X d E d X R 5 Q W 1 v d W 5 0 J n F 1 b 3 Q 7 L C Z x d W 9 0 O 0 9 s Z E N v b X B h c m l z b 2 5 Q c m l j Z S Z x d W 9 0 O y w m c X V v d D t O Z X d D b 2 1 w Y X J p c 2 9 u U H J p Y 2 U m c X V v d D s s J n F 1 b 3 Q 7 U G V y Y 2 V u d E l u Y 3 J l Y X N l J n F 1 b 3 Q 7 L C Z x d W 9 0 O 0 1 S T 1 9 D Y W x j d W x h d G l v b l 9 M a W 1 p d C Z x d W 9 0 O y w m c X V v d D t D U E k m c X V v d D s s J n F 1 b 3 Q 7 Q n J l Y W t z T V J P J n F 1 b 3 Q 7 L C Z x d W 9 0 O 1 B y b 3 B v c 2 V k R G l z Y 2 9 1 b n R B b W 9 1 b n Q m c X V v d D t d I i A v P j x F b n R y e S B U e X B l P S J G a W x s Q 2 9 s d W 1 u V H l w Z X M i I F Z h b H V l P S J z Q W d j R 0 J n S U h C Z 1 l H Q m d Z R 0 J n W U N C Z 1 l C Q V J F U k V S R V B E e E V S R H d V R k F n O D 0 i I C 8 + P E V u d H J 5 I F R 5 c G U 9 I k F k Z G V k V G 9 E Y X R h T W 9 k Z W w i I F Z h b H V l P S J s M C I g L z 4 8 R W 5 0 c n k g V H l w Z T 0 i R m l s b G V k Q 2 9 t c G x l d G V S Z X N 1 b H R U b 1 d v c m t z a G V l d C I g V m F s d W U 9 I m w x I i A v P j x F b n R y e S B U e X B l P S J G a W x s R X J y b 3 J D b 3 V u d C I g V m F s d W U 9 I m w w I i A v P j x F b n R y e S B U e X B l P S J R d W V y e U l E I i B W Y W x 1 Z T 0 i c z F m N W E 1 N j l l L W N k Y j I t N D I 4 O C 1 h M T F m L T Y x N G Q 1 Z T g 2 N j l h O S I g L z 4 8 R W 5 0 c n k g V H l w Z T 0 i R m l s b F N 0 Y X R 1 c y I g V m F s d W U 9 I n N D b 2 1 w b G V 0 Z S I g L z 4 8 L 1 N 0 Y W J s Z U V u d H J p Z X M + P C 9 J d G V t P j x J d G V t P j x J d G V t T G 9 j Y X R p b 2 4 + P E l 0 Z W 1 U e X B l P k Z v c m 1 1 b G E 8 L 0 l 0 Z W 1 U e X B l P j x J d G V t U G F 0 a D 5 T Z W N 0 a W 9 u M S 9 2 d 0 1 S T 1 9 C c m V h a 0 x p b m V z T 2 5 s e S U y M C g 2 K S 9 T b 3 V y Y 2 U 8 L 0 l 0 Z W 1 Q Y X R o P j w v S X R l b U x v Y 2 F 0 a W 9 u P j x T d G F i b G V F b n R y a W V z I C 8 + P C 9 J d G V t P j x J d G V t P j x J d G V t T G 9 j Y X R p b 2 4 + P E l 0 Z W 1 U e X B l P k Z v c m 1 1 b G E 8 L 0 l 0 Z W 1 U e X B l P j x J d G V t U G F 0 a D 5 T Z W N 0 a W 9 u M S 9 2 d 0 1 S T 1 9 C c m V h a 0 x p b m V z T 2 5 s e S U y M C g 2 K S 9 N U k 9 f T W 9 k Z W x s a W 5 n P C 9 J d G V t U G F 0 a D 4 8 L 0 l 0 Z W 1 M b 2 N h d G l v b j 4 8 U 3 R h Y m x l R W 5 0 c m l l c y A v P j w v S X R l b T 4 8 S X R l b T 4 8 S X R l b U x v Y 2 F 0 a W 9 u P j x J d G V t V H l w Z T 5 G b 3 J t d W x h P C 9 J d G V t V H l w Z T 4 8 S X R l b V B h d G g + U 2 V j d G l v b j E v d n d N U k 9 f Q n J l Y W t M a W 5 l c 0 9 u b H k l M j A o N i k v Z G J v X 3 Z 3 T V J P X 0 J y Z W F r T G l u Z X N P b m x 5 P C 9 J d G V t U G F 0 a D 4 8 L 0 l 0 Z W 1 M b 2 N h d G l v b j 4 8 U 3 R h Y m x l R W 5 0 c m l l c y A v P j w v S X R l b T 4 8 S X R l b T 4 8 S X R l b U x v Y 2 F 0 a W 9 u P j x J d G V t V H l w Z T 5 G b 3 J t d W x h P C 9 J d G V t V H l w Z T 4 8 S X R l b V B h d G g + U 2 V j d G l v b j E v d n d N U k 9 f Q n J l Y W t M a W 5 l c 0 9 u b H k l M j A o N i k v R m l s d G V y Z W Q l M j B S b 3 d z P C 9 J d G V t U G F 0 a D 4 8 L 0 l 0 Z W 1 M b 2 N h d G l v b j 4 8 U 3 R h Y m x l R W 5 0 c m l l c y A v P j w v S X R l b T 4 8 S X R l b T 4 8 S X R l b U x v Y 2 F 0 a W 9 u P j x J d G V t V H l w Z T 5 G b 3 J t d W x h P C 9 J d G V t V H l w Z T 4 8 S X R l b V B h d G g + U 2 V j d G l v b j E v d n d D d W J h Z 2 U 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F N 0 Y X R 1 c y I g V m F s d W U 9 I n N D b 2 1 w b G V 0 Z S I g L z 4 8 R W 5 0 c n k g V H l w Z T 0 i R m l s b F R h c m d l d C I g V m F s d W U 9 I n N 2 d 0 N 1 Y m F n Z S I g L z 4 8 R W 5 0 c n k g V H l w Z T 0 i U m V s Y X R p b 2 5 z a G l w S W 5 m b 0 N v b n R h a W 5 l c i I g V m F s d W U 9 I n N 7 J n F 1 b 3 Q 7 Y 2 9 s d W 1 u Q 2 9 1 b n Q m c X V v d D s 6 N C w m c X V v d D t r Z X l D b 2 x 1 b W 5 O Y W 1 l c y Z x d W 9 0 O z p b X S w m c X V v d D t x d W V y e V J l b G F 0 a W 9 u c 2 h p c H M m c X V v d D s 6 W 1 0 s J n F 1 b 3 Q 7 Y 2 9 s d W 1 u S W R l b n R p d G l l c y Z x d W 9 0 O z p b J n F 1 b 3 Q 7 U 2 V y d m V y L k R h d G F i Y X N l X F w v M i 9 T U U w v Y W l y O 2 N y Y W l n L 2 R i b y 9 2 d 0 N 1 Y m F n Z S 5 7 d G l t Z X N 0 Y W 1 w L D B 9 J n F 1 b 3 Q 7 L C Z x d W 9 0 O 1 N l c n Z l c i 5 E Y X R h Y m F z Z V x c L z I v U 1 F M L 2 F p c j t j c m F p Z y 9 k Y m 8 v d n d D d W J h Z 2 U u e 0 l 0 Z W 0 g T m 9 f L D F 9 J n F 1 b 3 Q 7 L C Z x d W 9 0 O 1 N l c n Z l c i 5 E Y X R h Y m F z Z V x c L z I v U 1 F M L 2 F p c j t j c m F p Z y 9 k Y m 8 v d n d D d W J h Z 2 U u e 0 N v Z G U s M n 0 m c X V v d D s s J n F 1 b 3 Q 7 U 2 V y d m V y L k R h d G F i Y X N l X F w v M i 9 T U U w v Y W l y O 2 N y Y W l n L 2 R i b y 9 2 d 0 N 1 Y m F n Z S 5 7 Q 3 V i Y W d l L D d 9 J n F 1 b 3 Q 7 X S w m c X V v d D t D b 2 x 1 b W 5 D b 3 V u d C Z x d W 9 0 O z o 0 L C Z x d W 9 0 O 0 t l e U N v b H V t b k 5 h b W V z J n F 1 b 3 Q 7 O l t d L C Z x d W 9 0 O 0 N v b H V t b k l k Z W 5 0 a X R p Z X M m c X V v d D s 6 W y Z x d W 9 0 O 1 N l c n Z l c i 5 E Y X R h Y m F z Z V x c L z I v U 1 F M L 2 F p c j t j c m F p Z y 9 k Y m 8 v d n d D d W J h Z 2 U u e 3 R p b W V z d G F t c C w w f S Z x d W 9 0 O y w m c X V v d D t T Z X J 2 Z X I u R G F 0 Y W J h c 2 V c X C 8 y L 1 N R T C 9 h a X I 7 Y 3 J h a W c v Z G J v L 3 Z 3 Q 3 V i Y W d l L n t J d G V t I E 5 v X y w x f S Z x d W 9 0 O y w m c X V v d D t T Z X J 2 Z X I u R G F 0 Y W J h c 2 V c X C 8 y L 1 N R T C 9 h a X I 7 Y 3 J h a W c v Z G J v L 3 Z 3 Q 3 V i Y W d l L n t D b 2 R l L D J 9 J n F 1 b 3 Q 7 L C Z x d W 9 0 O 1 N l c n Z l c i 5 E Y X R h Y m F z Z V x c L z I v U 1 F M L 2 F p c j t j c m F p Z y 9 k Y m 8 v d n d D d W J h Z 2 U u e 0 N 1 Y m F n Z S w 3 f S Z x d W 9 0 O 1 0 s J n F 1 b 3 Q 7 U m V s Y X R p b 2 5 z a G l w S W 5 m b y Z x d W 9 0 O z p b X X 0 i I C 8 + P E V u d H J 5 I F R 5 c G U 9 I k Z p b G x M Y X N 0 V X B k Y X R l Z C I g V m F s d W U 9 I m Q y M D E 4 L T A z L T I 4 V D A 5 O j M 4 O j Q y L j U x M D E y N j V a I i A v P j x F b n R y e S B U e X B l P S J G a W x s R X J y b 3 J D b 2 R l I i B W Y W x 1 Z T 0 i c 1 V u a 2 5 v d 2 4 i I C 8 + P E V u d H J 5 I F R 5 c G U 9 I k Z p b G x D b 2 x 1 b W 5 O Y W 1 l c y I g V m F s d W U 9 I n N b J n F 1 b 3 Q 7 d G l t Z X N 0 Y W 1 w J n F 1 b 3 Q 7 L C Z x d W 9 0 O 0 l 0 Z W 0 g T m 9 f J n F 1 b 3 Q 7 L C Z x d W 9 0 O 0 N v Z G U m c X V v d D s s J n F 1 b 3 Q 7 Q 3 V i Y W d l J n F 1 b 3 Q 7 X S I g L z 4 8 R W 5 0 c n k g V H l w Z T 0 i R m l s b E N v b H V t b l R 5 c G V z I i B W Y W x 1 Z T 0 i c 0 V B W U d E d z 0 9 I i A v P j x F b n R y e S B U e X B l P S J G a W x s R X J y b 3 J D b 3 V u d C I g V m F s d W U 9 I m w w I i A v P j x F b n R y e S B U e X B l P S J B Z G R l Z F R v R G F 0 Y U 1 v Z G V s I i B W Y W x 1 Z T 0 i b D A i I C 8 + P E V u d H J 5 I F R 5 c G U 9 I k Z p b G x l Z E N v b X B s Z X R l U m V z d W x 0 V G 9 X b 3 J r c 2 h l Z X Q i I F Z h b H V l P S J s M S I g L z 4 8 R W 5 0 c n k g V H l w Z T 0 i R m l s b E N v d W 5 0 I i B W Y W x 1 Z T 0 i b D Y 3 M T Y i I C 8 + P E V u d H J 5 I F R 5 c G U 9 I l F 1 Z X J 5 S U Q i I F Z h b H V l P S J z Z T I w Z G Q 5 M G U t O T J j Y S 0 0 M D F h L T k 0 N z U t N j Q 3 O T R i O G U 0 Z T Q 2 I i A v P j w v U 3 R h Y m x l R W 5 0 c m l l c z 4 8 L 0 l 0 Z W 0 + P E l 0 Z W 0 + P E l 0 Z W 1 M b 2 N h d G l v b j 4 8 S X R l b V R 5 c G U + R m 9 y b X V s Y T w v S X R l b V R 5 c G U + P E l 0 Z W 1 Q Y X R o P l N l Y 3 R p b 2 4 x L 3 Z 3 Q 3 V i Y W d l L 1 N v d X J j Z T w v S X R l b V B h d G g + P C 9 J d G V t T G 9 j Y X R p b 2 4 + P F N 0 Y W J s Z U V u d H J p Z X M g L z 4 8 L 0 l 0 Z W 0 + P E l 0 Z W 0 + P E l 0 Z W 1 M b 2 N h d G l v b j 4 8 S X R l b V R 5 c G U + R m 9 y b X V s Y T w v S X R l b V R 5 c G U + P E l 0 Z W 1 Q Y X R o P l N l Y 3 R p b 2 4 x L 3 Z 3 Q 3 V i Y W d l L 2 R i b 1 9 2 d 0 N 1 Y m F n Z T w v S X R l b V B h d G g + P C 9 J d G V t T G 9 j Y X R p b 2 4 + P F N 0 Y W J s Z U V u d H J p Z X M g L z 4 8 L 0 l 0 Z W 0 + P E l 0 Z W 0 + P E l 0 Z W 1 M b 2 N h d G l v b j 4 8 S X R l b V R 5 c G U + R m 9 y b X V s Y T w v S X R l b V R 5 c G U + P E l 0 Z W 1 Q Y X R o P l N l Y 3 R p b 2 4 x L 3 Z 3 Q 3 V i Y W d l L 0 Z p b H R l c m V k J T I w U m 9 3 c z w v S X R l b V B h d G g + P C 9 J d G V t T G 9 j Y X R p b 2 4 + P F N 0 Y W J s Z U V u d H J p Z X M g L z 4 8 L 0 l 0 Z W 0 + P E l 0 Z W 0 + P E l 0 Z W 1 M b 2 N h d G l v b j 4 8 S X R l b V R 5 c G U + R m 9 y b X V s Y T w v S X R l b V R 5 c G U + P E l 0 Z W 1 Q Y X R o P l N l Y 3 R p b 2 4 x L 3 Z 3 Q 3 V i Y W d l L 1 J l b W 9 2 Z W Q l M j B D b 2 x 1 b W 5 z P C 9 J d G V t U G F 0 a D 4 8 L 0 l 0 Z W 1 M b 2 N h d G l v b j 4 8 U 3 R h Y m x l R W 5 0 c m l l c y A v P j w v S X R l b T 4 8 L 0 l 0 Z W 1 z P j w v T G 9 j Y W x Q Y W N r Y W d l T W V 0 Y W R h d G F G a W x l P h Y A A A B Q S w U G A A A A A A A A A A A A A A A A A A A A A A A A 2 g A A A A E A A A D Q j J 3 f A R X R E Y x 6 A M B P w p f r A Q A A A M n y L S q 3 6 g B J g r r 4 f T K f E 6 Y A A A A A A g A A A A A A A 2 Y A A M A A A A A Q A A A A I e f 4 J X u p e F W Q O t V P o h 8 d + g A A A A A E g A A A o A A A A B A A A A D V W N z X J V Y y y h g e t 3 T q a B k R U A A A A C y P T 3 j Z h 8 B X f + + 2 5 h C w A n b / r c X i 8 Z e 7 j a e Q M 7 m 0 v w V P 3 F G D I L l F X N N E J P 6 T m O t 5 J d 5 o l U A v 6 X G y M j 2 e w g E s B r 8 9 n j n b 4 h z 8 t n w s / 5 a S C J j 4 F A A A A M 6 9 / A K W N x E B D n l q M f w 3 S L R y o L O W < / D a t a M a s h u p > 
</file>

<file path=customXml/itemProps1.xml><?xml version="1.0" encoding="utf-8"?>
<ds:datastoreItem xmlns:ds="http://schemas.openxmlformats.org/officeDocument/2006/customXml" ds:itemID="{5EA98475-BAE4-46D9-A393-79BD63BF237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Template table</vt:lpstr>
      <vt:lpstr>Cask only</vt:lpstr>
      <vt:lpstr>Analysis</vt:lpstr>
      <vt:lpstr>Selling Prices</vt:lpstr>
      <vt:lpstr>Duty</vt:lpstr>
      <vt:lpstr>Cubage</vt:lpstr>
      <vt:lpstr>'Template table'!Print_Area</vt:lpstr>
      <vt:lpstr>'Template table'!Print_Titles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Hibbert</dc:creator>
  <cp:lastModifiedBy>Donna Read</cp:lastModifiedBy>
  <cp:lastPrinted>2018-03-28T13:51:30Z</cp:lastPrinted>
  <dcterms:created xsi:type="dcterms:W3CDTF">2018-02-01T12:20:43Z</dcterms:created>
  <dcterms:modified xsi:type="dcterms:W3CDTF">2023-01-29T11:16:18Z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2057</vt:lpwstr>
  </property>
</Properties>
</file>